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\IdeaProjects\Coev\"/>
    </mc:Choice>
  </mc:AlternateContent>
  <xr:revisionPtr revIDLastSave="0" documentId="13_ncr:1_{98870863-1290-4D24-B59A-9CF9DF94AE42}" xr6:coauthVersionLast="36" xr6:coauthVersionMax="36" xr10:uidLastSave="{00000000-0000-0000-0000-000000000000}"/>
  <bookViews>
    <workbookView xWindow="0" yWindow="0" windowWidth="12490" windowHeight="8470" activeTab="3" xr2:uid="{900E7EF6-DDC3-45D6-85F1-4507F56C0A46}"/>
  </bookViews>
  <sheets>
    <sheet name="Fixed Generation" sheetId="1" r:id="rId1"/>
    <sheet name="raw data" sheetId="5" r:id="rId2"/>
    <sheet name="Abbreviation of Fixed Gen." sheetId="2" r:id="rId3"/>
    <sheet name="Plateau Calculator" sheetId="3" r:id="rId4"/>
    <sheet name="Abbreviation of Plateau Cal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9" i="3" l="1"/>
  <c r="S3" i="1" l="1"/>
  <c r="S4" i="1"/>
  <c r="S5" i="1"/>
  <c r="S6" i="1"/>
  <c r="W372" i="3"/>
  <c r="W373" i="3"/>
  <c r="W374" i="3"/>
  <c r="W375" i="3"/>
  <c r="T2" i="4" l="1"/>
  <c r="AS4" i="3"/>
  <c r="AS5" i="3"/>
  <c r="AS6" i="3"/>
  <c r="AR6" i="3" s="1"/>
  <c r="AS7" i="3"/>
  <c r="AR7" i="3" s="1"/>
  <c r="AS8" i="3"/>
  <c r="AR8" i="3" s="1"/>
  <c r="AS9" i="3"/>
  <c r="AR9" i="3" s="1"/>
  <c r="AS10" i="3"/>
  <c r="AR10" i="3" s="1"/>
  <c r="AS11" i="3"/>
  <c r="AR11" i="3" s="1"/>
  <c r="AS12" i="3"/>
  <c r="AS13" i="3"/>
  <c r="AR13" i="3" s="1"/>
  <c r="AS14" i="3"/>
  <c r="AR14" i="3" s="1"/>
  <c r="AS15" i="3"/>
  <c r="AR15" i="3" s="1"/>
  <c r="AS16" i="3"/>
  <c r="AR16" i="3" s="1"/>
  <c r="AS17" i="3"/>
  <c r="AR17" i="3" s="1"/>
  <c r="AS18" i="3"/>
  <c r="AR18" i="3" s="1"/>
  <c r="AS19" i="3"/>
  <c r="AR19" i="3" s="1"/>
  <c r="AS20" i="3"/>
  <c r="AS21" i="3"/>
  <c r="AR21" i="3" s="1"/>
  <c r="AS22" i="3"/>
  <c r="AR22" i="3" s="1"/>
  <c r="AS23" i="3"/>
  <c r="AR23" i="3" s="1"/>
  <c r="AS24" i="3"/>
  <c r="AR24" i="3" s="1"/>
  <c r="AS25" i="3"/>
  <c r="AR25" i="3" s="1"/>
  <c r="AS26" i="3"/>
  <c r="AR26" i="3" s="1"/>
  <c r="AS27" i="3"/>
  <c r="AR27" i="3" s="1"/>
  <c r="AS28" i="3"/>
  <c r="AS29" i="3"/>
  <c r="AR29" i="3" s="1"/>
  <c r="AS30" i="3"/>
  <c r="AR30" i="3" s="1"/>
  <c r="AS31" i="3"/>
  <c r="AR31" i="3" s="1"/>
  <c r="AS32" i="3"/>
  <c r="AR32" i="3" s="1"/>
  <c r="AS33" i="3"/>
  <c r="AR33" i="3" s="1"/>
  <c r="AS34" i="3"/>
  <c r="AR34" i="3" s="1"/>
  <c r="AS35" i="3"/>
  <c r="AR35" i="3" s="1"/>
  <c r="AS36" i="3"/>
  <c r="AS37" i="3"/>
  <c r="AR37" i="3" s="1"/>
  <c r="AS38" i="3"/>
  <c r="AR38" i="3" s="1"/>
  <c r="AS39" i="3"/>
  <c r="AR39" i="3" s="1"/>
  <c r="AS40" i="3"/>
  <c r="AR40" i="3" s="1"/>
  <c r="AS41" i="3"/>
  <c r="AR41" i="3" s="1"/>
  <c r="AS42" i="3"/>
  <c r="AR42" i="3" s="1"/>
  <c r="AS44" i="3"/>
  <c r="AS45" i="3"/>
  <c r="AR45" i="3" s="1"/>
  <c r="AS46" i="3"/>
  <c r="AS47" i="3"/>
  <c r="AR47" i="3" s="1"/>
  <c r="AS48" i="3"/>
  <c r="AR48" i="3" s="1"/>
  <c r="AS49" i="3"/>
  <c r="AR49" i="3" s="1"/>
  <c r="AS50" i="3"/>
  <c r="AR50" i="3" s="1"/>
  <c r="AS51" i="3"/>
  <c r="AR51" i="3" s="1"/>
  <c r="AS52" i="3"/>
  <c r="AR52" i="3" s="1"/>
  <c r="AS53" i="3"/>
  <c r="AR53" i="3" s="1"/>
  <c r="AS54" i="3"/>
  <c r="AR54" i="3" s="1"/>
  <c r="AS55" i="3"/>
  <c r="AR55" i="3" s="1"/>
  <c r="AS56" i="3"/>
  <c r="AR56" i="3" s="1"/>
  <c r="AS57" i="3"/>
  <c r="AR57" i="3" s="1"/>
  <c r="AS58" i="3"/>
  <c r="AR58" i="3" s="1"/>
  <c r="AS59" i="3"/>
  <c r="AR59" i="3" s="1"/>
  <c r="AS60" i="3"/>
  <c r="AR60" i="3" s="1"/>
  <c r="AS61" i="3"/>
  <c r="AR61" i="3" s="1"/>
  <c r="AS62" i="3"/>
  <c r="AR62" i="3" s="1"/>
  <c r="AS63" i="3"/>
  <c r="AR63" i="3" s="1"/>
  <c r="AS64" i="3"/>
  <c r="AR64" i="3" s="1"/>
  <c r="AS65" i="3"/>
  <c r="AR65" i="3" s="1"/>
  <c r="AS66" i="3"/>
  <c r="AR66" i="3" s="1"/>
  <c r="AS67" i="3"/>
  <c r="AR67" i="3" s="1"/>
  <c r="AS68" i="3"/>
  <c r="AR68" i="3" s="1"/>
  <c r="AS69" i="3"/>
  <c r="AR69" i="3" s="1"/>
  <c r="AS70" i="3"/>
  <c r="AR70" i="3" s="1"/>
  <c r="AS71" i="3"/>
  <c r="AR71" i="3" s="1"/>
  <c r="AS72" i="3"/>
  <c r="AR72" i="3" s="1"/>
  <c r="AS73" i="3"/>
  <c r="AR73" i="3" s="1"/>
  <c r="AS74" i="3"/>
  <c r="AR74" i="3" s="1"/>
  <c r="AS75" i="3"/>
  <c r="AR75" i="3" s="1"/>
  <c r="AS76" i="3"/>
  <c r="AR76" i="3" s="1"/>
  <c r="AS77" i="3"/>
  <c r="AR77" i="3" s="1"/>
  <c r="AS78" i="3"/>
  <c r="AR78" i="3" s="1"/>
  <c r="AS79" i="3"/>
  <c r="AR79" i="3" s="1"/>
  <c r="AS80" i="3"/>
  <c r="AR80" i="3" s="1"/>
  <c r="AS81" i="3"/>
  <c r="AR81" i="3" s="1"/>
  <c r="AS82" i="3"/>
  <c r="AR82" i="3" s="1"/>
  <c r="AS83" i="3"/>
  <c r="AR83" i="3" s="1"/>
  <c r="AS85" i="3"/>
  <c r="AS86" i="3"/>
  <c r="AR86" i="3" s="1"/>
  <c r="AS87" i="3"/>
  <c r="AS88" i="3"/>
  <c r="AR88" i="3" s="1"/>
  <c r="AS89" i="3"/>
  <c r="AR89" i="3" s="1"/>
  <c r="AS90" i="3"/>
  <c r="AR90" i="3" s="1"/>
  <c r="AS91" i="3"/>
  <c r="AR91" i="3" s="1"/>
  <c r="AS92" i="3"/>
  <c r="AR92" i="3" s="1"/>
  <c r="AS93" i="3"/>
  <c r="AR93" i="3" s="1"/>
  <c r="AS94" i="3"/>
  <c r="AR94" i="3" s="1"/>
  <c r="AS95" i="3"/>
  <c r="AR95" i="3" s="1"/>
  <c r="AS96" i="3"/>
  <c r="AR96" i="3" s="1"/>
  <c r="AS97" i="3"/>
  <c r="AR97" i="3" s="1"/>
  <c r="AS98" i="3"/>
  <c r="AR98" i="3" s="1"/>
  <c r="AS99" i="3"/>
  <c r="AR99" i="3" s="1"/>
  <c r="AS100" i="3"/>
  <c r="AR100" i="3" s="1"/>
  <c r="AS101" i="3"/>
  <c r="AR101" i="3" s="1"/>
  <c r="AS102" i="3"/>
  <c r="AR102" i="3" s="1"/>
  <c r="AS103" i="3"/>
  <c r="AR103" i="3" s="1"/>
  <c r="AS104" i="3"/>
  <c r="AR104" i="3" s="1"/>
  <c r="AS105" i="3"/>
  <c r="AR105" i="3" s="1"/>
  <c r="AS106" i="3"/>
  <c r="AR106" i="3" s="1"/>
  <c r="AS107" i="3"/>
  <c r="AR107" i="3" s="1"/>
  <c r="AS108" i="3"/>
  <c r="AR108" i="3" s="1"/>
  <c r="AS109" i="3"/>
  <c r="AR109" i="3" s="1"/>
  <c r="AS110" i="3"/>
  <c r="AR110" i="3" s="1"/>
  <c r="AS111" i="3"/>
  <c r="AR111" i="3" s="1"/>
  <c r="AS112" i="3"/>
  <c r="AR112" i="3" s="1"/>
  <c r="AS113" i="3"/>
  <c r="AR113" i="3" s="1"/>
  <c r="AS114" i="3"/>
  <c r="AS115" i="3"/>
  <c r="AR115" i="3" s="1"/>
  <c r="AS116" i="3"/>
  <c r="AR116" i="3" s="1"/>
  <c r="AS117" i="3"/>
  <c r="AR117" i="3" s="1"/>
  <c r="AS118" i="3"/>
  <c r="AR118" i="3" s="1"/>
  <c r="AS119" i="3"/>
  <c r="AR119" i="3" s="1"/>
  <c r="AS120" i="3"/>
  <c r="AR120" i="3" s="1"/>
  <c r="AS121" i="3"/>
  <c r="AR121" i="3" s="1"/>
  <c r="AS122" i="3"/>
  <c r="AR122" i="3" s="1"/>
  <c r="AS123" i="3"/>
  <c r="AR123" i="3" s="1"/>
  <c r="AS124" i="3"/>
  <c r="AR124" i="3" s="1"/>
  <c r="AS126" i="3"/>
  <c r="AS127" i="3"/>
  <c r="AR127" i="3" s="1"/>
  <c r="AS128" i="3"/>
  <c r="AR128" i="3" s="1"/>
  <c r="AS129" i="3"/>
  <c r="AR129" i="3" s="1"/>
  <c r="AS130" i="3"/>
  <c r="AR130" i="3" s="1"/>
  <c r="AS131" i="3"/>
  <c r="AR131" i="3" s="1"/>
  <c r="AS132" i="3"/>
  <c r="AR132" i="3" s="1"/>
  <c r="AS133" i="3"/>
  <c r="AR133" i="3" s="1"/>
  <c r="AS134" i="3"/>
  <c r="AR134" i="3" s="1"/>
  <c r="AS135" i="3"/>
  <c r="AR135" i="3" s="1"/>
  <c r="AS136" i="3"/>
  <c r="AR136" i="3" s="1"/>
  <c r="AS137" i="3"/>
  <c r="AR137" i="3" s="1"/>
  <c r="AS138" i="3"/>
  <c r="AR138" i="3" s="1"/>
  <c r="AS139" i="3"/>
  <c r="AR139" i="3" s="1"/>
  <c r="AS140" i="3"/>
  <c r="AR140" i="3" s="1"/>
  <c r="AS141" i="3"/>
  <c r="AR141" i="3" s="1"/>
  <c r="AS142" i="3"/>
  <c r="AR142" i="3" s="1"/>
  <c r="AS143" i="3"/>
  <c r="AR143" i="3" s="1"/>
  <c r="AS144" i="3"/>
  <c r="AR144" i="3" s="1"/>
  <c r="AS145" i="3"/>
  <c r="AR145" i="3" s="1"/>
  <c r="AS146" i="3"/>
  <c r="AR146" i="3" s="1"/>
  <c r="AS147" i="3"/>
  <c r="AR147" i="3" s="1"/>
  <c r="AS148" i="3"/>
  <c r="AR148" i="3" s="1"/>
  <c r="AS149" i="3"/>
  <c r="AR149" i="3" s="1"/>
  <c r="AS150" i="3"/>
  <c r="AR150" i="3" s="1"/>
  <c r="AS151" i="3"/>
  <c r="AR151" i="3" s="1"/>
  <c r="AS152" i="3"/>
  <c r="AR152" i="3" s="1"/>
  <c r="AS153" i="3"/>
  <c r="AR153" i="3" s="1"/>
  <c r="AS154" i="3"/>
  <c r="AR154" i="3" s="1"/>
  <c r="AS155" i="3"/>
  <c r="AR155" i="3" s="1"/>
  <c r="AS156" i="3"/>
  <c r="AR156" i="3" s="1"/>
  <c r="AS157" i="3"/>
  <c r="AR157" i="3" s="1"/>
  <c r="AS158" i="3"/>
  <c r="AR158" i="3" s="1"/>
  <c r="AS159" i="3"/>
  <c r="AR159" i="3" s="1"/>
  <c r="AS160" i="3"/>
  <c r="AR160" i="3" s="1"/>
  <c r="AS161" i="3"/>
  <c r="AR161" i="3" s="1"/>
  <c r="AS162" i="3"/>
  <c r="AR162" i="3" s="1"/>
  <c r="AS163" i="3"/>
  <c r="AR163" i="3" s="1"/>
  <c r="AS164" i="3"/>
  <c r="AR164" i="3" s="1"/>
  <c r="AS165" i="3"/>
  <c r="AR165" i="3" s="1"/>
  <c r="AS167" i="3"/>
  <c r="AS168" i="3"/>
  <c r="AS169" i="3"/>
  <c r="AR169" i="3" s="1"/>
  <c r="AS170" i="3"/>
  <c r="AR170" i="3" s="1"/>
  <c r="AS171" i="3"/>
  <c r="AR171" i="3" s="1"/>
  <c r="AS172" i="3"/>
  <c r="AR172" i="3" s="1"/>
  <c r="AS173" i="3"/>
  <c r="AR173" i="3" s="1"/>
  <c r="AS174" i="3"/>
  <c r="AR174" i="3" s="1"/>
  <c r="AS175" i="3"/>
  <c r="AR175" i="3" s="1"/>
  <c r="AS176" i="3"/>
  <c r="AS177" i="3"/>
  <c r="AR177" i="3" s="1"/>
  <c r="AS178" i="3"/>
  <c r="AR178" i="3" s="1"/>
  <c r="AS179" i="3"/>
  <c r="AR179" i="3" s="1"/>
  <c r="AS180" i="3"/>
  <c r="AR180" i="3" s="1"/>
  <c r="AS181" i="3"/>
  <c r="AR181" i="3" s="1"/>
  <c r="AS182" i="3"/>
  <c r="AR182" i="3" s="1"/>
  <c r="AS183" i="3"/>
  <c r="AR183" i="3" s="1"/>
  <c r="AS184" i="3"/>
  <c r="AS185" i="3"/>
  <c r="AR185" i="3" s="1"/>
  <c r="AS186" i="3"/>
  <c r="AR186" i="3" s="1"/>
  <c r="AS187" i="3"/>
  <c r="AR187" i="3" s="1"/>
  <c r="AS188" i="3"/>
  <c r="AR188" i="3" s="1"/>
  <c r="AS189" i="3"/>
  <c r="AR189" i="3" s="1"/>
  <c r="AS190" i="3"/>
  <c r="AR190" i="3" s="1"/>
  <c r="AS191" i="3"/>
  <c r="AR191" i="3" s="1"/>
  <c r="AS192" i="3"/>
  <c r="AR192" i="3" s="1"/>
  <c r="AS193" i="3"/>
  <c r="AR193" i="3" s="1"/>
  <c r="AS194" i="3"/>
  <c r="AR194" i="3" s="1"/>
  <c r="AS195" i="3"/>
  <c r="AR195" i="3" s="1"/>
  <c r="AS196" i="3"/>
  <c r="AR196" i="3" s="1"/>
  <c r="AS197" i="3"/>
  <c r="AR197" i="3" s="1"/>
  <c r="AS198" i="3"/>
  <c r="AR198" i="3" s="1"/>
  <c r="AS199" i="3"/>
  <c r="AR199" i="3" s="1"/>
  <c r="AS200" i="3"/>
  <c r="AR200" i="3" s="1"/>
  <c r="AS201" i="3"/>
  <c r="AR201" i="3" s="1"/>
  <c r="AS202" i="3"/>
  <c r="AR202" i="3" s="1"/>
  <c r="AS203" i="3"/>
  <c r="AR203" i="3" s="1"/>
  <c r="AS204" i="3"/>
  <c r="AR204" i="3" s="1"/>
  <c r="AS205" i="3"/>
  <c r="AR205" i="3" s="1"/>
  <c r="AS206" i="3"/>
  <c r="AR206" i="3" s="1"/>
  <c r="AS208" i="3"/>
  <c r="AS209" i="3"/>
  <c r="AR209" i="3" s="1"/>
  <c r="AS210" i="3"/>
  <c r="AR210" i="3" s="1"/>
  <c r="AS211" i="3"/>
  <c r="AR211" i="3" s="1"/>
  <c r="AS212" i="3"/>
  <c r="AR212" i="3" s="1"/>
  <c r="AS213" i="3"/>
  <c r="AR213" i="3" s="1"/>
  <c r="AS214" i="3"/>
  <c r="AR214" i="3" s="1"/>
  <c r="AS215" i="3"/>
  <c r="AR215" i="3" s="1"/>
  <c r="AS216" i="3"/>
  <c r="AR216" i="3" s="1"/>
  <c r="AS217" i="3"/>
  <c r="AS218" i="3"/>
  <c r="AR218" i="3" s="1"/>
  <c r="AS219" i="3"/>
  <c r="AR219" i="3" s="1"/>
  <c r="AS220" i="3"/>
  <c r="AR220" i="3" s="1"/>
  <c r="AS221" i="3"/>
  <c r="AR221" i="3" s="1"/>
  <c r="AS222" i="3"/>
  <c r="AR222" i="3" s="1"/>
  <c r="AS223" i="3"/>
  <c r="AR223" i="3" s="1"/>
  <c r="AS224" i="3"/>
  <c r="AR224" i="3" s="1"/>
  <c r="AS225" i="3"/>
  <c r="AR225" i="3" s="1"/>
  <c r="AS226" i="3"/>
  <c r="AR226" i="3" s="1"/>
  <c r="AS227" i="3"/>
  <c r="AR227" i="3" s="1"/>
  <c r="AS228" i="3"/>
  <c r="AR228" i="3" s="1"/>
  <c r="AS229" i="3"/>
  <c r="AR229" i="3" s="1"/>
  <c r="AS230" i="3"/>
  <c r="AR230" i="3" s="1"/>
  <c r="AS231" i="3"/>
  <c r="AR231" i="3" s="1"/>
  <c r="AS232" i="3"/>
  <c r="AR232" i="3" s="1"/>
  <c r="AS233" i="3"/>
  <c r="AR233" i="3" s="1"/>
  <c r="AS234" i="3"/>
  <c r="AR234" i="3" s="1"/>
  <c r="AS235" i="3"/>
  <c r="AR235" i="3" s="1"/>
  <c r="AS236" i="3"/>
  <c r="AR236" i="3" s="1"/>
  <c r="AS237" i="3"/>
  <c r="AR237" i="3" s="1"/>
  <c r="AS238" i="3"/>
  <c r="AR238" i="3" s="1"/>
  <c r="AS239" i="3"/>
  <c r="AR239" i="3" s="1"/>
  <c r="AS240" i="3"/>
  <c r="AR240" i="3" s="1"/>
  <c r="AS241" i="3"/>
  <c r="AR241" i="3" s="1"/>
  <c r="AS242" i="3"/>
  <c r="AR242" i="3" s="1"/>
  <c r="AS243" i="3"/>
  <c r="AR243" i="3" s="1"/>
  <c r="AS244" i="3"/>
  <c r="AR244" i="3" s="1"/>
  <c r="AS245" i="3"/>
  <c r="AR245" i="3" s="1"/>
  <c r="AS246" i="3"/>
  <c r="AR246" i="3" s="1"/>
  <c r="AS247" i="3"/>
  <c r="AR247" i="3" s="1"/>
  <c r="AS249" i="3"/>
  <c r="AS250" i="3"/>
  <c r="AR250" i="3" s="1"/>
  <c r="AS251" i="3"/>
  <c r="AR251" i="3" s="1"/>
  <c r="AS252" i="3"/>
  <c r="AR252" i="3" s="1"/>
  <c r="AS253" i="3"/>
  <c r="AR253" i="3" s="1"/>
  <c r="AS254" i="3"/>
  <c r="AR254" i="3" s="1"/>
  <c r="AS255" i="3"/>
  <c r="AR255" i="3" s="1"/>
  <c r="AS256" i="3"/>
  <c r="AR256" i="3" s="1"/>
  <c r="AS257" i="3"/>
  <c r="AR257" i="3" s="1"/>
  <c r="AS258" i="3"/>
  <c r="AR258" i="3" s="1"/>
  <c r="AS259" i="3"/>
  <c r="AR259" i="3" s="1"/>
  <c r="AS260" i="3"/>
  <c r="AR260" i="3" s="1"/>
  <c r="AS261" i="3"/>
  <c r="AR261" i="3" s="1"/>
  <c r="AS262" i="3"/>
  <c r="AR262" i="3" s="1"/>
  <c r="AS263" i="3"/>
  <c r="AR263" i="3" s="1"/>
  <c r="AS264" i="3"/>
  <c r="AR264" i="3" s="1"/>
  <c r="AS265" i="3"/>
  <c r="AR265" i="3" s="1"/>
  <c r="AS266" i="3"/>
  <c r="AR266" i="3" s="1"/>
  <c r="AS267" i="3"/>
  <c r="AR267" i="3" s="1"/>
  <c r="AS268" i="3"/>
  <c r="AR268" i="3" s="1"/>
  <c r="AS269" i="3"/>
  <c r="AR269" i="3" s="1"/>
  <c r="AS270" i="3"/>
  <c r="AR270" i="3" s="1"/>
  <c r="AS271" i="3"/>
  <c r="AR271" i="3" s="1"/>
  <c r="AS272" i="3"/>
  <c r="AR272" i="3" s="1"/>
  <c r="AS273" i="3"/>
  <c r="AR273" i="3" s="1"/>
  <c r="AS274" i="3"/>
  <c r="AR274" i="3" s="1"/>
  <c r="AS275" i="3"/>
  <c r="AR275" i="3" s="1"/>
  <c r="AS276" i="3"/>
  <c r="AR276" i="3" s="1"/>
  <c r="AS277" i="3"/>
  <c r="AR277" i="3" s="1"/>
  <c r="AS278" i="3"/>
  <c r="AR278" i="3" s="1"/>
  <c r="AS279" i="3"/>
  <c r="AR279" i="3" s="1"/>
  <c r="AS280" i="3"/>
  <c r="AR280" i="3" s="1"/>
  <c r="AS281" i="3"/>
  <c r="AR281" i="3" s="1"/>
  <c r="AS282" i="3"/>
  <c r="AR282" i="3" s="1"/>
  <c r="AS283" i="3"/>
  <c r="AR283" i="3" s="1"/>
  <c r="AS284" i="3"/>
  <c r="AR284" i="3" s="1"/>
  <c r="AS285" i="3"/>
  <c r="AR285" i="3" s="1"/>
  <c r="AS286" i="3"/>
  <c r="AR286" i="3" s="1"/>
  <c r="AS287" i="3"/>
  <c r="AR287" i="3" s="1"/>
  <c r="AS288" i="3"/>
  <c r="AR288" i="3" s="1"/>
  <c r="AS290" i="3"/>
  <c r="AR290" i="3" s="1"/>
  <c r="AS291" i="3"/>
  <c r="AR291" i="3" s="1"/>
  <c r="AS292" i="3"/>
  <c r="AR292" i="3" s="1"/>
  <c r="AS293" i="3"/>
  <c r="AR293" i="3" s="1"/>
  <c r="AS294" i="3"/>
  <c r="AR294" i="3" s="1"/>
  <c r="AS295" i="3"/>
  <c r="AR295" i="3" s="1"/>
  <c r="AS296" i="3"/>
  <c r="AR296" i="3" s="1"/>
  <c r="AS297" i="3"/>
  <c r="AR297" i="3" s="1"/>
  <c r="AS298" i="3"/>
  <c r="AR298" i="3" s="1"/>
  <c r="AS299" i="3"/>
  <c r="AR299" i="3" s="1"/>
  <c r="AS300" i="3"/>
  <c r="AR300" i="3" s="1"/>
  <c r="AS301" i="3"/>
  <c r="AR301" i="3" s="1"/>
  <c r="AS302" i="3"/>
  <c r="AR302" i="3" s="1"/>
  <c r="AS303" i="3"/>
  <c r="AR303" i="3" s="1"/>
  <c r="AS304" i="3"/>
  <c r="AR304" i="3" s="1"/>
  <c r="AS305" i="3"/>
  <c r="AR305" i="3" s="1"/>
  <c r="AS306" i="3"/>
  <c r="AR306" i="3" s="1"/>
  <c r="AS307" i="3"/>
  <c r="AR307" i="3" s="1"/>
  <c r="AS308" i="3"/>
  <c r="AR308" i="3" s="1"/>
  <c r="AS309" i="3"/>
  <c r="AR309" i="3" s="1"/>
  <c r="AS310" i="3"/>
  <c r="AR310" i="3" s="1"/>
  <c r="AS311" i="3"/>
  <c r="AR311" i="3" s="1"/>
  <c r="AS312" i="3"/>
  <c r="AR312" i="3" s="1"/>
  <c r="AS313" i="3"/>
  <c r="AR313" i="3" s="1"/>
  <c r="AS314" i="3"/>
  <c r="AR314" i="3" s="1"/>
  <c r="AS315" i="3"/>
  <c r="AR315" i="3" s="1"/>
  <c r="AS316" i="3"/>
  <c r="AR316" i="3" s="1"/>
  <c r="AS317" i="3"/>
  <c r="AR317" i="3" s="1"/>
  <c r="AS318" i="3"/>
  <c r="AR318" i="3" s="1"/>
  <c r="AS319" i="3"/>
  <c r="AR319" i="3" s="1"/>
  <c r="AS320" i="3"/>
  <c r="AR320" i="3" s="1"/>
  <c r="AS321" i="3"/>
  <c r="AR321" i="3" s="1"/>
  <c r="AS322" i="3"/>
  <c r="AR322" i="3" s="1"/>
  <c r="AS323" i="3"/>
  <c r="AR323" i="3" s="1"/>
  <c r="AS324" i="3"/>
  <c r="AR324" i="3" s="1"/>
  <c r="AS325" i="3"/>
  <c r="AR325" i="3" s="1"/>
  <c r="AS326" i="3"/>
  <c r="AR326" i="3" s="1"/>
  <c r="AS327" i="3"/>
  <c r="AR327" i="3" s="1"/>
  <c r="AS328" i="3"/>
  <c r="AR328" i="3" s="1"/>
  <c r="AS329" i="3"/>
  <c r="AR329" i="3" s="1"/>
  <c r="AS331" i="3"/>
  <c r="AS332" i="3"/>
  <c r="AR332" i="3" s="1"/>
  <c r="AS333" i="3"/>
  <c r="AR333" i="3" s="1"/>
  <c r="AS334" i="3"/>
  <c r="AR334" i="3" s="1"/>
  <c r="AS335" i="3"/>
  <c r="AR335" i="3" s="1"/>
  <c r="AS336" i="3"/>
  <c r="AR336" i="3" s="1"/>
  <c r="AS337" i="3"/>
  <c r="AR337" i="3" s="1"/>
  <c r="AS338" i="3"/>
  <c r="AR338" i="3" s="1"/>
  <c r="AS339" i="3"/>
  <c r="AR339" i="3" s="1"/>
  <c r="AS340" i="3"/>
  <c r="AR340" i="3" s="1"/>
  <c r="AS341" i="3"/>
  <c r="AR341" i="3" s="1"/>
  <c r="AS342" i="3"/>
  <c r="AR342" i="3" s="1"/>
  <c r="AS343" i="3"/>
  <c r="AR343" i="3" s="1"/>
  <c r="AS344" i="3"/>
  <c r="AR344" i="3" s="1"/>
  <c r="AS345" i="3"/>
  <c r="AR345" i="3" s="1"/>
  <c r="AS346" i="3"/>
  <c r="AR346" i="3" s="1"/>
  <c r="AS347" i="3"/>
  <c r="AR347" i="3" s="1"/>
  <c r="AS348" i="3"/>
  <c r="AR348" i="3" s="1"/>
  <c r="AS349" i="3"/>
  <c r="AR349" i="3" s="1"/>
  <c r="AS350" i="3"/>
  <c r="AR350" i="3" s="1"/>
  <c r="AS351" i="3"/>
  <c r="AR351" i="3" s="1"/>
  <c r="AS352" i="3"/>
  <c r="AR352" i="3" s="1"/>
  <c r="AS353" i="3"/>
  <c r="AR353" i="3" s="1"/>
  <c r="AS354" i="3"/>
  <c r="AR354" i="3" s="1"/>
  <c r="AS355" i="3"/>
  <c r="AR355" i="3" s="1"/>
  <c r="AS356" i="3"/>
  <c r="AR356" i="3" s="1"/>
  <c r="AS357" i="3"/>
  <c r="AR357" i="3" s="1"/>
  <c r="AS358" i="3"/>
  <c r="AR358" i="3" s="1"/>
  <c r="AS359" i="3"/>
  <c r="AR359" i="3" s="1"/>
  <c r="AS360" i="3"/>
  <c r="AR360" i="3" s="1"/>
  <c r="AS361" i="3"/>
  <c r="AR361" i="3" s="1"/>
  <c r="AS362" i="3"/>
  <c r="AR362" i="3" s="1"/>
  <c r="AS363" i="3"/>
  <c r="AR363" i="3" s="1"/>
  <c r="AS364" i="3"/>
  <c r="AR364" i="3" s="1"/>
  <c r="AS365" i="3"/>
  <c r="AR365" i="3" s="1"/>
  <c r="AS366" i="3"/>
  <c r="AR366" i="3" s="1"/>
  <c r="AS367" i="3"/>
  <c r="AR367" i="3" s="1"/>
  <c r="AS368" i="3"/>
  <c r="AR368" i="3" s="1"/>
  <c r="AS369" i="3"/>
  <c r="AR369" i="3" s="1"/>
  <c r="AS370" i="3"/>
  <c r="AR370" i="3" s="1"/>
  <c r="AS372" i="3"/>
  <c r="AS373" i="3"/>
  <c r="AR373" i="3" s="1"/>
  <c r="AS374" i="3"/>
  <c r="AR374" i="3" s="1"/>
  <c r="AS375" i="3"/>
  <c r="AS376" i="3"/>
  <c r="AR376" i="3" s="1"/>
  <c r="AS377" i="3"/>
  <c r="AR377" i="3" s="1"/>
  <c r="AS378" i="3"/>
  <c r="AR378" i="3" s="1"/>
  <c r="AS379" i="3"/>
  <c r="AR379" i="3" s="1"/>
  <c r="AS380" i="3"/>
  <c r="AR380" i="3" s="1"/>
  <c r="AS381" i="3"/>
  <c r="AR381" i="3" s="1"/>
  <c r="AS382" i="3"/>
  <c r="AR382" i="3" s="1"/>
  <c r="AS383" i="3"/>
  <c r="AR383" i="3" s="1"/>
  <c r="AS384" i="3"/>
  <c r="AR384" i="3" s="1"/>
  <c r="AS385" i="3"/>
  <c r="AR385" i="3" s="1"/>
  <c r="AS386" i="3"/>
  <c r="AR386" i="3" s="1"/>
  <c r="AS387" i="3"/>
  <c r="AR387" i="3" s="1"/>
  <c r="AS388" i="3"/>
  <c r="AR388" i="3" s="1"/>
  <c r="AS389" i="3"/>
  <c r="AR389" i="3" s="1"/>
  <c r="AS390" i="3"/>
  <c r="AR390" i="3" s="1"/>
  <c r="AS391" i="3"/>
  <c r="AR391" i="3" s="1"/>
  <c r="AS392" i="3"/>
  <c r="AR392" i="3" s="1"/>
  <c r="AS393" i="3"/>
  <c r="AR393" i="3" s="1"/>
  <c r="AS394" i="3"/>
  <c r="AR394" i="3" s="1"/>
  <c r="AS395" i="3"/>
  <c r="AR395" i="3" s="1"/>
  <c r="AS396" i="3"/>
  <c r="AR396" i="3" s="1"/>
  <c r="AS397" i="3"/>
  <c r="AR397" i="3" s="1"/>
  <c r="AS398" i="3"/>
  <c r="AR398" i="3" s="1"/>
  <c r="AS399" i="3"/>
  <c r="AR399" i="3" s="1"/>
  <c r="AS400" i="3"/>
  <c r="AR400" i="3" s="1"/>
  <c r="AS401" i="3"/>
  <c r="AR401" i="3" s="1"/>
  <c r="AS402" i="3"/>
  <c r="AR402" i="3" s="1"/>
  <c r="AS403" i="3"/>
  <c r="AR403" i="3" s="1"/>
  <c r="AS404" i="3"/>
  <c r="AR404" i="3" s="1"/>
  <c r="AS405" i="3"/>
  <c r="AR405" i="3" s="1"/>
  <c r="AS406" i="3"/>
  <c r="AR406" i="3" s="1"/>
  <c r="AS407" i="3"/>
  <c r="AR407" i="3" s="1"/>
  <c r="AS408" i="3"/>
  <c r="AR408" i="3" s="1"/>
  <c r="AS409" i="3"/>
  <c r="AR409" i="3" s="1"/>
  <c r="AS410" i="3"/>
  <c r="AR410" i="3" s="1"/>
  <c r="AS411" i="3"/>
  <c r="AR411" i="3" s="1"/>
  <c r="AS413" i="3"/>
  <c r="AS414" i="3"/>
  <c r="AR414" i="3" s="1"/>
  <c r="AS415" i="3"/>
  <c r="AR415" i="3" s="1"/>
  <c r="AS416" i="3"/>
  <c r="AR416" i="3" s="1"/>
  <c r="AS417" i="3"/>
  <c r="AR417" i="3" s="1"/>
  <c r="AS418" i="3"/>
  <c r="AR418" i="3" s="1"/>
  <c r="AS419" i="3"/>
  <c r="AR419" i="3" s="1"/>
  <c r="AS420" i="3"/>
  <c r="AR420" i="3" s="1"/>
  <c r="AS421" i="3"/>
  <c r="AR421" i="3" s="1"/>
  <c r="AS422" i="3"/>
  <c r="AR422" i="3" s="1"/>
  <c r="AS423" i="3"/>
  <c r="AR423" i="3" s="1"/>
  <c r="AS424" i="3"/>
  <c r="AR424" i="3" s="1"/>
  <c r="AS425" i="3"/>
  <c r="AR425" i="3" s="1"/>
  <c r="AS426" i="3"/>
  <c r="AR426" i="3" s="1"/>
  <c r="AS427" i="3"/>
  <c r="AR427" i="3" s="1"/>
  <c r="AS428" i="3"/>
  <c r="AR428" i="3" s="1"/>
  <c r="AS429" i="3"/>
  <c r="AR429" i="3" s="1"/>
  <c r="AS430" i="3"/>
  <c r="AR430" i="3" s="1"/>
  <c r="AS431" i="3"/>
  <c r="AR431" i="3" s="1"/>
  <c r="AS432" i="3"/>
  <c r="AR432" i="3" s="1"/>
  <c r="AS433" i="3"/>
  <c r="AR433" i="3" s="1"/>
  <c r="AS434" i="3"/>
  <c r="AR434" i="3" s="1"/>
  <c r="AS435" i="3"/>
  <c r="AR435" i="3" s="1"/>
  <c r="AS436" i="3"/>
  <c r="AR436" i="3" s="1"/>
  <c r="AS437" i="3"/>
  <c r="AR437" i="3" s="1"/>
  <c r="AS438" i="3"/>
  <c r="AR438" i="3" s="1"/>
  <c r="AS439" i="3"/>
  <c r="AR439" i="3" s="1"/>
  <c r="AS440" i="3"/>
  <c r="AR440" i="3" s="1"/>
  <c r="AS441" i="3"/>
  <c r="AR441" i="3" s="1"/>
  <c r="AS442" i="3"/>
  <c r="AR442" i="3" s="1"/>
  <c r="AS443" i="3"/>
  <c r="AR443" i="3" s="1"/>
  <c r="AS444" i="3"/>
  <c r="AR444" i="3" s="1"/>
  <c r="AS445" i="3"/>
  <c r="AR445" i="3" s="1"/>
  <c r="AS446" i="3"/>
  <c r="AR446" i="3" s="1"/>
  <c r="AS447" i="3"/>
  <c r="AR447" i="3" s="1"/>
  <c r="AS448" i="3"/>
  <c r="AR448" i="3" s="1"/>
  <c r="AS449" i="3"/>
  <c r="AR449" i="3" s="1"/>
  <c r="AS450" i="3"/>
  <c r="AR450" i="3" s="1"/>
  <c r="AS451" i="3"/>
  <c r="AR451" i="3" s="1"/>
  <c r="AS452" i="3"/>
  <c r="AR452" i="3" s="1"/>
  <c r="AS454" i="3"/>
  <c r="AR454" i="3" s="1"/>
  <c r="AS455" i="3"/>
  <c r="AR455" i="3" s="1"/>
  <c r="AS456" i="3"/>
  <c r="AR456" i="3" s="1"/>
  <c r="AS457" i="3"/>
  <c r="AR457" i="3" s="1"/>
  <c r="AS458" i="3"/>
  <c r="AR458" i="3" s="1"/>
  <c r="AS459" i="3"/>
  <c r="AR459" i="3" s="1"/>
  <c r="AS460" i="3"/>
  <c r="AR460" i="3" s="1"/>
  <c r="AS461" i="3"/>
  <c r="AR461" i="3" s="1"/>
  <c r="AS462" i="3"/>
  <c r="AR462" i="3" s="1"/>
  <c r="AS463" i="3"/>
  <c r="AR463" i="3" s="1"/>
  <c r="AS464" i="3"/>
  <c r="AR464" i="3" s="1"/>
  <c r="AS465" i="3"/>
  <c r="AR465" i="3" s="1"/>
  <c r="AS466" i="3"/>
  <c r="AR466" i="3" s="1"/>
  <c r="AS467" i="3"/>
  <c r="AR467" i="3" s="1"/>
  <c r="AS468" i="3"/>
  <c r="AR468" i="3" s="1"/>
  <c r="AS469" i="3"/>
  <c r="AR469" i="3" s="1"/>
  <c r="AS470" i="3"/>
  <c r="AR470" i="3" s="1"/>
  <c r="AS471" i="3"/>
  <c r="AR471" i="3" s="1"/>
  <c r="AS472" i="3"/>
  <c r="AR472" i="3" s="1"/>
  <c r="AS473" i="3"/>
  <c r="AR473" i="3" s="1"/>
  <c r="AS474" i="3"/>
  <c r="AR474" i="3" s="1"/>
  <c r="AS475" i="3"/>
  <c r="AR475" i="3" s="1"/>
  <c r="AS476" i="3"/>
  <c r="AR476" i="3" s="1"/>
  <c r="AS477" i="3"/>
  <c r="AR477" i="3" s="1"/>
  <c r="AS478" i="3"/>
  <c r="AR478" i="3" s="1"/>
  <c r="AS479" i="3"/>
  <c r="AR479" i="3" s="1"/>
  <c r="AS480" i="3"/>
  <c r="AR480" i="3" s="1"/>
  <c r="AS481" i="3"/>
  <c r="AR481" i="3" s="1"/>
  <c r="AS482" i="3"/>
  <c r="AR482" i="3" s="1"/>
  <c r="AS483" i="3"/>
  <c r="AR483" i="3" s="1"/>
  <c r="AS484" i="3"/>
  <c r="AR484" i="3" s="1"/>
  <c r="AS485" i="3"/>
  <c r="AR485" i="3" s="1"/>
  <c r="AS486" i="3"/>
  <c r="AR486" i="3" s="1"/>
  <c r="AS487" i="3"/>
  <c r="AR487" i="3" s="1"/>
  <c r="AS488" i="3"/>
  <c r="AR488" i="3" s="1"/>
  <c r="AS489" i="3"/>
  <c r="AR489" i="3" s="1"/>
  <c r="AS490" i="3"/>
  <c r="AR490" i="3" s="1"/>
  <c r="AS491" i="3"/>
  <c r="AR491" i="3" s="1"/>
  <c r="AS492" i="3"/>
  <c r="AR492" i="3" s="1"/>
  <c r="AS493" i="3"/>
  <c r="AR493" i="3" s="1"/>
  <c r="AS495" i="3"/>
  <c r="AR495" i="3" s="1"/>
  <c r="AS496" i="3"/>
  <c r="AR496" i="3" s="1"/>
  <c r="AS497" i="3"/>
  <c r="AR497" i="3" s="1"/>
  <c r="AS498" i="3"/>
  <c r="AR498" i="3" s="1"/>
  <c r="AS499" i="3"/>
  <c r="AR499" i="3" s="1"/>
  <c r="AS500" i="3"/>
  <c r="AR500" i="3" s="1"/>
  <c r="AS501" i="3"/>
  <c r="AR501" i="3" s="1"/>
  <c r="AS502" i="3"/>
  <c r="AR502" i="3" s="1"/>
  <c r="AS503" i="3"/>
  <c r="AR503" i="3" s="1"/>
  <c r="AS504" i="3"/>
  <c r="AR504" i="3" s="1"/>
  <c r="AS505" i="3"/>
  <c r="AS506" i="3"/>
  <c r="AR506" i="3" s="1"/>
  <c r="AS507" i="3"/>
  <c r="AR507" i="3" s="1"/>
  <c r="AS508" i="3"/>
  <c r="AR508" i="3" s="1"/>
  <c r="AS509" i="3"/>
  <c r="AR509" i="3" s="1"/>
  <c r="AS510" i="3"/>
  <c r="AR510" i="3" s="1"/>
  <c r="AS511" i="3"/>
  <c r="AR511" i="3" s="1"/>
  <c r="AS512" i="3"/>
  <c r="AR512" i="3" s="1"/>
  <c r="AS513" i="3"/>
  <c r="AR513" i="3" s="1"/>
  <c r="AS514" i="3"/>
  <c r="AR514" i="3" s="1"/>
  <c r="AS515" i="3"/>
  <c r="AR515" i="3" s="1"/>
  <c r="AS516" i="3"/>
  <c r="AR516" i="3" s="1"/>
  <c r="AS517" i="3"/>
  <c r="AR517" i="3" s="1"/>
  <c r="AS518" i="3"/>
  <c r="AR518" i="3" s="1"/>
  <c r="AS519" i="3"/>
  <c r="AR519" i="3" s="1"/>
  <c r="AS520" i="3"/>
  <c r="AR520" i="3" s="1"/>
  <c r="AS521" i="3"/>
  <c r="AR521" i="3" s="1"/>
  <c r="AS522" i="3"/>
  <c r="AR522" i="3" s="1"/>
  <c r="AS523" i="3"/>
  <c r="AR523" i="3" s="1"/>
  <c r="AS524" i="3"/>
  <c r="AR524" i="3" s="1"/>
  <c r="AS525" i="3"/>
  <c r="AR525" i="3" s="1"/>
  <c r="AS526" i="3"/>
  <c r="AR526" i="3" s="1"/>
  <c r="AS527" i="3"/>
  <c r="AR527" i="3" s="1"/>
  <c r="AS528" i="3"/>
  <c r="AR528" i="3" s="1"/>
  <c r="AS529" i="3"/>
  <c r="AS530" i="3"/>
  <c r="AR530" i="3" s="1"/>
  <c r="AS531" i="3"/>
  <c r="AR531" i="3" s="1"/>
  <c r="AS532" i="3"/>
  <c r="AS533" i="3"/>
  <c r="AR533" i="3" s="1"/>
  <c r="AS534" i="3"/>
  <c r="AR534" i="3" s="1"/>
  <c r="AS3" i="3"/>
  <c r="AR532" i="3"/>
  <c r="AR529" i="3"/>
  <c r="AR505" i="3"/>
  <c r="AU498" i="3"/>
  <c r="CI16" i="3" s="1"/>
  <c r="V16" i="4" s="1"/>
  <c r="AU497" i="3"/>
  <c r="CH16" i="3" s="1"/>
  <c r="U16" i="4" s="1"/>
  <c r="AU496" i="3"/>
  <c r="CF16" i="3" s="1"/>
  <c r="S16" i="4" s="1"/>
  <c r="AU495" i="3"/>
  <c r="CG16" i="3" s="1"/>
  <c r="T16" i="4" s="1"/>
  <c r="AU457" i="3"/>
  <c r="CI15" i="3" s="1"/>
  <c r="V15" i="4" s="1"/>
  <c r="AU456" i="3"/>
  <c r="CH15" i="3" s="1"/>
  <c r="U15" i="4" s="1"/>
  <c r="AU455" i="3"/>
  <c r="CF15" i="3" s="1"/>
  <c r="S15" i="4" s="1"/>
  <c r="AU454" i="3"/>
  <c r="CG15" i="3" s="1"/>
  <c r="T15" i="4" s="1"/>
  <c r="AU416" i="3"/>
  <c r="CI14" i="3" s="1"/>
  <c r="V14" i="4" s="1"/>
  <c r="AU415" i="3"/>
  <c r="CH14" i="3" s="1"/>
  <c r="U14" i="4" s="1"/>
  <c r="AU414" i="3"/>
  <c r="CF14" i="3" s="1"/>
  <c r="S14" i="4" s="1"/>
  <c r="AU413" i="3"/>
  <c r="CG14" i="3" s="1"/>
  <c r="T14" i="4" s="1"/>
  <c r="AU375" i="3"/>
  <c r="CI13" i="3" s="1"/>
  <c r="V13" i="4" s="1"/>
  <c r="AU374" i="3"/>
  <c r="CH13" i="3" s="1"/>
  <c r="U13" i="4" s="1"/>
  <c r="AU373" i="3"/>
  <c r="CF13" i="3" s="1"/>
  <c r="S13" i="4" s="1"/>
  <c r="AU372" i="3"/>
  <c r="CG13" i="3" s="1"/>
  <c r="T13" i="4" s="1"/>
  <c r="AU334" i="3"/>
  <c r="CI12" i="3" s="1"/>
  <c r="V12" i="4" s="1"/>
  <c r="AU333" i="3"/>
  <c r="CH12" i="3" s="1"/>
  <c r="U12" i="4" s="1"/>
  <c r="AU332" i="3"/>
  <c r="CF12" i="3" s="1"/>
  <c r="S12" i="4" s="1"/>
  <c r="AU331" i="3"/>
  <c r="CG12" i="3" s="1"/>
  <c r="T12" i="4" s="1"/>
  <c r="AU293" i="3"/>
  <c r="CI11" i="3" s="1"/>
  <c r="V11" i="4" s="1"/>
  <c r="AU292" i="3"/>
  <c r="CH11" i="3" s="1"/>
  <c r="U11" i="4" s="1"/>
  <c r="AU291" i="3"/>
  <c r="CF11" i="3" s="1"/>
  <c r="S11" i="4" s="1"/>
  <c r="AU290" i="3"/>
  <c r="CG11" i="3" s="1"/>
  <c r="T11" i="4" s="1"/>
  <c r="AU252" i="3"/>
  <c r="CI10" i="3" s="1"/>
  <c r="V10" i="4" s="1"/>
  <c r="AU251" i="3"/>
  <c r="CH10" i="3" s="1"/>
  <c r="U10" i="4" s="1"/>
  <c r="AU250" i="3"/>
  <c r="CF10" i="3" s="1"/>
  <c r="S10" i="4" s="1"/>
  <c r="AU249" i="3"/>
  <c r="CG10" i="3" s="1"/>
  <c r="T10" i="4" s="1"/>
  <c r="AR217" i="3"/>
  <c r="AU211" i="3"/>
  <c r="CI9" i="3" s="1"/>
  <c r="V9" i="4" s="1"/>
  <c r="AU210" i="3"/>
  <c r="CH9" i="3" s="1"/>
  <c r="U9" i="4" s="1"/>
  <c r="AU209" i="3"/>
  <c r="CF9" i="3" s="1"/>
  <c r="S9" i="4" s="1"/>
  <c r="AU208" i="3"/>
  <c r="CG9" i="3" s="1"/>
  <c r="T9" i="4" s="1"/>
  <c r="AR184" i="3"/>
  <c r="AR176" i="3"/>
  <c r="AU170" i="3"/>
  <c r="CI8" i="3" s="1"/>
  <c r="V8" i="4" s="1"/>
  <c r="AU169" i="3"/>
  <c r="CH8" i="3" s="1"/>
  <c r="U8" i="4" s="1"/>
  <c r="AU168" i="3"/>
  <c r="CF8" i="3" s="1"/>
  <c r="S8" i="4" s="1"/>
  <c r="AR168" i="3"/>
  <c r="AU167" i="3"/>
  <c r="CG8" i="3" s="1"/>
  <c r="T8" i="4" s="1"/>
  <c r="AU129" i="3"/>
  <c r="CI7" i="3" s="1"/>
  <c r="V7" i="4" s="1"/>
  <c r="AU128" i="3"/>
  <c r="CH7" i="3" s="1"/>
  <c r="U7" i="4" s="1"/>
  <c r="AU127" i="3"/>
  <c r="CF7" i="3" s="1"/>
  <c r="S7" i="4" s="1"/>
  <c r="AU126" i="3"/>
  <c r="CG7" i="3" s="1"/>
  <c r="T7" i="4" s="1"/>
  <c r="AR114" i="3"/>
  <c r="AU88" i="3"/>
  <c r="CI6" i="3" s="1"/>
  <c r="V6" i="4" s="1"/>
  <c r="AU87" i="3"/>
  <c r="CH6" i="3" s="1"/>
  <c r="U6" i="4" s="1"/>
  <c r="AU86" i="3"/>
  <c r="CF6" i="3" s="1"/>
  <c r="S6" i="4" s="1"/>
  <c r="AU85" i="3"/>
  <c r="CG6" i="3" s="1"/>
  <c r="T6" i="4" s="1"/>
  <c r="AU47" i="3"/>
  <c r="CI5" i="3" s="1"/>
  <c r="V5" i="4" s="1"/>
  <c r="AU46" i="3"/>
  <c r="CH5" i="3" s="1"/>
  <c r="U5" i="4" s="1"/>
  <c r="AU45" i="3"/>
  <c r="CF5" i="3" s="1"/>
  <c r="S5" i="4" s="1"/>
  <c r="AU44" i="3"/>
  <c r="CG5" i="3" s="1"/>
  <c r="T5" i="4" s="1"/>
  <c r="AR36" i="3"/>
  <c r="AR28" i="3"/>
  <c r="AR20" i="3"/>
  <c r="AR12" i="3"/>
  <c r="AU6" i="3"/>
  <c r="CI4" i="3" s="1"/>
  <c r="V4" i="4" s="1"/>
  <c r="AU5" i="3"/>
  <c r="CH4" i="3" s="1"/>
  <c r="U4" i="4" s="1"/>
  <c r="AU4" i="3"/>
  <c r="CF4" i="3" s="1"/>
  <c r="S4" i="4" s="1"/>
  <c r="AR4" i="3"/>
  <c r="AU3" i="3"/>
  <c r="CG4" i="3" s="1"/>
  <c r="T4" i="4" s="1"/>
  <c r="AR3" i="3"/>
  <c r="S3" i="2"/>
  <c r="T3" i="2"/>
  <c r="U3" i="2"/>
  <c r="V3" i="2"/>
  <c r="S4" i="2"/>
  <c r="T4" i="2"/>
  <c r="U4" i="2"/>
  <c r="V4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AW167" i="3" l="1"/>
  <c r="EG8" i="3" s="1"/>
  <c r="T42" i="4" s="1"/>
  <c r="AR249" i="3"/>
  <c r="AV249" i="3" s="1"/>
  <c r="DH10" i="3" s="1"/>
  <c r="T27" i="4" s="1"/>
  <c r="AW249" i="3"/>
  <c r="EG10" i="3" s="1"/>
  <c r="T44" i="4" s="1"/>
  <c r="AW211" i="3"/>
  <c r="EI9" i="3" s="1"/>
  <c r="V43" i="4" s="1"/>
  <c r="AR208" i="3"/>
  <c r="AV208" i="3" s="1"/>
  <c r="DH9" i="3" s="1"/>
  <c r="T26" i="4" s="1"/>
  <c r="AW129" i="3"/>
  <c r="EI7" i="3" s="1"/>
  <c r="V41" i="4" s="1"/>
  <c r="AR126" i="3"/>
  <c r="AV128" i="3" s="1"/>
  <c r="DI7" i="3" s="1"/>
  <c r="U24" i="4" s="1"/>
  <c r="AW85" i="3"/>
  <c r="EG6" i="3" s="1"/>
  <c r="T40" i="4" s="1"/>
  <c r="AW46" i="3"/>
  <c r="EH5" i="3" s="1"/>
  <c r="U39" i="4" s="1"/>
  <c r="AW374" i="3"/>
  <c r="EH13" i="3" s="1"/>
  <c r="U47" i="4" s="1"/>
  <c r="AW331" i="3"/>
  <c r="EG12" i="3" s="1"/>
  <c r="T46" i="4" s="1"/>
  <c r="AW334" i="3"/>
  <c r="EI12" i="3" s="1"/>
  <c r="V46" i="4" s="1"/>
  <c r="AW293" i="3"/>
  <c r="EI11" i="3" s="1"/>
  <c r="V45" i="4" s="1"/>
  <c r="AW170" i="3"/>
  <c r="EI8" i="3" s="1"/>
  <c r="V42" i="4" s="1"/>
  <c r="AR85" i="3"/>
  <c r="AW88" i="3"/>
  <c r="EI6" i="3" s="1"/>
  <c r="V40" i="4" s="1"/>
  <c r="AR44" i="3"/>
  <c r="AW3" i="3"/>
  <c r="EG4" i="3" s="1"/>
  <c r="T38" i="4" s="1"/>
  <c r="AW47" i="3"/>
  <c r="EI5" i="3" s="1"/>
  <c r="V39" i="4" s="1"/>
  <c r="AR167" i="3"/>
  <c r="AV167" i="3" s="1"/>
  <c r="DH8" i="3" s="1"/>
  <c r="T25" i="4" s="1"/>
  <c r="AR331" i="3"/>
  <c r="AV331" i="3" s="1"/>
  <c r="DH12" i="3" s="1"/>
  <c r="T29" i="4" s="1"/>
  <c r="AR375" i="3"/>
  <c r="AV454" i="3"/>
  <c r="DH15" i="3" s="1"/>
  <c r="T32" i="4" s="1"/>
  <c r="AW495" i="3"/>
  <c r="EG16" i="3" s="1"/>
  <c r="T50" i="4" s="1"/>
  <c r="AW5" i="3"/>
  <c r="EH4" i="3" s="1"/>
  <c r="U38" i="4" s="1"/>
  <c r="AW44" i="3"/>
  <c r="EG5" i="3" s="1"/>
  <c r="T39" i="4" s="1"/>
  <c r="AW87" i="3"/>
  <c r="EH6" i="3" s="1"/>
  <c r="U40" i="4" s="1"/>
  <c r="AW126" i="3"/>
  <c r="EG7" i="3" s="1"/>
  <c r="T41" i="4" s="1"/>
  <c r="AW208" i="3"/>
  <c r="EG9" i="3" s="1"/>
  <c r="T43" i="4" s="1"/>
  <c r="AW252" i="3"/>
  <c r="EI10" i="3" s="1"/>
  <c r="V44" i="4" s="1"/>
  <c r="AW290" i="3"/>
  <c r="EG11" i="3" s="1"/>
  <c r="T45" i="4" s="1"/>
  <c r="AW6" i="3"/>
  <c r="EI4" i="3" s="1"/>
  <c r="V38" i="4" s="1"/>
  <c r="AV290" i="3"/>
  <c r="DH11" i="3" s="1"/>
  <c r="T28" i="4" s="1"/>
  <c r="AW416" i="3"/>
  <c r="EI14" i="3" s="1"/>
  <c r="V48" i="4" s="1"/>
  <c r="AV498" i="3"/>
  <c r="DJ16" i="3" s="1"/>
  <c r="V33" i="4" s="1"/>
  <c r="AV497" i="3"/>
  <c r="DI16" i="3" s="1"/>
  <c r="U33" i="4" s="1"/>
  <c r="AV496" i="3"/>
  <c r="DG16" i="3" s="1"/>
  <c r="S33" i="4" s="1"/>
  <c r="AW4" i="3"/>
  <c r="EF4" i="3" s="1"/>
  <c r="S38" i="4" s="1"/>
  <c r="AW45" i="3"/>
  <c r="EF5" i="3" s="1"/>
  <c r="S39" i="4" s="1"/>
  <c r="AW86" i="3"/>
  <c r="EF6" i="3" s="1"/>
  <c r="S40" i="4" s="1"/>
  <c r="AW127" i="3"/>
  <c r="EF7" i="3" s="1"/>
  <c r="S41" i="4" s="1"/>
  <c r="AW168" i="3"/>
  <c r="EF8" i="3" s="1"/>
  <c r="S42" i="4" s="1"/>
  <c r="AW209" i="3"/>
  <c r="EF9" i="3" s="1"/>
  <c r="S43" i="4" s="1"/>
  <c r="AW250" i="3"/>
  <c r="EF10" i="3" s="1"/>
  <c r="S44" i="4" s="1"/>
  <c r="AW291" i="3"/>
  <c r="EF11" i="3" s="1"/>
  <c r="S45" i="4" s="1"/>
  <c r="AV292" i="3"/>
  <c r="DI11" i="3" s="1"/>
  <c r="U28" i="4" s="1"/>
  <c r="AW332" i="3"/>
  <c r="EF12" i="3" s="1"/>
  <c r="S46" i="4" s="1"/>
  <c r="AV457" i="3"/>
  <c r="DJ15" i="3" s="1"/>
  <c r="V32" i="4" s="1"/>
  <c r="AW454" i="3"/>
  <c r="EG15" i="3" s="1"/>
  <c r="T49" i="4" s="1"/>
  <c r="AV455" i="3"/>
  <c r="DG15" i="3" s="1"/>
  <c r="S32" i="4" s="1"/>
  <c r="AV456" i="3"/>
  <c r="DI15" i="3" s="1"/>
  <c r="U32" i="4" s="1"/>
  <c r="AW457" i="3"/>
  <c r="EI15" i="3" s="1"/>
  <c r="V49" i="4" s="1"/>
  <c r="AW498" i="3"/>
  <c r="EI16" i="3" s="1"/>
  <c r="V50" i="4" s="1"/>
  <c r="AW497" i="3"/>
  <c r="EH16" i="3" s="1"/>
  <c r="U50" i="4" s="1"/>
  <c r="AW496" i="3"/>
  <c r="EF16" i="3" s="1"/>
  <c r="S50" i="4" s="1"/>
  <c r="AV291" i="3"/>
  <c r="DG11" i="3" s="1"/>
  <c r="S28" i="4" s="1"/>
  <c r="AW373" i="3"/>
  <c r="EF13" i="3" s="1"/>
  <c r="S47" i="4" s="1"/>
  <c r="AR5" i="3"/>
  <c r="AV4" i="3" s="1"/>
  <c r="DG4" i="3" s="1"/>
  <c r="S21" i="4" s="1"/>
  <c r="AR46" i="3"/>
  <c r="AR87" i="3"/>
  <c r="AW128" i="3"/>
  <c r="EH7" i="3" s="1"/>
  <c r="U41" i="4" s="1"/>
  <c r="AW169" i="3"/>
  <c r="EH8" i="3" s="1"/>
  <c r="U42" i="4" s="1"/>
  <c r="AW210" i="3"/>
  <c r="EH9" i="3" s="1"/>
  <c r="U43" i="4" s="1"/>
  <c r="AW251" i="3"/>
  <c r="EH10" i="3" s="1"/>
  <c r="U44" i="4" s="1"/>
  <c r="AW292" i="3"/>
  <c r="EH11" i="3" s="1"/>
  <c r="U45" i="4" s="1"/>
  <c r="AV293" i="3"/>
  <c r="DJ11" i="3" s="1"/>
  <c r="V28" i="4" s="1"/>
  <c r="AW333" i="3"/>
  <c r="EH12" i="3" s="1"/>
  <c r="U46" i="4" s="1"/>
  <c r="AR413" i="3"/>
  <c r="AW413" i="3"/>
  <c r="EG14" i="3" s="1"/>
  <c r="T48" i="4" s="1"/>
  <c r="AW456" i="3"/>
  <c r="EH15" i="3" s="1"/>
  <c r="U49" i="4" s="1"/>
  <c r="AW455" i="3"/>
  <c r="EF15" i="3" s="1"/>
  <c r="S49" i="4" s="1"/>
  <c r="AR372" i="3"/>
  <c r="AW372" i="3"/>
  <c r="EG13" i="3" s="1"/>
  <c r="T47" i="4" s="1"/>
  <c r="AW375" i="3"/>
  <c r="EI13" i="3" s="1"/>
  <c r="V47" i="4" s="1"/>
  <c r="AW415" i="3"/>
  <c r="EH14" i="3" s="1"/>
  <c r="U48" i="4" s="1"/>
  <c r="AW414" i="3"/>
  <c r="EF14" i="3" s="1"/>
  <c r="S48" i="4" s="1"/>
  <c r="AV495" i="3"/>
  <c r="DH16" i="3" s="1"/>
  <c r="T33" i="4" s="1"/>
  <c r="E2" i="4"/>
  <c r="J2" i="4"/>
  <c r="O2" i="4"/>
  <c r="Y2" i="4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M16" i="3"/>
  <c r="A16" i="4" s="1"/>
  <c r="BM15" i="3"/>
  <c r="A15" i="4" s="1"/>
  <c r="BM14" i="3"/>
  <c r="A14" i="4" s="1"/>
  <c r="BM13" i="3"/>
  <c r="A13" i="4" s="1"/>
  <c r="BM12" i="3"/>
  <c r="A12" i="4" s="1"/>
  <c r="BM11" i="3"/>
  <c r="A11" i="4" s="1"/>
  <c r="BM10" i="3"/>
  <c r="A10" i="4" s="1"/>
  <c r="BM9" i="3"/>
  <c r="A9" i="4" s="1"/>
  <c r="BM8" i="3"/>
  <c r="A8" i="4" s="1"/>
  <c r="BM7" i="3"/>
  <c r="A7" i="4" s="1"/>
  <c r="BM6" i="3"/>
  <c r="A6" i="4" s="1"/>
  <c r="BM5" i="3"/>
  <c r="A5" i="4" s="1"/>
  <c r="BM4" i="3"/>
  <c r="A4" i="4" s="1"/>
  <c r="BE4" i="3"/>
  <c r="BD4" i="3" s="1"/>
  <c r="BE5" i="3"/>
  <c r="BD5" i="3" s="1"/>
  <c r="BE6" i="3"/>
  <c r="BD6" i="3" s="1"/>
  <c r="BE7" i="3"/>
  <c r="BE8" i="3"/>
  <c r="BD8" i="3" s="1"/>
  <c r="BE9" i="3"/>
  <c r="BD9" i="3" s="1"/>
  <c r="BE10" i="3"/>
  <c r="BD10" i="3" s="1"/>
  <c r="BE11" i="3"/>
  <c r="BD11" i="3" s="1"/>
  <c r="BE12" i="3"/>
  <c r="BD12" i="3" s="1"/>
  <c r="BE13" i="3"/>
  <c r="BD13" i="3" s="1"/>
  <c r="BE14" i="3"/>
  <c r="BD14" i="3" s="1"/>
  <c r="BE15" i="3"/>
  <c r="BD15" i="3" s="1"/>
  <c r="BE16" i="3"/>
  <c r="BD16" i="3" s="1"/>
  <c r="BE17" i="3"/>
  <c r="BD17" i="3" s="1"/>
  <c r="BE18" i="3"/>
  <c r="BD18" i="3" s="1"/>
  <c r="BE19" i="3"/>
  <c r="BD19" i="3" s="1"/>
  <c r="BE20" i="3"/>
  <c r="BD20" i="3" s="1"/>
  <c r="BE21" i="3"/>
  <c r="BD21" i="3" s="1"/>
  <c r="BE22" i="3"/>
  <c r="BD22" i="3" s="1"/>
  <c r="BE23" i="3"/>
  <c r="BD23" i="3" s="1"/>
  <c r="BE24" i="3"/>
  <c r="BD24" i="3" s="1"/>
  <c r="BE25" i="3"/>
  <c r="BD25" i="3" s="1"/>
  <c r="BE26" i="3"/>
  <c r="BD26" i="3" s="1"/>
  <c r="BE27" i="3"/>
  <c r="BD27" i="3" s="1"/>
  <c r="BE28" i="3"/>
  <c r="BD28" i="3" s="1"/>
  <c r="BE29" i="3"/>
  <c r="BD29" i="3" s="1"/>
  <c r="BE30" i="3"/>
  <c r="BD30" i="3" s="1"/>
  <c r="BE31" i="3"/>
  <c r="BD31" i="3" s="1"/>
  <c r="BE32" i="3"/>
  <c r="BD32" i="3" s="1"/>
  <c r="BE33" i="3"/>
  <c r="BD33" i="3" s="1"/>
  <c r="BE34" i="3"/>
  <c r="BD34" i="3" s="1"/>
  <c r="BE35" i="3"/>
  <c r="BD35" i="3" s="1"/>
  <c r="BE36" i="3"/>
  <c r="BD36" i="3" s="1"/>
  <c r="BE37" i="3"/>
  <c r="BD37" i="3" s="1"/>
  <c r="BE38" i="3"/>
  <c r="BD38" i="3" s="1"/>
  <c r="BE39" i="3"/>
  <c r="BD39" i="3" s="1"/>
  <c r="BE40" i="3"/>
  <c r="BD40" i="3" s="1"/>
  <c r="BE41" i="3"/>
  <c r="BD41" i="3" s="1"/>
  <c r="BE42" i="3"/>
  <c r="BD42" i="3" s="1"/>
  <c r="BE44" i="3"/>
  <c r="BD44" i="3" s="1"/>
  <c r="BE45" i="3"/>
  <c r="BD45" i="3" s="1"/>
  <c r="BE46" i="3"/>
  <c r="BD46" i="3" s="1"/>
  <c r="BE47" i="3"/>
  <c r="BE48" i="3"/>
  <c r="BD48" i="3" s="1"/>
  <c r="BE49" i="3"/>
  <c r="BD49" i="3" s="1"/>
  <c r="BE50" i="3"/>
  <c r="BD50" i="3" s="1"/>
  <c r="BE51" i="3"/>
  <c r="BD51" i="3" s="1"/>
  <c r="BE52" i="3"/>
  <c r="BD52" i="3" s="1"/>
  <c r="BE53" i="3"/>
  <c r="BD53" i="3" s="1"/>
  <c r="BE54" i="3"/>
  <c r="BD54" i="3" s="1"/>
  <c r="BE55" i="3"/>
  <c r="BD55" i="3" s="1"/>
  <c r="BE56" i="3"/>
  <c r="BD56" i="3" s="1"/>
  <c r="BE57" i="3"/>
  <c r="BD57" i="3" s="1"/>
  <c r="BE58" i="3"/>
  <c r="BD58" i="3" s="1"/>
  <c r="BE59" i="3"/>
  <c r="BD59" i="3" s="1"/>
  <c r="BE60" i="3"/>
  <c r="BD60" i="3" s="1"/>
  <c r="BE61" i="3"/>
  <c r="BD61" i="3" s="1"/>
  <c r="BE62" i="3"/>
  <c r="BD62" i="3" s="1"/>
  <c r="BE63" i="3"/>
  <c r="BD63" i="3" s="1"/>
  <c r="BE64" i="3"/>
  <c r="BD64" i="3" s="1"/>
  <c r="BE65" i="3"/>
  <c r="BD65" i="3" s="1"/>
  <c r="BE66" i="3"/>
  <c r="BD66" i="3" s="1"/>
  <c r="BE67" i="3"/>
  <c r="BD67" i="3" s="1"/>
  <c r="BE68" i="3"/>
  <c r="BD68" i="3" s="1"/>
  <c r="BE69" i="3"/>
  <c r="BD69" i="3" s="1"/>
  <c r="BE70" i="3"/>
  <c r="BD70" i="3" s="1"/>
  <c r="BE71" i="3"/>
  <c r="BD71" i="3" s="1"/>
  <c r="BE72" i="3"/>
  <c r="BD72" i="3" s="1"/>
  <c r="BE73" i="3"/>
  <c r="BD73" i="3" s="1"/>
  <c r="BE74" i="3"/>
  <c r="BD74" i="3" s="1"/>
  <c r="BE75" i="3"/>
  <c r="BD75" i="3" s="1"/>
  <c r="BE76" i="3"/>
  <c r="BD76" i="3" s="1"/>
  <c r="BE77" i="3"/>
  <c r="BD77" i="3" s="1"/>
  <c r="BE78" i="3"/>
  <c r="BD78" i="3" s="1"/>
  <c r="BE79" i="3"/>
  <c r="BD79" i="3" s="1"/>
  <c r="BE80" i="3"/>
  <c r="BD80" i="3" s="1"/>
  <c r="BE81" i="3"/>
  <c r="BD81" i="3" s="1"/>
  <c r="BE82" i="3"/>
  <c r="BD82" i="3" s="1"/>
  <c r="BE83" i="3"/>
  <c r="BD83" i="3" s="1"/>
  <c r="BE85" i="3"/>
  <c r="BD85" i="3" s="1"/>
  <c r="BE86" i="3"/>
  <c r="BD86" i="3" s="1"/>
  <c r="BE87" i="3"/>
  <c r="BE88" i="3"/>
  <c r="BD88" i="3" s="1"/>
  <c r="BE89" i="3"/>
  <c r="BD89" i="3" s="1"/>
  <c r="BE90" i="3"/>
  <c r="BD90" i="3" s="1"/>
  <c r="BE91" i="3"/>
  <c r="BD91" i="3" s="1"/>
  <c r="BE92" i="3"/>
  <c r="BD92" i="3" s="1"/>
  <c r="BE93" i="3"/>
  <c r="BD93" i="3" s="1"/>
  <c r="BE94" i="3"/>
  <c r="BD94" i="3" s="1"/>
  <c r="BE95" i="3"/>
  <c r="BD95" i="3" s="1"/>
  <c r="BE96" i="3"/>
  <c r="BD96" i="3" s="1"/>
  <c r="BE97" i="3"/>
  <c r="BD97" i="3" s="1"/>
  <c r="BE98" i="3"/>
  <c r="BD98" i="3" s="1"/>
  <c r="BE99" i="3"/>
  <c r="BD99" i="3" s="1"/>
  <c r="BE100" i="3"/>
  <c r="BD100" i="3" s="1"/>
  <c r="BE101" i="3"/>
  <c r="BD101" i="3" s="1"/>
  <c r="BE102" i="3"/>
  <c r="BD102" i="3" s="1"/>
  <c r="BE103" i="3"/>
  <c r="BD103" i="3" s="1"/>
  <c r="BE104" i="3"/>
  <c r="BD104" i="3" s="1"/>
  <c r="BE105" i="3"/>
  <c r="BD105" i="3" s="1"/>
  <c r="BE106" i="3"/>
  <c r="BD106" i="3" s="1"/>
  <c r="BE107" i="3"/>
  <c r="BD107" i="3" s="1"/>
  <c r="BE108" i="3"/>
  <c r="BD108" i="3" s="1"/>
  <c r="BE109" i="3"/>
  <c r="BD109" i="3" s="1"/>
  <c r="BE110" i="3"/>
  <c r="BD110" i="3" s="1"/>
  <c r="BE111" i="3"/>
  <c r="BD111" i="3" s="1"/>
  <c r="BE112" i="3"/>
  <c r="BD112" i="3" s="1"/>
  <c r="BE113" i="3"/>
  <c r="BD113" i="3" s="1"/>
  <c r="BE114" i="3"/>
  <c r="BD114" i="3" s="1"/>
  <c r="BE115" i="3"/>
  <c r="BD115" i="3" s="1"/>
  <c r="BE116" i="3"/>
  <c r="BD116" i="3" s="1"/>
  <c r="BE117" i="3"/>
  <c r="BD117" i="3" s="1"/>
  <c r="BE118" i="3"/>
  <c r="BD118" i="3" s="1"/>
  <c r="BE119" i="3"/>
  <c r="BD119" i="3" s="1"/>
  <c r="BE120" i="3"/>
  <c r="BD120" i="3" s="1"/>
  <c r="BE121" i="3"/>
  <c r="BD121" i="3" s="1"/>
  <c r="BE122" i="3"/>
  <c r="BD122" i="3" s="1"/>
  <c r="BE123" i="3"/>
  <c r="BD123" i="3" s="1"/>
  <c r="BE124" i="3"/>
  <c r="BD124" i="3" s="1"/>
  <c r="BE126" i="3"/>
  <c r="BD126" i="3" s="1"/>
  <c r="BE127" i="3"/>
  <c r="BD127" i="3" s="1"/>
  <c r="BE128" i="3"/>
  <c r="BD128" i="3" s="1"/>
  <c r="BE129" i="3"/>
  <c r="BD129" i="3" s="1"/>
  <c r="BE130" i="3"/>
  <c r="BD130" i="3" s="1"/>
  <c r="BE131" i="3"/>
  <c r="BD131" i="3" s="1"/>
  <c r="BE132" i="3"/>
  <c r="BD132" i="3" s="1"/>
  <c r="BE133" i="3"/>
  <c r="BD133" i="3" s="1"/>
  <c r="BE134" i="3"/>
  <c r="BD134" i="3" s="1"/>
  <c r="BE135" i="3"/>
  <c r="BD135" i="3" s="1"/>
  <c r="BE136" i="3"/>
  <c r="BD136" i="3" s="1"/>
  <c r="BE137" i="3"/>
  <c r="BD137" i="3" s="1"/>
  <c r="BE138" i="3"/>
  <c r="BD138" i="3" s="1"/>
  <c r="BE139" i="3"/>
  <c r="BD139" i="3" s="1"/>
  <c r="BE140" i="3"/>
  <c r="BD140" i="3" s="1"/>
  <c r="BE141" i="3"/>
  <c r="BD141" i="3" s="1"/>
  <c r="BE142" i="3"/>
  <c r="BD142" i="3" s="1"/>
  <c r="BE143" i="3"/>
  <c r="BD143" i="3" s="1"/>
  <c r="BE144" i="3"/>
  <c r="BD144" i="3" s="1"/>
  <c r="BE145" i="3"/>
  <c r="BD145" i="3" s="1"/>
  <c r="BE146" i="3"/>
  <c r="BD146" i="3" s="1"/>
  <c r="BE147" i="3"/>
  <c r="BD147" i="3" s="1"/>
  <c r="BE148" i="3"/>
  <c r="BD148" i="3" s="1"/>
  <c r="BE149" i="3"/>
  <c r="BD149" i="3" s="1"/>
  <c r="BE150" i="3"/>
  <c r="BD150" i="3" s="1"/>
  <c r="BE151" i="3"/>
  <c r="BD151" i="3" s="1"/>
  <c r="BE152" i="3"/>
  <c r="BD152" i="3" s="1"/>
  <c r="BE153" i="3"/>
  <c r="BD153" i="3" s="1"/>
  <c r="BE154" i="3"/>
  <c r="BD154" i="3" s="1"/>
  <c r="BE155" i="3"/>
  <c r="BD155" i="3" s="1"/>
  <c r="BE156" i="3"/>
  <c r="BD156" i="3" s="1"/>
  <c r="BE157" i="3"/>
  <c r="BD157" i="3" s="1"/>
  <c r="BE158" i="3"/>
  <c r="BD158" i="3" s="1"/>
  <c r="BE159" i="3"/>
  <c r="BD159" i="3" s="1"/>
  <c r="BE160" i="3"/>
  <c r="BD160" i="3" s="1"/>
  <c r="BE161" i="3"/>
  <c r="BD161" i="3" s="1"/>
  <c r="BE162" i="3"/>
  <c r="BD162" i="3" s="1"/>
  <c r="BE163" i="3"/>
  <c r="BD163" i="3" s="1"/>
  <c r="BE164" i="3"/>
  <c r="BD164" i="3" s="1"/>
  <c r="BE165" i="3"/>
  <c r="BD165" i="3" s="1"/>
  <c r="BE167" i="3"/>
  <c r="BD167" i="3" s="1"/>
  <c r="BE168" i="3"/>
  <c r="BE169" i="3"/>
  <c r="BE170" i="3"/>
  <c r="BD170" i="3" s="1"/>
  <c r="BE171" i="3"/>
  <c r="BD171" i="3" s="1"/>
  <c r="BE172" i="3"/>
  <c r="BD172" i="3" s="1"/>
  <c r="BE173" i="3"/>
  <c r="BD173" i="3" s="1"/>
  <c r="BE174" i="3"/>
  <c r="BD174" i="3" s="1"/>
  <c r="BE175" i="3"/>
  <c r="BD175" i="3" s="1"/>
  <c r="BE176" i="3"/>
  <c r="BD176" i="3" s="1"/>
  <c r="BE177" i="3"/>
  <c r="BD177" i="3" s="1"/>
  <c r="BE178" i="3"/>
  <c r="BD178" i="3" s="1"/>
  <c r="BE179" i="3"/>
  <c r="BD179" i="3" s="1"/>
  <c r="BE180" i="3"/>
  <c r="BD180" i="3" s="1"/>
  <c r="BE181" i="3"/>
  <c r="BD181" i="3" s="1"/>
  <c r="BE182" i="3"/>
  <c r="BD182" i="3" s="1"/>
  <c r="BE183" i="3"/>
  <c r="BD183" i="3" s="1"/>
  <c r="BE184" i="3"/>
  <c r="BD184" i="3" s="1"/>
  <c r="BE185" i="3"/>
  <c r="BD185" i="3" s="1"/>
  <c r="BE186" i="3"/>
  <c r="BD186" i="3" s="1"/>
  <c r="BE187" i="3"/>
  <c r="BD187" i="3" s="1"/>
  <c r="BE188" i="3"/>
  <c r="BD188" i="3" s="1"/>
  <c r="BE189" i="3"/>
  <c r="BD189" i="3" s="1"/>
  <c r="BE190" i="3"/>
  <c r="BD190" i="3" s="1"/>
  <c r="BE191" i="3"/>
  <c r="BD191" i="3" s="1"/>
  <c r="BE192" i="3"/>
  <c r="BD192" i="3" s="1"/>
  <c r="BE193" i="3"/>
  <c r="BD193" i="3" s="1"/>
  <c r="BE194" i="3"/>
  <c r="BD194" i="3" s="1"/>
  <c r="BE195" i="3"/>
  <c r="BD195" i="3" s="1"/>
  <c r="BE196" i="3"/>
  <c r="BD196" i="3" s="1"/>
  <c r="BE197" i="3"/>
  <c r="BD197" i="3" s="1"/>
  <c r="BE198" i="3"/>
  <c r="BD198" i="3" s="1"/>
  <c r="BE199" i="3"/>
  <c r="BD199" i="3" s="1"/>
  <c r="BE200" i="3"/>
  <c r="BD200" i="3" s="1"/>
  <c r="BE201" i="3"/>
  <c r="BD201" i="3" s="1"/>
  <c r="BE202" i="3"/>
  <c r="BD202" i="3" s="1"/>
  <c r="BE203" i="3"/>
  <c r="BD203" i="3" s="1"/>
  <c r="BE204" i="3"/>
  <c r="BD204" i="3" s="1"/>
  <c r="BE205" i="3"/>
  <c r="BD205" i="3" s="1"/>
  <c r="BE206" i="3"/>
  <c r="BD206" i="3" s="1"/>
  <c r="BE208" i="3"/>
  <c r="BD208" i="3" s="1"/>
  <c r="BE209" i="3"/>
  <c r="BE210" i="3"/>
  <c r="BE211" i="3"/>
  <c r="BE212" i="3"/>
  <c r="BD212" i="3" s="1"/>
  <c r="BE213" i="3"/>
  <c r="BD213" i="3" s="1"/>
  <c r="BE214" i="3"/>
  <c r="BD214" i="3" s="1"/>
  <c r="BE215" i="3"/>
  <c r="BD215" i="3" s="1"/>
  <c r="BE216" i="3"/>
  <c r="BD216" i="3" s="1"/>
  <c r="BE217" i="3"/>
  <c r="BD217" i="3" s="1"/>
  <c r="BE218" i="3"/>
  <c r="BD218" i="3" s="1"/>
  <c r="BE219" i="3"/>
  <c r="BD219" i="3" s="1"/>
  <c r="BE220" i="3"/>
  <c r="BD220" i="3" s="1"/>
  <c r="BE221" i="3"/>
  <c r="BD221" i="3" s="1"/>
  <c r="BE222" i="3"/>
  <c r="BD222" i="3" s="1"/>
  <c r="BE223" i="3"/>
  <c r="BD223" i="3" s="1"/>
  <c r="BE224" i="3"/>
  <c r="BD224" i="3" s="1"/>
  <c r="BE225" i="3"/>
  <c r="BD225" i="3" s="1"/>
  <c r="BE226" i="3"/>
  <c r="BD226" i="3" s="1"/>
  <c r="BE227" i="3"/>
  <c r="BD227" i="3" s="1"/>
  <c r="BE228" i="3"/>
  <c r="BD228" i="3" s="1"/>
  <c r="BE229" i="3"/>
  <c r="BD229" i="3" s="1"/>
  <c r="BE230" i="3"/>
  <c r="BD230" i="3" s="1"/>
  <c r="BE231" i="3"/>
  <c r="BD231" i="3" s="1"/>
  <c r="BE232" i="3"/>
  <c r="BD232" i="3" s="1"/>
  <c r="BE233" i="3"/>
  <c r="BD233" i="3" s="1"/>
  <c r="BE234" i="3"/>
  <c r="BD234" i="3" s="1"/>
  <c r="BE235" i="3"/>
  <c r="BD235" i="3" s="1"/>
  <c r="BE236" i="3"/>
  <c r="BD236" i="3" s="1"/>
  <c r="BE237" i="3"/>
  <c r="BD237" i="3" s="1"/>
  <c r="BE238" i="3"/>
  <c r="BD238" i="3" s="1"/>
  <c r="BE239" i="3"/>
  <c r="BD239" i="3" s="1"/>
  <c r="BE240" i="3"/>
  <c r="BD240" i="3" s="1"/>
  <c r="BE241" i="3"/>
  <c r="BD241" i="3" s="1"/>
  <c r="BE242" i="3"/>
  <c r="BD242" i="3" s="1"/>
  <c r="BE243" i="3"/>
  <c r="BD243" i="3" s="1"/>
  <c r="BE244" i="3"/>
  <c r="BD244" i="3" s="1"/>
  <c r="BE245" i="3"/>
  <c r="BD245" i="3" s="1"/>
  <c r="BE246" i="3"/>
  <c r="BD246" i="3" s="1"/>
  <c r="BE247" i="3"/>
  <c r="BD247" i="3" s="1"/>
  <c r="BE249" i="3"/>
  <c r="BD249" i="3" s="1"/>
  <c r="BE250" i="3"/>
  <c r="BE251" i="3"/>
  <c r="BD251" i="3" s="1"/>
  <c r="BE252" i="3"/>
  <c r="BD252" i="3" s="1"/>
  <c r="BE253" i="3"/>
  <c r="BD253" i="3" s="1"/>
  <c r="BE254" i="3"/>
  <c r="BD254" i="3" s="1"/>
  <c r="BE255" i="3"/>
  <c r="BD255" i="3" s="1"/>
  <c r="BE256" i="3"/>
  <c r="BD256" i="3" s="1"/>
  <c r="BE257" i="3"/>
  <c r="BD257" i="3" s="1"/>
  <c r="BE258" i="3"/>
  <c r="BD258" i="3" s="1"/>
  <c r="BE259" i="3"/>
  <c r="BD259" i="3" s="1"/>
  <c r="BE260" i="3"/>
  <c r="BD260" i="3" s="1"/>
  <c r="BE261" i="3"/>
  <c r="BD261" i="3" s="1"/>
  <c r="BE262" i="3"/>
  <c r="BD262" i="3" s="1"/>
  <c r="BE263" i="3"/>
  <c r="BD263" i="3" s="1"/>
  <c r="BE264" i="3"/>
  <c r="BD264" i="3" s="1"/>
  <c r="BE265" i="3"/>
  <c r="BD265" i="3" s="1"/>
  <c r="BE266" i="3"/>
  <c r="BD266" i="3" s="1"/>
  <c r="BE267" i="3"/>
  <c r="BD267" i="3" s="1"/>
  <c r="BE268" i="3"/>
  <c r="BD268" i="3" s="1"/>
  <c r="BE269" i="3"/>
  <c r="BD269" i="3" s="1"/>
  <c r="BE270" i="3"/>
  <c r="BD270" i="3" s="1"/>
  <c r="BE271" i="3"/>
  <c r="BD271" i="3" s="1"/>
  <c r="BE272" i="3"/>
  <c r="BD272" i="3" s="1"/>
  <c r="BE273" i="3"/>
  <c r="BD273" i="3" s="1"/>
  <c r="BE274" i="3"/>
  <c r="BD274" i="3" s="1"/>
  <c r="BE275" i="3"/>
  <c r="BD275" i="3" s="1"/>
  <c r="BE276" i="3"/>
  <c r="BD276" i="3" s="1"/>
  <c r="BE277" i="3"/>
  <c r="BD277" i="3" s="1"/>
  <c r="BE278" i="3"/>
  <c r="BD278" i="3" s="1"/>
  <c r="BE279" i="3"/>
  <c r="BD279" i="3" s="1"/>
  <c r="BE280" i="3"/>
  <c r="BD280" i="3" s="1"/>
  <c r="BE281" i="3"/>
  <c r="BD281" i="3" s="1"/>
  <c r="BE282" i="3"/>
  <c r="BD282" i="3" s="1"/>
  <c r="BE283" i="3"/>
  <c r="BD283" i="3" s="1"/>
  <c r="BE284" i="3"/>
  <c r="BD284" i="3" s="1"/>
  <c r="BE285" i="3"/>
  <c r="BD285" i="3" s="1"/>
  <c r="BE286" i="3"/>
  <c r="BD286" i="3" s="1"/>
  <c r="BE287" i="3"/>
  <c r="BD287" i="3" s="1"/>
  <c r="BE288" i="3"/>
  <c r="BD288" i="3" s="1"/>
  <c r="BE290" i="3"/>
  <c r="BE291" i="3"/>
  <c r="BE292" i="3"/>
  <c r="BD292" i="3" s="1"/>
  <c r="BE293" i="3"/>
  <c r="BD293" i="3" s="1"/>
  <c r="BE294" i="3"/>
  <c r="BD294" i="3" s="1"/>
  <c r="BE295" i="3"/>
  <c r="BD295" i="3" s="1"/>
  <c r="BE296" i="3"/>
  <c r="BD296" i="3" s="1"/>
  <c r="BE297" i="3"/>
  <c r="BD297" i="3" s="1"/>
  <c r="BE298" i="3"/>
  <c r="BD298" i="3" s="1"/>
  <c r="BE299" i="3"/>
  <c r="BD299" i="3" s="1"/>
  <c r="BE300" i="3"/>
  <c r="BD300" i="3" s="1"/>
  <c r="BE301" i="3"/>
  <c r="BD301" i="3" s="1"/>
  <c r="BE302" i="3"/>
  <c r="BD302" i="3" s="1"/>
  <c r="BE303" i="3"/>
  <c r="BD303" i="3" s="1"/>
  <c r="BE304" i="3"/>
  <c r="BD304" i="3" s="1"/>
  <c r="BE305" i="3"/>
  <c r="BD305" i="3" s="1"/>
  <c r="BE306" i="3"/>
  <c r="BD306" i="3" s="1"/>
  <c r="BE307" i="3"/>
  <c r="BD307" i="3" s="1"/>
  <c r="BE308" i="3"/>
  <c r="BD308" i="3" s="1"/>
  <c r="BE309" i="3"/>
  <c r="BD309" i="3" s="1"/>
  <c r="BE310" i="3"/>
  <c r="BD310" i="3" s="1"/>
  <c r="BE311" i="3"/>
  <c r="BD311" i="3" s="1"/>
  <c r="BE312" i="3"/>
  <c r="BD312" i="3" s="1"/>
  <c r="BE313" i="3"/>
  <c r="BD313" i="3" s="1"/>
  <c r="BE314" i="3"/>
  <c r="BD314" i="3" s="1"/>
  <c r="BE315" i="3"/>
  <c r="BD315" i="3" s="1"/>
  <c r="BE316" i="3"/>
  <c r="BD316" i="3" s="1"/>
  <c r="BE317" i="3"/>
  <c r="BD317" i="3" s="1"/>
  <c r="BE318" i="3"/>
  <c r="BD318" i="3" s="1"/>
  <c r="BE319" i="3"/>
  <c r="BD319" i="3" s="1"/>
  <c r="BE320" i="3"/>
  <c r="BD320" i="3" s="1"/>
  <c r="BE321" i="3"/>
  <c r="BD321" i="3" s="1"/>
  <c r="BE322" i="3"/>
  <c r="BD322" i="3" s="1"/>
  <c r="BE323" i="3"/>
  <c r="BD323" i="3" s="1"/>
  <c r="BE324" i="3"/>
  <c r="BD324" i="3" s="1"/>
  <c r="BE325" i="3"/>
  <c r="BD325" i="3" s="1"/>
  <c r="BE326" i="3"/>
  <c r="BD326" i="3" s="1"/>
  <c r="BE327" i="3"/>
  <c r="BD327" i="3" s="1"/>
  <c r="BE328" i="3"/>
  <c r="BD328" i="3" s="1"/>
  <c r="BE329" i="3"/>
  <c r="BD329" i="3" s="1"/>
  <c r="BE331" i="3"/>
  <c r="BE332" i="3"/>
  <c r="BE333" i="3"/>
  <c r="BD333" i="3" s="1"/>
  <c r="BE334" i="3"/>
  <c r="BD334" i="3" s="1"/>
  <c r="BE335" i="3"/>
  <c r="BD335" i="3" s="1"/>
  <c r="BE336" i="3"/>
  <c r="BD336" i="3" s="1"/>
  <c r="BE337" i="3"/>
  <c r="BD337" i="3" s="1"/>
  <c r="BE338" i="3"/>
  <c r="BD338" i="3" s="1"/>
  <c r="BE339" i="3"/>
  <c r="BD339" i="3" s="1"/>
  <c r="BE340" i="3"/>
  <c r="BD340" i="3" s="1"/>
  <c r="BE341" i="3"/>
  <c r="BD341" i="3" s="1"/>
  <c r="BE342" i="3"/>
  <c r="BD342" i="3" s="1"/>
  <c r="BE343" i="3"/>
  <c r="BD343" i="3" s="1"/>
  <c r="BE344" i="3"/>
  <c r="BD344" i="3" s="1"/>
  <c r="BE345" i="3"/>
  <c r="BD345" i="3" s="1"/>
  <c r="BE346" i="3"/>
  <c r="BD346" i="3" s="1"/>
  <c r="BE347" i="3"/>
  <c r="BD347" i="3" s="1"/>
  <c r="BE348" i="3"/>
  <c r="BD348" i="3" s="1"/>
  <c r="BE349" i="3"/>
  <c r="BD349" i="3" s="1"/>
  <c r="BE350" i="3"/>
  <c r="BD350" i="3" s="1"/>
  <c r="BE351" i="3"/>
  <c r="BD351" i="3" s="1"/>
  <c r="BE352" i="3"/>
  <c r="BD352" i="3" s="1"/>
  <c r="BE353" i="3"/>
  <c r="BD353" i="3" s="1"/>
  <c r="BE354" i="3"/>
  <c r="BD354" i="3" s="1"/>
  <c r="BE355" i="3"/>
  <c r="BD355" i="3" s="1"/>
  <c r="BE356" i="3"/>
  <c r="BD356" i="3" s="1"/>
  <c r="BE357" i="3"/>
  <c r="BD357" i="3" s="1"/>
  <c r="BE358" i="3"/>
  <c r="BD358" i="3" s="1"/>
  <c r="BE359" i="3"/>
  <c r="BD359" i="3" s="1"/>
  <c r="BE360" i="3"/>
  <c r="BD360" i="3" s="1"/>
  <c r="BE361" i="3"/>
  <c r="BD361" i="3" s="1"/>
  <c r="BE362" i="3"/>
  <c r="BD362" i="3" s="1"/>
  <c r="BE363" i="3"/>
  <c r="BD363" i="3" s="1"/>
  <c r="BE364" i="3"/>
  <c r="BD364" i="3" s="1"/>
  <c r="BE365" i="3"/>
  <c r="BD365" i="3" s="1"/>
  <c r="BE366" i="3"/>
  <c r="BD366" i="3" s="1"/>
  <c r="BE367" i="3"/>
  <c r="BD367" i="3" s="1"/>
  <c r="BE368" i="3"/>
  <c r="BD368" i="3" s="1"/>
  <c r="BE369" i="3"/>
  <c r="BD369" i="3" s="1"/>
  <c r="BE370" i="3"/>
  <c r="BD370" i="3" s="1"/>
  <c r="BE372" i="3"/>
  <c r="BD372" i="3" s="1"/>
  <c r="BE373" i="3"/>
  <c r="BD373" i="3" s="1"/>
  <c r="BE374" i="3"/>
  <c r="BD374" i="3" s="1"/>
  <c r="BE375" i="3"/>
  <c r="BD375" i="3" s="1"/>
  <c r="BE376" i="3"/>
  <c r="BD376" i="3" s="1"/>
  <c r="BE377" i="3"/>
  <c r="BD377" i="3" s="1"/>
  <c r="BE378" i="3"/>
  <c r="BD378" i="3" s="1"/>
  <c r="BE379" i="3"/>
  <c r="BD379" i="3" s="1"/>
  <c r="BE380" i="3"/>
  <c r="BD380" i="3" s="1"/>
  <c r="BE381" i="3"/>
  <c r="BD381" i="3" s="1"/>
  <c r="BE382" i="3"/>
  <c r="BD382" i="3" s="1"/>
  <c r="BE383" i="3"/>
  <c r="BD383" i="3" s="1"/>
  <c r="BE384" i="3"/>
  <c r="BD384" i="3" s="1"/>
  <c r="BE385" i="3"/>
  <c r="BD385" i="3" s="1"/>
  <c r="BE386" i="3"/>
  <c r="BD386" i="3" s="1"/>
  <c r="BE387" i="3"/>
  <c r="BD387" i="3" s="1"/>
  <c r="BE388" i="3"/>
  <c r="BD388" i="3" s="1"/>
  <c r="BE389" i="3"/>
  <c r="BD389" i="3" s="1"/>
  <c r="BE390" i="3"/>
  <c r="BD390" i="3" s="1"/>
  <c r="BE391" i="3"/>
  <c r="BD391" i="3" s="1"/>
  <c r="BE392" i="3"/>
  <c r="BD392" i="3" s="1"/>
  <c r="BE393" i="3"/>
  <c r="BD393" i="3" s="1"/>
  <c r="BE394" i="3"/>
  <c r="BD394" i="3" s="1"/>
  <c r="BE395" i="3"/>
  <c r="BD395" i="3" s="1"/>
  <c r="BE396" i="3"/>
  <c r="BD396" i="3" s="1"/>
  <c r="BE397" i="3"/>
  <c r="BD397" i="3" s="1"/>
  <c r="BE398" i="3"/>
  <c r="BD398" i="3" s="1"/>
  <c r="BE399" i="3"/>
  <c r="BD399" i="3" s="1"/>
  <c r="BE400" i="3"/>
  <c r="BD400" i="3" s="1"/>
  <c r="BE401" i="3"/>
  <c r="BD401" i="3" s="1"/>
  <c r="BE402" i="3"/>
  <c r="BD402" i="3" s="1"/>
  <c r="BE403" i="3"/>
  <c r="BD403" i="3" s="1"/>
  <c r="BE404" i="3"/>
  <c r="BD404" i="3" s="1"/>
  <c r="BE405" i="3"/>
  <c r="BD405" i="3" s="1"/>
  <c r="BE406" i="3"/>
  <c r="BD406" i="3" s="1"/>
  <c r="BE407" i="3"/>
  <c r="BD407" i="3" s="1"/>
  <c r="BE408" i="3"/>
  <c r="BD408" i="3" s="1"/>
  <c r="BE409" i="3"/>
  <c r="BD409" i="3" s="1"/>
  <c r="BE410" i="3"/>
  <c r="BD410" i="3" s="1"/>
  <c r="BE411" i="3"/>
  <c r="BD411" i="3" s="1"/>
  <c r="BE413" i="3"/>
  <c r="BD413" i="3" s="1"/>
  <c r="BE414" i="3"/>
  <c r="BE415" i="3"/>
  <c r="BD415" i="3" s="1"/>
  <c r="BE416" i="3"/>
  <c r="BD416" i="3" s="1"/>
  <c r="BE417" i="3"/>
  <c r="BD417" i="3" s="1"/>
  <c r="BE418" i="3"/>
  <c r="BD418" i="3" s="1"/>
  <c r="BE419" i="3"/>
  <c r="BD419" i="3" s="1"/>
  <c r="BE420" i="3"/>
  <c r="BD420" i="3" s="1"/>
  <c r="BE421" i="3"/>
  <c r="BD421" i="3" s="1"/>
  <c r="BE422" i="3"/>
  <c r="BD422" i="3" s="1"/>
  <c r="BE423" i="3"/>
  <c r="BD423" i="3" s="1"/>
  <c r="BE424" i="3"/>
  <c r="BD424" i="3" s="1"/>
  <c r="BE425" i="3"/>
  <c r="BD425" i="3" s="1"/>
  <c r="BE426" i="3"/>
  <c r="BD426" i="3" s="1"/>
  <c r="BE427" i="3"/>
  <c r="BD427" i="3" s="1"/>
  <c r="BE428" i="3"/>
  <c r="BD428" i="3" s="1"/>
  <c r="BE429" i="3"/>
  <c r="BD429" i="3" s="1"/>
  <c r="BE430" i="3"/>
  <c r="BD430" i="3" s="1"/>
  <c r="BE431" i="3"/>
  <c r="BD431" i="3" s="1"/>
  <c r="BE432" i="3"/>
  <c r="BD432" i="3" s="1"/>
  <c r="BE433" i="3"/>
  <c r="BD433" i="3" s="1"/>
  <c r="BE434" i="3"/>
  <c r="BD434" i="3" s="1"/>
  <c r="BE435" i="3"/>
  <c r="BD435" i="3" s="1"/>
  <c r="BE436" i="3"/>
  <c r="BD436" i="3" s="1"/>
  <c r="BE437" i="3"/>
  <c r="BD437" i="3" s="1"/>
  <c r="BE438" i="3"/>
  <c r="BD438" i="3" s="1"/>
  <c r="BE439" i="3"/>
  <c r="BD439" i="3" s="1"/>
  <c r="BE440" i="3"/>
  <c r="BD440" i="3" s="1"/>
  <c r="BE441" i="3"/>
  <c r="BD441" i="3" s="1"/>
  <c r="BE442" i="3"/>
  <c r="BD442" i="3" s="1"/>
  <c r="BE443" i="3"/>
  <c r="BD443" i="3" s="1"/>
  <c r="BE444" i="3"/>
  <c r="BD444" i="3" s="1"/>
  <c r="BE445" i="3"/>
  <c r="BD445" i="3" s="1"/>
  <c r="BE446" i="3"/>
  <c r="BD446" i="3" s="1"/>
  <c r="BE447" i="3"/>
  <c r="BD447" i="3" s="1"/>
  <c r="BE448" i="3"/>
  <c r="BD448" i="3" s="1"/>
  <c r="BE449" i="3"/>
  <c r="BD449" i="3" s="1"/>
  <c r="BE450" i="3"/>
  <c r="BD450" i="3" s="1"/>
  <c r="BE451" i="3"/>
  <c r="BD451" i="3" s="1"/>
  <c r="BE452" i="3"/>
  <c r="BD452" i="3" s="1"/>
  <c r="BE454" i="3"/>
  <c r="BD454" i="3" s="1"/>
  <c r="BE455" i="3"/>
  <c r="BD455" i="3" s="1"/>
  <c r="BE456" i="3"/>
  <c r="BD456" i="3" s="1"/>
  <c r="BE457" i="3"/>
  <c r="BD457" i="3" s="1"/>
  <c r="BE458" i="3"/>
  <c r="BD458" i="3" s="1"/>
  <c r="BE459" i="3"/>
  <c r="BD459" i="3" s="1"/>
  <c r="BE460" i="3"/>
  <c r="BD460" i="3" s="1"/>
  <c r="BE461" i="3"/>
  <c r="BD461" i="3" s="1"/>
  <c r="BE462" i="3"/>
  <c r="BD462" i="3" s="1"/>
  <c r="BE463" i="3"/>
  <c r="BD463" i="3" s="1"/>
  <c r="BE464" i="3"/>
  <c r="BD464" i="3" s="1"/>
  <c r="BE465" i="3"/>
  <c r="BD465" i="3" s="1"/>
  <c r="BE466" i="3"/>
  <c r="BD466" i="3" s="1"/>
  <c r="BE467" i="3"/>
  <c r="BD467" i="3" s="1"/>
  <c r="BE468" i="3"/>
  <c r="BD468" i="3" s="1"/>
  <c r="BE469" i="3"/>
  <c r="BD469" i="3" s="1"/>
  <c r="BE470" i="3"/>
  <c r="BD470" i="3" s="1"/>
  <c r="BE471" i="3"/>
  <c r="BD471" i="3" s="1"/>
  <c r="BE472" i="3"/>
  <c r="BD472" i="3" s="1"/>
  <c r="BE473" i="3"/>
  <c r="BD473" i="3" s="1"/>
  <c r="BE474" i="3"/>
  <c r="BD474" i="3" s="1"/>
  <c r="BE475" i="3"/>
  <c r="BD475" i="3" s="1"/>
  <c r="BE476" i="3"/>
  <c r="BD476" i="3" s="1"/>
  <c r="BE477" i="3"/>
  <c r="BD477" i="3" s="1"/>
  <c r="BE478" i="3"/>
  <c r="BD478" i="3" s="1"/>
  <c r="BE479" i="3"/>
  <c r="BD479" i="3" s="1"/>
  <c r="BE480" i="3"/>
  <c r="BD480" i="3" s="1"/>
  <c r="BE481" i="3"/>
  <c r="BD481" i="3" s="1"/>
  <c r="BE482" i="3"/>
  <c r="BD482" i="3" s="1"/>
  <c r="BE483" i="3"/>
  <c r="BD483" i="3" s="1"/>
  <c r="BE484" i="3"/>
  <c r="BD484" i="3" s="1"/>
  <c r="BE485" i="3"/>
  <c r="BD485" i="3" s="1"/>
  <c r="BE486" i="3"/>
  <c r="BD486" i="3" s="1"/>
  <c r="BE487" i="3"/>
  <c r="BD487" i="3" s="1"/>
  <c r="BE488" i="3"/>
  <c r="BD488" i="3" s="1"/>
  <c r="BE489" i="3"/>
  <c r="BD489" i="3" s="1"/>
  <c r="BE490" i="3"/>
  <c r="BD490" i="3" s="1"/>
  <c r="BE491" i="3"/>
  <c r="BD491" i="3" s="1"/>
  <c r="BE492" i="3"/>
  <c r="BD492" i="3" s="1"/>
  <c r="BE493" i="3"/>
  <c r="BD493" i="3" s="1"/>
  <c r="BE495" i="3"/>
  <c r="BE496" i="3"/>
  <c r="BE497" i="3"/>
  <c r="BD497" i="3" s="1"/>
  <c r="BE498" i="3"/>
  <c r="BD498" i="3" s="1"/>
  <c r="BE499" i="3"/>
  <c r="BD499" i="3" s="1"/>
  <c r="BE500" i="3"/>
  <c r="BD500" i="3" s="1"/>
  <c r="BE501" i="3"/>
  <c r="BD501" i="3" s="1"/>
  <c r="BE502" i="3"/>
  <c r="BD502" i="3" s="1"/>
  <c r="BE503" i="3"/>
  <c r="BD503" i="3" s="1"/>
  <c r="BE504" i="3"/>
  <c r="BD504" i="3" s="1"/>
  <c r="BE505" i="3"/>
  <c r="BD505" i="3" s="1"/>
  <c r="BE506" i="3"/>
  <c r="BD506" i="3" s="1"/>
  <c r="BE507" i="3"/>
  <c r="BD507" i="3" s="1"/>
  <c r="BE508" i="3"/>
  <c r="BD508" i="3" s="1"/>
  <c r="BE509" i="3"/>
  <c r="BD509" i="3" s="1"/>
  <c r="BE510" i="3"/>
  <c r="BD510" i="3" s="1"/>
  <c r="BE511" i="3"/>
  <c r="BD511" i="3" s="1"/>
  <c r="BE512" i="3"/>
  <c r="BD512" i="3" s="1"/>
  <c r="BE513" i="3"/>
  <c r="BD513" i="3" s="1"/>
  <c r="BE514" i="3"/>
  <c r="BD514" i="3" s="1"/>
  <c r="BE515" i="3"/>
  <c r="BD515" i="3" s="1"/>
  <c r="BE516" i="3"/>
  <c r="BD516" i="3" s="1"/>
  <c r="BE517" i="3"/>
  <c r="BD517" i="3" s="1"/>
  <c r="BE518" i="3"/>
  <c r="BD518" i="3" s="1"/>
  <c r="BE519" i="3"/>
  <c r="BD519" i="3" s="1"/>
  <c r="BE520" i="3"/>
  <c r="BD520" i="3" s="1"/>
  <c r="BE521" i="3"/>
  <c r="BD521" i="3" s="1"/>
  <c r="BE522" i="3"/>
  <c r="BD522" i="3" s="1"/>
  <c r="BE523" i="3"/>
  <c r="BD523" i="3" s="1"/>
  <c r="BE524" i="3"/>
  <c r="BD524" i="3" s="1"/>
  <c r="BE525" i="3"/>
  <c r="BD525" i="3" s="1"/>
  <c r="BE526" i="3"/>
  <c r="BD526" i="3" s="1"/>
  <c r="BE527" i="3"/>
  <c r="BD527" i="3" s="1"/>
  <c r="BE528" i="3"/>
  <c r="BD528" i="3" s="1"/>
  <c r="BE529" i="3"/>
  <c r="BD529" i="3" s="1"/>
  <c r="BE530" i="3"/>
  <c r="BD530" i="3" s="1"/>
  <c r="BE531" i="3"/>
  <c r="BD531" i="3" s="1"/>
  <c r="BE532" i="3"/>
  <c r="BD532" i="3" s="1"/>
  <c r="BE533" i="3"/>
  <c r="BD533" i="3" s="1"/>
  <c r="BE534" i="3"/>
  <c r="BD534" i="3" s="1"/>
  <c r="BE3" i="3"/>
  <c r="BG498" i="3"/>
  <c r="CO16" i="3" s="1"/>
  <c r="AA16" i="4" s="1"/>
  <c r="BG497" i="3"/>
  <c r="CN16" i="3" s="1"/>
  <c r="Z16" i="4" s="1"/>
  <c r="BG496" i="3"/>
  <c r="CL16" i="3" s="1"/>
  <c r="X16" i="4" s="1"/>
  <c r="BG495" i="3"/>
  <c r="CM16" i="3" s="1"/>
  <c r="Y16" i="4" s="1"/>
  <c r="BG457" i="3"/>
  <c r="CO15" i="3" s="1"/>
  <c r="AA15" i="4" s="1"/>
  <c r="BG456" i="3"/>
  <c r="CN15" i="3" s="1"/>
  <c r="Z15" i="4" s="1"/>
  <c r="BG455" i="3"/>
  <c r="CL15" i="3" s="1"/>
  <c r="X15" i="4" s="1"/>
  <c r="BG454" i="3"/>
  <c r="CM15" i="3" s="1"/>
  <c r="Y15" i="4" s="1"/>
  <c r="BG416" i="3"/>
  <c r="CO14" i="3" s="1"/>
  <c r="AA14" i="4" s="1"/>
  <c r="BG415" i="3"/>
  <c r="CN14" i="3" s="1"/>
  <c r="Z14" i="4" s="1"/>
  <c r="BG414" i="3"/>
  <c r="CL14" i="3" s="1"/>
  <c r="X14" i="4" s="1"/>
  <c r="BG413" i="3"/>
  <c r="CM14" i="3" s="1"/>
  <c r="Y14" i="4" s="1"/>
  <c r="BG375" i="3"/>
  <c r="CO13" i="3" s="1"/>
  <c r="AA13" i="4" s="1"/>
  <c r="BG374" i="3"/>
  <c r="CN13" i="3" s="1"/>
  <c r="Z13" i="4" s="1"/>
  <c r="BG373" i="3"/>
  <c r="CL13" i="3" s="1"/>
  <c r="X13" i="4" s="1"/>
  <c r="BG372" i="3"/>
  <c r="CM13" i="3" s="1"/>
  <c r="Y13" i="4" s="1"/>
  <c r="BG334" i="3"/>
  <c r="CO12" i="3" s="1"/>
  <c r="AA12" i="4" s="1"/>
  <c r="BG333" i="3"/>
  <c r="CN12" i="3" s="1"/>
  <c r="Z12" i="4" s="1"/>
  <c r="BG332" i="3"/>
  <c r="CL12" i="3" s="1"/>
  <c r="X12" i="4" s="1"/>
  <c r="BG331" i="3"/>
  <c r="CM12" i="3" s="1"/>
  <c r="Y12" i="4" s="1"/>
  <c r="BG293" i="3"/>
  <c r="CO11" i="3" s="1"/>
  <c r="AA11" i="4" s="1"/>
  <c r="BG292" i="3"/>
  <c r="CN11" i="3" s="1"/>
  <c r="Z11" i="4" s="1"/>
  <c r="BG291" i="3"/>
  <c r="CL11" i="3" s="1"/>
  <c r="X11" i="4" s="1"/>
  <c r="BG290" i="3"/>
  <c r="CM11" i="3" s="1"/>
  <c r="Y11" i="4" s="1"/>
  <c r="BG252" i="3"/>
  <c r="CO10" i="3" s="1"/>
  <c r="AA10" i="4" s="1"/>
  <c r="BG251" i="3"/>
  <c r="CN10" i="3" s="1"/>
  <c r="Z10" i="4" s="1"/>
  <c r="BG250" i="3"/>
  <c r="CL10" i="3" s="1"/>
  <c r="X10" i="4" s="1"/>
  <c r="BG249" i="3"/>
  <c r="CM10" i="3" s="1"/>
  <c r="Y10" i="4" s="1"/>
  <c r="BG211" i="3"/>
  <c r="CO9" i="3" s="1"/>
  <c r="AA9" i="4" s="1"/>
  <c r="BG210" i="3"/>
  <c r="CN9" i="3" s="1"/>
  <c r="Z9" i="4" s="1"/>
  <c r="BG209" i="3"/>
  <c r="CL9" i="3" s="1"/>
  <c r="X9" i="4" s="1"/>
  <c r="BG208" i="3"/>
  <c r="CM9" i="3" s="1"/>
  <c r="Y9" i="4" s="1"/>
  <c r="BG170" i="3"/>
  <c r="CO8" i="3" s="1"/>
  <c r="AA8" i="4" s="1"/>
  <c r="BG169" i="3"/>
  <c r="CN8" i="3" s="1"/>
  <c r="Z8" i="4" s="1"/>
  <c r="BG168" i="3"/>
  <c r="CL8" i="3" s="1"/>
  <c r="X8" i="4" s="1"/>
  <c r="BG167" i="3"/>
  <c r="CM8" i="3" s="1"/>
  <c r="Y8" i="4" s="1"/>
  <c r="BG129" i="3"/>
  <c r="CO7" i="3" s="1"/>
  <c r="AA7" i="4" s="1"/>
  <c r="BG128" i="3"/>
  <c r="CN7" i="3" s="1"/>
  <c r="Z7" i="4" s="1"/>
  <c r="BG127" i="3"/>
  <c r="CL7" i="3" s="1"/>
  <c r="X7" i="4" s="1"/>
  <c r="BG126" i="3"/>
  <c r="CM7" i="3" s="1"/>
  <c r="Y7" i="4" s="1"/>
  <c r="BG88" i="3"/>
  <c r="CO6" i="3" s="1"/>
  <c r="AA6" i="4" s="1"/>
  <c r="BG87" i="3"/>
  <c r="CN6" i="3" s="1"/>
  <c r="Z6" i="4" s="1"/>
  <c r="BG86" i="3"/>
  <c r="CL6" i="3" s="1"/>
  <c r="X6" i="4" s="1"/>
  <c r="BG85" i="3"/>
  <c r="CM6" i="3" s="1"/>
  <c r="Y6" i="4" s="1"/>
  <c r="BG47" i="3"/>
  <c r="CO5" i="3" s="1"/>
  <c r="AA5" i="4" s="1"/>
  <c r="BG46" i="3"/>
  <c r="CN5" i="3" s="1"/>
  <c r="Z5" i="4" s="1"/>
  <c r="BG45" i="3"/>
  <c r="CL5" i="3" s="1"/>
  <c r="X5" i="4" s="1"/>
  <c r="BG44" i="3"/>
  <c r="CM5" i="3" s="1"/>
  <c r="Y5" i="4" s="1"/>
  <c r="BG6" i="3"/>
  <c r="CO4" i="3" s="1"/>
  <c r="AA4" i="4" s="1"/>
  <c r="BG5" i="3"/>
  <c r="CN4" i="3" s="1"/>
  <c r="Z4" i="4" s="1"/>
  <c r="BG4" i="3"/>
  <c r="CL4" i="3" s="1"/>
  <c r="X4" i="4" s="1"/>
  <c r="BG3" i="3"/>
  <c r="CM4" i="3" s="1"/>
  <c r="Y4" i="4" s="1"/>
  <c r="AG534" i="3"/>
  <c r="AF534" i="3" s="1"/>
  <c r="AG4" i="3"/>
  <c r="AF4" i="3" s="1"/>
  <c r="AG5" i="3"/>
  <c r="AF5" i="3" s="1"/>
  <c r="AG6" i="3"/>
  <c r="AF6" i="3" s="1"/>
  <c r="AG7" i="3"/>
  <c r="AF7" i="3" s="1"/>
  <c r="AG8" i="3"/>
  <c r="AF8" i="3" s="1"/>
  <c r="AG9" i="3"/>
  <c r="AF9" i="3" s="1"/>
  <c r="AG10" i="3"/>
  <c r="AF10" i="3" s="1"/>
  <c r="AG11" i="3"/>
  <c r="AF11" i="3" s="1"/>
  <c r="AG12" i="3"/>
  <c r="AF12" i="3" s="1"/>
  <c r="AG13" i="3"/>
  <c r="AF13" i="3" s="1"/>
  <c r="AG14" i="3"/>
  <c r="AF14" i="3" s="1"/>
  <c r="AG15" i="3"/>
  <c r="AF15" i="3" s="1"/>
  <c r="AG16" i="3"/>
  <c r="AF16" i="3" s="1"/>
  <c r="AG17" i="3"/>
  <c r="AF17" i="3" s="1"/>
  <c r="AG18" i="3"/>
  <c r="AF18" i="3" s="1"/>
  <c r="AG19" i="3"/>
  <c r="AF19" i="3" s="1"/>
  <c r="AG20" i="3"/>
  <c r="AF20" i="3" s="1"/>
  <c r="AG21" i="3"/>
  <c r="AF21" i="3" s="1"/>
  <c r="AG22" i="3"/>
  <c r="AF22" i="3" s="1"/>
  <c r="AG23" i="3"/>
  <c r="AF23" i="3" s="1"/>
  <c r="AG24" i="3"/>
  <c r="AF24" i="3" s="1"/>
  <c r="AG25" i="3"/>
  <c r="AF25" i="3" s="1"/>
  <c r="AG26" i="3"/>
  <c r="AF26" i="3" s="1"/>
  <c r="AG27" i="3"/>
  <c r="AF27" i="3" s="1"/>
  <c r="AG28" i="3"/>
  <c r="AF28" i="3" s="1"/>
  <c r="AG29" i="3"/>
  <c r="AF29" i="3" s="1"/>
  <c r="AG30" i="3"/>
  <c r="AF30" i="3" s="1"/>
  <c r="AG31" i="3"/>
  <c r="AF31" i="3" s="1"/>
  <c r="AG32" i="3"/>
  <c r="AF32" i="3" s="1"/>
  <c r="AG33" i="3"/>
  <c r="AF33" i="3" s="1"/>
  <c r="AG34" i="3"/>
  <c r="AF34" i="3" s="1"/>
  <c r="AG35" i="3"/>
  <c r="AF35" i="3" s="1"/>
  <c r="AG36" i="3"/>
  <c r="AF36" i="3" s="1"/>
  <c r="AG37" i="3"/>
  <c r="AF37" i="3" s="1"/>
  <c r="AG38" i="3"/>
  <c r="AF38" i="3" s="1"/>
  <c r="AG39" i="3"/>
  <c r="AF39" i="3" s="1"/>
  <c r="AG40" i="3"/>
  <c r="AF40" i="3" s="1"/>
  <c r="AG41" i="3"/>
  <c r="AF41" i="3" s="1"/>
  <c r="AG42" i="3"/>
  <c r="AF42" i="3" s="1"/>
  <c r="AG44" i="3"/>
  <c r="AG45" i="3"/>
  <c r="AF45" i="3" s="1"/>
  <c r="AG46" i="3"/>
  <c r="AF46" i="3" s="1"/>
  <c r="AG47" i="3"/>
  <c r="AF47" i="3" s="1"/>
  <c r="AG48" i="3"/>
  <c r="AF48" i="3" s="1"/>
  <c r="AG49" i="3"/>
  <c r="AF49" i="3" s="1"/>
  <c r="AG50" i="3"/>
  <c r="AF50" i="3" s="1"/>
  <c r="AG51" i="3"/>
  <c r="AF51" i="3" s="1"/>
  <c r="AG52" i="3"/>
  <c r="AF52" i="3" s="1"/>
  <c r="AG53" i="3"/>
  <c r="AF53" i="3" s="1"/>
  <c r="AG54" i="3"/>
  <c r="AF54" i="3" s="1"/>
  <c r="AG55" i="3"/>
  <c r="AF55" i="3" s="1"/>
  <c r="AG56" i="3"/>
  <c r="AF56" i="3" s="1"/>
  <c r="AG57" i="3"/>
  <c r="AF57" i="3" s="1"/>
  <c r="AG58" i="3"/>
  <c r="AF58" i="3" s="1"/>
  <c r="AG59" i="3"/>
  <c r="AF59" i="3" s="1"/>
  <c r="AG60" i="3"/>
  <c r="AF60" i="3" s="1"/>
  <c r="AG61" i="3"/>
  <c r="AF61" i="3" s="1"/>
  <c r="AG62" i="3"/>
  <c r="AF62" i="3" s="1"/>
  <c r="AG63" i="3"/>
  <c r="AF63" i="3" s="1"/>
  <c r="AG64" i="3"/>
  <c r="AF64" i="3" s="1"/>
  <c r="AG65" i="3"/>
  <c r="AF65" i="3" s="1"/>
  <c r="AG66" i="3"/>
  <c r="AF66" i="3" s="1"/>
  <c r="AG67" i="3"/>
  <c r="AF67" i="3" s="1"/>
  <c r="AG68" i="3"/>
  <c r="AF68" i="3" s="1"/>
  <c r="AG69" i="3"/>
  <c r="AF69" i="3" s="1"/>
  <c r="AG70" i="3"/>
  <c r="AF70" i="3" s="1"/>
  <c r="AG71" i="3"/>
  <c r="AF71" i="3" s="1"/>
  <c r="AG72" i="3"/>
  <c r="AF72" i="3" s="1"/>
  <c r="AG73" i="3"/>
  <c r="AF73" i="3" s="1"/>
  <c r="AG74" i="3"/>
  <c r="AF74" i="3" s="1"/>
  <c r="AG75" i="3"/>
  <c r="AF75" i="3" s="1"/>
  <c r="AG76" i="3"/>
  <c r="AF76" i="3" s="1"/>
  <c r="AG77" i="3"/>
  <c r="AF77" i="3" s="1"/>
  <c r="AG78" i="3"/>
  <c r="AF78" i="3" s="1"/>
  <c r="AG79" i="3"/>
  <c r="AF79" i="3" s="1"/>
  <c r="AG80" i="3"/>
  <c r="AF80" i="3" s="1"/>
  <c r="AG81" i="3"/>
  <c r="AF81" i="3" s="1"/>
  <c r="AG82" i="3"/>
  <c r="AF82" i="3" s="1"/>
  <c r="AG83" i="3"/>
  <c r="AF83" i="3" s="1"/>
  <c r="AG85" i="3"/>
  <c r="AF85" i="3" s="1"/>
  <c r="AG86" i="3"/>
  <c r="AF86" i="3" s="1"/>
  <c r="AG87" i="3"/>
  <c r="AF87" i="3" s="1"/>
  <c r="AG88" i="3"/>
  <c r="AF88" i="3" s="1"/>
  <c r="AG89" i="3"/>
  <c r="AF89" i="3" s="1"/>
  <c r="AG90" i="3"/>
  <c r="AF90" i="3" s="1"/>
  <c r="AG91" i="3"/>
  <c r="AF91" i="3" s="1"/>
  <c r="AG92" i="3"/>
  <c r="AF92" i="3" s="1"/>
  <c r="AG93" i="3"/>
  <c r="AF93" i="3" s="1"/>
  <c r="AG94" i="3"/>
  <c r="AF94" i="3" s="1"/>
  <c r="AG95" i="3"/>
  <c r="AF95" i="3" s="1"/>
  <c r="AG96" i="3"/>
  <c r="AF96" i="3" s="1"/>
  <c r="AG97" i="3"/>
  <c r="AF97" i="3" s="1"/>
  <c r="AG98" i="3"/>
  <c r="AF98" i="3" s="1"/>
  <c r="AG99" i="3"/>
  <c r="AF99" i="3" s="1"/>
  <c r="AG100" i="3"/>
  <c r="AF100" i="3" s="1"/>
  <c r="AG101" i="3"/>
  <c r="AF101" i="3" s="1"/>
  <c r="AG102" i="3"/>
  <c r="AF102" i="3" s="1"/>
  <c r="AG103" i="3"/>
  <c r="AF103" i="3" s="1"/>
  <c r="AG104" i="3"/>
  <c r="AF104" i="3" s="1"/>
  <c r="AG105" i="3"/>
  <c r="AF105" i="3" s="1"/>
  <c r="AG106" i="3"/>
  <c r="AF106" i="3" s="1"/>
  <c r="AG107" i="3"/>
  <c r="AF107" i="3" s="1"/>
  <c r="AG108" i="3"/>
  <c r="AF108" i="3" s="1"/>
  <c r="AG109" i="3"/>
  <c r="AF109" i="3" s="1"/>
  <c r="AG110" i="3"/>
  <c r="AF110" i="3" s="1"/>
  <c r="AG111" i="3"/>
  <c r="AF111" i="3" s="1"/>
  <c r="AG112" i="3"/>
  <c r="AF112" i="3" s="1"/>
  <c r="AG113" i="3"/>
  <c r="AF113" i="3" s="1"/>
  <c r="AG114" i="3"/>
  <c r="AF114" i="3" s="1"/>
  <c r="AG115" i="3"/>
  <c r="AF115" i="3" s="1"/>
  <c r="AG116" i="3"/>
  <c r="AF116" i="3" s="1"/>
  <c r="AG117" i="3"/>
  <c r="AF117" i="3" s="1"/>
  <c r="AG118" i="3"/>
  <c r="AF118" i="3" s="1"/>
  <c r="AG119" i="3"/>
  <c r="AF119" i="3" s="1"/>
  <c r="AG120" i="3"/>
  <c r="AF120" i="3" s="1"/>
  <c r="AG121" i="3"/>
  <c r="AF121" i="3" s="1"/>
  <c r="AG122" i="3"/>
  <c r="AF122" i="3" s="1"/>
  <c r="AG123" i="3"/>
  <c r="AF123" i="3" s="1"/>
  <c r="AG124" i="3"/>
  <c r="AF124" i="3" s="1"/>
  <c r="AG126" i="3"/>
  <c r="AF126" i="3" s="1"/>
  <c r="AG127" i="3"/>
  <c r="AF127" i="3" s="1"/>
  <c r="AG128" i="3"/>
  <c r="AF128" i="3" s="1"/>
  <c r="AG129" i="3"/>
  <c r="AF129" i="3" s="1"/>
  <c r="AG130" i="3"/>
  <c r="AF130" i="3" s="1"/>
  <c r="AG131" i="3"/>
  <c r="AF131" i="3" s="1"/>
  <c r="AG132" i="3"/>
  <c r="AF132" i="3" s="1"/>
  <c r="AG133" i="3"/>
  <c r="AF133" i="3" s="1"/>
  <c r="AG134" i="3"/>
  <c r="AF134" i="3" s="1"/>
  <c r="AG135" i="3"/>
  <c r="AF135" i="3" s="1"/>
  <c r="AG136" i="3"/>
  <c r="AF136" i="3" s="1"/>
  <c r="AG137" i="3"/>
  <c r="AF137" i="3" s="1"/>
  <c r="AG138" i="3"/>
  <c r="AF138" i="3" s="1"/>
  <c r="AG139" i="3"/>
  <c r="AF139" i="3" s="1"/>
  <c r="AG140" i="3"/>
  <c r="AF140" i="3" s="1"/>
  <c r="AG141" i="3"/>
  <c r="AF141" i="3" s="1"/>
  <c r="AG142" i="3"/>
  <c r="AF142" i="3" s="1"/>
  <c r="AG143" i="3"/>
  <c r="AF143" i="3" s="1"/>
  <c r="AG144" i="3"/>
  <c r="AF144" i="3" s="1"/>
  <c r="AG145" i="3"/>
  <c r="AF145" i="3" s="1"/>
  <c r="AG146" i="3"/>
  <c r="AF146" i="3" s="1"/>
  <c r="AG147" i="3"/>
  <c r="AF147" i="3" s="1"/>
  <c r="AG148" i="3"/>
  <c r="AF148" i="3" s="1"/>
  <c r="AG149" i="3"/>
  <c r="AF149" i="3" s="1"/>
  <c r="AG150" i="3"/>
  <c r="AF150" i="3" s="1"/>
  <c r="AG151" i="3"/>
  <c r="AF151" i="3" s="1"/>
  <c r="AG152" i="3"/>
  <c r="AF152" i="3" s="1"/>
  <c r="AG153" i="3"/>
  <c r="AF153" i="3" s="1"/>
  <c r="AG154" i="3"/>
  <c r="AF154" i="3" s="1"/>
  <c r="AG155" i="3"/>
  <c r="AF155" i="3" s="1"/>
  <c r="AG156" i="3"/>
  <c r="AF156" i="3" s="1"/>
  <c r="AG157" i="3"/>
  <c r="AF157" i="3" s="1"/>
  <c r="AG158" i="3"/>
  <c r="AF158" i="3" s="1"/>
  <c r="AG159" i="3"/>
  <c r="AF159" i="3" s="1"/>
  <c r="AG160" i="3"/>
  <c r="AF160" i="3" s="1"/>
  <c r="AG161" i="3"/>
  <c r="AF161" i="3" s="1"/>
  <c r="AG162" i="3"/>
  <c r="AF162" i="3" s="1"/>
  <c r="AG163" i="3"/>
  <c r="AF163" i="3" s="1"/>
  <c r="AG164" i="3"/>
  <c r="AF164" i="3" s="1"/>
  <c r="AG165" i="3"/>
  <c r="AF165" i="3" s="1"/>
  <c r="AG167" i="3"/>
  <c r="AF167" i="3" s="1"/>
  <c r="AG168" i="3"/>
  <c r="AF168" i="3" s="1"/>
  <c r="AG169" i="3"/>
  <c r="AF169" i="3" s="1"/>
  <c r="AG170" i="3"/>
  <c r="AF170" i="3" s="1"/>
  <c r="AG171" i="3"/>
  <c r="AF171" i="3" s="1"/>
  <c r="AG172" i="3"/>
  <c r="AF172" i="3" s="1"/>
  <c r="AG173" i="3"/>
  <c r="AF173" i="3" s="1"/>
  <c r="AG174" i="3"/>
  <c r="AF174" i="3" s="1"/>
  <c r="AG175" i="3"/>
  <c r="AF175" i="3" s="1"/>
  <c r="AG176" i="3"/>
  <c r="AF176" i="3" s="1"/>
  <c r="AG177" i="3"/>
  <c r="AF177" i="3" s="1"/>
  <c r="AG178" i="3"/>
  <c r="AF178" i="3" s="1"/>
  <c r="AG179" i="3"/>
  <c r="AF179" i="3" s="1"/>
  <c r="AG180" i="3"/>
  <c r="AF180" i="3" s="1"/>
  <c r="AG181" i="3"/>
  <c r="AF181" i="3" s="1"/>
  <c r="AG182" i="3"/>
  <c r="AF182" i="3" s="1"/>
  <c r="AG183" i="3"/>
  <c r="AF183" i="3" s="1"/>
  <c r="AG184" i="3"/>
  <c r="AF184" i="3" s="1"/>
  <c r="AG185" i="3"/>
  <c r="AF185" i="3" s="1"/>
  <c r="AG186" i="3"/>
  <c r="AF186" i="3" s="1"/>
  <c r="AG187" i="3"/>
  <c r="AF187" i="3" s="1"/>
  <c r="AG188" i="3"/>
  <c r="AF188" i="3" s="1"/>
  <c r="AG189" i="3"/>
  <c r="AF189" i="3" s="1"/>
  <c r="AG190" i="3"/>
  <c r="AF190" i="3" s="1"/>
  <c r="AG191" i="3"/>
  <c r="AF191" i="3" s="1"/>
  <c r="AG192" i="3"/>
  <c r="AF192" i="3" s="1"/>
  <c r="AG193" i="3"/>
  <c r="AF193" i="3" s="1"/>
  <c r="AG194" i="3"/>
  <c r="AF194" i="3" s="1"/>
  <c r="AG195" i="3"/>
  <c r="AF195" i="3" s="1"/>
  <c r="AG196" i="3"/>
  <c r="AF196" i="3" s="1"/>
  <c r="AG197" i="3"/>
  <c r="AF197" i="3" s="1"/>
  <c r="AG198" i="3"/>
  <c r="AF198" i="3" s="1"/>
  <c r="AG199" i="3"/>
  <c r="AF199" i="3" s="1"/>
  <c r="AG200" i="3"/>
  <c r="AF200" i="3" s="1"/>
  <c r="AG201" i="3"/>
  <c r="AF201" i="3" s="1"/>
  <c r="AG202" i="3"/>
  <c r="AF202" i="3" s="1"/>
  <c r="AG203" i="3"/>
  <c r="AF203" i="3" s="1"/>
  <c r="AG204" i="3"/>
  <c r="AF204" i="3" s="1"/>
  <c r="AG205" i="3"/>
  <c r="AF205" i="3" s="1"/>
  <c r="AG206" i="3"/>
  <c r="AF206" i="3" s="1"/>
  <c r="AG208" i="3"/>
  <c r="AG209" i="3"/>
  <c r="AF209" i="3" s="1"/>
  <c r="AG210" i="3"/>
  <c r="AF210" i="3" s="1"/>
  <c r="AG211" i="3"/>
  <c r="AF211" i="3" s="1"/>
  <c r="AG212" i="3"/>
  <c r="AF212" i="3" s="1"/>
  <c r="AG213" i="3"/>
  <c r="AF213" i="3" s="1"/>
  <c r="AG214" i="3"/>
  <c r="AF214" i="3" s="1"/>
  <c r="AG215" i="3"/>
  <c r="AF215" i="3" s="1"/>
  <c r="AG216" i="3"/>
  <c r="AF216" i="3" s="1"/>
  <c r="AG217" i="3"/>
  <c r="AF217" i="3" s="1"/>
  <c r="AG218" i="3"/>
  <c r="AF218" i="3" s="1"/>
  <c r="AG219" i="3"/>
  <c r="AF219" i="3" s="1"/>
  <c r="AG220" i="3"/>
  <c r="AF220" i="3" s="1"/>
  <c r="AG221" i="3"/>
  <c r="AF221" i="3" s="1"/>
  <c r="AG222" i="3"/>
  <c r="AF222" i="3" s="1"/>
  <c r="AG223" i="3"/>
  <c r="AF223" i="3" s="1"/>
  <c r="AG224" i="3"/>
  <c r="AF224" i="3" s="1"/>
  <c r="AG225" i="3"/>
  <c r="AF225" i="3" s="1"/>
  <c r="AG226" i="3"/>
  <c r="AF226" i="3" s="1"/>
  <c r="AG227" i="3"/>
  <c r="AF227" i="3" s="1"/>
  <c r="AG228" i="3"/>
  <c r="AF228" i="3" s="1"/>
  <c r="AG229" i="3"/>
  <c r="AF229" i="3" s="1"/>
  <c r="AG230" i="3"/>
  <c r="AF230" i="3" s="1"/>
  <c r="AG231" i="3"/>
  <c r="AF231" i="3" s="1"/>
  <c r="AG232" i="3"/>
  <c r="AF232" i="3" s="1"/>
  <c r="AG233" i="3"/>
  <c r="AF233" i="3" s="1"/>
  <c r="AG234" i="3"/>
  <c r="AF234" i="3" s="1"/>
  <c r="AG235" i="3"/>
  <c r="AF235" i="3" s="1"/>
  <c r="AG236" i="3"/>
  <c r="AF236" i="3" s="1"/>
  <c r="AG237" i="3"/>
  <c r="AF237" i="3" s="1"/>
  <c r="AG238" i="3"/>
  <c r="AF238" i="3" s="1"/>
  <c r="AG239" i="3"/>
  <c r="AF239" i="3" s="1"/>
  <c r="AG240" i="3"/>
  <c r="AF240" i="3" s="1"/>
  <c r="AG241" i="3"/>
  <c r="AF241" i="3" s="1"/>
  <c r="AG242" i="3"/>
  <c r="AF242" i="3" s="1"/>
  <c r="AG243" i="3"/>
  <c r="AF243" i="3" s="1"/>
  <c r="AG244" i="3"/>
  <c r="AF244" i="3" s="1"/>
  <c r="AG245" i="3"/>
  <c r="AF245" i="3" s="1"/>
  <c r="AG246" i="3"/>
  <c r="AF246" i="3" s="1"/>
  <c r="AG247" i="3"/>
  <c r="AF247" i="3" s="1"/>
  <c r="AG249" i="3"/>
  <c r="AF249" i="3" s="1"/>
  <c r="AG250" i="3"/>
  <c r="AF250" i="3" s="1"/>
  <c r="AG251" i="3"/>
  <c r="AF251" i="3" s="1"/>
  <c r="AG252" i="3"/>
  <c r="AF252" i="3" s="1"/>
  <c r="AG253" i="3"/>
  <c r="AF253" i="3" s="1"/>
  <c r="AG254" i="3"/>
  <c r="AF254" i="3" s="1"/>
  <c r="AG255" i="3"/>
  <c r="AF255" i="3" s="1"/>
  <c r="AG256" i="3"/>
  <c r="AF256" i="3" s="1"/>
  <c r="AG257" i="3"/>
  <c r="AF257" i="3" s="1"/>
  <c r="AG258" i="3"/>
  <c r="AF258" i="3" s="1"/>
  <c r="AG259" i="3"/>
  <c r="AF259" i="3" s="1"/>
  <c r="AG260" i="3"/>
  <c r="AF260" i="3" s="1"/>
  <c r="AG261" i="3"/>
  <c r="AF261" i="3" s="1"/>
  <c r="AG262" i="3"/>
  <c r="AF262" i="3" s="1"/>
  <c r="AG263" i="3"/>
  <c r="AF263" i="3" s="1"/>
  <c r="AG264" i="3"/>
  <c r="AF264" i="3" s="1"/>
  <c r="AG265" i="3"/>
  <c r="AF265" i="3" s="1"/>
  <c r="AG266" i="3"/>
  <c r="AF266" i="3" s="1"/>
  <c r="AG267" i="3"/>
  <c r="AF267" i="3" s="1"/>
  <c r="AG268" i="3"/>
  <c r="AF268" i="3" s="1"/>
  <c r="AG269" i="3"/>
  <c r="AF269" i="3" s="1"/>
  <c r="AG270" i="3"/>
  <c r="AF270" i="3" s="1"/>
  <c r="AG271" i="3"/>
  <c r="AF271" i="3" s="1"/>
  <c r="AG272" i="3"/>
  <c r="AF272" i="3" s="1"/>
  <c r="AG273" i="3"/>
  <c r="AF273" i="3" s="1"/>
  <c r="AG274" i="3"/>
  <c r="AF274" i="3" s="1"/>
  <c r="AG275" i="3"/>
  <c r="AF275" i="3" s="1"/>
  <c r="AG276" i="3"/>
  <c r="AF276" i="3" s="1"/>
  <c r="AG277" i="3"/>
  <c r="AF277" i="3" s="1"/>
  <c r="AG278" i="3"/>
  <c r="AF278" i="3" s="1"/>
  <c r="AG279" i="3"/>
  <c r="AF279" i="3" s="1"/>
  <c r="AG280" i="3"/>
  <c r="AF280" i="3" s="1"/>
  <c r="AG281" i="3"/>
  <c r="AF281" i="3" s="1"/>
  <c r="AG282" i="3"/>
  <c r="AF282" i="3" s="1"/>
  <c r="AG283" i="3"/>
  <c r="AF283" i="3" s="1"/>
  <c r="AG284" i="3"/>
  <c r="AF284" i="3" s="1"/>
  <c r="AG285" i="3"/>
  <c r="AF285" i="3" s="1"/>
  <c r="AG286" i="3"/>
  <c r="AF286" i="3" s="1"/>
  <c r="AG287" i="3"/>
  <c r="AF287" i="3" s="1"/>
  <c r="AG288" i="3"/>
  <c r="AF288" i="3" s="1"/>
  <c r="AG290" i="3"/>
  <c r="AF290" i="3" s="1"/>
  <c r="AG291" i="3"/>
  <c r="AF291" i="3" s="1"/>
  <c r="AG292" i="3"/>
  <c r="AF292" i="3" s="1"/>
  <c r="AG293" i="3"/>
  <c r="AG294" i="3"/>
  <c r="AF294" i="3" s="1"/>
  <c r="AG295" i="3"/>
  <c r="AF295" i="3" s="1"/>
  <c r="AG296" i="3"/>
  <c r="AF296" i="3" s="1"/>
  <c r="AG297" i="3"/>
  <c r="AF297" i="3" s="1"/>
  <c r="AG298" i="3"/>
  <c r="AF298" i="3" s="1"/>
  <c r="AG299" i="3"/>
  <c r="AF299" i="3" s="1"/>
  <c r="AG300" i="3"/>
  <c r="AF300" i="3" s="1"/>
  <c r="AG301" i="3"/>
  <c r="AF301" i="3" s="1"/>
  <c r="AG302" i="3"/>
  <c r="AF302" i="3" s="1"/>
  <c r="AG303" i="3"/>
  <c r="AF303" i="3" s="1"/>
  <c r="AG304" i="3"/>
  <c r="AF304" i="3" s="1"/>
  <c r="AG305" i="3"/>
  <c r="AF305" i="3" s="1"/>
  <c r="AG306" i="3"/>
  <c r="AF306" i="3" s="1"/>
  <c r="AG307" i="3"/>
  <c r="AF307" i="3" s="1"/>
  <c r="AG308" i="3"/>
  <c r="AF308" i="3" s="1"/>
  <c r="AG309" i="3"/>
  <c r="AF309" i="3" s="1"/>
  <c r="AG310" i="3"/>
  <c r="AF310" i="3" s="1"/>
  <c r="AG311" i="3"/>
  <c r="AF311" i="3" s="1"/>
  <c r="AG312" i="3"/>
  <c r="AF312" i="3" s="1"/>
  <c r="AG313" i="3"/>
  <c r="AF313" i="3" s="1"/>
  <c r="AG314" i="3"/>
  <c r="AF314" i="3" s="1"/>
  <c r="AG315" i="3"/>
  <c r="AF315" i="3" s="1"/>
  <c r="AG316" i="3"/>
  <c r="AF316" i="3" s="1"/>
  <c r="AG317" i="3"/>
  <c r="AF317" i="3" s="1"/>
  <c r="AG318" i="3"/>
  <c r="AF318" i="3" s="1"/>
  <c r="AG319" i="3"/>
  <c r="AF319" i="3" s="1"/>
  <c r="AG320" i="3"/>
  <c r="AF320" i="3" s="1"/>
  <c r="AG321" i="3"/>
  <c r="AF321" i="3" s="1"/>
  <c r="AG322" i="3"/>
  <c r="AF322" i="3" s="1"/>
  <c r="AG323" i="3"/>
  <c r="AF323" i="3" s="1"/>
  <c r="AG324" i="3"/>
  <c r="AF324" i="3" s="1"/>
  <c r="AG325" i="3"/>
  <c r="AF325" i="3" s="1"/>
  <c r="AG326" i="3"/>
  <c r="AF326" i="3" s="1"/>
  <c r="AG327" i="3"/>
  <c r="AF327" i="3" s="1"/>
  <c r="AG328" i="3"/>
  <c r="AF328" i="3" s="1"/>
  <c r="AG329" i="3"/>
  <c r="AF329" i="3" s="1"/>
  <c r="AG331" i="3"/>
  <c r="AG332" i="3"/>
  <c r="AF332" i="3" s="1"/>
  <c r="AG333" i="3"/>
  <c r="AF333" i="3" s="1"/>
  <c r="AG334" i="3"/>
  <c r="AF334" i="3" s="1"/>
  <c r="AG335" i="3"/>
  <c r="AF335" i="3" s="1"/>
  <c r="AG336" i="3"/>
  <c r="AF336" i="3" s="1"/>
  <c r="AG337" i="3"/>
  <c r="AF337" i="3" s="1"/>
  <c r="AG338" i="3"/>
  <c r="AF338" i="3" s="1"/>
  <c r="AG339" i="3"/>
  <c r="AF339" i="3" s="1"/>
  <c r="AG340" i="3"/>
  <c r="AF340" i="3" s="1"/>
  <c r="AG341" i="3"/>
  <c r="AF341" i="3" s="1"/>
  <c r="AG342" i="3"/>
  <c r="AF342" i="3" s="1"/>
  <c r="AG343" i="3"/>
  <c r="AF343" i="3" s="1"/>
  <c r="AG344" i="3"/>
  <c r="AF344" i="3" s="1"/>
  <c r="AG345" i="3"/>
  <c r="AF345" i="3" s="1"/>
  <c r="AG346" i="3"/>
  <c r="AF346" i="3" s="1"/>
  <c r="AG347" i="3"/>
  <c r="AF347" i="3" s="1"/>
  <c r="AG348" i="3"/>
  <c r="AF348" i="3" s="1"/>
  <c r="AG349" i="3"/>
  <c r="AF349" i="3" s="1"/>
  <c r="AG350" i="3"/>
  <c r="AF350" i="3" s="1"/>
  <c r="AG351" i="3"/>
  <c r="AF351" i="3" s="1"/>
  <c r="AG352" i="3"/>
  <c r="AF352" i="3" s="1"/>
  <c r="AG353" i="3"/>
  <c r="AF353" i="3" s="1"/>
  <c r="AG354" i="3"/>
  <c r="AF354" i="3" s="1"/>
  <c r="AG355" i="3"/>
  <c r="AF355" i="3" s="1"/>
  <c r="AG356" i="3"/>
  <c r="AF356" i="3" s="1"/>
  <c r="AG357" i="3"/>
  <c r="AF357" i="3" s="1"/>
  <c r="AG358" i="3"/>
  <c r="AF358" i="3" s="1"/>
  <c r="AG359" i="3"/>
  <c r="AF359" i="3" s="1"/>
  <c r="AG360" i="3"/>
  <c r="AF360" i="3" s="1"/>
  <c r="AG361" i="3"/>
  <c r="AF361" i="3" s="1"/>
  <c r="AG362" i="3"/>
  <c r="AF362" i="3" s="1"/>
  <c r="AG363" i="3"/>
  <c r="AF363" i="3" s="1"/>
  <c r="AG364" i="3"/>
  <c r="AF364" i="3" s="1"/>
  <c r="AG365" i="3"/>
  <c r="AF365" i="3" s="1"/>
  <c r="AG366" i="3"/>
  <c r="AF366" i="3" s="1"/>
  <c r="AG367" i="3"/>
  <c r="AF367" i="3" s="1"/>
  <c r="AG368" i="3"/>
  <c r="AF368" i="3" s="1"/>
  <c r="AG369" i="3"/>
  <c r="AF369" i="3" s="1"/>
  <c r="AG370" i="3"/>
  <c r="AF370" i="3" s="1"/>
  <c r="AG372" i="3"/>
  <c r="AF372" i="3" s="1"/>
  <c r="AG373" i="3"/>
  <c r="AF373" i="3" s="1"/>
  <c r="AG374" i="3"/>
  <c r="AG375" i="3"/>
  <c r="AF375" i="3" s="1"/>
  <c r="AG376" i="3"/>
  <c r="AF376" i="3" s="1"/>
  <c r="AG377" i="3"/>
  <c r="AF377" i="3" s="1"/>
  <c r="AG378" i="3"/>
  <c r="AF378" i="3" s="1"/>
  <c r="AG379" i="3"/>
  <c r="AF379" i="3" s="1"/>
  <c r="AG380" i="3"/>
  <c r="AF380" i="3" s="1"/>
  <c r="AG381" i="3"/>
  <c r="AF381" i="3" s="1"/>
  <c r="AG382" i="3"/>
  <c r="AF382" i="3" s="1"/>
  <c r="AG383" i="3"/>
  <c r="AF383" i="3" s="1"/>
  <c r="AG384" i="3"/>
  <c r="AF384" i="3" s="1"/>
  <c r="AG385" i="3"/>
  <c r="AF385" i="3" s="1"/>
  <c r="AG386" i="3"/>
  <c r="AF386" i="3" s="1"/>
  <c r="AG387" i="3"/>
  <c r="AF387" i="3" s="1"/>
  <c r="AG388" i="3"/>
  <c r="AF388" i="3" s="1"/>
  <c r="AG389" i="3"/>
  <c r="AF389" i="3" s="1"/>
  <c r="AG390" i="3"/>
  <c r="AF390" i="3" s="1"/>
  <c r="AG391" i="3"/>
  <c r="AF391" i="3" s="1"/>
  <c r="AG392" i="3"/>
  <c r="AF392" i="3" s="1"/>
  <c r="AG393" i="3"/>
  <c r="AF393" i="3" s="1"/>
  <c r="AG394" i="3"/>
  <c r="AF394" i="3" s="1"/>
  <c r="AG395" i="3"/>
  <c r="AF395" i="3" s="1"/>
  <c r="AG396" i="3"/>
  <c r="AF396" i="3" s="1"/>
  <c r="AG397" i="3"/>
  <c r="AF397" i="3" s="1"/>
  <c r="AG398" i="3"/>
  <c r="AF398" i="3" s="1"/>
  <c r="AG399" i="3"/>
  <c r="AF399" i="3" s="1"/>
  <c r="AG400" i="3"/>
  <c r="AF400" i="3" s="1"/>
  <c r="AG401" i="3"/>
  <c r="AF401" i="3" s="1"/>
  <c r="AG402" i="3"/>
  <c r="AF402" i="3" s="1"/>
  <c r="AG403" i="3"/>
  <c r="AF403" i="3" s="1"/>
  <c r="AG404" i="3"/>
  <c r="AF404" i="3" s="1"/>
  <c r="AG405" i="3"/>
  <c r="AF405" i="3" s="1"/>
  <c r="AG406" i="3"/>
  <c r="AF406" i="3" s="1"/>
  <c r="AG407" i="3"/>
  <c r="AF407" i="3" s="1"/>
  <c r="AG408" i="3"/>
  <c r="AF408" i="3" s="1"/>
  <c r="AG409" i="3"/>
  <c r="AF409" i="3" s="1"/>
  <c r="AG410" i="3"/>
  <c r="AF410" i="3" s="1"/>
  <c r="AG411" i="3"/>
  <c r="AF411" i="3" s="1"/>
  <c r="AG413" i="3"/>
  <c r="AG414" i="3"/>
  <c r="AF414" i="3" s="1"/>
  <c r="AG415" i="3"/>
  <c r="AF415" i="3" s="1"/>
  <c r="AG416" i="3"/>
  <c r="AF416" i="3" s="1"/>
  <c r="AG417" i="3"/>
  <c r="AF417" i="3" s="1"/>
  <c r="AG418" i="3"/>
  <c r="AF418" i="3" s="1"/>
  <c r="AG419" i="3"/>
  <c r="AF419" i="3" s="1"/>
  <c r="AG420" i="3"/>
  <c r="AF420" i="3" s="1"/>
  <c r="AG421" i="3"/>
  <c r="AF421" i="3" s="1"/>
  <c r="AG422" i="3"/>
  <c r="AF422" i="3" s="1"/>
  <c r="AG423" i="3"/>
  <c r="AF423" i="3" s="1"/>
  <c r="AG424" i="3"/>
  <c r="AF424" i="3" s="1"/>
  <c r="AG425" i="3"/>
  <c r="AF425" i="3" s="1"/>
  <c r="AG426" i="3"/>
  <c r="AF426" i="3" s="1"/>
  <c r="AG427" i="3"/>
  <c r="AF427" i="3" s="1"/>
  <c r="AG428" i="3"/>
  <c r="AF428" i="3" s="1"/>
  <c r="AG429" i="3"/>
  <c r="AF429" i="3" s="1"/>
  <c r="AG430" i="3"/>
  <c r="AF430" i="3" s="1"/>
  <c r="AG431" i="3"/>
  <c r="AF431" i="3" s="1"/>
  <c r="AG432" i="3"/>
  <c r="AF432" i="3" s="1"/>
  <c r="AG433" i="3"/>
  <c r="AF433" i="3" s="1"/>
  <c r="AG434" i="3"/>
  <c r="AF434" i="3" s="1"/>
  <c r="AG435" i="3"/>
  <c r="AF435" i="3" s="1"/>
  <c r="AG436" i="3"/>
  <c r="AF436" i="3" s="1"/>
  <c r="AG437" i="3"/>
  <c r="AF437" i="3" s="1"/>
  <c r="AG438" i="3"/>
  <c r="AF438" i="3" s="1"/>
  <c r="AG439" i="3"/>
  <c r="AF439" i="3" s="1"/>
  <c r="AG440" i="3"/>
  <c r="AF440" i="3" s="1"/>
  <c r="AG441" i="3"/>
  <c r="AF441" i="3" s="1"/>
  <c r="AG442" i="3"/>
  <c r="AF442" i="3" s="1"/>
  <c r="AG443" i="3"/>
  <c r="AF443" i="3" s="1"/>
  <c r="AG444" i="3"/>
  <c r="AF444" i="3" s="1"/>
  <c r="AG445" i="3"/>
  <c r="AF445" i="3" s="1"/>
  <c r="AG446" i="3"/>
  <c r="AF446" i="3" s="1"/>
  <c r="AG447" i="3"/>
  <c r="AF447" i="3" s="1"/>
  <c r="AG448" i="3"/>
  <c r="AF448" i="3" s="1"/>
  <c r="AG449" i="3"/>
  <c r="AG450" i="3"/>
  <c r="AF450" i="3" s="1"/>
  <c r="AG451" i="3"/>
  <c r="AF451" i="3" s="1"/>
  <c r="AG452" i="3"/>
  <c r="AF452" i="3" s="1"/>
  <c r="AG454" i="3"/>
  <c r="AG455" i="3"/>
  <c r="AF455" i="3" s="1"/>
  <c r="AG456" i="3"/>
  <c r="AF456" i="3" s="1"/>
  <c r="AG457" i="3"/>
  <c r="AF457" i="3" s="1"/>
  <c r="AG458" i="3"/>
  <c r="AF458" i="3" s="1"/>
  <c r="AG459" i="3"/>
  <c r="AF459" i="3" s="1"/>
  <c r="AG460" i="3"/>
  <c r="AF460" i="3" s="1"/>
  <c r="AG461" i="3"/>
  <c r="AF461" i="3" s="1"/>
  <c r="AG462" i="3"/>
  <c r="AF462" i="3" s="1"/>
  <c r="AG463" i="3"/>
  <c r="AF463" i="3" s="1"/>
  <c r="AG464" i="3"/>
  <c r="AF464" i="3" s="1"/>
  <c r="AG465" i="3"/>
  <c r="AF465" i="3" s="1"/>
  <c r="AG466" i="3"/>
  <c r="AF466" i="3" s="1"/>
  <c r="AG467" i="3"/>
  <c r="AF467" i="3" s="1"/>
  <c r="AG468" i="3"/>
  <c r="AF468" i="3" s="1"/>
  <c r="AG469" i="3"/>
  <c r="AF469" i="3" s="1"/>
  <c r="AG470" i="3"/>
  <c r="AF470" i="3" s="1"/>
  <c r="AG471" i="3"/>
  <c r="AF471" i="3" s="1"/>
  <c r="AG472" i="3"/>
  <c r="AF472" i="3" s="1"/>
  <c r="AG473" i="3"/>
  <c r="AF473" i="3" s="1"/>
  <c r="AG474" i="3"/>
  <c r="AF474" i="3" s="1"/>
  <c r="AG475" i="3"/>
  <c r="AF475" i="3" s="1"/>
  <c r="AG476" i="3"/>
  <c r="AF476" i="3" s="1"/>
  <c r="AG477" i="3"/>
  <c r="AF477" i="3" s="1"/>
  <c r="AG478" i="3"/>
  <c r="AF478" i="3" s="1"/>
  <c r="AG479" i="3"/>
  <c r="AF479" i="3" s="1"/>
  <c r="AG480" i="3"/>
  <c r="AF480" i="3" s="1"/>
  <c r="AG481" i="3"/>
  <c r="AF481" i="3" s="1"/>
  <c r="AG482" i="3"/>
  <c r="AF482" i="3" s="1"/>
  <c r="AG483" i="3"/>
  <c r="AF483" i="3" s="1"/>
  <c r="AG484" i="3"/>
  <c r="AF484" i="3" s="1"/>
  <c r="AG485" i="3"/>
  <c r="AF485" i="3" s="1"/>
  <c r="AG486" i="3"/>
  <c r="AF486" i="3" s="1"/>
  <c r="AG487" i="3"/>
  <c r="AF487" i="3" s="1"/>
  <c r="AG488" i="3"/>
  <c r="AF488" i="3" s="1"/>
  <c r="AG489" i="3"/>
  <c r="AF489" i="3" s="1"/>
  <c r="AG490" i="3"/>
  <c r="AF490" i="3" s="1"/>
  <c r="AG491" i="3"/>
  <c r="AF491" i="3" s="1"/>
  <c r="AG492" i="3"/>
  <c r="AF492" i="3" s="1"/>
  <c r="AG493" i="3"/>
  <c r="AF493" i="3" s="1"/>
  <c r="AG495" i="3"/>
  <c r="AG496" i="3"/>
  <c r="AF496" i="3" s="1"/>
  <c r="AG497" i="3"/>
  <c r="AF497" i="3" s="1"/>
  <c r="AG498" i="3"/>
  <c r="AF498" i="3" s="1"/>
  <c r="AG499" i="3"/>
  <c r="AF499" i="3" s="1"/>
  <c r="AG500" i="3"/>
  <c r="AF500" i="3" s="1"/>
  <c r="AG501" i="3"/>
  <c r="AF501" i="3" s="1"/>
  <c r="AG502" i="3"/>
  <c r="AF502" i="3" s="1"/>
  <c r="AG503" i="3"/>
  <c r="AF503" i="3" s="1"/>
  <c r="AG504" i="3"/>
  <c r="AF504" i="3" s="1"/>
  <c r="AG505" i="3"/>
  <c r="AF505" i="3" s="1"/>
  <c r="AG506" i="3"/>
  <c r="AF506" i="3" s="1"/>
  <c r="AG507" i="3"/>
  <c r="AF507" i="3" s="1"/>
  <c r="AG508" i="3"/>
  <c r="AF508" i="3" s="1"/>
  <c r="AG509" i="3"/>
  <c r="AF509" i="3" s="1"/>
  <c r="AG510" i="3"/>
  <c r="AF510" i="3" s="1"/>
  <c r="AG511" i="3"/>
  <c r="AF511" i="3" s="1"/>
  <c r="AG512" i="3"/>
  <c r="AF512" i="3" s="1"/>
  <c r="AG513" i="3"/>
  <c r="AF513" i="3" s="1"/>
  <c r="AG514" i="3"/>
  <c r="AF514" i="3" s="1"/>
  <c r="AG515" i="3"/>
  <c r="AF515" i="3" s="1"/>
  <c r="AG516" i="3"/>
  <c r="AF516" i="3" s="1"/>
  <c r="AG517" i="3"/>
  <c r="AF517" i="3" s="1"/>
  <c r="AG518" i="3"/>
  <c r="AF518" i="3" s="1"/>
  <c r="AG519" i="3"/>
  <c r="AF519" i="3" s="1"/>
  <c r="AG520" i="3"/>
  <c r="AF520" i="3" s="1"/>
  <c r="AG521" i="3"/>
  <c r="AF521" i="3" s="1"/>
  <c r="AG522" i="3"/>
  <c r="AF522" i="3" s="1"/>
  <c r="AG523" i="3"/>
  <c r="AF523" i="3" s="1"/>
  <c r="AG524" i="3"/>
  <c r="AF524" i="3" s="1"/>
  <c r="AG525" i="3"/>
  <c r="AF525" i="3" s="1"/>
  <c r="AG526" i="3"/>
  <c r="AF526" i="3" s="1"/>
  <c r="AG527" i="3"/>
  <c r="AF527" i="3" s="1"/>
  <c r="AG528" i="3"/>
  <c r="AF528" i="3" s="1"/>
  <c r="AG529" i="3"/>
  <c r="AF529" i="3" s="1"/>
  <c r="AG530" i="3"/>
  <c r="AF530" i="3" s="1"/>
  <c r="AG531" i="3"/>
  <c r="AF531" i="3" s="1"/>
  <c r="AG532" i="3"/>
  <c r="AF532" i="3" s="1"/>
  <c r="AG533" i="3"/>
  <c r="AF533" i="3" s="1"/>
  <c r="AG3" i="3"/>
  <c r="AF3" i="3" s="1"/>
  <c r="AI498" i="3"/>
  <c r="CC16" i="3" s="1"/>
  <c r="Q16" i="4" s="1"/>
  <c r="AI497" i="3"/>
  <c r="CB16" i="3" s="1"/>
  <c r="P16" i="4" s="1"/>
  <c r="AI496" i="3"/>
  <c r="BZ16" i="3" s="1"/>
  <c r="N16" i="4" s="1"/>
  <c r="AI495" i="3"/>
  <c r="CA16" i="3" s="1"/>
  <c r="O16" i="4" s="1"/>
  <c r="AI457" i="3"/>
  <c r="CC15" i="3" s="1"/>
  <c r="Q15" i="4" s="1"/>
  <c r="AI456" i="3"/>
  <c r="CB15" i="3" s="1"/>
  <c r="P15" i="4" s="1"/>
  <c r="AI455" i="3"/>
  <c r="BZ15" i="3" s="1"/>
  <c r="N15" i="4" s="1"/>
  <c r="AI454" i="3"/>
  <c r="CA15" i="3" s="1"/>
  <c r="O15" i="4" s="1"/>
  <c r="AF449" i="3"/>
  <c r="AI416" i="3"/>
  <c r="CC14" i="3" s="1"/>
  <c r="Q14" i="4" s="1"/>
  <c r="AI415" i="3"/>
  <c r="CB14" i="3" s="1"/>
  <c r="P14" i="4" s="1"/>
  <c r="AI414" i="3"/>
  <c r="BZ14" i="3" s="1"/>
  <c r="N14" i="4" s="1"/>
  <c r="AI413" i="3"/>
  <c r="CA14" i="3" s="1"/>
  <c r="O14" i="4" s="1"/>
  <c r="AI375" i="3"/>
  <c r="CC13" i="3" s="1"/>
  <c r="Q13" i="4" s="1"/>
  <c r="AI374" i="3"/>
  <c r="CB13" i="3" s="1"/>
  <c r="P13" i="4" s="1"/>
  <c r="AI373" i="3"/>
  <c r="BZ13" i="3" s="1"/>
  <c r="N13" i="4" s="1"/>
  <c r="AI372" i="3"/>
  <c r="CA13" i="3" s="1"/>
  <c r="O13" i="4" s="1"/>
  <c r="AI334" i="3"/>
  <c r="CC12" i="3" s="1"/>
  <c r="Q12" i="4" s="1"/>
  <c r="AI333" i="3"/>
  <c r="CB12" i="3" s="1"/>
  <c r="P12" i="4" s="1"/>
  <c r="AI332" i="3"/>
  <c r="BZ12" i="3" s="1"/>
  <c r="N12" i="4" s="1"/>
  <c r="AI331" i="3"/>
  <c r="CA12" i="3" s="1"/>
  <c r="O12" i="4" s="1"/>
  <c r="AI293" i="3"/>
  <c r="CC11" i="3" s="1"/>
  <c r="Q11" i="4" s="1"/>
  <c r="AI292" i="3"/>
  <c r="CB11" i="3" s="1"/>
  <c r="P11" i="4" s="1"/>
  <c r="AI291" i="3"/>
  <c r="BZ11" i="3" s="1"/>
  <c r="N11" i="4" s="1"/>
  <c r="AI290" i="3"/>
  <c r="CA11" i="3" s="1"/>
  <c r="O11" i="4" s="1"/>
  <c r="AI252" i="3"/>
  <c r="CC10" i="3" s="1"/>
  <c r="Q10" i="4" s="1"/>
  <c r="AI251" i="3"/>
  <c r="CB10" i="3" s="1"/>
  <c r="P10" i="4" s="1"/>
  <c r="AI250" i="3"/>
  <c r="BZ10" i="3" s="1"/>
  <c r="N10" i="4" s="1"/>
  <c r="AI249" i="3"/>
  <c r="CA10" i="3" s="1"/>
  <c r="O10" i="4" s="1"/>
  <c r="AI211" i="3"/>
  <c r="CC9" i="3" s="1"/>
  <c r="Q9" i="4" s="1"/>
  <c r="AI210" i="3"/>
  <c r="CB9" i="3" s="1"/>
  <c r="P9" i="4" s="1"/>
  <c r="AI209" i="3"/>
  <c r="BZ9" i="3" s="1"/>
  <c r="N9" i="4" s="1"/>
  <c r="AI208" i="3"/>
  <c r="CA9" i="3" s="1"/>
  <c r="O9" i="4" s="1"/>
  <c r="AI170" i="3"/>
  <c r="CC8" i="3" s="1"/>
  <c r="Q8" i="4" s="1"/>
  <c r="AI169" i="3"/>
  <c r="CB8" i="3" s="1"/>
  <c r="P8" i="4" s="1"/>
  <c r="AI168" i="3"/>
  <c r="BZ8" i="3" s="1"/>
  <c r="N8" i="4" s="1"/>
  <c r="AI167" i="3"/>
  <c r="CA8" i="3" s="1"/>
  <c r="O8" i="4" s="1"/>
  <c r="AI129" i="3"/>
  <c r="CC7" i="3" s="1"/>
  <c r="Q7" i="4" s="1"/>
  <c r="AI128" i="3"/>
  <c r="CB7" i="3" s="1"/>
  <c r="P7" i="4" s="1"/>
  <c r="AI127" i="3"/>
  <c r="BZ7" i="3" s="1"/>
  <c r="N7" i="4" s="1"/>
  <c r="AI126" i="3"/>
  <c r="CA7" i="3" s="1"/>
  <c r="O7" i="4" s="1"/>
  <c r="AI88" i="3"/>
  <c r="CC6" i="3" s="1"/>
  <c r="Q6" i="4" s="1"/>
  <c r="AI87" i="3"/>
  <c r="CB6" i="3" s="1"/>
  <c r="P6" i="4" s="1"/>
  <c r="AI86" i="3"/>
  <c r="BZ6" i="3" s="1"/>
  <c r="N6" i="4" s="1"/>
  <c r="AI85" i="3"/>
  <c r="CA6" i="3" s="1"/>
  <c r="O6" i="4" s="1"/>
  <c r="AI47" i="3"/>
  <c r="CC5" i="3" s="1"/>
  <c r="Q5" i="4" s="1"/>
  <c r="AI46" i="3"/>
  <c r="CB5" i="3" s="1"/>
  <c r="P5" i="4" s="1"/>
  <c r="AI45" i="3"/>
  <c r="BZ5" i="3" s="1"/>
  <c r="N5" i="4" s="1"/>
  <c r="AI44" i="3"/>
  <c r="CA5" i="3" s="1"/>
  <c r="O5" i="4" s="1"/>
  <c r="AI6" i="3"/>
  <c r="CC4" i="3" s="1"/>
  <c r="Q4" i="4" s="1"/>
  <c r="AI5" i="3"/>
  <c r="CB4" i="3" s="1"/>
  <c r="P4" i="4" s="1"/>
  <c r="AI4" i="3"/>
  <c r="BZ4" i="3" s="1"/>
  <c r="N4" i="4" s="1"/>
  <c r="AI3" i="3"/>
  <c r="CA4" i="3" s="1"/>
  <c r="O4" i="4" s="1"/>
  <c r="U4" i="3"/>
  <c r="T4" i="3" s="1"/>
  <c r="U5" i="3"/>
  <c r="T5" i="3" s="1"/>
  <c r="U6" i="3"/>
  <c r="T6" i="3" s="1"/>
  <c r="U7" i="3"/>
  <c r="T7" i="3" s="1"/>
  <c r="U8" i="3"/>
  <c r="T8" i="3" s="1"/>
  <c r="U9" i="3"/>
  <c r="T9" i="3" s="1"/>
  <c r="U10" i="3"/>
  <c r="T10" i="3" s="1"/>
  <c r="U11" i="3"/>
  <c r="T11" i="3" s="1"/>
  <c r="U12" i="3"/>
  <c r="T12" i="3" s="1"/>
  <c r="U13" i="3"/>
  <c r="T13" i="3" s="1"/>
  <c r="U14" i="3"/>
  <c r="T14" i="3" s="1"/>
  <c r="U15" i="3"/>
  <c r="T15" i="3" s="1"/>
  <c r="U16" i="3"/>
  <c r="T16" i="3" s="1"/>
  <c r="U17" i="3"/>
  <c r="T17" i="3" s="1"/>
  <c r="U18" i="3"/>
  <c r="T18" i="3" s="1"/>
  <c r="U19" i="3"/>
  <c r="T19" i="3" s="1"/>
  <c r="U20" i="3"/>
  <c r="T20" i="3" s="1"/>
  <c r="U21" i="3"/>
  <c r="T21" i="3" s="1"/>
  <c r="U22" i="3"/>
  <c r="T22" i="3" s="1"/>
  <c r="U23" i="3"/>
  <c r="T23" i="3" s="1"/>
  <c r="U24" i="3"/>
  <c r="T24" i="3" s="1"/>
  <c r="U25" i="3"/>
  <c r="T25" i="3" s="1"/>
  <c r="U26" i="3"/>
  <c r="T26" i="3" s="1"/>
  <c r="U27" i="3"/>
  <c r="T27" i="3" s="1"/>
  <c r="U28" i="3"/>
  <c r="T28" i="3" s="1"/>
  <c r="U29" i="3"/>
  <c r="T29" i="3" s="1"/>
  <c r="U30" i="3"/>
  <c r="T30" i="3" s="1"/>
  <c r="U31" i="3"/>
  <c r="T31" i="3" s="1"/>
  <c r="U32" i="3"/>
  <c r="T32" i="3" s="1"/>
  <c r="U33" i="3"/>
  <c r="T33" i="3" s="1"/>
  <c r="U34" i="3"/>
  <c r="T34" i="3" s="1"/>
  <c r="U35" i="3"/>
  <c r="T35" i="3" s="1"/>
  <c r="U36" i="3"/>
  <c r="T36" i="3" s="1"/>
  <c r="U37" i="3"/>
  <c r="T37" i="3" s="1"/>
  <c r="U38" i="3"/>
  <c r="T38" i="3" s="1"/>
  <c r="U39" i="3"/>
  <c r="T39" i="3" s="1"/>
  <c r="U40" i="3"/>
  <c r="U41" i="3"/>
  <c r="T41" i="3" s="1"/>
  <c r="U42" i="3"/>
  <c r="T42" i="3" s="1"/>
  <c r="U3" i="3"/>
  <c r="T3" i="3" s="1"/>
  <c r="U45" i="3"/>
  <c r="T45" i="3" s="1"/>
  <c r="U46" i="3"/>
  <c r="T46" i="3" s="1"/>
  <c r="U47" i="3"/>
  <c r="T47" i="3" s="1"/>
  <c r="U48" i="3"/>
  <c r="T48" i="3" s="1"/>
  <c r="U49" i="3"/>
  <c r="T49" i="3" s="1"/>
  <c r="U50" i="3"/>
  <c r="T50" i="3" s="1"/>
  <c r="U51" i="3"/>
  <c r="T51" i="3" s="1"/>
  <c r="U52" i="3"/>
  <c r="T52" i="3" s="1"/>
  <c r="U53" i="3"/>
  <c r="T53" i="3" s="1"/>
  <c r="U54" i="3"/>
  <c r="T54" i="3" s="1"/>
  <c r="U55" i="3"/>
  <c r="T55" i="3" s="1"/>
  <c r="U56" i="3"/>
  <c r="T56" i="3" s="1"/>
  <c r="U57" i="3"/>
  <c r="T57" i="3" s="1"/>
  <c r="U58" i="3"/>
  <c r="T58" i="3" s="1"/>
  <c r="U59" i="3"/>
  <c r="T59" i="3" s="1"/>
  <c r="U60" i="3"/>
  <c r="T60" i="3" s="1"/>
  <c r="U61" i="3"/>
  <c r="T61" i="3" s="1"/>
  <c r="U62" i="3"/>
  <c r="T62" i="3" s="1"/>
  <c r="U63" i="3"/>
  <c r="T63" i="3" s="1"/>
  <c r="U64" i="3"/>
  <c r="T64" i="3" s="1"/>
  <c r="U65" i="3"/>
  <c r="T65" i="3" s="1"/>
  <c r="U66" i="3"/>
  <c r="T66" i="3" s="1"/>
  <c r="U67" i="3"/>
  <c r="T67" i="3" s="1"/>
  <c r="U68" i="3"/>
  <c r="T68" i="3" s="1"/>
  <c r="U69" i="3"/>
  <c r="T69" i="3" s="1"/>
  <c r="U70" i="3"/>
  <c r="T70" i="3" s="1"/>
  <c r="U71" i="3"/>
  <c r="T71" i="3" s="1"/>
  <c r="U72" i="3"/>
  <c r="T72" i="3" s="1"/>
  <c r="U73" i="3"/>
  <c r="T73" i="3" s="1"/>
  <c r="U74" i="3"/>
  <c r="T74" i="3" s="1"/>
  <c r="U75" i="3"/>
  <c r="T75" i="3" s="1"/>
  <c r="U76" i="3"/>
  <c r="T76" i="3" s="1"/>
  <c r="U77" i="3"/>
  <c r="T77" i="3" s="1"/>
  <c r="U78" i="3"/>
  <c r="T78" i="3" s="1"/>
  <c r="U79" i="3"/>
  <c r="T79" i="3" s="1"/>
  <c r="U80" i="3"/>
  <c r="T80" i="3" s="1"/>
  <c r="U81" i="3"/>
  <c r="T81" i="3" s="1"/>
  <c r="U82" i="3"/>
  <c r="T82" i="3" s="1"/>
  <c r="U83" i="3"/>
  <c r="T83" i="3" s="1"/>
  <c r="U44" i="3"/>
  <c r="T44" i="3" s="1"/>
  <c r="W88" i="3"/>
  <c r="BW6" i="3" s="1"/>
  <c r="L6" i="4" s="1"/>
  <c r="W87" i="3"/>
  <c r="BV6" i="3" s="1"/>
  <c r="K6" i="4" s="1"/>
  <c r="W86" i="3"/>
  <c r="BT6" i="3" s="1"/>
  <c r="I6" i="4" s="1"/>
  <c r="W85" i="3"/>
  <c r="BU6" i="3" s="1"/>
  <c r="J6" i="4" s="1"/>
  <c r="G88" i="3"/>
  <c r="BR6" i="3" s="1"/>
  <c r="G6" i="4" s="1"/>
  <c r="G87" i="3"/>
  <c r="BQ6" i="3" s="1"/>
  <c r="F6" i="4" s="1"/>
  <c r="G86" i="3"/>
  <c r="BO6" i="3" s="1"/>
  <c r="D6" i="4" s="1"/>
  <c r="G85" i="3"/>
  <c r="BP6" i="3" s="1"/>
  <c r="E6" i="4" s="1"/>
  <c r="U86" i="3"/>
  <c r="T86" i="3" s="1"/>
  <c r="U87" i="3"/>
  <c r="T87" i="3" s="1"/>
  <c r="U88" i="3"/>
  <c r="T88" i="3" s="1"/>
  <c r="U89" i="3"/>
  <c r="T89" i="3" s="1"/>
  <c r="U90" i="3"/>
  <c r="T90" i="3" s="1"/>
  <c r="U91" i="3"/>
  <c r="T91" i="3" s="1"/>
  <c r="U92" i="3"/>
  <c r="T92" i="3" s="1"/>
  <c r="U93" i="3"/>
  <c r="T93" i="3" s="1"/>
  <c r="U94" i="3"/>
  <c r="T94" i="3" s="1"/>
  <c r="U95" i="3"/>
  <c r="T95" i="3" s="1"/>
  <c r="U96" i="3"/>
  <c r="T96" i="3" s="1"/>
  <c r="U97" i="3"/>
  <c r="T97" i="3" s="1"/>
  <c r="U98" i="3"/>
  <c r="T98" i="3" s="1"/>
  <c r="U99" i="3"/>
  <c r="T99" i="3" s="1"/>
  <c r="U100" i="3"/>
  <c r="T100" i="3" s="1"/>
  <c r="U101" i="3"/>
  <c r="T101" i="3" s="1"/>
  <c r="U102" i="3"/>
  <c r="T102" i="3" s="1"/>
  <c r="U103" i="3"/>
  <c r="T103" i="3" s="1"/>
  <c r="U104" i="3"/>
  <c r="T104" i="3" s="1"/>
  <c r="U105" i="3"/>
  <c r="T105" i="3" s="1"/>
  <c r="U106" i="3"/>
  <c r="T106" i="3" s="1"/>
  <c r="U107" i="3"/>
  <c r="T107" i="3" s="1"/>
  <c r="U108" i="3"/>
  <c r="T108" i="3" s="1"/>
  <c r="U109" i="3"/>
  <c r="T109" i="3" s="1"/>
  <c r="U110" i="3"/>
  <c r="T110" i="3" s="1"/>
  <c r="U111" i="3"/>
  <c r="T111" i="3" s="1"/>
  <c r="U112" i="3"/>
  <c r="T112" i="3" s="1"/>
  <c r="U113" i="3"/>
  <c r="T113" i="3" s="1"/>
  <c r="U114" i="3"/>
  <c r="T114" i="3" s="1"/>
  <c r="U115" i="3"/>
  <c r="T115" i="3" s="1"/>
  <c r="U116" i="3"/>
  <c r="T116" i="3" s="1"/>
  <c r="U117" i="3"/>
  <c r="T117" i="3" s="1"/>
  <c r="U118" i="3"/>
  <c r="T118" i="3" s="1"/>
  <c r="U119" i="3"/>
  <c r="T119" i="3" s="1"/>
  <c r="U120" i="3"/>
  <c r="T120" i="3" s="1"/>
  <c r="U121" i="3"/>
  <c r="T121" i="3" s="1"/>
  <c r="U122" i="3"/>
  <c r="T122" i="3" s="1"/>
  <c r="U123" i="3"/>
  <c r="T123" i="3" s="1"/>
  <c r="U124" i="3"/>
  <c r="T124" i="3" s="1"/>
  <c r="U85" i="3"/>
  <c r="U127" i="3"/>
  <c r="T127" i="3" s="1"/>
  <c r="U128" i="3"/>
  <c r="T128" i="3" s="1"/>
  <c r="U129" i="3"/>
  <c r="T129" i="3" s="1"/>
  <c r="U130" i="3"/>
  <c r="T130" i="3" s="1"/>
  <c r="U131" i="3"/>
  <c r="T131" i="3" s="1"/>
  <c r="U132" i="3"/>
  <c r="T132" i="3" s="1"/>
  <c r="U133" i="3"/>
  <c r="T133" i="3" s="1"/>
  <c r="U134" i="3"/>
  <c r="T134" i="3" s="1"/>
  <c r="U135" i="3"/>
  <c r="T135" i="3" s="1"/>
  <c r="U136" i="3"/>
  <c r="T136" i="3" s="1"/>
  <c r="U137" i="3"/>
  <c r="T137" i="3" s="1"/>
  <c r="U138" i="3"/>
  <c r="T138" i="3" s="1"/>
  <c r="U139" i="3"/>
  <c r="T139" i="3" s="1"/>
  <c r="U140" i="3"/>
  <c r="T140" i="3" s="1"/>
  <c r="U141" i="3"/>
  <c r="T141" i="3" s="1"/>
  <c r="U142" i="3"/>
  <c r="T142" i="3" s="1"/>
  <c r="U143" i="3"/>
  <c r="T143" i="3" s="1"/>
  <c r="U144" i="3"/>
  <c r="T144" i="3" s="1"/>
  <c r="U145" i="3"/>
  <c r="T145" i="3" s="1"/>
  <c r="U146" i="3"/>
  <c r="T146" i="3" s="1"/>
  <c r="U147" i="3"/>
  <c r="T147" i="3" s="1"/>
  <c r="U148" i="3"/>
  <c r="T148" i="3" s="1"/>
  <c r="U149" i="3"/>
  <c r="T149" i="3" s="1"/>
  <c r="U150" i="3"/>
  <c r="T150" i="3" s="1"/>
  <c r="U151" i="3"/>
  <c r="T151" i="3" s="1"/>
  <c r="U152" i="3"/>
  <c r="T152" i="3" s="1"/>
  <c r="U153" i="3"/>
  <c r="T153" i="3" s="1"/>
  <c r="U154" i="3"/>
  <c r="T154" i="3" s="1"/>
  <c r="U155" i="3"/>
  <c r="T155" i="3" s="1"/>
  <c r="U156" i="3"/>
  <c r="T156" i="3" s="1"/>
  <c r="U157" i="3"/>
  <c r="T157" i="3" s="1"/>
  <c r="U158" i="3"/>
  <c r="T158" i="3" s="1"/>
  <c r="U159" i="3"/>
  <c r="T159" i="3" s="1"/>
  <c r="U160" i="3"/>
  <c r="T160" i="3" s="1"/>
  <c r="U161" i="3"/>
  <c r="T161" i="3" s="1"/>
  <c r="U162" i="3"/>
  <c r="T162" i="3" s="1"/>
  <c r="U163" i="3"/>
  <c r="T163" i="3" s="1"/>
  <c r="U164" i="3"/>
  <c r="T164" i="3" s="1"/>
  <c r="U165" i="3"/>
  <c r="T165" i="3" s="1"/>
  <c r="U126" i="3"/>
  <c r="T126" i="3" s="1"/>
  <c r="U168" i="3"/>
  <c r="T168" i="3" s="1"/>
  <c r="U169" i="3"/>
  <c r="T169" i="3" s="1"/>
  <c r="U170" i="3"/>
  <c r="T170" i="3" s="1"/>
  <c r="U171" i="3"/>
  <c r="T171" i="3" s="1"/>
  <c r="U172" i="3"/>
  <c r="T172" i="3" s="1"/>
  <c r="U173" i="3"/>
  <c r="T173" i="3" s="1"/>
  <c r="U174" i="3"/>
  <c r="T174" i="3" s="1"/>
  <c r="U175" i="3"/>
  <c r="T175" i="3" s="1"/>
  <c r="U176" i="3"/>
  <c r="T176" i="3" s="1"/>
  <c r="U177" i="3"/>
  <c r="T177" i="3" s="1"/>
  <c r="U178" i="3"/>
  <c r="T178" i="3" s="1"/>
  <c r="U179" i="3"/>
  <c r="T179" i="3" s="1"/>
  <c r="U180" i="3"/>
  <c r="T180" i="3" s="1"/>
  <c r="U181" i="3"/>
  <c r="T181" i="3" s="1"/>
  <c r="U182" i="3"/>
  <c r="T182" i="3" s="1"/>
  <c r="U183" i="3"/>
  <c r="T183" i="3" s="1"/>
  <c r="U184" i="3"/>
  <c r="T184" i="3" s="1"/>
  <c r="U185" i="3"/>
  <c r="T185" i="3" s="1"/>
  <c r="U186" i="3"/>
  <c r="T186" i="3" s="1"/>
  <c r="U187" i="3"/>
  <c r="T187" i="3" s="1"/>
  <c r="U188" i="3"/>
  <c r="T188" i="3" s="1"/>
  <c r="U189" i="3"/>
  <c r="T189" i="3" s="1"/>
  <c r="U190" i="3"/>
  <c r="T190" i="3" s="1"/>
  <c r="U191" i="3"/>
  <c r="T191" i="3" s="1"/>
  <c r="U192" i="3"/>
  <c r="T192" i="3" s="1"/>
  <c r="U193" i="3"/>
  <c r="T193" i="3" s="1"/>
  <c r="U194" i="3"/>
  <c r="T194" i="3" s="1"/>
  <c r="U195" i="3"/>
  <c r="T195" i="3" s="1"/>
  <c r="U196" i="3"/>
  <c r="T196" i="3" s="1"/>
  <c r="U197" i="3"/>
  <c r="T197" i="3" s="1"/>
  <c r="U198" i="3"/>
  <c r="T198" i="3" s="1"/>
  <c r="U199" i="3"/>
  <c r="T199" i="3" s="1"/>
  <c r="U200" i="3"/>
  <c r="T200" i="3" s="1"/>
  <c r="U201" i="3"/>
  <c r="T201" i="3" s="1"/>
  <c r="U202" i="3"/>
  <c r="T202" i="3" s="1"/>
  <c r="U203" i="3"/>
  <c r="T203" i="3" s="1"/>
  <c r="U204" i="3"/>
  <c r="T204" i="3" s="1"/>
  <c r="U205" i="3"/>
  <c r="T205" i="3" s="1"/>
  <c r="U206" i="3"/>
  <c r="T206" i="3" s="1"/>
  <c r="U167" i="3"/>
  <c r="T167" i="3" s="1"/>
  <c r="U209" i="3"/>
  <c r="T209" i="3" s="1"/>
  <c r="U210" i="3"/>
  <c r="T210" i="3" s="1"/>
  <c r="U211" i="3"/>
  <c r="U212" i="3"/>
  <c r="T212" i="3" s="1"/>
  <c r="U213" i="3"/>
  <c r="T213" i="3" s="1"/>
  <c r="U214" i="3"/>
  <c r="T214" i="3" s="1"/>
  <c r="U215" i="3"/>
  <c r="T215" i="3" s="1"/>
  <c r="U216" i="3"/>
  <c r="T216" i="3" s="1"/>
  <c r="U217" i="3"/>
  <c r="T217" i="3" s="1"/>
  <c r="U218" i="3"/>
  <c r="T218" i="3" s="1"/>
  <c r="U219" i="3"/>
  <c r="T219" i="3" s="1"/>
  <c r="U220" i="3"/>
  <c r="T220" i="3" s="1"/>
  <c r="U221" i="3"/>
  <c r="T221" i="3" s="1"/>
  <c r="U222" i="3"/>
  <c r="T222" i="3" s="1"/>
  <c r="U223" i="3"/>
  <c r="T223" i="3" s="1"/>
  <c r="U224" i="3"/>
  <c r="T224" i="3" s="1"/>
  <c r="U225" i="3"/>
  <c r="T225" i="3" s="1"/>
  <c r="U226" i="3"/>
  <c r="T226" i="3" s="1"/>
  <c r="U227" i="3"/>
  <c r="T227" i="3" s="1"/>
  <c r="U228" i="3"/>
  <c r="T228" i="3" s="1"/>
  <c r="U229" i="3"/>
  <c r="T229" i="3" s="1"/>
  <c r="U230" i="3"/>
  <c r="T230" i="3" s="1"/>
  <c r="U231" i="3"/>
  <c r="T231" i="3" s="1"/>
  <c r="U232" i="3"/>
  <c r="T232" i="3" s="1"/>
  <c r="U233" i="3"/>
  <c r="T233" i="3" s="1"/>
  <c r="U234" i="3"/>
  <c r="T234" i="3" s="1"/>
  <c r="U235" i="3"/>
  <c r="T235" i="3" s="1"/>
  <c r="U236" i="3"/>
  <c r="T236" i="3" s="1"/>
  <c r="U237" i="3"/>
  <c r="T237" i="3" s="1"/>
  <c r="U238" i="3"/>
  <c r="T238" i="3" s="1"/>
  <c r="U239" i="3"/>
  <c r="T239" i="3" s="1"/>
  <c r="U240" i="3"/>
  <c r="T240" i="3" s="1"/>
  <c r="U241" i="3"/>
  <c r="T241" i="3" s="1"/>
  <c r="U242" i="3"/>
  <c r="T242" i="3" s="1"/>
  <c r="U243" i="3"/>
  <c r="T243" i="3" s="1"/>
  <c r="U244" i="3"/>
  <c r="T244" i="3" s="1"/>
  <c r="U245" i="3"/>
  <c r="T245" i="3" s="1"/>
  <c r="U246" i="3"/>
  <c r="T246" i="3" s="1"/>
  <c r="U247" i="3"/>
  <c r="T247" i="3" s="1"/>
  <c r="U208" i="3"/>
  <c r="T208" i="3" s="1"/>
  <c r="U250" i="3"/>
  <c r="T250" i="3" s="1"/>
  <c r="U251" i="3"/>
  <c r="T251" i="3" s="1"/>
  <c r="U252" i="3"/>
  <c r="T252" i="3" s="1"/>
  <c r="U253" i="3"/>
  <c r="T253" i="3" s="1"/>
  <c r="U254" i="3"/>
  <c r="T254" i="3" s="1"/>
  <c r="U255" i="3"/>
  <c r="T255" i="3" s="1"/>
  <c r="U256" i="3"/>
  <c r="T256" i="3" s="1"/>
  <c r="U257" i="3"/>
  <c r="T257" i="3" s="1"/>
  <c r="U258" i="3"/>
  <c r="T258" i="3" s="1"/>
  <c r="U259" i="3"/>
  <c r="T259" i="3" s="1"/>
  <c r="U260" i="3"/>
  <c r="T260" i="3" s="1"/>
  <c r="U261" i="3"/>
  <c r="T261" i="3" s="1"/>
  <c r="U262" i="3"/>
  <c r="T262" i="3" s="1"/>
  <c r="U263" i="3"/>
  <c r="T263" i="3" s="1"/>
  <c r="U264" i="3"/>
  <c r="T264" i="3" s="1"/>
  <c r="U265" i="3"/>
  <c r="T265" i="3" s="1"/>
  <c r="U266" i="3"/>
  <c r="T266" i="3" s="1"/>
  <c r="U267" i="3"/>
  <c r="T267" i="3" s="1"/>
  <c r="U268" i="3"/>
  <c r="T268" i="3" s="1"/>
  <c r="U269" i="3"/>
  <c r="T269" i="3" s="1"/>
  <c r="U270" i="3"/>
  <c r="T270" i="3" s="1"/>
  <c r="U271" i="3"/>
  <c r="T271" i="3" s="1"/>
  <c r="U272" i="3"/>
  <c r="T272" i="3" s="1"/>
  <c r="U273" i="3"/>
  <c r="T273" i="3" s="1"/>
  <c r="U274" i="3"/>
  <c r="T274" i="3" s="1"/>
  <c r="U275" i="3"/>
  <c r="T275" i="3" s="1"/>
  <c r="U276" i="3"/>
  <c r="T276" i="3" s="1"/>
  <c r="U277" i="3"/>
  <c r="T277" i="3" s="1"/>
  <c r="U278" i="3"/>
  <c r="T278" i="3" s="1"/>
  <c r="U279" i="3"/>
  <c r="T279" i="3" s="1"/>
  <c r="U280" i="3"/>
  <c r="T280" i="3" s="1"/>
  <c r="U281" i="3"/>
  <c r="T281" i="3" s="1"/>
  <c r="U282" i="3"/>
  <c r="T282" i="3" s="1"/>
  <c r="U283" i="3"/>
  <c r="T283" i="3" s="1"/>
  <c r="U284" i="3"/>
  <c r="T284" i="3" s="1"/>
  <c r="U285" i="3"/>
  <c r="T285" i="3" s="1"/>
  <c r="U286" i="3"/>
  <c r="T286" i="3" s="1"/>
  <c r="U287" i="3"/>
  <c r="T287" i="3" s="1"/>
  <c r="U288" i="3"/>
  <c r="T288" i="3" s="1"/>
  <c r="U249" i="3"/>
  <c r="U291" i="3"/>
  <c r="T291" i="3" s="1"/>
  <c r="U292" i="3"/>
  <c r="T292" i="3" s="1"/>
  <c r="U293" i="3"/>
  <c r="T293" i="3" s="1"/>
  <c r="U294" i="3"/>
  <c r="T294" i="3" s="1"/>
  <c r="U295" i="3"/>
  <c r="T295" i="3" s="1"/>
  <c r="U296" i="3"/>
  <c r="T296" i="3" s="1"/>
  <c r="U297" i="3"/>
  <c r="T297" i="3" s="1"/>
  <c r="U298" i="3"/>
  <c r="T298" i="3" s="1"/>
  <c r="U299" i="3"/>
  <c r="T299" i="3" s="1"/>
  <c r="U300" i="3"/>
  <c r="T300" i="3" s="1"/>
  <c r="U301" i="3"/>
  <c r="T301" i="3" s="1"/>
  <c r="U302" i="3"/>
  <c r="T302" i="3" s="1"/>
  <c r="U303" i="3"/>
  <c r="T303" i="3" s="1"/>
  <c r="U304" i="3"/>
  <c r="T304" i="3" s="1"/>
  <c r="U305" i="3"/>
  <c r="T305" i="3" s="1"/>
  <c r="U306" i="3"/>
  <c r="T306" i="3" s="1"/>
  <c r="U307" i="3"/>
  <c r="T307" i="3" s="1"/>
  <c r="U308" i="3"/>
  <c r="T308" i="3" s="1"/>
  <c r="U309" i="3"/>
  <c r="T309" i="3" s="1"/>
  <c r="U310" i="3"/>
  <c r="T310" i="3" s="1"/>
  <c r="U311" i="3"/>
  <c r="T311" i="3" s="1"/>
  <c r="U312" i="3"/>
  <c r="T312" i="3" s="1"/>
  <c r="U313" i="3"/>
  <c r="T313" i="3" s="1"/>
  <c r="U314" i="3"/>
  <c r="T314" i="3" s="1"/>
  <c r="U315" i="3"/>
  <c r="T315" i="3" s="1"/>
  <c r="U316" i="3"/>
  <c r="T316" i="3" s="1"/>
  <c r="U317" i="3"/>
  <c r="T317" i="3" s="1"/>
  <c r="U318" i="3"/>
  <c r="T318" i="3" s="1"/>
  <c r="U319" i="3"/>
  <c r="T319" i="3" s="1"/>
  <c r="U320" i="3"/>
  <c r="T320" i="3" s="1"/>
  <c r="U321" i="3"/>
  <c r="T321" i="3" s="1"/>
  <c r="U322" i="3"/>
  <c r="T322" i="3" s="1"/>
  <c r="U323" i="3"/>
  <c r="T323" i="3" s="1"/>
  <c r="U324" i="3"/>
  <c r="T324" i="3" s="1"/>
  <c r="U325" i="3"/>
  <c r="T325" i="3" s="1"/>
  <c r="U326" i="3"/>
  <c r="T326" i="3" s="1"/>
  <c r="U327" i="3"/>
  <c r="T327" i="3" s="1"/>
  <c r="U328" i="3"/>
  <c r="T328" i="3" s="1"/>
  <c r="U329" i="3"/>
  <c r="T329" i="3" s="1"/>
  <c r="U290" i="3"/>
  <c r="T290" i="3" s="1"/>
  <c r="U370" i="3"/>
  <c r="T370" i="3" s="1"/>
  <c r="U332" i="3"/>
  <c r="T332" i="3" s="1"/>
  <c r="U333" i="3"/>
  <c r="T333" i="3" s="1"/>
  <c r="U334" i="3"/>
  <c r="U335" i="3"/>
  <c r="T335" i="3" s="1"/>
  <c r="U336" i="3"/>
  <c r="T336" i="3" s="1"/>
  <c r="U337" i="3"/>
  <c r="T337" i="3" s="1"/>
  <c r="U338" i="3"/>
  <c r="T338" i="3" s="1"/>
  <c r="U339" i="3"/>
  <c r="T339" i="3" s="1"/>
  <c r="U340" i="3"/>
  <c r="T340" i="3" s="1"/>
  <c r="U341" i="3"/>
  <c r="T341" i="3" s="1"/>
  <c r="U342" i="3"/>
  <c r="T342" i="3" s="1"/>
  <c r="U343" i="3"/>
  <c r="T343" i="3" s="1"/>
  <c r="U344" i="3"/>
  <c r="T344" i="3" s="1"/>
  <c r="U345" i="3"/>
  <c r="T345" i="3" s="1"/>
  <c r="U346" i="3"/>
  <c r="T346" i="3" s="1"/>
  <c r="U347" i="3"/>
  <c r="T347" i="3" s="1"/>
  <c r="U348" i="3"/>
  <c r="T348" i="3" s="1"/>
  <c r="U349" i="3"/>
  <c r="T349" i="3" s="1"/>
  <c r="U350" i="3"/>
  <c r="T350" i="3" s="1"/>
  <c r="U351" i="3"/>
  <c r="T351" i="3" s="1"/>
  <c r="U352" i="3"/>
  <c r="T352" i="3" s="1"/>
  <c r="U353" i="3"/>
  <c r="T353" i="3" s="1"/>
  <c r="U354" i="3"/>
  <c r="T354" i="3" s="1"/>
  <c r="U355" i="3"/>
  <c r="T355" i="3" s="1"/>
  <c r="U356" i="3"/>
  <c r="T356" i="3" s="1"/>
  <c r="U357" i="3"/>
  <c r="T357" i="3" s="1"/>
  <c r="U358" i="3"/>
  <c r="T358" i="3" s="1"/>
  <c r="U359" i="3"/>
  <c r="T359" i="3" s="1"/>
  <c r="U360" i="3"/>
  <c r="T360" i="3" s="1"/>
  <c r="U361" i="3"/>
  <c r="T361" i="3" s="1"/>
  <c r="U362" i="3"/>
  <c r="T362" i="3" s="1"/>
  <c r="U363" i="3"/>
  <c r="T363" i="3" s="1"/>
  <c r="U364" i="3"/>
  <c r="T364" i="3" s="1"/>
  <c r="U365" i="3"/>
  <c r="T365" i="3" s="1"/>
  <c r="U366" i="3"/>
  <c r="T366" i="3" s="1"/>
  <c r="U367" i="3"/>
  <c r="T367" i="3" s="1"/>
  <c r="U368" i="3"/>
  <c r="T368" i="3" s="1"/>
  <c r="U369" i="3"/>
  <c r="T369" i="3" s="1"/>
  <c r="U331" i="3"/>
  <c r="T331" i="3" s="1"/>
  <c r="U373" i="3"/>
  <c r="T373" i="3" s="1"/>
  <c r="U374" i="3"/>
  <c r="T374" i="3" s="1"/>
  <c r="U375" i="3"/>
  <c r="T375" i="3" s="1"/>
  <c r="U376" i="3"/>
  <c r="T376" i="3" s="1"/>
  <c r="U377" i="3"/>
  <c r="T377" i="3" s="1"/>
  <c r="U378" i="3"/>
  <c r="T378" i="3" s="1"/>
  <c r="U379" i="3"/>
  <c r="T379" i="3" s="1"/>
  <c r="U380" i="3"/>
  <c r="T380" i="3" s="1"/>
  <c r="U381" i="3"/>
  <c r="T381" i="3" s="1"/>
  <c r="U382" i="3"/>
  <c r="T382" i="3" s="1"/>
  <c r="U383" i="3"/>
  <c r="T383" i="3" s="1"/>
  <c r="U384" i="3"/>
  <c r="T384" i="3" s="1"/>
  <c r="U385" i="3"/>
  <c r="T385" i="3" s="1"/>
  <c r="U386" i="3"/>
  <c r="T386" i="3" s="1"/>
  <c r="U387" i="3"/>
  <c r="T387" i="3" s="1"/>
  <c r="U388" i="3"/>
  <c r="T388" i="3" s="1"/>
  <c r="U389" i="3"/>
  <c r="T389" i="3" s="1"/>
  <c r="U390" i="3"/>
  <c r="T390" i="3" s="1"/>
  <c r="U391" i="3"/>
  <c r="T391" i="3" s="1"/>
  <c r="U392" i="3"/>
  <c r="T392" i="3" s="1"/>
  <c r="U393" i="3"/>
  <c r="T393" i="3" s="1"/>
  <c r="U394" i="3"/>
  <c r="T394" i="3" s="1"/>
  <c r="U395" i="3"/>
  <c r="T395" i="3" s="1"/>
  <c r="U396" i="3"/>
  <c r="T396" i="3" s="1"/>
  <c r="U397" i="3"/>
  <c r="T397" i="3" s="1"/>
  <c r="U398" i="3"/>
  <c r="T398" i="3" s="1"/>
  <c r="U399" i="3"/>
  <c r="T399" i="3" s="1"/>
  <c r="U400" i="3"/>
  <c r="T400" i="3" s="1"/>
  <c r="U401" i="3"/>
  <c r="T401" i="3" s="1"/>
  <c r="U402" i="3"/>
  <c r="T402" i="3" s="1"/>
  <c r="U403" i="3"/>
  <c r="T403" i="3" s="1"/>
  <c r="U404" i="3"/>
  <c r="T404" i="3" s="1"/>
  <c r="U405" i="3"/>
  <c r="T405" i="3" s="1"/>
  <c r="U406" i="3"/>
  <c r="T406" i="3" s="1"/>
  <c r="U407" i="3"/>
  <c r="T407" i="3" s="1"/>
  <c r="U408" i="3"/>
  <c r="T408" i="3" s="1"/>
  <c r="U409" i="3"/>
  <c r="T409" i="3" s="1"/>
  <c r="U410" i="3"/>
  <c r="T410" i="3" s="1"/>
  <c r="U411" i="3"/>
  <c r="T411" i="3" s="1"/>
  <c r="U372" i="3"/>
  <c r="T372" i="3" s="1"/>
  <c r="U414" i="3"/>
  <c r="T414" i="3" s="1"/>
  <c r="U415" i="3"/>
  <c r="T415" i="3" s="1"/>
  <c r="U416" i="3"/>
  <c r="T416" i="3" s="1"/>
  <c r="U417" i="3"/>
  <c r="T417" i="3" s="1"/>
  <c r="U418" i="3"/>
  <c r="T418" i="3" s="1"/>
  <c r="U419" i="3"/>
  <c r="T419" i="3" s="1"/>
  <c r="U420" i="3"/>
  <c r="T420" i="3" s="1"/>
  <c r="U421" i="3"/>
  <c r="T421" i="3" s="1"/>
  <c r="U422" i="3"/>
  <c r="T422" i="3" s="1"/>
  <c r="U423" i="3"/>
  <c r="T423" i="3" s="1"/>
  <c r="U424" i="3"/>
  <c r="T424" i="3" s="1"/>
  <c r="U425" i="3"/>
  <c r="T425" i="3" s="1"/>
  <c r="U426" i="3"/>
  <c r="T426" i="3" s="1"/>
  <c r="U427" i="3"/>
  <c r="T427" i="3" s="1"/>
  <c r="U428" i="3"/>
  <c r="T428" i="3" s="1"/>
  <c r="U429" i="3"/>
  <c r="T429" i="3" s="1"/>
  <c r="U430" i="3"/>
  <c r="T430" i="3" s="1"/>
  <c r="U431" i="3"/>
  <c r="T431" i="3" s="1"/>
  <c r="U432" i="3"/>
  <c r="T432" i="3" s="1"/>
  <c r="U433" i="3"/>
  <c r="T433" i="3" s="1"/>
  <c r="U434" i="3"/>
  <c r="T434" i="3" s="1"/>
  <c r="U435" i="3"/>
  <c r="T435" i="3" s="1"/>
  <c r="U436" i="3"/>
  <c r="T436" i="3" s="1"/>
  <c r="U437" i="3"/>
  <c r="T437" i="3" s="1"/>
  <c r="U438" i="3"/>
  <c r="T438" i="3" s="1"/>
  <c r="U439" i="3"/>
  <c r="T439" i="3" s="1"/>
  <c r="U440" i="3"/>
  <c r="T440" i="3" s="1"/>
  <c r="U441" i="3"/>
  <c r="T441" i="3" s="1"/>
  <c r="U442" i="3"/>
  <c r="T442" i="3" s="1"/>
  <c r="U443" i="3"/>
  <c r="T443" i="3" s="1"/>
  <c r="U444" i="3"/>
  <c r="T444" i="3" s="1"/>
  <c r="U445" i="3"/>
  <c r="T445" i="3" s="1"/>
  <c r="U446" i="3"/>
  <c r="T446" i="3" s="1"/>
  <c r="U447" i="3"/>
  <c r="T447" i="3" s="1"/>
  <c r="U448" i="3"/>
  <c r="T448" i="3" s="1"/>
  <c r="U449" i="3"/>
  <c r="T449" i="3" s="1"/>
  <c r="U450" i="3"/>
  <c r="T450" i="3" s="1"/>
  <c r="U451" i="3"/>
  <c r="T451" i="3" s="1"/>
  <c r="U452" i="3"/>
  <c r="T452" i="3" s="1"/>
  <c r="U413" i="3"/>
  <c r="U455" i="3"/>
  <c r="T455" i="3" s="1"/>
  <c r="U456" i="3"/>
  <c r="T456" i="3" s="1"/>
  <c r="U457" i="3"/>
  <c r="T457" i="3" s="1"/>
  <c r="U458" i="3"/>
  <c r="T458" i="3" s="1"/>
  <c r="U459" i="3"/>
  <c r="T459" i="3" s="1"/>
  <c r="U460" i="3"/>
  <c r="T460" i="3" s="1"/>
  <c r="U461" i="3"/>
  <c r="T461" i="3" s="1"/>
  <c r="U462" i="3"/>
  <c r="T462" i="3" s="1"/>
  <c r="U463" i="3"/>
  <c r="T463" i="3" s="1"/>
  <c r="U464" i="3"/>
  <c r="T464" i="3" s="1"/>
  <c r="U465" i="3"/>
  <c r="T465" i="3" s="1"/>
  <c r="U466" i="3"/>
  <c r="T466" i="3" s="1"/>
  <c r="U467" i="3"/>
  <c r="T467" i="3" s="1"/>
  <c r="U468" i="3"/>
  <c r="T468" i="3" s="1"/>
  <c r="U469" i="3"/>
  <c r="T469" i="3" s="1"/>
  <c r="U470" i="3"/>
  <c r="T470" i="3" s="1"/>
  <c r="U471" i="3"/>
  <c r="T471" i="3" s="1"/>
  <c r="U472" i="3"/>
  <c r="T472" i="3" s="1"/>
  <c r="U473" i="3"/>
  <c r="T473" i="3" s="1"/>
  <c r="U474" i="3"/>
  <c r="T474" i="3" s="1"/>
  <c r="U475" i="3"/>
  <c r="T475" i="3" s="1"/>
  <c r="U476" i="3"/>
  <c r="T476" i="3" s="1"/>
  <c r="U477" i="3"/>
  <c r="T477" i="3" s="1"/>
  <c r="U478" i="3"/>
  <c r="T478" i="3" s="1"/>
  <c r="U479" i="3"/>
  <c r="T479" i="3" s="1"/>
  <c r="U480" i="3"/>
  <c r="T480" i="3" s="1"/>
  <c r="U481" i="3"/>
  <c r="T481" i="3" s="1"/>
  <c r="U482" i="3"/>
  <c r="T482" i="3" s="1"/>
  <c r="U483" i="3"/>
  <c r="T483" i="3" s="1"/>
  <c r="U484" i="3"/>
  <c r="T484" i="3" s="1"/>
  <c r="U485" i="3"/>
  <c r="T485" i="3" s="1"/>
  <c r="U486" i="3"/>
  <c r="T486" i="3" s="1"/>
  <c r="U487" i="3"/>
  <c r="T487" i="3" s="1"/>
  <c r="U488" i="3"/>
  <c r="T488" i="3" s="1"/>
  <c r="U489" i="3"/>
  <c r="T489" i="3" s="1"/>
  <c r="U490" i="3"/>
  <c r="T490" i="3" s="1"/>
  <c r="U491" i="3"/>
  <c r="T491" i="3" s="1"/>
  <c r="U492" i="3"/>
  <c r="T492" i="3" s="1"/>
  <c r="U493" i="3"/>
  <c r="T493" i="3" s="1"/>
  <c r="U454" i="3"/>
  <c r="T454" i="3" s="1"/>
  <c r="U496" i="3"/>
  <c r="T496" i="3" s="1"/>
  <c r="U497" i="3"/>
  <c r="T497" i="3" s="1"/>
  <c r="U498" i="3"/>
  <c r="T498" i="3" s="1"/>
  <c r="U499" i="3"/>
  <c r="U500" i="3"/>
  <c r="T500" i="3" s="1"/>
  <c r="U501" i="3"/>
  <c r="T501" i="3" s="1"/>
  <c r="U502" i="3"/>
  <c r="T502" i="3" s="1"/>
  <c r="U503" i="3"/>
  <c r="T503" i="3" s="1"/>
  <c r="U504" i="3"/>
  <c r="T504" i="3" s="1"/>
  <c r="U505" i="3"/>
  <c r="T505" i="3" s="1"/>
  <c r="U506" i="3"/>
  <c r="T506" i="3" s="1"/>
  <c r="U507" i="3"/>
  <c r="T507" i="3" s="1"/>
  <c r="U508" i="3"/>
  <c r="T508" i="3" s="1"/>
  <c r="U509" i="3"/>
  <c r="T509" i="3" s="1"/>
  <c r="U510" i="3"/>
  <c r="T510" i="3" s="1"/>
  <c r="U511" i="3"/>
  <c r="T511" i="3" s="1"/>
  <c r="U512" i="3"/>
  <c r="T512" i="3" s="1"/>
  <c r="U513" i="3"/>
  <c r="T513" i="3" s="1"/>
  <c r="U514" i="3"/>
  <c r="T514" i="3" s="1"/>
  <c r="U515" i="3"/>
  <c r="T515" i="3" s="1"/>
  <c r="U516" i="3"/>
  <c r="T516" i="3" s="1"/>
  <c r="U517" i="3"/>
  <c r="T517" i="3" s="1"/>
  <c r="U518" i="3"/>
  <c r="T518" i="3" s="1"/>
  <c r="U519" i="3"/>
  <c r="T519" i="3" s="1"/>
  <c r="U520" i="3"/>
  <c r="T520" i="3" s="1"/>
  <c r="U521" i="3"/>
  <c r="T521" i="3" s="1"/>
  <c r="U522" i="3"/>
  <c r="T522" i="3" s="1"/>
  <c r="U523" i="3"/>
  <c r="T523" i="3" s="1"/>
  <c r="U524" i="3"/>
  <c r="T524" i="3" s="1"/>
  <c r="U525" i="3"/>
  <c r="T525" i="3" s="1"/>
  <c r="U526" i="3"/>
  <c r="T526" i="3" s="1"/>
  <c r="U527" i="3"/>
  <c r="T527" i="3" s="1"/>
  <c r="U528" i="3"/>
  <c r="T528" i="3" s="1"/>
  <c r="U529" i="3"/>
  <c r="T529" i="3" s="1"/>
  <c r="U530" i="3"/>
  <c r="T530" i="3" s="1"/>
  <c r="U531" i="3"/>
  <c r="T531" i="3" s="1"/>
  <c r="U532" i="3"/>
  <c r="T532" i="3" s="1"/>
  <c r="U533" i="3"/>
  <c r="T533" i="3" s="1"/>
  <c r="U534" i="3"/>
  <c r="T534" i="3" s="1"/>
  <c r="U495" i="3"/>
  <c r="T495" i="3" s="1"/>
  <c r="W498" i="3"/>
  <c r="BW16" i="3" s="1"/>
  <c r="L16" i="4" s="1"/>
  <c r="W497" i="3"/>
  <c r="BV16" i="3" s="1"/>
  <c r="K16" i="4" s="1"/>
  <c r="W496" i="3"/>
  <c r="BT16" i="3" s="1"/>
  <c r="I16" i="4" s="1"/>
  <c r="W495" i="3"/>
  <c r="BU16" i="3" s="1"/>
  <c r="J16" i="4" s="1"/>
  <c r="W457" i="3"/>
  <c r="BW15" i="3" s="1"/>
  <c r="L15" i="4" s="1"/>
  <c r="W456" i="3"/>
  <c r="BV15" i="3" s="1"/>
  <c r="K15" i="4" s="1"/>
  <c r="W455" i="3"/>
  <c r="BT15" i="3" s="1"/>
  <c r="I15" i="4" s="1"/>
  <c r="W454" i="3"/>
  <c r="BU15" i="3" s="1"/>
  <c r="J15" i="4" s="1"/>
  <c r="W416" i="3"/>
  <c r="BW14" i="3" s="1"/>
  <c r="L14" i="4" s="1"/>
  <c r="W415" i="3"/>
  <c r="BV14" i="3" s="1"/>
  <c r="K14" i="4" s="1"/>
  <c r="W414" i="3"/>
  <c r="BT14" i="3" s="1"/>
  <c r="I14" i="4" s="1"/>
  <c r="W413" i="3"/>
  <c r="BU14" i="3" s="1"/>
  <c r="J14" i="4" s="1"/>
  <c r="BW13" i="3"/>
  <c r="L13" i="4" s="1"/>
  <c r="BV13" i="3"/>
  <c r="K13" i="4" s="1"/>
  <c r="BT13" i="3"/>
  <c r="I13" i="4" s="1"/>
  <c r="BU13" i="3"/>
  <c r="J13" i="4" s="1"/>
  <c r="W334" i="3"/>
  <c r="BW12" i="3" s="1"/>
  <c r="L12" i="4" s="1"/>
  <c r="W333" i="3"/>
  <c r="BV12" i="3" s="1"/>
  <c r="K12" i="4" s="1"/>
  <c r="W332" i="3"/>
  <c r="BT12" i="3" s="1"/>
  <c r="I12" i="4" s="1"/>
  <c r="W331" i="3"/>
  <c r="BU12" i="3" s="1"/>
  <c r="J12" i="4" s="1"/>
  <c r="W293" i="3"/>
  <c r="BW11" i="3" s="1"/>
  <c r="L11" i="4" s="1"/>
  <c r="W292" i="3"/>
  <c r="BV11" i="3" s="1"/>
  <c r="K11" i="4" s="1"/>
  <c r="W291" i="3"/>
  <c r="BT11" i="3" s="1"/>
  <c r="I11" i="4" s="1"/>
  <c r="W290" i="3"/>
  <c r="BU11" i="3" s="1"/>
  <c r="J11" i="4" s="1"/>
  <c r="W252" i="3"/>
  <c r="BW10" i="3" s="1"/>
  <c r="L10" i="4" s="1"/>
  <c r="W251" i="3"/>
  <c r="BV10" i="3" s="1"/>
  <c r="K10" i="4" s="1"/>
  <c r="W250" i="3"/>
  <c r="BT10" i="3" s="1"/>
  <c r="I10" i="4" s="1"/>
  <c r="W249" i="3"/>
  <c r="BU10" i="3" s="1"/>
  <c r="J10" i="4" s="1"/>
  <c r="W211" i="3"/>
  <c r="BW9" i="3" s="1"/>
  <c r="L9" i="4" s="1"/>
  <c r="W210" i="3"/>
  <c r="BV9" i="3" s="1"/>
  <c r="K9" i="4" s="1"/>
  <c r="W209" i="3"/>
  <c r="BT9" i="3" s="1"/>
  <c r="I9" i="4" s="1"/>
  <c r="W208" i="3"/>
  <c r="BU9" i="3" s="1"/>
  <c r="J9" i="4" s="1"/>
  <c r="W170" i="3"/>
  <c r="BW8" i="3" s="1"/>
  <c r="L8" i="4" s="1"/>
  <c r="W169" i="3"/>
  <c r="BV8" i="3" s="1"/>
  <c r="K8" i="4" s="1"/>
  <c r="W168" i="3"/>
  <c r="BT8" i="3" s="1"/>
  <c r="I8" i="4" s="1"/>
  <c r="W167" i="3"/>
  <c r="BU8" i="3" s="1"/>
  <c r="J8" i="4" s="1"/>
  <c r="W129" i="3"/>
  <c r="BW7" i="3" s="1"/>
  <c r="L7" i="4" s="1"/>
  <c r="W128" i="3"/>
  <c r="BV7" i="3" s="1"/>
  <c r="K7" i="4" s="1"/>
  <c r="W127" i="3"/>
  <c r="BT7" i="3" s="1"/>
  <c r="I7" i="4" s="1"/>
  <c r="W126" i="3"/>
  <c r="BU7" i="3" s="1"/>
  <c r="J7" i="4" s="1"/>
  <c r="W47" i="3"/>
  <c r="BW5" i="3" s="1"/>
  <c r="L5" i="4" s="1"/>
  <c r="W46" i="3"/>
  <c r="BV5" i="3" s="1"/>
  <c r="K5" i="4" s="1"/>
  <c r="W45" i="3"/>
  <c r="BT5" i="3" s="1"/>
  <c r="I5" i="4" s="1"/>
  <c r="W44" i="3"/>
  <c r="BU5" i="3" s="1"/>
  <c r="J5" i="4" s="1"/>
  <c r="T40" i="3"/>
  <c r="W6" i="3"/>
  <c r="BW4" i="3" s="1"/>
  <c r="L4" i="4" s="1"/>
  <c r="W5" i="3"/>
  <c r="BV4" i="3" s="1"/>
  <c r="K4" i="4" s="1"/>
  <c r="W4" i="3"/>
  <c r="BT4" i="3" s="1"/>
  <c r="I4" i="4" s="1"/>
  <c r="W3" i="3"/>
  <c r="BU4" i="3" s="1"/>
  <c r="J4" i="4" s="1"/>
  <c r="G498" i="3"/>
  <c r="BR16" i="3" s="1"/>
  <c r="G16" i="4" s="1"/>
  <c r="G497" i="3"/>
  <c r="BQ16" i="3" s="1"/>
  <c r="F16" i="4" s="1"/>
  <c r="G496" i="3"/>
  <c r="BO16" i="3" s="1"/>
  <c r="D16" i="4" s="1"/>
  <c r="G495" i="3"/>
  <c r="BP16" i="3" s="1"/>
  <c r="E16" i="4" s="1"/>
  <c r="G457" i="3"/>
  <c r="BR15" i="3" s="1"/>
  <c r="G15" i="4" s="1"/>
  <c r="G456" i="3"/>
  <c r="BQ15" i="3" s="1"/>
  <c r="F15" i="4" s="1"/>
  <c r="G455" i="3"/>
  <c r="BO15" i="3" s="1"/>
  <c r="D15" i="4" s="1"/>
  <c r="G454" i="3"/>
  <c r="BP15" i="3" s="1"/>
  <c r="E15" i="4" s="1"/>
  <c r="G416" i="3"/>
  <c r="BR14" i="3" s="1"/>
  <c r="G14" i="4" s="1"/>
  <c r="G415" i="3"/>
  <c r="BQ14" i="3" s="1"/>
  <c r="F14" i="4" s="1"/>
  <c r="G414" i="3"/>
  <c r="BO14" i="3" s="1"/>
  <c r="D14" i="4" s="1"/>
  <c r="G413" i="3"/>
  <c r="BP14" i="3" s="1"/>
  <c r="E14" i="4" s="1"/>
  <c r="G375" i="3"/>
  <c r="BR13" i="3" s="1"/>
  <c r="G13" i="4" s="1"/>
  <c r="G374" i="3"/>
  <c r="BQ13" i="3" s="1"/>
  <c r="F13" i="4" s="1"/>
  <c r="G373" i="3"/>
  <c r="BO13" i="3" s="1"/>
  <c r="D13" i="4" s="1"/>
  <c r="G372" i="3"/>
  <c r="BP13" i="3" s="1"/>
  <c r="E13" i="4" s="1"/>
  <c r="G334" i="3"/>
  <c r="BR12" i="3" s="1"/>
  <c r="G12" i="4" s="1"/>
  <c r="G333" i="3"/>
  <c r="BQ12" i="3" s="1"/>
  <c r="F12" i="4" s="1"/>
  <c r="G332" i="3"/>
  <c r="BO12" i="3" s="1"/>
  <c r="D12" i="4" s="1"/>
  <c r="G331" i="3"/>
  <c r="BP12" i="3" s="1"/>
  <c r="E12" i="4" s="1"/>
  <c r="G293" i="3"/>
  <c r="BR11" i="3" s="1"/>
  <c r="G11" i="4" s="1"/>
  <c r="G292" i="3"/>
  <c r="BQ11" i="3" s="1"/>
  <c r="F11" i="4" s="1"/>
  <c r="G291" i="3"/>
  <c r="BO11" i="3" s="1"/>
  <c r="D11" i="4" s="1"/>
  <c r="G290" i="3"/>
  <c r="BP11" i="3" s="1"/>
  <c r="E11" i="4" s="1"/>
  <c r="G252" i="3"/>
  <c r="BR10" i="3" s="1"/>
  <c r="G10" i="4" s="1"/>
  <c r="G251" i="3"/>
  <c r="BQ10" i="3" s="1"/>
  <c r="F10" i="4" s="1"/>
  <c r="G250" i="3"/>
  <c r="BO10" i="3" s="1"/>
  <c r="D10" i="4" s="1"/>
  <c r="BP10" i="3"/>
  <c r="E10" i="4" s="1"/>
  <c r="G211" i="3"/>
  <c r="BR9" i="3" s="1"/>
  <c r="G9" i="4" s="1"/>
  <c r="G210" i="3"/>
  <c r="BQ9" i="3" s="1"/>
  <c r="F9" i="4" s="1"/>
  <c r="G209" i="3"/>
  <c r="BO9" i="3" s="1"/>
  <c r="D9" i="4" s="1"/>
  <c r="G208" i="3"/>
  <c r="BP9" i="3" s="1"/>
  <c r="E9" i="4" s="1"/>
  <c r="G170" i="3"/>
  <c r="BR8" i="3" s="1"/>
  <c r="G8" i="4" s="1"/>
  <c r="G169" i="3"/>
  <c r="BQ8" i="3" s="1"/>
  <c r="F8" i="4" s="1"/>
  <c r="G168" i="3"/>
  <c r="BO8" i="3" s="1"/>
  <c r="D8" i="4" s="1"/>
  <c r="G167" i="3"/>
  <c r="BP8" i="3" s="1"/>
  <c r="E8" i="4" s="1"/>
  <c r="G129" i="3"/>
  <c r="BR7" i="3" s="1"/>
  <c r="G7" i="4" s="1"/>
  <c r="G128" i="3"/>
  <c r="BQ7" i="3" s="1"/>
  <c r="F7" i="4" s="1"/>
  <c r="G127" i="3"/>
  <c r="BO7" i="3" s="1"/>
  <c r="D7" i="4" s="1"/>
  <c r="G126" i="3"/>
  <c r="BP7" i="3" s="1"/>
  <c r="E7" i="4" s="1"/>
  <c r="G47" i="3"/>
  <c r="BR5" i="3" s="1"/>
  <c r="G5" i="4" s="1"/>
  <c r="G46" i="3"/>
  <c r="BQ5" i="3" s="1"/>
  <c r="F5" i="4" s="1"/>
  <c r="G45" i="3"/>
  <c r="BO5" i="3" s="1"/>
  <c r="D5" i="4" s="1"/>
  <c r="G44" i="3"/>
  <c r="BP5" i="3" s="1"/>
  <c r="E5" i="4" s="1"/>
  <c r="E534" i="3"/>
  <c r="D534" i="3" s="1"/>
  <c r="E4" i="3"/>
  <c r="D4" i="3" s="1"/>
  <c r="E5" i="3"/>
  <c r="D5" i="3" s="1"/>
  <c r="E6" i="3"/>
  <c r="D6" i="3" s="1"/>
  <c r="E7" i="3"/>
  <c r="D7" i="3" s="1"/>
  <c r="E8" i="3"/>
  <c r="D8" i="3" s="1"/>
  <c r="E9" i="3"/>
  <c r="D9" i="3" s="1"/>
  <c r="E10" i="3"/>
  <c r="D10" i="3" s="1"/>
  <c r="E11" i="3"/>
  <c r="D11" i="3" s="1"/>
  <c r="E12" i="3"/>
  <c r="D12" i="3" s="1"/>
  <c r="E13" i="3"/>
  <c r="D13" i="3" s="1"/>
  <c r="E14" i="3"/>
  <c r="D14" i="3" s="1"/>
  <c r="E15" i="3"/>
  <c r="D15" i="3" s="1"/>
  <c r="E16" i="3"/>
  <c r="D16" i="3" s="1"/>
  <c r="E17" i="3"/>
  <c r="D17" i="3" s="1"/>
  <c r="E18" i="3"/>
  <c r="D18" i="3" s="1"/>
  <c r="E19" i="3"/>
  <c r="D19" i="3" s="1"/>
  <c r="E20" i="3"/>
  <c r="D20" i="3" s="1"/>
  <c r="E21" i="3"/>
  <c r="D21" i="3" s="1"/>
  <c r="E22" i="3"/>
  <c r="D22" i="3" s="1"/>
  <c r="E23" i="3"/>
  <c r="D23" i="3" s="1"/>
  <c r="E24" i="3"/>
  <c r="D24" i="3" s="1"/>
  <c r="E25" i="3"/>
  <c r="D25" i="3" s="1"/>
  <c r="E26" i="3"/>
  <c r="D26" i="3" s="1"/>
  <c r="E27" i="3"/>
  <c r="D27" i="3" s="1"/>
  <c r="E28" i="3"/>
  <c r="D28" i="3" s="1"/>
  <c r="E29" i="3"/>
  <c r="D29" i="3" s="1"/>
  <c r="E30" i="3"/>
  <c r="D30" i="3" s="1"/>
  <c r="E31" i="3"/>
  <c r="D31" i="3" s="1"/>
  <c r="E32" i="3"/>
  <c r="D32" i="3" s="1"/>
  <c r="E33" i="3"/>
  <c r="D33" i="3" s="1"/>
  <c r="E34" i="3"/>
  <c r="D34" i="3" s="1"/>
  <c r="E35" i="3"/>
  <c r="D35" i="3" s="1"/>
  <c r="E36" i="3"/>
  <c r="D36" i="3" s="1"/>
  <c r="E37" i="3"/>
  <c r="D37" i="3" s="1"/>
  <c r="E38" i="3"/>
  <c r="D38" i="3" s="1"/>
  <c r="E39" i="3"/>
  <c r="D39" i="3" s="1"/>
  <c r="E40" i="3"/>
  <c r="D40" i="3" s="1"/>
  <c r="E41" i="3"/>
  <c r="D41" i="3" s="1"/>
  <c r="E42" i="3"/>
  <c r="D42" i="3" s="1"/>
  <c r="E44" i="3"/>
  <c r="E45" i="3"/>
  <c r="D45" i="3" s="1"/>
  <c r="E46" i="3"/>
  <c r="D46" i="3" s="1"/>
  <c r="E47" i="3"/>
  <c r="D47" i="3" s="1"/>
  <c r="E48" i="3"/>
  <c r="D48" i="3" s="1"/>
  <c r="E49" i="3"/>
  <c r="D49" i="3" s="1"/>
  <c r="E50" i="3"/>
  <c r="D50" i="3" s="1"/>
  <c r="E51" i="3"/>
  <c r="D51" i="3" s="1"/>
  <c r="E52" i="3"/>
  <c r="D52" i="3" s="1"/>
  <c r="E53" i="3"/>
  <c r="D53" i="3" s="1"/>
  <c r="E54" i="3"/>
  <c r="D54" i="3" s="1"/>
  <c r="E55" i="3"/>
  <c r="D55" i="3" s="1"/>
  <c r="E56" i="3"/>
  <c r="D56" i="3" s="1"/>
  <c r="E57" i="3"/>
  <c r="D57" i="3" s="1"/>
  <c r="E58" i="3"/>
  <c r="D58" i="3" s="1"/>
  <c r="E59" i="3"/>
  <c r="D59" i="3" s="1"/>
  <c r="E60" i="3"/>
  <c r="D60" i="3" s="1"/>
  <c r="E61" i="3"/>
  <c r="D61" i="3" s="1"/>
  <c r="E62" i="3"/>
  <c r="D62" i="3" s="1"/>
  <c r="E63" i="3"/>
  <c r="D63" i="3" s="1"/>
  <c r="E64" i="3"/>
  <c r="D64" i="3" s="1"/>
  <c r="E65" i="3"/>
  <c r="D65" i="3" s="1"/>
  <c r="E66" i="3"/>
  <c r="D66" i="3" s="1"/>
  <c r="E67" i="3"/>
  <c r="D67" i="3" s="1"/>
  <c r="E68" i="3"/>
  <c r="D68" i="3" s="1"/>
  <c r="E69" i="3"/>
  <c r="D69" i="3" s="1"/>
  <c r="E70" i="3"/>
  <c r="D70" i="3" s="1"/>
  <c r="E71" i="3"/>
  <c r="D71" i="3" s="1"/>
  <c r="E72" i="3"/>
  <c r="D72" i="3" s="1"/>
  <c r="E73" i="3"/>
  <c r="D73" i="3" s="1"/>
  <c r="E74" i="3"/>
  <c r="D74" i="3" s="1"/>
  <c r="E75" i="3"/>
  <c r="D75" i="3" s="1"/>
  <c r="E76" i="3"/>
  <c r="D76" i="3" s="1"/>
  <c r="E77" i="3"/>
  <c r="D77" i="3" s="1"/>
  <c r="E78" i="3"/>
  <c r="D78" i="3" s="1"/>
  <c r="E79" i="3"/>
  <c r="D79" i="3" s="1"/>
  <c r="E80" i="3"/>
  <c r="D80" i="3" s="1"/>
  <c r="E81" i="3"/>
  <c r="D81" i="3" s="1"/>
  <c r="E82" i="3"/>
  <c r="D82" i="3" s="1"/>
  <c r="E83" i="3"/>
  <c r="D83" i="3" s="1"/>
  <c r="E85" i="3"/>
  <c r="E86" i="3"/>
  <c r="D86" i="3" s="1"/>
  <c r="E87" i="3"/>
  <c r="D87" i="3" s="1"/>
  <c r="E88" i="3"/>
  <c r="D88" i="3" s="1"/>
  <c r="E89" i="3"/>
  <c r="D89" i="3" s="1"/>
  <c r="E90" i="3"/>
  <c r="D90" i="3" s="1"/>
  <c r="E91" i="3"/>
  <c r="D91" i="3" s="1"/>
  <c r="E92" i="3"/>
  <c r="D92" i="3" s="1"/>
  <c r="E93" i="3"/>
  <c r="D93" i="3" s="1"/>
  <c r="E94" i="3"/>
  <c r="D94" i="3" s="1"/>
  <c r="E95" i="3"/>
  <c r="D95" i="3" s="1"/>
  <c r="E96" i="3"/>
  <c r="D96" i="3" s="1"/>
  <c r="E97" i="3"/>
  <c r="D97" i="3" s="1"/>
  <c r="E98" i="3"/>
  <c r="D98" i="3" s="1"/>
  <c r="E99" i="3"/>
  <c r="D99" i="3" s="1"/>
  <c r="E100" i="3"/>
  <c r="D100" i="3" s="1"/>
  <c r="E101" i="3"/>
  <c r="D101" i="3" s="1"/>
  <c r="E102" i="3"/>
  <c r="D102" i="3" s="1"/>
  <c r="E103" i="3"/>
  <c r="D103" i="3" s="1"/>
  <c r="E104" i="3"/>
  <c r="D104" i="3" s="1"/>
  <c r="E105" i="3"/>
  <c r="D105" i="3" s="1"/>
  <c r="E106" i="3"/>
  <c r="D106" i="3" s="1"/>
  <c r="E107" i="3"/>
  <c r="D107" i="3" s="1"/>
  <c r="E108" i="3"/>
  <c r="D108" i="3" s="1"/>
  <c r="E109" i="3"/>
  <c r="D109" i="3" s="1"/>
  <c r="E110" i="3"/>
  <c r="D110" i="3" s="1"/>
  <c r="E111" i="3"/>
  <c r="D111" i="3" s="1"/>
  <c r="E112" i="3"/>
  <c r="D112" i="3" s="1"/>
  <c r="E113" i="3"/>
  <c r="D113" i="3" s="1"/>
  <c r="E114" i="3"/>
  <c r="D114" i="3" s="1"/>
  <c r="E115" i="3"/>
  <c r="D115" i="3" s="1"/>
  <c r="E116" i="3"/>
  <c r="D116" i="3" s="1"/>
  <c r="E117" i="3"/>
  <c r="D117" i="3" s="1"/>
  <c r="E118" i="3"/>
  <c r="D118" i="3" s="1"/>
  <c r="E119" i="3"/>
  <c r="D119" i="3" s="1"/>
  <c r="E120" i="3"/>
  <c r="D120" i="3" s="1"/>
  <c r="E121" i="3"/>
  <c r="D121" i="3" s="1"/>
  <c r="E122" i="3"/>
  <c r="D122" i="3" s="1"/>
  <c r="E123" i="3"/>
  <c r="D123" i="3" s="1"/>
  <c r="E124" i="3"/>
  <c r="D124" i="3" s="1"/>
  <c r="E126" i="3"/>
  <c r="E127" i="3"/>
  <c r="D127" i="3" s="1"/>
  <c r="E128" i="3"/>
  <c r="D128" i="3" s="1"/>
  <c r="E129" i="3"/>
  <c r="D129" i="3" s="1"/>
  <c r="E130" i="3"/>
  <c r="D130" i="3" s="1"/>
  <c r="E131" i="3"/>
  <c r="D131" i="3" s="1"/>
  <c r="E132" i="3"/>
  <c r="D132" i="3" s="1"/>
  <c r="E133" i="3"/>
  <c r="D133" i="3" s="1"/>
  <c r="E134" i="3"/>
  <c r="D134" i="3" s="1"/>
  <c r="E135" i="3"/>
  <c r="D135" i="3" s="1"/>
  <c r="E136" i="3"/>
  <c r="D136" i="3" s="1"/>
  <c r="E137" i="3"/>
  <c r="D137" i="3" s="1"/>
  <c r="E138" i="3"/>
  <c r="D138" i="3" s="1"/>
  <c r="E139" i="3"/>
  <c r="D139" i="3" s="1"/>
  <c r="E140" i="3"/>
  <c r="D140" i="3" s="1"/>
  <c r="E141" i="3"/>
  <c r="D141" i="3" s="1"/>
  <c r="E142" i="3"/>
  <c r="D142" i="3" s="1"/>
  <c r="E143" i="3"/>
  <c r="D143" i="3" s="1"/>
  <c r="E144" i="3"/>
  <c r="D144" i="3" s="1"/>
  <c r="E145" i="3"/>
  <c r="D145" i="3" s="1"/>
  <c r="E146" i="3"/>
  <c r="D146" i="3" s="1"/>
  <c r="E147" i="3"/>
  <c r="D147" i="3" s="1"/>
  <c r="E148" i="3"/>
  <c r="D148" i="3" s="1"/>
  <c r="E149" i="3"/>
  <c r="D149" i="3" s="1"/>
  <c r="E150" i="3"/>
  <c r="D150" i="3" s="1"/>
  <c r="E151" i="3"/>
  <c r="D151" i="3" s="1"/>
  <c r="E152" i="3"/>
  <c r="D152" i="3" s="1"/>
  <c r="E153" i="3"/>
  <c r="D153" i="3" s="1"/>
  <c r="E154" i="3"/>
  <c r="D154" i="3" s="1"/>
  <c r="E155" i="3"/>
  <c r="D155" i="3" s="1"/>
  <c r="E156" i="3"/>
  <c r="D156" i="3" s="1"/>
  <c r="E157" i="3"/>
  <c r="D157" i="3" s="1"/>
  <c r="E158" i="3"/>
  <c r="D158" i="3" s="1"/>
  <c r="E159" i="3"/>
  <c r="D159" i="3" s="1"/>
  <c r="E160" i="3"/>
  <c r="D160" i="3" s="1"/>
  <c r="E161" i="3"/>
  <c r="D161" i="3" s="1"/>
  <c r="E162" i="3"/>
  <c r="D162" i="3" s="1"/>
  <c r="E163" i="3"/>
  <c r="D163" i="3" s="1"/>
  <c r="E164" i="3"/>
  <c r="D164" i="3" s="1"/>
  <c r="E165" i="3"/>
  <c r="D165" i="3" s="1"/>
  <c r="E167" i="3"/>
  <c r="E168" i="3"/>
  <c r="D168" i="3" s="1"/>
  <c r="E169" i="3"/>
  <c r="D169" i="3" s="1"/>
  <c r="E170" i="3"/>
  <c r="D170" i="3" s="1"/>
  <c r="E171" i="3"/>
  <c r="D171" i="3" s="1"/>
  <c r="E172" i="3"/>
  <c r="D172" i="3" s="1"/>
  <c r="E173" i="3"/>
  <c r="D173" i="3" s="1"/>
  <c r="E174" i="3"/>
  <c r="D174" i="3" s="1"/>
  <c r="E175" i="3"/>
  <c r="D175" i="3" s="1"/>
  <c r="E176" i="3"/>
  <c r="D176" i="3" s="1"/>
  <c r="E177" i="3"/>
  <c r="D177" i="3" s="1"/>
  <c r="E178" i="3"/>
  <c r="D178" i="3" s="1"/>
  <c r="E179" i="3"/>
  <c r="D179" i="3" s="1"/>
  <c r="E180" i="3"/>
  <c r="D180" i="3" s="1"/>
  <c r="E181" i="3"/>
  <c r="D181" i="3" s="1"/>
  <c r="E182" i="3"/>
  <c r="D182" i="3" s="1"/>
  <c r="E183" i="3"/>
  <c r="D183" i="3" s="1"/>
  <c r="E184" i="3"/>
  <c r="D184" i="3" s="1"/>
  <c r="E185" i="3"/>
  <c r="D185" i="3" s="1"/>
  <c r="E186" i="3"/>
  <c r="D186" i="3" s="1"/>
  <c r="E187" i="3"/>
  <c r="D187" i="3" s="1"/>
  <c r="E188" i="3"/>
  <c r="D188" i="3" s="1"/>
  <c r="E189" i="3"/>
  <c r="D189" i="3" s="1"/>
  <c r="E190" i="3"/>
  <c r="D190" i="3" s="1"/>
  <c r="E191" i="3"/>
  <c r="D191" i="3" s="1"/>
  <c r="E192" i="3"/>
  <c r="D192" i="3" s="1"/>
  <c r="E193" i="3"/>
  <c r="D193" i="3" s="1"/>
  <c r="E194" i="3"/>
  <c r="D194" i="3" s="1"/>
  <c r="E195" i="3"/>
  <c r="D195" i="3" s="1"/>
  <c r="E196" i="3"/>
  <c r="D196" i="3" s="1"/>
  <c r="E197" i="3"/>
  <c r="D197" i="3" s="1"/>
  <c r="E198" i="3"/>
  <c r="D198" i="3" s="1"/>
  <c r="E199" i="3"/>
  <c r="D199" i="3" s="1"/>
  <c r="E200" i="3"/>
  <c r="D200" i="3" s="1"/>
  <c r="E201" i="3"/>
  <c r="D201" i="3" s="1"/>
  <c r="E202" i="3"/>
  <c r="D202" i="3" s="1"/>
  <c r="E203" i="3"/>
  <c r="D203" i="3" s="1"/>
  <c r="E204" i="3"/>
  <c r="D204" i="3" s="1"/>
  <c r="E205" i="3"/>
  <c r="D205" i="3" s="1"/>
  <c r="E206" i="3"/>
  <c r="D206" i="3" s="1"/>
  <c r="E208" i="3"/>
  <c r="D208" i="3" s="1"/>
  <c r="E209" i="3"/>
  <c r="D209" i="3" s="1"/>
  <c r="E210" i="3"/>
  <c r="D210" i="3" s="1"/>
  <c r="E211" i="3"/>
  <c r="D211" i="3" s="1"/>
  <c r="E212" i="3"/>
  <c r="D212" i="3" s="1"/>
  <c r="E213" i="3"/>
  <c r="D213" i="3" s="1"/>
  <c r="E214" i="3"/>
  <c r="D214" i="3" s="1"/>
  <c r="E215" i="3"/>
  <c r="D215" i="3" s="1"/>
  <c r="E216" i="3"/>
  <c r="D216" i="3" s="1"/>
  <c r="E217" i="3"/>
  <c r="D217" i="3" s="1"/>
  <c r="E218" i="3"/>
  <c r="D218" i="3" s="1"/>
  <c r="E219" i="3"/>
  <c r="D219" i="3" s="1"/>
  <c r="E220" i="3"/>
  <c r="D220" i="3" s="1"/>
  <c r="E221" i="3"/>
  <c r="D221" i="3" s="1"/>
  <c r="E222" i="3"/>
  <c r="D222" i="3" s="1"/>
  <c r="E223" i="3"/>
  <c r="D223" i="3" s="1"/>
  <c r="E224" i="3"/>
  <c r="D224" i="3" s="1"/>
  <c r="E225" i="3"/>
  <c r="D225" i="3" s="1"/>
  <c r="E226" i="3"/>
  <c r="D226" i="3" s="1"/>
  <c r="E227" i="3"/>
  <c r="D227" i="3" s="1"/>
  <c r="E228" i="3"/>
  <c r="D228" i="3" s="1"/>
  <c r="E229" i="3"/>
  <c r="D229" i="3" s="1"/>
  <c r="E230" i="3"/>
  <c r="D230" i="3" s="1"/>
  <c r="E231" i="3"/>
  <c r="D231" i="3" s="1"/>
  <c r="E232" i="3"/>
  <c r="D232" i="3" s="1"/>
  <c r="E233" i="3"/>
  <c r="D233" i="3" s="1"/>
  <c r="E234" i="3"/>
  <c r="D234" i="3" s="1"/>
  <c r="E235" i="3"/>
  <c r="D235" i="3" s="1"/>
  <c r="E236" i="3"/>
  <c r="D236" i="3" s="1"/>
  <c r="E237" i="3"/>
  <c r="D237" i="3" s="1"/>
  <c r="E238" i="3"/>
  <c r="D238" i="3" s="1"/>
  <c r="E239" i="3"/>
  <c r="D239" i="3" s="1"/>
  <c r="E240" i="3"/>
  <c r="D240" i="3" s="1"/>
  <c r="E241" i="3"/>
  <c r="D241" i="3" s="1"/>
  <c r="E242" i="3"/>
  <c r="D242" i="3" s="1"/>
  <c r="E243" i="3"/>
  <c r="D243" i="3" s="1"/>
  <c r="E244" i="3"/>
  <c r="D244" i="3" s="1"/>
  <c r="E245" i="3"/>
  <c r="D245" i="3" s="1"/>
  <c r="E246" i="3"/>
  <c r="D246" i="3" s="1"/>
  <c r="E247" i="3"/>
  <c r="D247" i="3" s="1"/>
  <c r="E249" i="3"/>
  <c r="E250" i="3"/>
  <c r="D250" i="3" s="1"/>
  <c r="E251" i="3"/>
  <c r="D251" i="3" s="1"/>
  <c r="E252" i="3"/>
  <c r="D252" i="3" s="1"/>
  <c r="E253" i="3"/>
  <c r="D253" i="3" s="1"/>
  <c r="E254" i="3"/>
  <c r="D254" i="3" s="1"/>
  <c r="E255" i="3"/>
  <c r="D255" i="3" s="1"/>
  <c r="E256" i="3"/>
  <c r="D256" i="3" s="1"/>
  <c r="E257" i="3"/>
  <c r="D257" i="3" s="1"/>
  <c r="E258" i="3"/>
  <c r="D258" i="3" s="1"/>
  <c r="E259" i="3"/>
  <c r="D259" i="3" s="1"/>
  <c r="E260" i="3"/>
  <c r="D260" i="3" s="1"/>
  <c r="E261" i="3"/>
  <c r="D261" i="3" s="1"/>
  <c r="E262" i="3"/>
  <c r="D262" i="3" s="1"/>
  <c r="E263" i="3"/>
  <c r="D263" i="3" s="1"/>
  <c r="E264" i="3"/>
  <c r="D264" i="3" s="1"/>
  <c r="E265" i="3"/>
  <c r="D265" i="3" s="1"/>
  <c r="E266" i="3"/>
  <c r="D266" i="3" s="1"/>
  <c r="E267" i="3"/>
  <c r="D267" i="3" s="1"/>
  <c r="E268" i="3"/>
  <c r="D268" i="3" s="1"/>
  <c r="E269" i="3"/>
  <c r="D269" i="3" s="1"/>
  <c r="E270" i="3"/>
  <c r="D270" i="3" s="1"/>
  <c r="E271" i="3"/>
  <c r="D271" i="3" s="1"/>
  <c r="E272" i="3"/>
  <c r="D272" i="3" s="1"/>
  <c r="E273" i="3"/>
  <c r="D273" i="3" s="1"/>
  <c r="E274" i="3"/>
  <c r="D274" i="3" s="1"/>
  <c r="E275" i="3"/>
  <c r="D275" i="3" s="1"/>
  <c r="E276" i="3"/>
  <c r="D276" i="3" s="1"/>
  <c r="E277" i="3"/>
  <c r="D277" i="3" s="1"/>
  <c r="E278" i="3"/>
  <c r="D278" i="3" s="1"/>
  <c r="E279" i="3"/>
  <c r="D279" i="3" s="1"/>
  <c r="E280" i="3"/>
  <c r="D280" i="3" s="1"/>
  <c r="E281" i="3"/>
  <c r="D281" i="3" s="1"/>
  <c r="E282" i="3"/>
  <c r="D282" i="3" s="1"/>
  <c r="E283" i="3"/>
  <c r="D283" i="3" s="1"/>
  <c r="E284" i="3"/>
  <c r="D284" i="3" s="1"/>
  <c r="E285" i="3"/>
  <c r="D285" i="3" s="1"/>
  <c r="E286" i="3"/>
  <c r="D286" i="3" s="1"/>
  <c r="E287" i="3"/>
  <c r="D287" i="3" s="1"/>
  <c r="E288" i="3"/>
  <c r="D288" i="3" s="1"/>
  <c r="E290" i="3"/>
  <c r="E291" i="3"/>
  <c r="D291" i="3" s="1"/>
  <c r="E292" i="3"/>
  <c r="D292" i="3" s="1"/>
  <c r="E293" i="3"/>
  <c r="D293" i="3" s="1"/>
  <c r="E294" i="3"/>
  <c r="D294" i="3" s="1"/>
  <c r="E295" i="3"/>
  <c r="D295" i="3" s="1"/>
  <c r="E296" i="3"/>
  <c r="D296" i="3" s="1"/>
  <c r="E297" i="3"/>
  <c r="D297" i="3" s="1"/>
  <c r="E298" i="3"/>
  <c r="D298" i="3" s="1"/>
  <c r="E299" i="3"/>
  <c r="D299" i="3" s="1"/>
  <c r="E300" i="3"/>
  <c r="D300" i="3" s="1"/>
  <c r="E301" i="3"/>
  <c r="D301" i="3" s="1"/>
  <c r="E302" i="3"/>
  <c r="D302" i="3" s="1"/>
  <c r="E303" i="3"/>
  <c r="D303" i="3" s="1"/>
  <c r="E304" i="3"/>
  <c r="D304" i="3" s="1"/>
  <c r="E305" i="3"/>
  <c r="D305" i="3" s="1"/>
  <c r="E306" i="3"/>
  <c r="D306" i="3" s="1"/>
  <c r="E307" i="3"/>
  <c r="D307" i="3" s="1"/>
  <c r="E308" i="3"/>
  <c r="D308" i="3" s="1"/>
  <c r="E309" i="3"/>
  <c r="D309" i="3" s="1"/>
  <c r="E310" i="3"/>
  <c r="D310" i="3" s="1"/>
  <c r="E311" i="3"/>
  <c r="D311" i="3" s="1"/>
  <c r="E312" i="3"/>
  <c r="D312" i="3" s="1"/>
  <c r="E313" i="3"/>
  <c r="D313" i="3" s="1"/>
  <c r="E314" i="3"/>
  <c r="D314" i="3" s="1"/>
  <c r="E315" i="3"/>
  <c r="D315" i="3" s="1"/>
  <c r="E316" i="3"/>
  <c r="D316" i="3" s="1"/>
  <c r="E317" i="3"/>
  <c r="D317" i="3" s="1"/>
  <c r="E318" i="3"/>
  <c r="D318" i="3" s="1"/>
  <c r="E319" i="3"/>
  <c r="D319" i="3" s="1"/>
  <c r="E320" i="3"/>
  <c r="D320" i="3" s="1"/>
  <c r="E321" i="3"/>
  <c r="D321" i="3" s="1"/>
  <c r="E322" i="3"/>
  <c r="D322" i="3" s="1"/>
  <c r="E323" i="3"/>
  <c r="D323" i="3" s="1"/>
  <c r="E324" i="3"/>
  <c r="D324" i="3" s="1"/>
  <c r="E325" i="3"/>
  <c r="D325" i="3" s="1"/>
  <c r="E326" i="3"/>
  <c r="D326" i="3" s="1"/>
  <c r="E327" i="3"/>
  <c r="D327" i="3" s="1"/>
  <c r="E328" i="3"/>
  <c r="D328" i="3" s="1"/>
  <c r="E329" i="3"/>
  <c r="D329" i="3" s="1"/>
  <c r="E331" i="3"/>
  <c r="D331" i="3" s="1"/>
  <c r="E332" i="3"/>
  <c r="D332" i="3" s="1"/>
  <c r="E333" i="3"/>
  <c r="D333" i="3" s="1"/>
  <c r="E334" i="3"/>
  <c r="D334" i="3" s="1"/>
  <c r="E335" i="3"/>
  <c r="D335" i="3" s="1"/>
  <c r="E336" i="3"/>
  <c r="D336" i="3" s="1"/>
  <c r="E337" i="3"/>
  <c r="D337" i="3" s="1"/>
  <c r="E338" i="3"/>
  <c r="D338" i="3" s="1"/>
  <c r="E339" i="3"/>
  <c r="D339" i="3" s="1"/>
  <c r="E340" i="3"/>
  <c r="D340" i="3" s="1"/>
  <c r="E341" i="3"/>
  <c r="D341" i="3" s="1"/>
  <c r="E342" i="3"/>
  <c r="D342" i="3" s="1"/>
  <c r="E343" i="3"/>
  <c r="D343" i="3" s="1"/>
  <c r="E344" i="3"/>
  <c r="D344" i="3" s="1"/>
  <c r="E345" i="3"/>
  <c r="D345" i="3" s="1"/>
  <c r="E346" i="3"/>
  <c r="D346" i="3" s="1"/>
  <c r="E347" i="3"/>
  <c r="D347" i="3" s="1"/>
  <c r="E348" i="3"/>
  <c r="D348" i="3" s="1"/>
  <c r="E349" i="3"/>
  <c r="D349" i="3" s="1"/>
  <c r="E350" i="3"/>
  <c r="D350" i="3" s="1"/>
  <c r="E351" i="3"/>
  <c r="D351" i="3" s="1"/>
  <c r="E352" i="3"/>
  <c r="D352" i="3" s="1"/>
  <c r="E353" i="3"/>
  <c r="D353" i="3" s="1"/>
  <c r="E354" i="3"/>
  <c r="D354" i="3" s="1"/>
  <c r="E355" i="3"/>
  <c r="D355" i="3" s="1"/>
  <c r="E356" i="3"/>
  <c r="D356" i="3" s="1"/>
  <c r="E357" i="3"/>
  <c r="D357" i="3" s="1"/>
  <c r="E358" i="3"/>
  <c r="D358" i="3" s="1"/>
  <c r="E359" i="3"/>
  <c r="D359" i="3" s="1"/>
  <c r="E360" i="3"/>
  <c r="D360" i="3" s="1"/>
  <c r="E361" i="3"/>
  <c r="D361" i="3" s="1"/>
  <c r="E362" i="3"/>
  <c r="D362" i="3" s="1"/>
  <c r="E363" i="3"/>
  <c r="D363" i="3" s="1"/>
  <c r="E364" i="3"/>
  <c r="D364" i="3" s="1"/>
  <c r="E365" i="3"/>
  <c r="D365" i="3" s="1"/>
  <c r="E366" i="3"/>
  <c r="D366" i="3" s="1"/>
  <c r="E367" i="3"/>
  <c r="D367" i="3" s="1"/>
  <c r="E368" i="3"/>
  <c r="D368" i="3" s="1"/>
  <c r="E369" i="3"/>
  <c r="D369" i="3" s="1"/>
  <c r="E370" i="3"/>
  <c r="D370" i="3" s="1"/>
  <c r="E372" i="3"/>
  <c r="D372" i="3" s="1"/>
  <c r="E373" i="3"/>
  <c r="D373" i="3" s="1"/>
  <c r="E374" i="3"/>
  <c r="D374" i="3" s="1"/>
  <c r="E375" i="3"/>
  <c r="D375" i="3" s="1"/>
  <c r="E376" i="3"/>
  <c r="D376" i="3" s="1"/>
  <c r="E377" i="3"/>
  <c r="D377" i="3" s="1"/>
  <c r="E378" i="3"/>
  <c r="D378" i="3" s="1"/>
  <c r="E379" i="3"/>
  <c r="D379" i="3" s="1"/>
  <c r="E380" i="3"/>
  <c r="D380" i="3" s="1"/>
  <c r="E381" i="3"/>
  <c r="D381" i="3" s="1"/>
  <c r="E382" i="3"/>
  <c r="D382" i="3" s="1"/>
  <c r="E383" i="3"/>
  <c r="D383" i="3" s="1"/>
  <c r="E384" i="3"/>
  <c r="D384" i="3" s="1"/>
  <c r="E385" i="3"/>
  <c r="D385" i="3" s="1"/>
  <c r="E386" i="3"/>
  <c r="D386" i="3" s="1"/>
  <c r="E387" i="3"/>
  <c r="D387" i="3" s="1"/>
  <c r="E388" i="3"/>
  <c r="D388" i="3" s="1"/>
  <c r="E389" i="3"/>
  <c r="D389" i="3" s="1"/>
  <c r="E390" i="3"/>
  <c r="D390" i="3" s="1"/>
  <c r="E391" i="3"/>
  <c r="D391" i="3" s="1"/>
  <c r="E392" i="3"/>
  <c r="D392" i="3" s="1"/>
  <c r="E393" i="3"/>
  <c r="D393" i="3" s="1"/>
  <c r="E394" i="3"/>
  <c r="D394" i="3" s="1"/>
  <c r="E395" i="3"/>
  <c r="D395" i="3" s="1"/>
  <c r="E396" i="3"/>
  <c r="D396" i="3" s="1"/>
  <c r="E397" i="3"/>
  <c r="D397" i="3" s="1"/>
  <c r="E398" i="3"/>
  <c r="D398" i="3" s="1"/>
  <c r="E399" i="3"/>
  <c r="D399" i="3" s="1"/>
  <c r="E400" i="3"/>
  <c r="D400" i="3" s="1"/>
  <c r="E401" i="3"/>
  <c r="D401" i="3" s="1"/>
  <c r="E402" i="3"/>
  <c r="D402" i="3" s="1"/>
  <c r="E403" i="3"/>
  <c r="D403" i="3" s="1"/>
  <c r="E404" i="3"/>
  <c r="D404" i="3" s="1"/>
  <c r="E405" i="3"/>
  <c r="D405" i="3" s="1"/>
  <c r="E406" i="3"/>
  <c r="D406" i="3" s="1"/>
  <c r="E407" i="3"/>
  <c r="D407" i="3" s="1"/>
  <c r="E408" i="3"/>
  <c r="D408" i="3" s="1"/>
  <c r="E409" i="3"/>
  <c r="D409" i="3" s="1"/>
  <c r="E410" i="3"/>
  <c r="D410" i="3" s="1"/>
  <c r="E411" i="3"/>
  <c r="D411" i="3" s="1"/>
  <c r="E413" i="3"/>
  <c r="D413" i="3" s="1"/>
  <c r="E414" i="3"/>
  <c r="D414" i="3" s="1"/>
  <c r="E415" i="3"/>
  <c r="D415" i="3" s="1"/>
  <c r="E416" i="3"/>
  <c r="D416" i="3" s="1"/>
  <c r="E417" i="3"/>
  <c r="D417" i="3" s="1"/>
  <c r="E418" i="3"/>
  <c r="D418" i="3" s="1"/>
  <c r="E419" i="3"/>
  <c r="D419" i="3" s="1"/>
  <c r="E420" i="3"/>
  <c r="D420" i="3" s="1"/>
  <c r="E421" i="3"/>
  <c r="D421" i="3" s="1"/>
  <c r="E422" i="3"/>
  <c r="D422" i="3" s="1"/>
  <c r="E423" i="3"/>
  <c r="D423" i="3" s="1"/>
  <c r="E424" i="3"/>
  <c r="D424" i="3" s="1"/>
  <c r="E425" i="3"/>
  <c r="D425" i="3" s="1"/>
  <c r="E426" i="3"/>
  <c r="D426" i="3" s="1"/>
  <c r="E427" i="3"/>
  <c r="D427" i="3" s="1"/>
  <c r="E428" i="3"/>
  <c r="D428" i="3" s="1"/>
  <c r="E429" i="3"/>
  <c r="D429" i="3" s="1"/>
  <c r="E430" i="3"/>
  <c r="D430" i="3" s="1"/>
  <c r="E431" i="3"/>
  <c r="D431" i="3" s="1"/>
  <c r="E432" i="3"/>
  <c r="D432" i="3" s="1"/>
  <c r="E433" i="3"/>
  <c r="D433" i="3" s="1"/>
  <c r="E434" i="3"/>
  <c r="D434" i="3" s="1"/>
  <c r="E435" i="3"/>
  <c r="D435" i="3" s="1"/>
  <c r="E436" i="3"/>
  <c r="D436" i="3" s="1"/>
  <c r="E437" i="3"/>
  <c r="D437" i="3" s="1"/>
  <c r="E438" i="3"/>
  <c r="D438" i="3" s="1"/>
  <c r="E439" i="3"/>
  <c r="D439" i="3" s="1"/>
  <c r="E440" i="3"/>
  <c r="D440" i="3" s="1"/>
  <c r="E441" i="3"/>
  <c r="D441" i="3" s="1"/>
  <c r="E442" i="3"/>
  <c r="D442" i="3" s="1"/>
  <c r="E443" i="3"/>
  <c r="D443" i="3" s="1"/>
  <c r="E444" i="3"/>
  <c r="D444" i="3" s="1"/>
  <c r="E445" i="3"/>
  <c r="D445" i="3" s="1"/>
  <c r="E446" i="3"/>
  <c r="D446" i="3" s="1"/>
  <c r="E447" i="3"/>
  <c r="D447" i="3" s="1"/>
  <c r="E448" i="3"/>
  <c r="D448" i="3" s="1"/>
  <c r="E449" i="3"/>
  <c r="D449" i="3" s="1"/>
  <c r="E450" i="3"/>
  <c r="D450" i="3" s="1"/>
  <c r="E451" i="3"/>
  <c r="D451" i="3" s="1"/>
  <c r="E452" i="3"/>
  <c r="D452" i="3" s="1"/>
  <c r="E454" i="3"/>
  <c r="D454" i="3" s="1"/>
  <c r="E455" i="3"/>
  <c r="D455" i="3" s="1"/>
  <c r="E456" i="3"/>
  <c r="D456" i="3" s="1"/>
  <c r="E457" i="3"/>
  <c r="D457" i="3" s="1"/>
  <c r="E458" i="3"/>
  <c r="D458" i="3" s="1"/>
  <c r="E459" i="3"/>
  <c r="D459" i="3" s="1"/>
  <c r="E460" i="3"/>
  <c r="D460" i="3" s="1"/>
  <c r="E461" i="3"/>
  <c r="D461" i="3" s="1"/>
  <c r="E462" i="3"/>
  <c r="D462" i="3" s="1"/>
  <c r="E463" i="3"/>
  <c r="D463" i="3" s="1"/>
  <c r="E464" i="3"/>
  <c r="D464" i="3" s="1"/>
  <c r="E465" i="3"/>
  <c r="D465" i="3" s="1"/>
  <c r="E466" i="3"/>
  <c r="D466" i="3" s="1"/>
  <c r="E467" i="3"/>
  <c r="D467" i="3" s="1"/>
  <c r="E468" i="3"/>
  <c r="D468" i="3" s="1"/>
  <c r="E469" i="3"/>
  <c r="D469" i="3" s="1"/>
  <c r="E470" i="3"/>
  <c r="D470" i="3" s="1"/>
  <c r="E471" i="3"/>
  <c r="D471" i="3" s="1"/>
  <c r="E472" i="3"/>
  <c r="D472" i="3" s="1"/>
  <c r="E473" i="3"/>
  <c r="D473" i="3" s="1"/>
  <c r="E474" i="3"/>
  <c r="D474" i="3" s="1"/>
  <c r="E475" i="3"/>
  <c r="D475" i="3" s="1"/>
  <c r="E476" i="3"/>
  <c r="D476" i="3" s="1"/>
  <c r="E477" i="3"/>
  <c r="D477" i="3" s="1"/>
  <c r="E478" i="3"/>
  <c r="D478" i="3" s="1"/>
  <c r="E479" i="3"/>
  <c r="D479" i="3" s="1"/>
  <c r="E480" i="3"/>
  <c r="D480" i="3" s="1"/>
  <c r="E481" i="3"/>
  <c r="D481" i="3" s="1"/>
  <c r="E482" i="3"/>
  <c r="D482" i="3" s="1"/>
  <c r="E483" i="3"/>
  <c r="D483" i="3" s="1"/>
  <c r="E484" i="3"/>
  <c r="D484" i="3" s="1"/>
  <c r="E485" i="3"/>
  <c r="D485" i="3" s="1"/>
  <c r="E486" i="3"/>
  <c r="D486" i="3" s="1"/>
  <c r="E487" i="3"/>
  <c r="D487" i="3" s="1"/>
  <c r="E488" i="3"/>
  <c r="D488" i="3" s="1"/>
  <c r="E489" i="3"/>
  <c r="D489" i="3" s="1"/>
  <c r="E490" i="3"/>
  <c r="D490" i="3" s="1"/>
  <c r="E491" i="3"/>
  <c r="D491" i="3" s="1"/>
  <c r="E492" i="3"/>
  <c r="D492" i="3" s="1"/>
  <c r="E493" i="3"/>
  <c r="D493" i="3" s="1"/>
  <c r="E495" i="3"/>
  <c r="D495" i="3" s="1"/>
  <c r="E496" i="3"/>
  <c r="D496" i="3" s="1"/>
  <c r="E497" i="3"/>
  <c r="D497" i="3" s="1"/>
  <c r="E498" i="3"/>
  <c r="D498" i="3" s="1"/>
  <c r="E499" i="3"/>
  <c r="D499" i="3" s="1"/>
  <c r="E500" i="3"/>
  <c r="D500" i="3" s="1"/>
  <c r="E501" i="3"/>
  <c r="D501" i="3" s="1"/>
  <c r="E502" i="3"/>
  <c r="D502" i="3" s="1"/>
  <c r="E503" i="3"/>
  <c r="D503" i="3" s="1"/>
  <c r="E504" i="3"/>
  <c r="D504" i="3" s="1"/>
  <c r="E505" i="3"/>
  <c r="D505" i="3" s="1"/>
  <c r="E506" i="3"/>
  <c r="D506" i="3" s="1"/>
  <c r="E507" i="3"/>
  <c r="D507" i="3" s="1"/>
  <c r="E508" i="3"/>
  <c r="D508" i="3" s="1"/>
  <c r="E509" i="3"/>
  <c r="D509" i="3" s="1"/>
  <c r="E510" i="3"/>
  <c r="D510" i="3" s="1"/>
  <c r="E511" i="3"/>
  <c r="D511" i="3" s="1"/>
  <c r="E512" i="3"/>
  <c r="D512" i="3" s="1"/>
  <c r="E513" i="3"/>
  <c r="D513" i="3" s="1"/>
  <c r="E514" i="3"/>
  <c r="D514" i="3" s="1"/>
  <c r="E515" i="3"/>
  <c r="D515" i="3" s="1"/>
  <c r="E516" i="3"/>
  <c r="D516" i="3" s="1"/>
  <c r="E517" i="3"/>
  <c r="D517" i="3" s="1"/>
  <c r="E518" i="3"/>
  <c r="D518" i="3" s="1"/>
  <c r="E519" i="3"/>
  <c r="D519" i="3" s="1"/>
  <c r="E520" i="3"/>
  <c r="D520" i="3" s="1"/>
  <c r="E521" i="3"/>
  <c r="D521" i="3" s="1"/>
  <c r="E522" i="3"/>
  <c r="D522" i="3" s="1"/>
  <c r="E523" i="3"/>
  <c r="D523" i="3" s="1"/>
  <c r="E524" i="3"/>
  <c r="D524" i="3" s="1"/>
  <c r="E525" i="3"/>
  <c r="D525" i="3" s="1"/>
  <c r="E526" i="3"/>
  <c r="D526" i="3" s="1"/>
  <c r="E527" i="3"/>
  <c r="D527" i="3" s="1"/>
  <c r="E528" i="3"/>
  <c r="D528" i="3" s="1"/>
  <c r="E529" i="3"/>
  <c r="D529" i="3" s="1"/>
  <c r="E530" i="3"/>
  <c r="D530" i="3" s="1"/>
  <c r="E531" i="3"/>
  <c r="D531" i="3" s="1"/>
  <c r="E532" i="3"/>
  <c r="D532" i="3" s="1"/>
  <c r="E533" i="3"/>
  <c r="D533" i="3" s="1"/>
  <c r="E3" i="3"/>
  <c r="G6" i="3"/>
  <c r="BR4" i="3" s="1"/>
  <c r="G4" i="4" s="1"/>
  <c r="G5" i="3"/>
  <c r="BQ4" i="3" s="1"/>
  <c r="F4" i="4" s="1"/>
  <c r="G4" i="3"/>
  <c r="BO4" i="3" s="1"/>
  <c r="D4" i="4" s="1"/>
  <c r="G3" i="3"/>
  <c r="BP4" i="3" s="1"/>
  <c r="E4" i="4" s="1"/>
  <c r="AE258" i="1"/>
  <c r="BU16" i="1" s="1"/>
  <c r="V34" i="2" s="1"/>
  <c r="AE257" i="1"/>
  <c r="BT16" i="1" s="1"/>
  <c r="U34" i="2" s="1"/>
  <c r="AE256" i="1"/>
  <c r="BR16" i="1" s="1"/>
  <c r="S34" i="2" s="1"/>
  <c r="AE255" i="1"/>
  <c r="BS16" i="1" s="1"/>
  <c r="T34" i="2" s="1"/>
  <c r="AE237" i="1"/>
  <c r="BU15" i="1" s="1"/>
  <c r="V33" i="2" s="1"/>
  <c r="AE236" i="1"/>
  <c r="BT15" i="1" s="1"/>
  <c r="U33" i="2" s="1"/>
  <c r="AE235" i="1"/>
  <c r="BR15" i="1" s="1"/>
  <c r="S33" i="2" s="1"/>
  <c r="AE234" i="1"/>
  <c r="BS15" i="1" s="1"/>
  <c r="T33" i="2" s="1"/>
  <c r="AE216" i="1"/>
  <c r="BU14" i="1" s="1"/>
  <c r="V32" i="2" s="1"/>
  <c r="AE215" i="1"/>
  <c r="BT14" i="1" s="1"/>
  <c r="U32" i="2" s="1"/>
  <c r="AE214" i="1"/>
  <c r="BR14" i="1" s="1"/>
  <c r="S32" i="2" s="1"/>
  <c r="AE213" i="1"/>
  <c r="BS14" i="1" s="1"/>
  <c r="T32" i="2" s="1"/>
  <c r="AE195" i="1"/>
  <c r="BU13" i="1" s="1"/>
  <c r="V31" i="2" s="1"/>
  <c r="AE194" i="1"/>
  <c r="BT13" i="1" s="1"/>
  <c r="U31" i="2" s="1"/>
  <c r="AE193" i="1"/>
  <c r="BR13" i="1" s="1"/>
  <c r="S31" i="2" s="1"/>
  <c r="AE192" i="1"/>
  <c r="BS13" i="1" s="1"/>
  <c r="T31" i="2" s="1"/>
  <c r="AE174" i="1"/>
  <c r="BU12" i="1" s="1"/>
  <c r="V30" i="2" s="1"/>
  <c r="AE173" i="1"/>
  <c r="BT12" i="1" s="1"/>
  <c r="U30" i="2" s="1"/>
  <c r="AE172" i="1"/>
  <c r="BR12" i="1" s="1"/>
  <c r="S30" i="2" s="1"/>
  <c r="AE171" i="1"/>
  <c r="BS12" i="1" s="1"/>
  <c r="T30" i="2" s="1"/>
  <c r="AE153" i="1"/>
  <c r="BU11" i="1" s="1"/>
  <c r="V29" i="2" s="1"/>
  <c r="AE152" i="1"/>
  <c r="BT11" i="1" s="1"/>
  <c r="U29" i="2" s="1"/>
  <c r="AE151" i="1"/>
  <c r="BR11" i="1" s="1"/>
  <c r="S29" i="2" s="1"/>
  <c r="AE150" i="1"/>
  <c r="BS11" i="1" s="1"/>
  <c r="T29" i="2" s="1"/>
  <c r="AE132" i="1"/>
  <c r="BU10" i="1" s="1"/>
  <c r="V28" i="2" s="1"/>
  <c r="AE131" i="1"/>
  <c r="BT10" i="1" s="1"/>
  <c r="U28" i="2" s="1"/>
  <c r="AE130" i="1"/>
  <c r="BR10" i="1" s="1"/>
  <c r="S28" i="2" s="1"/>
  <c r="AE129" i="1"/>
  <c r="BS10" i="1" s="1"/>
  <c r="T28" i="2" s="1"/>
  <c r="AE111" i="1"/>
  <c r="BU9" i="1" s="1"/>
  <c r="V27" i="2" s="1"/>
  <c r="AE110" i="1"/>
  <c r="BT9" i="1" s="1"/>
  <c r="U27" i="2" s="1"/>
  <c r="AE109" i="1"/>
  <c r="BR9" i="1" s="1"/>
  <c r="S27" i="2" s="1"/>
  <c r="AE108" i="1"/>
  <c r="BS9" i="1" s="1"/>
  <c r="T27" i="2" s="1"/>
  <c r="AE90" i="1"/>
  <c r="BU8" i="1" s="1"/>
  <c r="V26" i="2" s="1"/>
  <c r="AE89" i="1"/>
  <c r="BT8" i="1" s="1"/>
  <c r="U26" i="2" s="1"/>
  <c r="AE88" i="1"/>
  <c r="BR8" i="1" s="1"/>
  <c r="S26" i="2" s="1"/>
  <c r="AE87" i="1"/>
  <c r="BS8" i="1" s="1"/>
  <c r="T26" i="2" s="1"/>
  <c r="AE69" i="1"/>
  <c r="BU7" i="1" s="1"/>
  <c r="V25" i="2" s="1"/>
  <c r="AE68" i="1"/>
  <c r="BT7" i="1" s="1"/>
  <c r="U25" i="2" s="1"/>
  <c r="AE67" i="1"/>
  <c r="BR7" i="1" s="1"/>
  <c r="S25" i="2" s="1"/>
  <c r="AE66" i="1"/>
  <c r="BS7" i="1" s="1"/>
  <c r="T25" i="2" s="1"/>
  <c r="AE48" i="1"/>
  <c r="BU6" i="1" s="1"/>
  <c r="V24" i="2" s="1"/>
  <c r="AE47" i="1"/>
  <c r="BT6" i="1" s="1"/>
  <c r="U24" i="2" s="1"/>
  <c r="AE46" i="1"/>
  <c r="BR6" i="1" s="1"/>
  <c r="S24" i="2" s="1"/>
  <c r="AE45" i="1"/>
  <c r="BS6" i="1" s="1"/>
  <c r="T24" i="2" s="1"/>
  <c r="AE27" i="1"/>
  <c r="BU5" i="1" s="1"/>
  <c r="V23" i="2" s="1"/>
  <c r="AE26" i="1"/>
  <c r="BT5" i="1" s="1"/>
  <c r="U23" i="2" s="1"/>
  <c r="AE25" i="1"/>
  <c r="BR5" i="1" s="1"/>
  <c r="S23" i="2" s="1"/>
  <c r="AE24" i="1"/>
  <c r="BS5" i="1" s="1"/>
  <c r="T23" i="2" s="1"/>
  <c r="AE6" i="1"/>
  <c r="BU4" i="1" s="1"/>
  <c r="V22" i="2" s="1"/>
  <c r="AE5" i="1"/>
  <c r="BT4" i="1" s="1"/>
  <c r="U22" i="2" s="1"/>
  <c r="AE4" i="1"/>
  <c r="BR4" i="1" s="1"/>
  <c r="S22" i="2" s="1"/>
  <c r="AE3" i="1"/>
  <c r="BS4" i="1" s="1"/>
  <c r="T22" i="2" s="1"/>
  <c r="AA258" i="1"/>
  <c r="BP16" i="1" s="1"/>
  <c r="Q34" i="2" s="1"/>
  <c r="AA257" i="1"/>
  <c r="BO16" i="1" s="1"/>
  <c r="P34" i="2" s="1"/>
  <c r="AA256" i="1"/>
  <c r="BM16" i="1" s="1"/>
  <c r="N34" i="2" s="1"/>
  <c r="AA255" i="1"/>
  <c r="BN16" i="1" s="1"/>
  <c r="O34" i="2" s="1"/>
  <c r="AA237" i="1"/>
  <c r="BP15" i="1" s="1"/>
  <c r="Q33" i="2" s="1"/>
  <c r="AA236" i="1"/>
  <c r="BO15" i="1" s="1"/>
  <c r="P33" i="2" s="1"/>
  <c r="AA235" i="1"/>
  <c r="BM15" i="1" s="1"/>
  <c r="N33" i="2" s="1"/>
  <c r="AA234" i="1"/>
  <c r="BN15" i="1" s="1"/>
  <c r="O33" i="2" s="1"/>
  <c r="AA216" i="1"/>
  <c r="BP14" i="1" s="1"/>
  <c r="Q32" i="2" s="1"/>
  <c r="AA215" i="1"/>
  <c r="BO14" i="1" s="1"/>
  <c r="P32" i="2" s="1"/>
  <c r="AA214" i="1"/>
  <c r="BM14" i="1" s="1"/>
  <c r="N32" i="2" s="1"/>
  <c r="AA213" i="1"/>
  <c r="BN14" i="1" s="1"/>
  <c r="O32" i="2" s="1"/>
  <c r="AA195" i="1"/>
  <c r="BP13" i="1" s="1"/>
  <c r="Q31" i="2" s="1"/>
  <c r="AA194" i="1"/>
  <c r="BO13" i="1" s="1"/>
  <c r="P31" i="2" s="1"/>
  <c r="AA193" i="1"/>
  <c r="BM13" i="1" s="1"/>
  <c r="N31" i="2" s="1"/>
  <c r="AA192" i="1"/>
  <c r="BN13" i="1" s="1"/>
  <c r="O31" i="2" s="1"/>
  <c r="AA174" i="1"/>
  <c r="BP12" i="1" s="1"/>
  <c r="Q30" i="2" s="1"/>
  <c r="AA173" i="1"/>
  <c r="BO12" i="1" s="1"/>
  <c r="P30" i="2" s="1"/>
  <c r="AA172" i="1"/>
  <c r="BM12" i="1" s="1"/>
  <c r="N30" i="2" s="1"/>
  <c r="AA171" i="1"/>
  <c r="BN12" i="1" s="1"/>
  <c r="O30" i="2" s="1"/>
  <c r="AA153" i="1"/>
  <c r="BP11" i="1" s="1"/>
  <c r="Q29" i="2" s="1"/>
  <c r="AA152" i="1"/>
  <c r="BO11" i="1" s="1"/>
  <c r="P29" i="2" s="1"/>
  <c r="AA151" i="1"/>
  <c r="BM11" i="1" s="1"/>
  <c r="N29" i="2" s="1"/>
  <c r="AA150" i="1"/>
  <c r="BN11" i="1" s="1"/>
  <c r="O29" i="2" s="1"/>
  <c r="AA132" i="1"/>
  <c r="BP10" i="1" s="1"/>
  <c r="Q28" i="2" s="1"/>
  <c r="AA131" i="1"/>
  <c r="BO10" i="1" s="1"/>
  <c r="P28" i="2" s="1"/>
  <c r="AA130" i="1"/>
  <c r="BM10" i="1" s="1"/>
  <c r="N28" i="2" s="1"/>
  <c r="AA129" i="1"/>
  <c r="BN10" i="1" s="1"/>
  <c r="O28" i="2" s="1"/>
  <c r="AA111" i="1"/>
  <c r="BP9" i="1" s="1"/>
  <c r="Q27" i="2" s="1"/>
  <c r="AA110" i="1"/>
  <c r="BO9" i="1" s="1"/>
  <c r="P27" i="2" s="1"/>
  <c r="AA109" i="1"/>
  <c r="BM9" i="1" s="1"/>
  <c r="N27" i="2" s="1"/>
  <c r="AA108" i="1"/>
  <c r="BN9" i="1" s="1"/>
  <c r="O27" i="2" s="1"/>
  <c r="AA90" i="1"/>
  <c r="BP8" i="1" s="1"/>
  <c r="Q26" i="2" s="1"/>
  <c r="AA89" i="1"/>
  <c r="BO8" i="1" s="1"/>
  <c r="P26" i="2" s="1"/>
  <c r="AA88" i="1"/>
  <c r="BM8" i="1" s="1"/>
  <c r="N26" i="2" s="1"/>
  <c r="AA87" i="1"/>
  <c r="BN8" i="1" s="1"/>
  <c r="O26" i="2" s="1"/>
  <c r="AA69" i="1"/>
  <c r="BP7" i="1" s="1"/>
  <c r="Q25" i="2" s="1"/>
  <c r="AA68" i="1"/>
  <c r="BO7" i="1" s="1"/>
  <c r="P25" i="2" s="1"/>
  <c r="AA67" i="1"/>
  <c r="BM7" i="1" s="1"/>
  <c r="N25" i="2" s="1"/>
  <c r="AA66" i="1"/>
  <c r="BN7" i="1" s="1"/>
  <c r="O25" i="2" s="1"/>
  <c r="AA48" i="1"/>
  <c r="BP6" i="1" s="1"/>
  <c r="Q24" i="2" s="1"/>
  <c r="AA47" i="1"/>
  <c r="BO6" i="1" s="1"/>
  <c r="P24" i="2" s="1"/>
  <c r="AA46" i="1"/>
  <c r="BM6" i="1" s="1"/>
  <c r="N24" i="2" s="1"/>
  <c r="AA45" i="1"/>
  <c r="BN6" i="1" s="1"/>
  <c r="O24" i="2" s="1"/>
  <c r="AA27" i="1"/>
  <c r="BP5" i="1" s="1"/>
  <c r="Q23" i="2" s="1"/>
  <c r="AA26" i="1"/>
  <c r="BO5" i="1" s="1"/>
  <c r="P23" i="2" s="1"/>
  <c r="AA25" i="1"/>
  <c r="BM5" i="1" s="1"/>
  <c r="N23" i="2" s="1"/>
  <c r="AA24" i="1"/>
  <c r="BN5" i="1" s="1"/>
  <c r="O23" i="2" s="1"/>
  <c r="AA6" i="1"/>
  <c r="BP4" i="1" s="1"/>
  <c r="Q22" i="2" s="1"/>
  <c r="AA5" i="1"/>
  <c r="BO4" i="1" s="1"/>
  <c r="P22" i="2" s="1"/>
  <c r="AA4" i="1"/>
  <c r="BM4" i="1" s="1"/>
  <c r="N22" i="2" s="1"/>
  <c r="AA3" i="1"/>
  <c r="BN4" i="1" s="1"/>
  <c r="O22" i="2" s="1"/>
  <c r="W258" i="1"/>
  <c r="BK16" i="1" s="1"/>
  <c r="L34" i="2" s="1"/>
  <c r="W257" i="1"/>
  <c r="BJ16" i="1" s="1"/>
  <c r="K34" i="2" s="1"/>
  <c r="W256" i="1"/>
  <c r="BH16" i="1" s="1"/>
  <c r="I34" i="2" s="1"/>
  <c r="W255" i="1"/>
  <c r="BI16" i="1" s="1"/>
  <c r="J34" i="2" s="1"/>
  <c r="W237" i="1"/>
  <c r="BK15" i="1" s="1"/>
  <c r="L33" i="2" s="1"/>
  <c r="W236" i="1"/>
  <c r="BJ15" i="1" s="1"/>
  <c r="K33" i="2" s="1"/>
  <c r="W235" i="1"/>
  <c r="BH15" i="1" s="1"/>
  <c r="I33" i="2" s="1"/>
  <c r="W234" i="1"/>
  <c r="BI15" i="1" s="1"/>
  <c r="J33" i="2" s="1"/>
  <c r="W216" i="1"/>
  <c r="BK14" i="1" s="1"/>
  <c r="L32" i="2" s="1"/>
  <c r="W215" i="1"/>
  <c r="BJ14" i="1" s="1"/>
  <c r="K32" i="2" s="1"/>
  <c r="W214" i="1"/>
  <c r="BH14" i="1" s="1"/>
  <c r="I32" i="2" s="1"/>
  <c r="W213" i="1"/>
  <c r="BI14" i="1" s="1"/>
  <c r="J32" i="2" s="1"/>
  <c r="W195" i="1"/>
  <c r="BK13" i="1" s="1"/>
  <c r="L31" i="2" s="1"/>
  <c r="W194" i="1"/>
  <c r="BJ13" i="1" s="1"/>
  <c r="K31" i="2" s="1"/>
  <c r="W193" i="1"/>
  <c r="BH13" i="1" s="1"/>
  <c r="I31" i="2" s="1"/>
  <c r="W192" i="1"/>
  <c r="BI13" i="1" s="1"/>
  <c r="J31" i="2" s="1"/>
  <c r="W174" i="1"/>
  <c r="BK12" i="1" s="1"/>
  <c r="L30" i="2" s="1"/>
  <c r="W173" i="1"/>
  <c r="BJ12" i="1" s="1"/>
  <c r="K30" i="2" s="1"/>
  <c r="W172" i="1"/>
  <c r="BH12" i="1" s="1"/>
  <c r="I30" i="2" s="1"/>
  <c r="W171" i="1"/>
  <c r="BI12" i="1" s="1"/>
  <c r="J30" i="2" s="1"/>
  <c r="W153" i="1"/>
  <c r="BK11" i="1" s="1"/>
  <c r="L29" i="2" s="1"/>
  <c r="W152" i="1"/>
  <c r="BJ11" i="1" s="1"/>
  <c r="K29" i="2" s="1"/>
  <c r="W151" i="1"/>
  <c r="BH11" i="1" s="1"/>
  <c r="I29" i="2" s="1"/>
  <c r="W150" i="1"/>
  <c r="BI11" i="1" s="1"/>
  <c r="J29" i="2" s="1"/>
  <c r="W132" i="1"/>
  <c r="BK10" i="1" s="1"/>
  <c r="L28" i="2" s="1"/>
  <c r="W131" i="1"/>
  <c r="BJ10" i="1" s="1"/>
  <c r="K28" i="2" s="1"/>
  <c r="W130" i="1"/>
  <c r="BH10" i="1" s="1"/>
  <c r="I28" i="2" s="1"/>
  <c r="W129" i="1"/>
  <c r="BI10" i="1" s="1"/>
  <c r="J28" i="2" s="1"/>
  <c r="W111" i="1"/>
  <c r="BK9" i="1" s="1"/>
  <c r="L27" i="2" s="1"/>
  <c r="W110" i="1"/>
  <c r="BJ9" i="1" s="1"/>
  <c r="K27" i="2" s="1"/>
  <c r="W109" i="1"/>
  <c r="BH9" i="1" s="1"/>
  <c r="I27" i="2" s="1"/>
  <c r="W108" i="1"/>
  <c r="BI9" i="1" s="1"/>
  <c r="J27" i="2" s="1"/>
  <c r="W90" i="1"/>
  <c r="BK8" i="1" s="1"/>
  <c r="L26" i="2" s="1"/>
  <c r="W89" i="1"/>
  <c r="BJ8" i="1" s="1"/>
  <c r="K26" i="2" s="1"/>
  <c r="W88" i="1"/>
  <c r="BH8" i="1" s="1"/>
  <c r="I26" i="2" s="1"/>
  <c r="W87" i="1"/>
  <c r="BI8" i="1" s="1"/>
  <c r="J26" i="2" s="1"/>
  <c r="W69" i="1"/>
  <c r="BK7" i="1" s="1"/>
  <c r="L25" i="2" s="1"/>
  <c r="W68" i="1"/>
  <c r="BJ7" i="1" s="1"/>
  <c r="K25" i="2" s="1"/>
  <c r="W67" i="1"/>
  <c r="BH7" i="1" s="1"/>
  <c r="I25" i="2" s="1"/>
  <c r="W66" i="1"/>
  <c r="BI7" i="1" s="1"/>
  <c r="J25" i="2" s="1"/>
  <c r="W48" i="1"/>
  <c r="BK6" i="1" s="1"/>
  <c r="L24" i="2" s="1"/>
  <c r="W47" i="1"/>
  <c r="BJ6" i="1" s="1"/>
  <c r="K24" i="2" s="1"/>
  <c r="W46" i="1"/>
  <c r="BH6" i="1" s="1"/>
  <c r="I24" i="2" s="1"/>
  <c r="W45" i="1"/>
  <c r="BI6" i="1" s="1"/>
  <c r="J24" i="2" s="1"/>
  <c r="W27" i="1"/>
  <c r="BK5" i="1" s="1"/>
  <c r="L23" i="2" s="1"/>
  <c r="W26" i="1"/>
  <c r="BJ5" i="1" s="1"/>
  <c r="K23" i="2" s="1"/>
  <c r="W25" i="1"/>
  <c r="BH5" i="1" s="1"/>
  <c r="I23" i="2" s="1"/>
  <c r="W24" i="1"/>
  <c r="BI5" i="1" s="1"/>
  <c r="J23" i="2" s="1"/>
  <c r="W6" i="1"/>
  <c r="BK4" i="1" s="1"/>
  <c r="L22" i="2" s="1"/>
  <c r="W5" i="1"/>
  <c r="BJ4" i="1" s="1"/>
  <c r="K22" i="2" s="1"/>
  <c r="W4" i="1"/>
  <c r="BH4" i="1" s="1"/>
  <c r="I22" i="2" s="1"/>
  <c r="W3" i="1"/>
  <c r="BI4" i="1" s="1"/>
  <c r="J22" i="2" s="1"/>
  <c r="S258" i="1"/>
  <c r="BF16" i="1" s="1"/>
  <c r="G34" i="2" s="1"/>
  <c r="S257" i="1"/>
  <c r="BE16" i="1" s="1"/>
  <c r="F34" i="2" s="1"/>
  <c r="S256" i="1"/>
  <c r="BC16" i="1" s="1"/>
  <c r="D34" i="2" s="1"/>
  <c r="S255" i="1"/>
  <c r="BD16" i="1" s="1"/>
  <c r="E34" i="2" s="1"/>
  <c r="S237" i="1"/>
  <c r="BF15" i="1" s="1"/>
  <c r="G33" i="2" s="1"/>
  <c r="S236" i="1"/>
  <c r="BE15" i="1" s="1"/>
  <c r="F33" i="2" s="1"/>
  <c r="S235" i="1"/>
  <c r="BC15" i="1" s="1"/>
  <c r="D33" i="2" s="1"/>
  <c r="S234" i="1"/>
  <c r="BD15" i="1" s="1"/>
  <c r="E33" i="2" s="1"/>
  <c r="S216" i="1"/>
  <c r="BF14" i="1" s="1"/>
  <c r="G32" i="2" s="1"/>
  <c r="S215" i="1"/>
  <c r="BE14" i="1" s="1"/>
  <c r="F32" i="2" s="1"/>
  <c r="S214" i="1"/>
  <c r="BC14" i="1" s="1"/>
  <c r="D32" i="2" s="1"/>
  <c r="S213" i="1"/>
  <c r="BD14" i="1" s="1"/>
  <c r="E32" i="2" s="1"/>
  <c r="S195" i="1"/>
  <c r="BF13" i="1" s="1"/>
  <c r="G31" i="2" s="1"/>
  <c r="S194" i="1"/>
  <c r="BE13" i="1" s="1"/>
  <c r="F31" i="2" s="1"/>
  <c r="S193" i="1"/>
  <c r="BC13" i="1" s="1"/>
  <c r="D31" i="2" s="1"/>
  <c r="S192" i="1"/>
  <c r="BD13" i="1" s="1"/>
  <c r="E31" i="2" s="1"/>
  <c r="S174" i="1"/>
  <c r="BF12" i="1" s="1"/>
  <c r="G30" i="2" s="1"/>
  <c r="S173" i="1"/>
  <c r="BE12" i="1" s="1"/>
  <c r="F30" i="2" s="1"/>
  <c r="S172" i="1"/>
  <c r="BC12" i="1" s="1"/>
  <c r="D30" i="2" s="1"/>
  <c r="S171" i="1"/>
  <c r="BD12" i="1" s="1"/>
  <c r="E30" i="2" s="1"/>
  <c r="S153" i="1"/>
  <c r="BF11" i="1" s="1"/>
  <c r="G29" i="2" s="1"/>
  <c r="S152" i="1"/>
  <c r="BE11" i="1" s="1"/>
  <c r="F29" i="2" s="1"/>
  <c r="S151" i="1"/>
  <c r="BC11" i="1" s="1"/>
  <c r="D29" i="2" s="1"/>
  <c r="S150" i="1"/>
  <c r="BD11" i="1" s="1"/>
  <c r="E29" i="2" s="1"/>
  <c r="S132" i="1"/>
  <c r="BF10" i="1" s="1"/>
  <c r="G28" i="2" s="1"/>
  <c r="S131" i="1"/>
  <c r="BE10" i="1" s="1"/>
  <c r="F28" i="2" s="1"/>
  <c r="S130" i="1"/>
  <c r="BC10" i="1" s="1"/>
  <c r="D28" i="2" s="1"/>
  <c r="S129" i="1"/>
  <c r="BD10" i="1" s="1"/>
  <c r="E28" i="2" s="1"/>
  <c r="S111" i="1"/>
  <c r="BF9" i="1" s="1"/>
  <c r="G27" i="2" s="1"/>
  <c r="S110" i="1"/>
  <c r="BE9" i="1" s="1"/>
  <c r="F27" i="2" s="1"/>
  <c r="S109" i="1"/>
  <c r="BC9" i="1" s="1"/>
  <c r="D27" i="2" s="1"/>
  <c r="S108" i="1"/>
  <c r="BD9" i="1" s="1"/>
  <c r="E27" i="2" s="1"/>
  <c r="S90" i="1"/>
  <c r="BF8" i="1" s="1"/>
  <c r="G26" i="2" s="1"/>
  <c r="S89" i="1"/>
  <c r="BE8" i="1" s="1"/>
  <c r="F26" i="2" s="1"/>
  <c r="S88" i="1"/>
  <c r="BC8" i="1" s="1"/>
  <c r="D26" i="2" s="1"/>
  <c r="S87" i="1"/>
  <c r="BD8" i="1" s="1"/>
  <c r="E26" i="2" s="1"/>
  <c r="S69" i="1"/>
  <c r="BF7" i="1" s="1"/>
  <c r="G25" i="2" s="1"/>
  <c r="S68" i="1"/>
  <c r="BE7" i="1" s="1"/>
  <c r="F25" i="2" s="1"/>
  <c r="S67" i="1"/>
  <c r="BC7" i="1" s="1"/>
  <c r="D25" i="2" s="1"/>
  <c r="S66" i="1"/>
  <c r="BD7" i="1" s="1"/>
  <c r="E25" i="2" s="1"/>
  <c r="S48" i="1"/>
  <c r="BF6" i="1" s="1"/>
  <c r="G24" i="2" s="1"/>
  <c r="S47" i="1"/>
  <c r="BE6" i="1" s="1"/>
  <c r="F24" i="2" s="1"/>
  <c r="S46" i="1"/>
  <c r="BC6" i="1" s="1"/>
  <c r="D24" i="2" s="1"/>
  <c r="S45" i="1"/>
  <c r="BD6" i="1" s="1"/>
  <c r="E24" i="2" s="1"/>
  <c r="S27" i="1"/>
  <c r="BF5" i="1" s="1"/>
  <c r="G23" i="2" s="1"/>
  <c r="S26" i="1"/>
  <c r="BE5" i="1" s="1"/>
  <c r="F23" i="2" s="1"/>
  <c r="S25" i="1"/>
  <c r="BC5" i="1" s="1"/>
  <c r="D23" i="2" s="1"/>
  <c r="S24" i="1"/>
  <c r="BD5" i="1" s="1"/>
  <c r="E23" i="2" s="1"/>
  <c r="BF4" i="1"/>
  <c r="G22" i="2" s="1"/>
  <c r="BE4" i="1"/>
  <c r="F22" i="2" s="1"/>
  <c r="BC4" i="1"/>
  <c r="D22" i="2" s="1"/>
  <c r="BD4" i="1"/>
  <c r="E22" i="2" s="1"/>
  <c r="O258" i="1"/>
  <c r="BA16" i="1" s="1"/>
  <c r="L15" i="2" s="1"/>
  <c r="O257" i="1"/>
  <c r="AZ16" i="1" s="1"/>
  <c r="K15" i="2" s="1"/>
  <c r="O256" i="1"/>
  <c r="AX16" i="1" s="1"/>
  <c r="I15" i="2" s="1"/>
  <c r="O255" i="1"/>
  <c r="AY16" i="1" s="1"/>
  <c r="J15" i="2" s="1"/>
  <c r="O237" i="1"/>
  <c r="BA15" i="1" s="1"/>
  <c r="L14" i="2" s="1"/>
  <c r="O236" i="1"/>
  <c r="AZ15" i="1" s="1"/>
  <c r="K14" i="2" s="1"/>
  <c r="O235" i="1"/>
  <c r="AX15" i="1" s="1"/>
  <c r="I14" i="2" s="1"/>
  <c r="O234" i="1"/>
  <c r="AY15" i="1" s="1"/>
  <c r="J14" i="2" s="1"/>
  <c r="O216" i="1"/>
  <c r="BA14" i="1" s="1"/>
  <c r="L13" i="2" s="1"/>
  <c r="O215" i="1"/>
  <c r="AZ14" i="1" s="1"/>
  <c r="K13" i="2" s="1"/>
  <c r="O214" i="1"/>
  <c r="AX14" i="1" s="1"/>
  <c r="I13" i="2" s="1"/>
  <c r="O213" i="1"/>
  <c r="AY14" i="1" s="1"/>
  <c r="J13" i="2" s="1"/>
  <c r="O195" i="1"/>
  <c r="BA13" i="1" s="1"/>
  <c r="L12" i="2" s="1"/>
  <c r="O194" i="1"/>
  <c r="AZ13" i="1" s="1"/>
  <c r="K12" i="2" s="1"/>
  <c r="O193" i="1"/>
  <c r="AX13" i="1" s="1"/>
  <c r="I12" i="2" s="1"/>
  <c r="O192" i="1"/>
  <c r="AY13" i="1" s="1"/>
  <c r="J12" i="2" s="1"/>
  <c r="O174" i="1"/>
  <c r="BA12" i="1" s="1"/>
  <c r="L11" i="2" s="1"/>
  <c r="O173" i="1"/>
  <c r="AZ12" i="1" s="1"/>
  <c r="K11" i="2" s="1"/>
  <c r="O172" i="1"/>
  <c r="AX12" i="1" s="1"/>
  <c r="I11" i="2" s="1"/>
  <c r="O171" i="1"/>
  <c r="AY12" i="1" s="1"/>
  <c r="J11" i="2" s="1"/>
  <c r="O153" i="1"/>
  <c r="BA11" i="1" s="1"/>
  <c r="L10" i="2" s="1"/>
  <c r="O152" i="1"/>
  <c r="AZ11" i="1" s="1"/>
  <c r="K10" i="2" s="1"/>
  <c r="O151" i="1"/>
  <c r="AX11" i="1" s="1"/>
  <c r="I10" i="2" s="1"/>
  <c r="O150" i="1"/>
  <c r="AY11" i="1" s="1"/>
  <c r="J10" i="2" s="1"/>
  <c r="O132" i="1"/>
  <c r="BA10" i="1" s="1"/>
  <c r="L9" i="2" s="1"/>
  <c r="O131" i="1"/>
  <c r="AZ10" i="1" s="1"/>
  <c r="K9" i="2" s="1"/>
  <c r="O130" i="1"/>
  <c r="AX10" i="1" s="1"/>
  <c r="I9" i="2" s="1"/>
  <c r="O129" i="1"/>
  <c r="AY10" i="1" s="1"/>
  <c r="J9" i="2" s="1"/>
  <c r="O111" i="1"/>
  <c r="BA9" i="1" s="1"/>
  <c r="L8" i="2" s="1"/>
  <c r="O110" i="1"/>
  <c r="AZ9" i="1" s="1"/>
  <c r="K8" i="2" s="1"/>
  <c r="O109" i="1"/>
  <c r="AX9" i="1" s="1"/>
  <c r="I8" i="2" s="1"/>
  <c r="O108" i="1"/>
  <c r="AY9" i="1" s="1"/>
  <c r="J8" i="2" s="1"/>
  <c r="O90" i="1"/>
  <c r="BA8" i="1" s="1"/>
  <c r="L7" i="2" s="1"/>
  <c r="O89" i="1"/>
  <c r="AZ8" i="1" s="1"/>
  <c r="K7" i="2" s="1"/>
  <c r="O88" i="1"/>
  <c r="AX8" i="1" s="1"/>
  <c r="I7" i="2" s="1"/>
  <c r="O87" i="1"/>
  <c r="AY8" i="1" s="1"/>
  <c r="J7" i="2" s="1"/>
  <c r="O69" i="1"/>
  <c r="BA7" i="1" s="1"/>
  <c r="L6" i="2" s="1"/>
  <c r="O68" i="1"/>
  <c r="AZ7" i="1" s="1"/>
  <c r="K6" i="2" s="1"/>
  <c r="O67" i="1"/>
  <c r="AX7" i="1" s="1"/>
  <c r="I6" i="2" s="1"/>
  <c r="O66" i="1"/>
  <c r="AY7" i="1" s="1"/>
  <c r="J6" i="2" s="1"/>
  <c r="O48" i="1"/>
  <c r="BA6" i="1" s="1"/>
  <c r="L5" i="2" s="1"/>
  <c r="O47" i="1"/>
  <c r="AZ6" i="1" s="1"/>
  <c r="K5" i="2" s="1"/>
  <c r="O46" i="1"/>
  <c r="AX6" i="1" s="1"/>
  <c r="I5" i="2" s="1"/>
  <c r="O45" i="1"/>
  <c r="AY6" i="1" s="1"/>
  <c r="J5" i="2" s="1"/>
  <c r="O27" i="1"/>
  <c r="BA5" i="1" s="1"/>
  <c r="L4" i="2" s="1"/>
  <c r="O26" i="1"/>
  <c r="AZ5" i="1" s="1"/>
  <c r="K4" i="2" s="1"/>
  <c r="O25" i="1"/>
  <c r="AX5" i="1" s="1"/>
  <c r="I4" i="2" s="1"/>
  <c r="O24" i="1"/>
  <c r="AY5" i="1" s="1"/>
  <c r="J4" i="2" s="1"/>
  <c r="O6" i="1"/>
  <c r="BA4" i="1" s="1"/>
  <c r="L3" i="2" s="1"/>
  <c r="O5" i="1"/>
  <c r="AZ4" i="1" s="1"/>
  <c r="K3" i="2" s="1"/>
  <c r="O4" i="1"/>
  <c r="AX4" i="1" s="1"/>
  <c r="I3" i="2" s="1"/>
  <c r="O3" i="1"/>
  <c r="AY4" i="1" s="1"/>
  <c r="J3" i="2" s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K258" i="1"/>
  <c r="AV16" i="1" s="1"/>
  <c r="G15" i="2" s="1"/>
  <c r="K257" i="1"/>
  <c r="AU16" i="1" s="1"/>
  <c r="F15" i="2" s="1"/>
  <c r="K256" i="1"/>
  <c r="AS16" i="1" s="1"/>
  <c r="D15" i="2" s="1"/>
  <c r="K255" i="1"/>
  <c r="AT16" i="1" s="1"/>
  <c r="E15" i="2" s="1"/>
  <c r="K237" i="1"/>
  <c r="AV15" i="1" s="1"/>
  <c r="G14" i="2" s="1"/>
  <c r="K236" i="1"/>
  <c r="AU15" i="1" s="1"/>
  <c r="F14" i="2" s="1"/>
  <c r="K235" i="1"/>
  <c r="AS15" i="1" s="1"/>
  <c r="D14" i="2" s="1"/>
  <c r="K234" i="1"/>
  <c r="AT15" i="1" s="1"/>
  <c r="E14" i="2" s="1"/>
  <c r="K216" i="1"/>
  <c r="AV14" i="1" s="1"/>
  <c r="G13" i="2" s="1"/>
  <c r="K215" i="1"/>
  <c r="AU14" i="1" s="1"/>
  <c r="F13" i="2" s="1"/>
  <c r="K214" i="1"/>
  <c r="AS14" i="1" s="1"/>
  <c r="D13" i="2" s="1"/>
  <c r="K213" i="1"/>
  <c r="AT14" i="1" s="1"/>
  <c r="E13" i="2" s="1"/>
  <c r="K195" i="1"/>
  <c r="AV13" i="1" s="1"/>
  <c r="G12" i="2" s="1"/>
  <c r="K194" i="1"/>
  <c r="AU13" i="1" s="1"/>
  <c r="F12" i="2" s="1"/>
  <c r="K193" i="1"/>
  <c r="AS13" i="1" s="1"/>
  <c r="D12" i="2" s="1"/>
  <c r="K192" i="1"/>
  <c r="AT13" i="1" s="1"/>
  <c r="E12" i="2" s="1"/>
  <c r="K174" i="1"/>
  <c r="AV12" i="1" s="1"/>
  <c r="G11" i="2" s="1"/>
  <c r="K173" i="1"/>
  <c r="AU12" i="1" s="1"/>
  <c r="F11" i="2" s="1"/>
  <c r="K172" i="1"/>
  <c r="AS12" i="1" s="1"/>
  <c r="D11" i="2" s="1"/>
  <c r="K171" i="1"/>
  <c r="AT12" i="1" s="1"/>
  <c r="E11" i="2" s="1"/>
  <c r="K153" i="1"/>
  <c r="AV11" i="1" s="1"/>
  <c r="G10" i="2" s="1"/>
  <c r="K152" i="1"/>
  <c r="AU11" i="1" s="1"/>
  <c r="F10" i="2" s="1"/>
  <c r="K151" i="1"/>
  <c r="AS11" i="1" s="1"/>
  <c r="D10" i="2" s="1"/>
  <c r="K150" i="1"/>
  <c r="AT11" i="1" s="1"/>
  <c r="E10" i="2" s="1"/>
  <c r="K132" i="1"/>
  <c r="AV10" i="1" s="1"/>
  <c r="G9" i="2" s="1"/>
  <c r="K131" i="1"/>
  <c r="AU10" i="1" s="1"/>
  <c r="F9" i="2" s="1"/>
  <c r="K130" i="1"/>
  <c r="AS10" i="1" s="1"/>
  <c r="D9" i="2" s="1"/>
  <c r="K129" i="1"/>
  <c r="AT10" i="1" s="1"/>
  <c r="E9" i="2" s="1"/>
  <c r="K111" i="1"/>
  <c r="AV9" i="1" s="1"/>
  <c r="G8" i="2" s="1"/>
  <c r="K110" i="1"/>
  <c r="AU9" i="1" s="1"/>
  <c r="F8" i="2" s="1"/>
  <c r="K109" i="1"/>
  <c r="AS9" i="1" s="1"/>
  <c r="D8" i="2" s="1"/>
  <c r="K108" i="1"/>
  <c r="AT9" i="1" s="1"/>
  <c r="E8" i="2" s="1"/>
  <c r="K90" i="1"/>
  <c r="AV8" i="1" s="1"/>
  <c r="G7" i="2" s="1"/>
  <c r="K89" i="1"/>
  <c r="AU8" i="1" s="1"/>
  <c r="F7" i="2" s="1"/>
  <c r="K88" i="1"/>
  <c r="AS8" i="1" s="1"/>
  <c r="D7" i="2" s="1"/>
  <c r="K87" i="1"/>
  <c r="AT8" i="1" s="1"/>
  <c r="E7" i="2" s="1"/>
  <c r="K69" i="1"/>
  <c r="AV7" i="1" s="1"/>
  <c r="G6" i="2" s="1"/>
  <c r="K68" i="1"/>
  <c r="AU7" i="1" s="1"/>
  <c r="F6" i="2" s="1"/>
  <c r="K67" i="1"/>
  <c r="AS7" i="1" s="1"/>
  <c r="D6" i="2" s="1"/>
  <c r="K66" i="1"/>
  <c r="AT7" i="1" s="1"/>
  <c r="E6" i="2" s="1"/>
  <c r="K48" i="1"/>
  <c r="AV6" i="1" s="1"/>
  <c r="G5" i="2" s="1"/>
  <c r="K47" i="1"/>
  <c r="AU6" i="1" s="1"/>
  <c r="F5" i="2" s="1"/>
  <c r="K46" i="1"/>
  <c r="AS6" i="1" s="1"/>
  <c r="D5" i="2" s="1"/>
  <c r="K45" i="1"/>
  <c r="AT6" i="1" s="1"/>
  <c r="E5" i="2" s="1"/>
  <c r="K27" i="1"/>
  <c r="AV5" i="1" s="1"/>
  <c r="G4" i="2" s="1"/>
  <c r="K26" i="1"/>
  <c r="AU5" i="1" s="1"/>
  <c r="F4" i="2" s="1"/>
  <c r="K25" i="1"/>
  <c r="AS5" i="1" s="1"/>
  <c r="D4" i="2" s="1"/>
  <c r="K24" i="1"/>
  <c r="AT5" i="1" s="1"/>
  <c r="E4" i="2" s="1"/>
  <c r="K6" i="1"/>
  <c r="AV4" i="1" s="1"/>
  <c r="G3" i="2" s="1"/>
  <c r="K5" i="1"/>
  <c r="AU4" i="1" s="1"/>
  <c r="F3" i="2" s="1"/>
  <c r="K4" i="1"/>
  <c r="AS4" i="1" s="1"/>
  <c r="D3" i="2" s="1"/>
  <c r="K3" i="1"/>
  <c r="AT4" i="1" s="1"/>
  <c r="E3" i="2" s="1"/>
  <c r="C258" i="1"/>
  <c r="C257" i="1"/>
  <c r="C256" i="1"/>
  <c r="C237" i="1"/>
  <c r="C236" i="1"/>
  <c r="C235" i="1"/>
  <c r="C216" i="1"/>
  <c r="C215" i="1"/>
  <c r="C214" i="1"/>
  <c r="C195" i="1"/>
  <c r="C194" i="1"/>
  <c r="C193" i="1"/>
  <c r="C174" i="1"/>
  <c r="C173" i="1"/>
  <c r="C172" i="1"/>
  <c r="C153" i="1"/>
  <c r="C152" i="1"/>
  <c r="C151" i="1"/>
  <c r="C132" i="1"/>
  <c r="C131" i="1"/>
  <c r="C130" i="1"/>
  <c r="C111" i="1"/>
  <c r="C110" i="1"/>
  <c r="C109" i="1"/>
  <c r="C90" i="1"/>
  <c r="C89" i="1"/>
  <c r="C88" i="1"/>
  <c r="C69" i="1"/>
  <c r="C68" i="1"/>
  <c r="C67" i="1"/>
  <c r="C48" i="1"/>
  <c r="C47" i="1"/>
  <c r="C46" i="1"/>
  <c r="C27" i="1"/>
  <c r="C26" i="1"/>
  <c r="C25" i="1"/>
  <c r="C6" i="1"/>
  <c r="C5" i="1"/>
  <c r="C4" i="1"/>
  <c r="G6" i="1"/>
  <c r="AL4" i="1" s="1"/>
  <c r="Q3" i="2" s="1"/>
  <c r="G5" i="1"/>
  <c r="AK4" i="1" s="1"/>
  <c r="P3" i="2" s="1"/>
  <c r="G4" i="1"/>
  <c r="AI4" i="1" s="1"/>
  <c r="N3" i="2" s="1"/>
  <c r="G27" i="1"/>
  <c r="AL5" i="1" s="1"/>
  <c r="Q4" i="2" s="1"/>
  <c r="G26" i="1"/>
  <c r="AK5" i="1" s="1"/>
  <c r="P4" i="2" s="1"/>
  <c r="G25" i="1"/>
  <c r="AI5" i="1" s="1"/>
  <c r="N4" i="2" s="1"/>
  <c r="G48" i="1"/>
  <c r="AL6" i="1" s="1"/>
  <c r="Q5" i="2" s="1"/>
  <c r="G47" i="1"/>
  <c r="AK6" i="1" s="1"/>
  <c r="P5" i="2" s="1"/>
  <c r="G46" i="1"/>
  <c r="AI6" i="1" s="1"/>
  <c r="N5" i="2" s="1"/>
  <c r="G69" i="1"/>
  <c r="AL7" i="1" s="1"/>
  <c r="Q6" i="2" s="1"/>
  <c r="G68" i="1"/>
  <c r="AK7" i="1" s="1"/>
  <c r="P6" i="2" s="1"/>
  <c r="G67" i="1"/>
  <c r="AI7" i="1" s="1"/>
  <c r="N6" i="2" s="1"/>
  <c r="G90" i="1"/>
  <c r="AL8" i="1" s="1"/>
  <c r="Q7" i="2" s="1"/>
  <c r="G89" i="1"/>
  <c r="AK8" i="1" s="1"/>
  <c r="P7" i="2" s="1"/>
  <c r="G88" i="1"/>
  <c r="AI8" i="1" s="1"/>
  <c r="N7" i="2" s="1"/>
  <c r="G111" i="1"/>
  <c r="AL9" i="1" s="1"/>
  <c r="Q8" i="2" s="1"/>
  <c r="G110" i="1"/>
  <c r="AK9" i="1" s="1"/>
  <c r="P8" i="2" s="1"/>
  <c r="G109" i="1"/>
  <c r="AI9" i="1" s="1"/>
  <c r="N8" i="2" s="1"/>
  <c r="G132" i="1"/>
  <c r="AL10" i="1" s="1"/>
  <c r="Q9" i="2" s="1"/>
  <c r="G131" i="1"/>
  <c r="AK10" i="1" s="1"/>
  <c r="P9" i="2" s="1"/>
  <c r="G130" i="1"/>
  <c r="AI10" i="1" s="1"/>
  <c r="N9" i="2" s="1"/>
  <c r="G153" i="1"/>
  <c r="AL11" i="1" s="1"/>
  <c r="Q10" i="2" s="1"/>
  <c r="G152" i="1"/>
  <c r="AK11" i="1" s="1"/>
  <c r="P10" i="2" s="1"/>
  <c r="G151" i="1"/>
  <c r="AI11" i="1" s="1"/>
  <c r="N10" i="2" s="1"/>
  <c r="G174" i="1"/>
  <c r="AL12" i="1" s="1"/>
  <c r="Q11" i="2" s="1"/>
  <c r="G173" i="1"/>
  <c r="AK12" i="1" s="1"/>
  <c r="P11" i="2" s="1"/>
  <c r="G172" i="1"/>
  <c r="AI12" i="1" s="1"/>
  <c r="N11" i="2" s="1"/>
  <c r="G195" i="1"/>
  <c r="AL13" i="1" s="1"/>
  <c r="Q12" i="2" s="1"/>
  <c r="G194" i="1"/>
  <c r="AK13" i="1" s="1"/>
  <c r="P12" i="2" s="1"/>
  <c r="G193" i="1"/>
  <c r="AI13" i="1" s="1"/>
  <c r="N12" i="2" s="1"/>
  <c r="G216" i="1"/>
  <c r="AL14" i="1" s="1"/>
  <c r="Q13" i="2" s="1"/>
  <c r="G215" i="1"/>
  <c r="AK14" i="1" s="1"/>
  <c r="P13" i="2" s="1"/>
  <c r="G214" i="1"/>
  <c r="AI14" i="1" s="1"/>
  <c r="N13" i="2" s="1"/>
  <c r="G258" i="1"/>
  <c r="AL16" i="1" s="1"/>
  <c r="Q15" i="2" s="1"/>
  <c r="G257" i="1"/>
  <c r="AK16" i="1" s="1"/>
  <c r="P15" i="2" s="1"/>
  <c r="G256" i="1"/>
  <c r="AI16" i="1" s="1"/>
  <c r="N15" i="2" s="1"/>
  <c r="G255" i="1"/>
  <c r="G237" i="1"/>
  <c r="AL15" i="1" s="1"/>
  <c r="Q14" i="2" s="1"/>
  <c r="G236" i="1"/>
  <c r="AK15" i="1" s="1"/>
  <c r="P14" i="2" s="1"/>
  <c r="G235" i="1"/>
  <c r="AI15" i="1" s="1"/>
  <c r="N14" i="2" s="1"/>
  <c r="G234" i="1"/>
  <c r="AV252" i="3" l="1"/>
  <c r="DJ10" i="3" s="1"/>
  <c r="V27" i="4" s="1"/>
  <c r="AV250" i="3"/>
  <c r="DG10" i="3" s="1"/>
  <c r="S27" i="4" s="1"/>
  <c r="AV251" i="3"/>
  <c r="DI10" i="3" s="1"/>
  <c r="U27" i="4" s="1"/>
  <c r="AV126" i="3"/>
  <c r="DH7" i="3" s="1"/>
  <c r="T24" i="4" s="1"/>
  <c r="AV129" i="3"/>
  <c r="DJ7" i="3" s="1"/>
  <c r="V24" i="4" s="1"/>
  <c r="AV169" i="3"/>
  <c r="DI8" i="3" s="1"/>
  <c r="U25" i="4" s="1"/>
  <c r="AV47" i="3"/>
  <c r="DJ5" i="3" s="1"/>
  <c r="V22" i="4" s="1"/>
  <c r="AV209" i="3"/>
  <c r="DG9" i="3" s="1"/>
  <c r="S26" i="4" s="1"/>
  <c r="AV168" i="3"/>
  <c r="DG8" i="3" s="1"/>
  <c r="S25" i="4" s="1"/>
  <c r="AV211" i="3"/>
  <c r="DJ9" i="3" s="1"/>
  <c r="V26" i="4" s="1"/>
  <c r="AV127" i="3"/>
  <c r="DG7" i="3" s="1"/>
  <c r="S24" i="4" s="1"/>
  <c r="AV170" i="3"/>
  <c r="DJ8" i="3" s="1"/>
  <c r="V25" i="4" s="1"/>
  <c r="AV85" i="3"/>
  <c r="DH6" i="3" s="1"/>
  <c r="T23" i="4" s="1"/>
  <c r="AV210" i="3"/>
  <c r="DI9" i="3" s="1"/>
  <c r="U26" i="4" s="1"/>
  <c r="AV333" i="3"/>
  <c r="DI12" i="3" s="1"/>
  <c r="U29" i="4" s="1"/>
  <c r="AV334" i="3"/>
  <c r="DJ12" i="3" s="1"/>
  <c r="V29" i="4" s="1"/>
  <c r="AV332" i="3"/>
  <c r="DG12" i="3" s="1"/>
  <c r="S29" i="4" s="1"/>
  <c r="AV45" i="3"/>
  <c r="DG5" i="3" s="1"/>
  <c r="S22" i="4" s="1"/>
  <c r="AV6" i="3"/>
  <c r="DJ4" i="3" s="1"/>
  <c r="V21" i="4" s="1"/>
  <c r="AV5" i="3"/>
  <c r="DI4" i="3" s="1"/>
  <c r="U21" i="4" s="1"/>
  <c r="AV3" i="3"/>
  <c r="DH4" i="3" s="1"/>
  <c r="T21" i="4" s="1"/>
  <c r="AV88" i="3"/>
  <c r="DJ6" i="3" s="1"/>
  <c r="V23" i="4" s="1"/>
  <c r="AV87" i="3"/>
  <c r="DI6" i="3" s="1"/>
  <c r="U23" i="4" s="1"/>
  <c r="AV416" i="3"/>
  <c r="DJ14" i="3" s="1"/>
  <c r="V31" i="4" s="1"/>
  <c r="AV415" i="3"/>
  <c r="DI14" i="3" s="1"/>
  <c r="U31" i="4" s="1"/>
  <c r="AV414" i="3"/>
  <c r="DG14" i="3" s="1"/>
  <c r="S31" i="4" s="1"/>
  <c r="AV413" i="3"/>
  <c r="DH14" i="3" s="1"/>
  <c r="T31" i="4" s="1"/>
  <c r="AV375" i="3"/>
  <c r="DJ13" i="3" s="1"/>
  <c r="V30" i="4" s="1"/>
  <c r="AV374" i="3"/>
  <c r="DI13" i="3" s="1"/>
  <c r="U30" i="4" s="1"/>
  <c r="AV373" i="3"/>
  <c r="DG13" i="3" s="1"/>
  <c r="S30" i="4" s="1"/>
  <c r="AV372" i="3"/>
  <c r="DH13" i="3" s="1"/>
  <c r="T30" i="4" s="1"/>
  <c r="AV86" i="3"/>
  <c r="DG6" i="3" s="1"/>
  <c r="S23" i="4" s="1"/>
  <c r="AV46" i="3"/>
  <c r="DI5" i="3" s="1"/>
  <c r="U22" i="4" s="1"/>
  <c r="AV44" i="3"/>
  <c r="DH5" i="3" s="1"/>
  <c r="T22" i="4" s="1"/>
  <c r="BD496" i="3"/>
  <c r="BI495" i="3"/>
  <c r="EL16" i="3" s="1"/>
  <c r="Y50" i="4" s="1"/>
  <c r="BD211" i="3"/>
  <c r="BI209" i="3"/>
  <c r="EK9" i="3" s="1"/>
  <c r="X43" i="4" s="1"/>
  <c r="BI249" i="3"/>
  <c r="EL10" i="3" s="1"/>
  <c r="Y44" i="4" s="1"/>
  <c r="BI293" i="3"/>
  <c r="EN11" i="3" s="1"/>
  <c r="AA45" i="4" s="1"/>
  <c r="BI88" i="3"/>
  <c r="EN6" i="3" s="1"/>
  <c r="AA40" i="4" s="1"/>
  <c r="BI168" i="3"/>
  <c r="EK8" i="3" s="1"/>
  <c r="X42" i="4" s="1"/>
  <c r="BI6" i="3"/>
  <c r="EN4" i="3" s="1"/>
  <c r="AA38" i="4" s="1"/>
  <c r="BD3" i="3"/>
  <c r="BI3" i="3"/>
  <c r="EL4" i="3" s="1"/>
  <c r="Y38" i="4" s="1"/>
  <c r="BI47" i="3"/>
  <c r="EN5" i="3" s="1"/>
  <c r="AA39" i="4" s="1"/>
  <c r="BI44" i="3"/>
  <c r="EL5" i="3" s="1"/>
  <c r="Y39" i="4" s="1"/>
  <c r="BH127" i="3"/>
  <c r="DL7" i="3" s="1"/>
  <c r="X24" i="4" s="1"/>
  <c r="BI126" i="3"/>
  <c r="EL7" i="3" s="1"/>
  <c r="Y41" i="4" s="1"/>
  <c r="BI211" i="3"/>
  <c r="EN9" i="3" s="1"/>
  <c r="AA43" i="4" s="1"/>
  <c r="BD210" i="3"/>
  <c r="BI252" i="3"/>
  <c r="EN10" i="3" s="1"/>
  <c r="AA44" i="4" s="1"/>
  <c r="BI292" i="3"/>
  <c r="EM11" i="3" s="1"/>
  <c r="Z45" i="4" s="1"/>
  <c r="BI334" i="3"/>
  <c r="EN12" i="3" s="1"/>
  <c r="AA46" i="4" s="1"/>
  <c r="BI331" i="3"/>
  <c r="EL12" i="3" s="1"/>
  <c r="Y46" i="4" s="1"/>
  <c r="BI372" i="3"/>
  <c r="EL13" i="3" s="1"/>
  <c r="Y47" i="4" s="1"/>
  <c r="BI375" i="3"/>
  <c r="EN13" i="3" s="1"/>
  <c r="AA47" i="4" s="1"/>
  <c r="BI413" i="3"/>
  <c r="EL14" i="3" s="1"/>
  <c r="Y48" i="4" s="1"/>
  <c r="BD414" i="3"/>
  <c r="BH413" i="3" s="1"/>
  <c r="DM14" i="3" s="1"/>
  <c r="Y31" i="4" s="1"/>
  <c r="BI498" i="3"/>
  <c r="EN16" i="3" s="1"/>
  <c r="AA50" i="4" s="1"/>
  <c r="BH455" i="3"/>
  <c r="DL15" i="3" s="1"/>
  <c r="X32" i="4" s="1"/>
  <c r="BD7" i="3"/>
  <c r="BD47" i="3"/>
  <c r="BH46" i="3" s="1"/>
  <c r="DN5" i="3" s="1"/>
  <c r="Z22" i="4" s="1"/>
  <c r="BI128" i="3"/>
  <c r="EM7" i="3" s="1"/>
  <c r="Z41" i="4" s="1"/>
  <c r="BI251" i="3"/>
  <c r="EM10" i="3" s="1"/>
  <c r="Z44" i="4" s="1"/>
  <c r="BD331" i="3"/>
  <c r="BI333" i="3"/>
  <c r="EM12" i="3" s="1"/>
  <c r="Z46" i="4" s="1"/>
  <c r="BI454" i="3"/>
  <c r="EL15" i="3" s="1"/>
  <c r="Y49" i="4" s="1"/>
  <c r="BD495" i="3"/>
  <c r="BI129" i="3"/>
  <c r="EN7" i="3" s="1"/>
  <c r="AA41" i="4" s="1"/>
  <c r="BI169" i="3"/>
  <c r="EM8" i="3" s="1"/>
  <c r="Z42" i="4" s="1"/>
  <c r="BI208" i="3"/>
  <c r="EL9" i="3" s="1"/>
  <c r="Y43" i="4" s="1"/>
  <c r="BI290" i="3"/>
  <c r="EL11" i="3" s="1"/>
  <c r="Y45" i="4" s="1"/>
  <c r="BD87" i="3"/>
  <c r="BH87" i="3" s="1"/>
  <c r="DN6" i="3" s="1"/>
  <c r="Z23" i="4" s="1"/>
  <c r="BD290" i="3"/>
  <c r="BI4" i="3"/>
  <c r="EK4" i="3" s="1"/>
  <c r="X38" i="4" s="1"/>
  <c r="BH372" i="3"/>
  <c r="DM13" i="3" s="1"/>
  <c r="Y30" i="4" s="1"/>
  <c r="BH375" i="3"/>
  <c r="DO13" i="3" s="1"/>
  <c r="AA30" i="4" s="1"/>
  <c r="BH374" i="3"/>
  <c r="DN13" i="3" s="1"/>
  <c r="Z30" i="4" s="1"/>
  <c r="BI5" i="3"/>
  <c r="EM4" i="3" s="1"/>
  <c r="Z38" i="4" s="1"/>
  <c r="BI46" i="3"/>
  <c r="EM5" i="3" s="1"/>
  <c r="Z39" i="4" s="1"/>
  <c r="BI85" i="3"/>
  <c r="EL6" i="3" s="1"/>
  <c r="Y40" i="4" s="1"/>
  <c r="BH126" i="3"/>
  <c r="DM7" i="3" s="1"/>
  <c r="Y24" i="4" s="1"/>
  <c r="BI416" i="3"/>
  <c r="EN14" i="3" s="1"/>
  <c r="AA48" i="4" s="1"/>
  <c r="BH454" i="3"/>
  <c r="DM15" i="3" s="1"/>
  <c r="Y32" i="4" s="1"/>
  <c r="BH457" i="3"/>
  <c r="DO15" i="3" s="1"/>
  <c r="AA32" i="4" s="1"/>
  <c r="BH456" i="3"/>
  <c r="DN15" i="3" s="1"/>
  <c r="Z32" i="4" s="1"/>
  <c r="BI45" i="3"/>
  <c r="EK5" i="3" s="1"/>
  <c r="X39" i="4" s="1"/>
  <c r="BI87" i="3"/>
  <c r="EM6" i="3" s="1"/>
  <c r="Z40" i="4" s="1"/>
  <c r="BH129" i="3"/>
  <c r="DO7" i="3" s="1"/>
  <c r="AA24" i="4" s="1"/>
  <c r="BH128" i="3"/>
  <c r="DN7" i="3" s="1"/>
  <c r="Z24" i="4" s="1"/>
  <c r="BI167" i="3"/>
  <c r="EL8" i="3" s="1"/>
  <c r="Y42" i="4" s="1"/>
  <c r="BI170" i="3"/>
  <c r="EN8" i="3" s="1"/>
  <c r="AA42" i="4" s="1"/>
  <c r="BH373" i="3"/>
  <c r="DL13" i="3" s="1"/>
  <c r="X30" i="4" s="1"/>
  <c r="BI457" i="3"/>
  <c r="EN15" i="3" s="1"/>
  <c r="AA49" i="4" s="1"/>
  <c r="BI86" i="3"/>
  <c r="EK6" i="3" s="1"/>
  <c r="X40" i="4" s="1"/>
  <c r="BI127" i="3"/>
  <c r="EK7" i="3" s="1"/>
  <c r="X41" i="4" s="1"/>
  <c r="BD168" i="3"/>
  <c r="BD209" i="3"/>
  <c r="BD250" i="3"/>
  <c r="BH249" i="3" s="1"/>
  <c r="DM10" i="3" s="1"/>
  <c r="Y27" i="4" s="1"/>
  <c r="BI250" i="3"/>
  <c r="EK10" i="3" s="1"/>
  <c r="X44" i="4" s="1"/>
  <c r="BD291" i="3"/>
  <c r="BI291" i="3"/>
  <c r="EK11" i="3" s="1"/>
  <c r="X45" i="4" s="1"/>
  <c r="BD332" i="3"/>
  <c r="BI332" i="3"/>
  <c r="EK12" i="3" s="1"/>
  <c r="X46" i="4" s="1"/>
  <c r="BI373" i="3"/>
  <c r="EK13" i="3" s="1"/>
  <c r="X47" i="4" s="1"/>
  <c r="BI414" i="3"/>
  <c r="EK14" i="3" s="1"/>
  <c r="X48" i="4" s="1"/>
  <c r="BI455" i="3"/>
  <c r="EK15" i="3" s="1"/>
  <c r="X49" i="4" s="1"/>
  <c r="BI496" i="3"/>
  <c r="EK16" i="3" s="1"/>
  <c r="X50" i="4" s="1"/>
  <c r="BD169" i="3"/>
  <c r="BI210" i="3"/>
  <c r="EM9" i="3" s="1"/>
  <c r="Z43" i="4" s="1"/>
  <c r="BI374" i="3"/>
  <c r="EM13" i="3" s="1"/>
  <c r="Z47" i="4" s="1"/>
  <c r="BI415" i="3"/>
  <c r="EM14" i="3" s="1"/>
  <c r="Z48" i="4" s="1"/>
  <c r="BI456" i="3"/>
  <c r="EM15" i="3" s="1"/>
  <c r="Z49" i="4" s="1"/>
  <c r="BI497" i="3"/>
  <c r="EM16" i="3" s="1"/>
  <c r="Z50" i="4" s="1"/>
  <c r="Y373" i="3"/>
  <c r="DV13" i="3" s="1"/>
  <c r="I47" i="4" s="1"/>
  <c r="H495" i="3"/>
  <c r="CS16" i="3" s="1"/>
  <c r="E33" i="4" s="1"/>
  <c r="H498" i="3"/>
  <c r="CU16" i="3" s="1"/>
  <c r="G33" i="4" s="1"/>
  <c r="H497" i="3"/>
  <c r="CT16" i="3" s="1"/>
  <c r="F33" i="4" s="1"/>
  <c r="H496" i="3"/>
  <c r="CR16" i="3" s="1"/>
  <c r="D33" i="4" s="1"/>
  <c r="H455" i="3"/>
  <c r="CR15" i="3" s="1"/>
  <c r="D32" i="4" s="1"/>
  <c r="H457" i="3"/>
  <c r="CU15" i="3" s="1"/>
  <c r="G32" i="4" s="1"/>
  <c r="H454" i="3"/>
  <c r="CS15" i="3" s="1"/>
  <c r="E32" i="4" s="1"/>
  <c r="H456" i="3"/>
  <c r="CT15" i="3" s="1"/>
  <c r="F32" i="4" s="1"/>
  <c r="H413" i="3"/>
  <c r="CS14" i="3" s="1"/>
  <c r="E31" i="4" s="1"/>
  <c r="H414" i="3"/>
  <c r="CR14" i="3" s="1"/>
  <c r="D31" i="4" s="1"/>
  <c r="H416" i="3"/>
  <c r="CU14" i="3" s="1"/>
  <c r="G31" i="4" s="1"/>
  <c r="H415" i="3"/>
  <c r="CT14" i="3" s="1"/>
  <c r="F31" i="4" s="1"/>
  <c r="H373" i="3"/>
  <c r="CR13" i="3" s="1"/>
  <c r="D30" i="4" s="1"/>
  <c r="H374" i="3"/>
  <c r="CT13" i="3" s="1"/>
  <c r="F30" i="4" s="1"/>
  <c r="H375" i="3"/>
  <c r="CU13" i="3" s="1"/>
  <c r="G30" i="4" s="1"/>
  <c r="H372" i="3"/>
  <c r="CS13" i="3" s="1"/>
  <c r="E30" i="4" s="1"/>
  <c r="H331" i="3"/>
  <c r="CS12" i="3" s="1"/>
  <c r="E29" i="4" s="1"/>
  <c r="H333" i="3"/>
  <c r="CT12" i="3" s="1"/>
  <c r="F29" i="4" s="1"/>
  <c r="H332" i="3"/>
  <c r="CR12" i="3" s="1"/>
  <c r="D29" i="4" s="1"/>
  <c r="H334" i="3"/>
  <c r="CU12" i="3" s="1"/>
  <c r="G29" i="4" s="1"/>
  <c r="I6" i="3"/>
  <c r="DT4" i="3" s="1"/>
  <c r="G38" i="4" s="1"/>
  <c r="I3" i="3"/>
  <c r="DR4" i="3" s="1"/>
  <c r="E38" i="4" s="1"/>
  <c r="I5" i="3"/>
  <c r="DS4" i="3" s="1"/>
  <c r="F38" i="4" s="1"/>
  <c r="I4" i="3"/>
  <c r="DQ4" i="3" s="1"/>
  <c r="D38" i="4" s="1"/>
  <c r="I498" i="3"/>
  <c r="DT16" i="3" s="1"/>
  <c r="G50" i="4" s="1"/>
  <c r="I496" i="3"/>
  <c r="DQ16" i="3" s="1"/>
  <c r="D50" i="4" s="1"/>
  <c r="I497" i="3"/>
  <c r="DS16" i="3" s="1"/>
  <c r="F50" i="4" s="1"/>
  <c r="I495" i="3"/>
  <c r="DR16" i="3" s="1"/>
  <c r="E50" i="4" s="1"/>
  <c r="I457" i="3"/>
  <c r="DT15" i="3" s="1"/>
  <c r="G49" i="4" s="1"/>
  <c r="I455" i="3"/>
  <c r="DQ15" i="3" s="1"/>
  <c r="D49" i="4" s="1"/>
  <c r="I454" i="3"/>
  <c r="DR15" i="3" s="1"/>
  <c r="E49" i="4" s="1"/>
  <c r="I456" i="3"/>
  <c r="DS15" i="3" s="1"/>
  <c r="F49" i="4" s="1"/>
  <c r="I416" i="3"/>
  <c r="DT14" i="3" s="1"/>
  <c r="G48" i="4" s="1"/>
  <c r="I414" i="3"/>
  <c r="DQ14" i="3" s="1"/>
  <c r="D48" i="4" s="1"/>
  <c r="I415" i="3"/>
  <c r="DS14" i="3" s="1"/>
  <c r="F48" i="4" s="1"/>
  <c r="I413" i="3"/>
  <c r="DR14" i="3" s="1"/>
  <c r="E48" i="4" s="1"/>
  <c r="I375" i="3"/>
  <c r="DT13" i="3" s="1"/>
  <c r="G47" i="4" s="1"/>
  <c r="I373" i="3"/>
  <c r="DQ13" i="3" s="1"/>
  <c r="D47" i="4" s="1"/>
  <c r="I372" i="3"/>
  <c r="DR13" i="3" s="1"/>
  <c r="E47" i="4" s="1"/>
  <c r="I374" i="3"/>
  <c r="DS13" i="3" s="1"/>
  <c r="F47" i="4" s="1"/>
  <c r="I334" i="3"/>
  <c r="DT12" i="3" s="1"/>
  <c r="G46" i="4" s="1"/>
  <c r="I332" i="3"/>
  <c r="DQ12" i="3" s="1"/>
  <c r="D46" i="4" s="1"/>
  <c r="I333" i="3"/>
  <c r="DS12" i="3" s="1"/>
  <c r="F46" i="4" s="1"/>
  <c r="I331" i="3"/>
  <c r="DR12" i="3" s="1"/>
  <c r="E46" i="4" s="1"/>
  <c r="I293" i="3"/>
  <c r="DT11" i="3" s="1"/>
  <c r="G45" i="4" s="1"/>
  <c r="I291" i="3"/>
  <c r="DQ11" i="3" s="1"/>
  <c r="D45" i="4" s="1"/>
  <c r="D290" i="3"/>
  <c r="I292" i="3"/>
  <c r="DS11" i="3" s="1"/>
  <c r="F45" i="4" s="1"/>
  <c r="I290" i="3"/>
  <c r="DR11" i="3" s="1"/>
  <c r="E45" i="4" s="1"/>
  <c r="I252" i="3"/>
  <c r="DT10" i="3" s="1"/>
  <c r="G44" i="4" s="1"/>
  <c r="I250" i="3"/>
  <c r="DQ10" i="3" s="1"/>
  <c r="D44" i="4" s="1"/>
  <c r="D249" i="3"/>
  <c r="I251" i="3"/>
  <c r="DS10" i="3" s="1"/>
  <c r="F44" i="4" s="1"/>
  <c r="I249" i="3"/>
  <c r="DR10" i="3" s="1"/>
  <c r="E44" i="4" s="1"/>
  <c r="I211" i="3"/>
  <c r="DT9" i="3" s="1"/>
  <c r="G43" i="4" s="1"/>
  <c r="I209" i="3"/>
  <c r="DQ9" i="3" s="1"/>
  <c r="D43" i="4" s="1"/>
  <c r="I210" i="3"/>
  <c r="DS9" i="3" s="1"/>
  <c r="F43" i="4" s="1"/>
  <c r="I208" i="3"/>
  <c r="DR9" i="3" s="1"/>
  <c r="E43" i="4" s="1"/>
  <c r="I170" i="3"/>
  <c r="DT8" i="3" s="1"/>
  <c r="G42" i="4" s="1"/>
  <c r="I168" i="3"/>
  <c r="DQ8" i="3" s="1"/>
  <c r="D42" i="4" s="1"/>
  <c r="D167" i="3"/>
  <c r="I169" i="3"/>
  <c r="DS8" i="3" s="1"/>
  <c r="F42" i="4" s="1"/>
  <c r="I167" i="3"/>
  <c r="DR8" i="3" s="1"/>
  <c r="E42" i="4" s="1"/>
  <c r="I129" i="3"/>
  <c r="DT7" i="3" s="1"/>
  <c r="G41" i="4" s="1"/>
  <c r="I127" i="3"/>
  <c r="DQ7" i="3" s="1"/>
  <c r="D41" i="4" s="1"/>
  <c r="D126" i="3"/>
  <c r="I126" i="3"/>
  <c r="DR7" i="3" s="1"/>
  <c r="E41" i="4" s="1"/>
  <c r="I128" i="3"/>
  <c r="DS7" i="3" s="1"/>
  <c r="F41" i="4" s="1"/>
  <c r="I85" i="3"/>
  <c r="DR6" i="3" s="1"/>
  <c r="E40" i="4" s="1"/>
  <c r="D85" i="3"/>
  <c r="I86" i="3"/>
  <c r="DQ6" i="3" s="1"/>
  <c r="D40" i="4" s="1"/>
  <c r="I87" i="3"/>
  <c r="DS6" i="3" s="1"/>
  <c r="F40" i="4" s="1"/>
  <c r="I88" i="3"/>
  <c r="DT6" i="3" s="1"/>
  <c r="G40" i="4" s="1"/>
  <c r="D44" i="3"/>
  <c r="I47" i="3"/>
  <c r="DT5" i="3" s="1"/>
  <c r="G39" i="4" s="1"/>
  <c r="I45" i="3"/>
  <c r="DQ5" i="3" s="1"/>
  <c r="D39" i="4" s="1"/>
  <c r="I46" i="3"/>
  <c r="DS5" i="3" s="1"/>
  <c r="F39" i="4" s="1"/>
  <c r="I44" i="3"/>
  <c r="DR5" i="3" s="1"/>
  <c r="E39" i="4" s="1"/>
  <c r="D3" i="3"/>
  <c r="Y495" i="3"/>
  <c r="DW16" i="3" s="1"/>
  <c r="J50" i="4" s="1"/>
  <c r="AK45" i="3"/>
  <c r="EA5" i="3" s="1"/>
  <c r="N39" i="4" s="1"/>
  <c r="AF44" i="3"/>
  <c r="AJ44" i="3" s="1"/>
  <c r="DC5" i="3" s="1"/>
  <c r="O22" i="4" s="1"/>
  <c r="Y87" i="3"/>
  <c r="DX6" i="3" s="1"/>
  <c r="K40" i="4" s="1"/>
  <c r="Y85" i="3"/>
  <c r="DW6" i="3" s="1"/>
  <c r="J40" i="4" s="1"/>
  <c r="T85" i="3"/>
  <c r="X87" i="3" s="1"/>
  <c r="CY6" i="3" s="1"/>
  <c r="K23" i="4" s="1"/>
  <c r="Y88" i="3"/>
  <c r="DY6" i="3" s="1"/>
  <c r="L40" i="4" s="1"/>
  <c r="AF293" i="3"/>
  <c r="AJ293" i="3" s="1"/>
  <c r="DE11" i="3" s="1"/>
  <c r="Q28" i="4" s="1"/>
  <c r="AK290" i="3"/>
  <c r="EB11" i="3" s="1"/>
  <c r="O45" i="4" s="1"/>
  <c r="AK372" i="3"/>
  <c r="EB13" i="3" s="1"/>
  <c r="O47" i="4" s="1"/>
  <c r="AF374" i="3"/>
  <c r="AJ375" i="3" s="1"/>
  <c r="DE13" i="3" s="1"/>
  <c r="Q30" i="4" s="1"/>
  <c r="AK375" i="3"/>
  <c r="ED13" i="3" s="1"/>
  <c r="Q47" i="4" s="1"/>
  <c r="Y86" i="3"/>
  <c r="DV6" i="3" s="1"/>
  <c r="I40" i="4" s="1"/>
  <c r="AJ5" i="3"/>
  <c r="DD4" i="3" s="1"/>
  <c r="P21" i="4" s="1"/>
  <c r="AJ169" i="3"/>
  <c r="DD8" i="3" s="1"/>
  <c r="P25" i="4" s="1"/>
  <c r="Y209" i="3"/>
  <c r="DV9" i="3" s="1"/>
  <c r="I43" i="4" s="1"/>
  <c r="AK4" i="3"/>
  <c r="EA4" i="3" s="1"/>
  <c r="N38" i="4" s="1"/>
  <c r="AK168" i="3"/>
  <c r="EA8" i="3" s="1"/>
  <c r="N42" i="4" s="1"/>
  <c r="AK209" i="3"/>
  <c r="EA9" i="3" s="1"/>
  <c r="N43" i="4" s="1"/>
  <c r="AF208" i="3"/>
  <c r="AJ208" i="3" s="1"/>
  <c r="DC9" i="3" s="1"/>
  <c r="O26" i="4" s="1"/>
  <c r="AK333" i="3"/>
  <c r="EC12" i="3" s="1"/>
  <c r="P46" i="4" s="1"/>
  <c r="AF495" i="3"/>
  <c r="AJ497" i="3" s="1"/>
  <c r="DD16" i="3" s="1"/>
  <c r="P33" i="4" s="1"/>
  <c r="AK495" i="3"/>
  <c r="EB16" i="3" s="1"/>
  <c r="O50" i="4" s="1"/>
  <c r="Y168" i="3"/>
  <c r="DV8" i="3" s="1"/>
  <c r="I42" i="4" s="1"/>
  <c r="AK127" i="3"/>
  <c r="EA7" i="3" s="1"/>
  <c r="N41" i="4" s="1"/>
  <c r="AK293" i="3"/>
  <c r="ED11" i="3" s="1"/>
  <c r="Q45" i="4" s="1"/>
  <c r="AK415" i="3"/>
  <c r="EC14" i="3" s="1"/>
  <c r="P48" i="4" s="1"/>
  <c r="AK86" i="3"/>
  <c r="EA6" i="3" s="1"/>
  <c r="N40" i="4" s="1"/>
  <c r="AJ126" i="3"/>
  <c r="DC7" i="3" s="1"/>
  <c r="O24" i="4" s="1"/>
  <c r="AJ129" i="3"/>
  <c r="DE7" i="3" s="1"/>
  <c r="Q24" i="4" s="1"/>
  <c r="AJ249" i="3"/>
  <c r="DC10" i="3" s="1"/>
  <c r="O27" i="4" s="1"/>
  <c r="AJ87" i="3"/>
  <c r="DD6" i="3" s="1"/>
  <c r="P23" i="4" s="1"/>
  <c r="AJ85" i="3"/>
  <c r="DC6" i="3" s="1"/>
  <c r="O23" i="4" s="1"/>
  <c r="AJ88" i="3"/>
  <c r="DE6" i="3" s="1"/>
  <c r="Q23" i="4" s="1"/>
  <c r="AJ128" i="3"/>
  <c r="DD7" i="3" s="1"/>
  <c r="P24" i="4" s="1"/>
  <c r="AJ3" i="3"/>
  <c r="DC4" i="3" s="1"/>
  <c r="O21" i="4" s="1"/>
  <c r="AJ6" i="3"/>
  <c r="DE4" i="3" s="1"/>
  <c r="Q21" i="4" s="1"/>
  <c r="AJ167" i="3"/>
  <c r="DC8" i="3" s="1"/>
  <c r="O25" i="4" s="1"/>
  <c r="AJ170" i="3"/>
  <c r="DE8" i="3" s="1"/>
  <c r="Q25" i="4" s="1"/>
  <c r="AJ210" i="3"/>
  <c r="DD9" i="3" s="1"/>
  <c r="P26" i="4" s="1"/>
  <c r="AK5" i="3"/>
  <c r="EC4" i="3" s="1"/>
  <c r="P38" i="4" s="1"/>
  <c r="AK46" i="3"/>
  <c r="EC5" i="3" s="1"/>
  <c r="P39" i="4" s="1"/>
  <c r="AK87" i="3"/>
  <c r="EC6" i="3" s="1"/>
  <c r="P40" i="4" s="1"/>
  <c r="AK128" i="3"/>
  <c r="EC7" i="3" s="1"/>
  <c r="P41" i="4" s="1"/>
  <c r="AK169" i="3"/>
  <c r="EC8" i="3" s="1"/>
  <c r="P42" i="4" s="1"/>
  <c r="AK210" i="3"/>
  <c r="EC9" i="3" s="1"/>
  <c r="P43" i="4" s="1"/>
  <c r="AK332" i="3"/>
  <c r="EA12" i="3" s="1"/>
  <c r="N46" i="4" s="1"/>
  <c r="AK6" i="3"/>
  <c r="ED4" i="3" s="1"/>
  <c r="Q38" i="4" s="1"/>
  <c r="AK47" i="3"/>
  <c r="ED5" i="3" s="1"/>
  <c r="Q39" i="4" s="1"/>
  <c r="AK88" i="3"/>
  <c r="ED6" i="3" s="1"/>
  <c r="Q40" i="4" s="1"/>
  <c r="AK129" i="3"/>
  <c r="ED7" i="3" s="1"/>
  <c r="Q41" i="4" s="1"/>
  <c r="AK170" i="3"/>
  <c r="ED8" i="3" s="1"/>
  <c r="Q42" i="4" s="1"/>
  <c r="AK211" i="3"/>
  <c r="ED9" i="3" s="1"/>
  <c r="Q43" i="4" s="1"/>
  <c r="AJ252" i="3"/>
  <c r="DE10" i="3" s="1"/>
  <c r="Q27" i="4" s="1"/>
  <c r="AK249" i="3"/>
  <c r="EB10" i="3" s="1"/>
  <c r="O44" i="4" s="1"/>
  <c r="AJ250" i="3"/>
  <c r="DB10" i="3" s="1"/>
  <c r="N27" i="4" s="1"/>
  <c r="AJ251" i="3"/>
  <c r="DD10" i="3" s="1"/>
  <c r="P27" i="4" s="1"/>
  <c r="AK252" i="3"/>
  <c r="ED10" i="3" s="1"/>
  <c r="Q44" i="4" s="1"/>
  <c r="AK292" i="3"/>
  <c r="EC11" i="3" s="1"/>
  <c r="P45" i="4" s="1"/>
  <c r="AK291" i="3"/>
  <c r="EA11" i="3" s="1"/>
  <c r="N45" i="4" s="1"/>
  <c r="AK374" i="3"/>
  <c r="EC13" i="3" s="1"/>
  <c r="P47" i="4" s="1"/>
  <c r="AK373" i="3"/>
  <c r="EA13" i="3" s="1"/>
  <c r="N47" i="4" s="1"/>
  <c r="AK456" i="3"/>
  <c r="EC15" i="3" s="1"/>
  <c r="P49" i="4" s="1"/>
  <c r="AK457" i="3"/>
  <c r="ED15" i="3" s="1"/>
  <c r="Q49" i="4" s="1"/>
  <c r="AK454" i="3"/>
  <c r="EB15" i="3" s="1"/>
  <c r="O49" i="4" s="1"/>
  <c r="AF454" i="3"/>
  <c r="AK3" i="3"/>
  <c r="EB4" i="3" s="1"/>
  <c r="O38" i="4" s="1"/>
  <c r="AJ4" i="3"/>
  <c r="DB4" i="3" s="1"/>
  <c r="N21" i="4" s="1"/>
  <c r="AK44" i="3"/>
  <c r="EB5" i="3" s="1"/>
  <c r="O39" i="4" s="1"/>
  <c r="AK85" i="3"/>
  <c r="EB6" i="3" s="1"/>
  <c r="O40" i="4" s="1"/>
  <c r="AJ86" i="3"/>
  <c r="DB6" i="3" s="1"/>
  <c r="N23" i="4" s="1"/>
  <c r="AK126" i="3"/>
  <c r="EB7" i="3" s="1"/>
  <c r="O41" i="4" s="1"/>
  <c r="AJ127" i="3"/>
  <c r="DB7" i="3" s="1"/>
  <c r="N24" i="4" s="1"/>
  <c r="AK167" i="3"/>
  <c r="EB8" i="3" s="1"/>
  <c r="O42" i="4" s="1"/>
  <c r="AJ168" i="3"/>
  <c r="DB8" i="3" s="1"/>
  <c r="N25" i="4" s="1"/>
  <c r="AK208" i="3"/>
  <c r="EB9" i="3" s="1"/>
  <c r="O43" i="4" s="1"/>
  <c r="AK251" i="3"/>
  <c r="EC10" i="3" s="1"/>
  <c r="P44" i="4" s="1"/>
  <c r="AK250" i="3"/>
  <c r="EA10" i="3" s="1"/>
  <c r="N44" i="4" s="1"/>
  <c r="AK334" i="3"/>
  <c r="ED12" i="3" s="1"/>
  <c r="Q46" i="4" s="1"/>
  <c r="AK413" i="3"/>
  <c r="EB14" i="3" s="1"/>
  <c r="O48" i="4" s="1"/>
  <c r="AK416" i="3"/>
  <c r="ED14" i="3" s="1"/>
  <c r="Q48" i="4" s="1"/>
  <c r="AF331" i="3"/>
  <c r="AK331" i="3"/>
  <c r="EB12" i="3" s="1"/>
  <c r="O46" i="4" s="1"/>
  <c r="AF413" i="3"/>
  <c r="AK414" i="3"/>
  <c r="EA14" i="3" s="1"/>
  <c r="N48" i="4" s="1"/>
  <c r="AK455" i="3"/>
  <c r="EA15" i="3" s="1"/>
  <c r="N49" i="4" s="1"/>
  <c r="AK496" i="3"/>
  <c r="EA16" i="3" s="1"/>
  <c r="N50" i="4" s="1"/>
  <c r="AK498" i="3"/>
  <c r="ED16" i="3" s="1"/>
  <c r="Q50" i="4" s="1"/>
  <c r="AK497" i="3"/>
  <c r="EC16" i="3" s="1"/>
  <c r="P50" i="4" s="1"/>
  <c r="X5" i="3"/>
  <c r="CY4" i="3" s="1"/>
  <c r="K21" i="4" s="1"/>
  <c r="Y4" i="3"/>
  <c r="DV4" i="3" s="1"/>
  <c r="I38" i="4" s="1"/>
  <c r="X44" i="3"/>
  <c r="CX5" i="3" s="1"/>
  <c r="J22" i="4" s="1"/>
  <c r="Y126" i="3"/>
  <c r="DW7" i="3" s="1"/>
  <c r="J41" i="4" s="1"/>
  <c r="X168" i="3"/>
  <c r="CW8" i="3" s="1"/>
  <c r="I25" i="4" s="1"/>
  <c r="Y167" i="3"/>
  <c r="DW8" i="3" s="1"/>
  <c r="J42" i="4" s="1"/>
  <c r="T211" i="3"/>
  <c r="X208" i="3" s="1"/>
  <c r="CX9" i="3" s="1"/>
  <c r="J26" i="4" s="1"/>
  <c r="Y249" i="3"/>
  <c r="DW10" i="3" s="1"/>
  <c r="J44" i="4" s="1"/>
  <c r="X291" i="3"/>
  <c r="CW11" i="3" s="1"/>
  <c r="I28" i="4" s="1"/>
  <c r="Y290" i="3"/>
  <c r="DW11" i="3" s="1"/>
  <c r="J45" i="4" s="1"/>
  <c r="Y291" i="3"/>
  <c r="DV11" i="3" s="1"/>
  <c r="I45" i="4" s="1"/>
  <c r="Y331" i="3"/>
  <c r="DW12" i="3" s="1"/>
  <c r="J46" i="4" s="1"/>
  <c r="T334" i="3"/>
  <c r="X332" i="3" s="1"/>
  <c r="CW12" i="3" s="1"/>
  <c r="I29" i="4" s="1"/>
  <c r="Y332" i="3"/>
  <c r="DV12" i="3" s="1"/>
  <c r="I46" i="4" s="1"/>
  <c r="Y455" i="3"/>
  <c r="DV15" i="3" s="1"/>
  <c r="I49" i="4" s="1"/>
  <c r="Y454" i="3"/>
  <c r="DW15" i="3" s="1"/>
  <c r="J49" i="4" s="1"/>
  <c r="X455" i="3"/>
  <c r="CW15" i="3" s="1"/>
  <c r="I32" i="4" s="1"/>
  <c r="T499" i="3"/>
  <c r="X496" i="3" s="1"/>
  <c r="CW16" i="3" s="1"/>
  <c r="I33" i="4" s="1"/>
  <c r="Y496" i="3"/>
  <c r="DV16" i="3" s="1"/>
  <c r="I50" i="4" s="1"/>
  <c r="X3" i="3"/>
  <c r="CX4" i="3" s="1"/>
  <c r="J21" i="4" s="1"/>
  <c r="X6" i="3"/>
  <c r="CZ4" i="3" s="1"/>
  <c r="L21" i="4" s="1"/>
  <c r="X129" i="3"/>
  <c r="CZ7" i="3" s="1"/>
  <c r="L24" i="4" s="1"/>
  <c r="X128" i="3"/>
  <c r="CY7" i="3" s="1"/>
  <c r="K24" i="4" s="1"/>
  <c r="Y416" i="3"/>
  <c r="DY14" i="3" s="1"/>
  <c r="L48" i="4" s="1"/>
  <c r="Y415" i="3"/>
  <c r="DX14" i="3" s="1"/>
  <c r="K48" i="4" s="1"/>
  <c r="X47" i="3"/>
  <c r="CZ5" i="3" s="1"/>
  <c r="L22" i="4" s="1"/>
  <c r="Y44" i="3"/>
  <c r="DW5" i="3" s="1"/>
  <c r="J39" i="4" s="1"/>
  <c r="X45" i="3"/>
  <c r="CW5" i="3" s="1"/>
  <c r="I22" i="4" s="1"/>
  <c r="X46" i="3"/>
  <c r="CY5" i="3" s="1"/>
  <c r="K22" i="4" s="1"/>
  <c r="Y47" i="3"/>
  <c r="DY5" i="3" s="1"/>
  <c r="L39" i="4" s="1"/>
  <c r="Y129" i="3"/>
  <c r="DY7" i="3" s="1"/>
  <c r="L41" i="4" s="1"/>
  <c r="Y128" i="3"/>
  <c r="DX7" i="3" s="1"/>
  <c r="K41" i="4" s="1"/>
  <c r="Y127" i="3"/>
  <c r="DV7" i="3" s="1"/>
  <c r="I41" i="4" s="1"/>
  <c r="X167" i="3"/>
  <c r="CX8" i="3" s="1"/>
  <c r="J25" i="4" s="1"/>
  <c r="X170" i="3"/>
  <c r="CZ8" i="3" s="1"/>
  <c r="L25" i="4" s="1"/>
  <c r="X169" i="3"/>
  <c r="CY8" i="3" s="1"/>
  <c r="K25" i="4" s="1"/>
  <c r="Y211" i="3"/>
  <c r="DY9" i="3" s="1"/>
  <c r="L43" i="4" s="1"/>
  <c r="Y210" i="3"/>
  <c r="DX9" i="3" s="1"/>
  <c r="K43" i="4" s="1"/>
  <c r="Y375" i="3"/>
  <c r="DY13" i="3" s="1"/>
  <c r="L47" i="4" s="1"/>
  <c r="Y374" i="3"/>
  <c r="DX13" i="3" s="1"/>
  <c r="K47" i="4" s="1"/>
  <c r="Y3" i="3"/>
  <c r="DW4" i="3" s="1"/>
  <c r="J38" i="4" s="1"/>
  <c r="X4" i="3"/>
  <c r="CW4" i="3" s="1"/>
  <c r="I21" i="4" s="1"/>
  <c r="Y46" i="3"/>
  <c r="DX5" i="3" s="1"/>
  <c r="K39" i="4" s="1"/>
  <c r="Y45" i="3"/>
  <c r="DV5" i="3" s="1"/>
  <c r="I39" i="4" s="1"/>
  <c r="Y170" i="3"/>
  <c r="DY8" i="3" s="1"/>
  <c r="L42" i="4" s="1"/>
  <c r="Y169" i="3"/>
  <c r="DX8" i="3" s="1"/>
  <c r="K42" i="4" s="1"/>
  <c r="X290" i="3"/>
  <c r="CX11" i="3" s="1"/>
  <c r="J28" i="4" s="1"/>
  <c r="X293" i="3"/>
  <c r="CZ11" i="3" s="1"/>
  <c r="L28" i="4" s="1"/>
  <c r="X292" i="3"/>
  <c r="CY11" i="3" s="1"/>
  <c r="K28" i="4" s="1"/>
  <c r="Y334" i="3"/>
  <c r="DY12" i="3" s="1"/>
  <c r="L46" i="4" s="1"/>
  <c r="Y333" i="3"/>
  <c r="DX12" i="3" s="1"/>
  <c r="K46" i="4" s="1"/>
  <c r="Y413" i="3"/>
  <c r="DW14" i="3" s="1"/>
  <c r="J48" i="4" s="1"/>
  <c r="X454" i="3"/>
  <c r="CX15" i="3" s="1"/>
  <c r="J32" i="4" s="1"/>
  <c r="X457" i="3"/>
  <c r="CZ15" i="3" s="1"/>
  <c r="L32" i="4" s="1"/>
  <c r="X456" i="3"/>
  <c r="CY15" i="3" s="1"/>
  <c r="K32" i="4" s="1"/>
  <c r="Y498" i="3"/>
  <c r="DY16" i="3" s="1"/>
  <c r="L50" i="4" s="1"/>
  <c r="Y497" i="3"/>
  <c r="DX16" i="3" s="1"/>
  <c r="K50" i="4" s="1"/>
  <c r="Y5" i="3"/>
  <c r="DX4" i="3" s="1"/>
  <c r="K38" i="4" s="1"/>
  <c r="X127" i="3"/>
  <c r="CW7" i="3" s="1"/>
  <c r="I24" i="4" s="1"/>
  <c r="Y252" i="3"/>
  <c r="DY10" i="3" s="1"/>
  <c r="L44" i="4" s="1"/>
  <c r="Y251" i="3"/>
  <c r="DX10" i="3" s="1"/>
  <c r="K44" i="4" s="1"/>
  <c r="X372" i="3"/>
  <c r="CX13" i="3" s="1"/>
  <c r="J30" i="4" s="1"/>
  <c r="X375" i="3"/>
  <c r="CZ13" i="3" s="1"/>
  <c r="L30" i="4" s="1"/>
  <c r="X374" i="3"/>
  <c r="CY13" i="3" s="1"/>
  <c r="K30" i="4" s="1"/>
  <c r="Y6" i="3"/>
  <c r="DY4" i="3" s="1"/>
  <c r="L38" i="4" s="1"/>
  <c r="X126" i="3"/>
  <c r="CX7" i="3" s="1"/>
  <c r="J24" i="4" s="1"/>
  <c r="Y208" i="3"/>
  <c r="DW9" i="3" s="1"/>
  <c r="J43" i="4" s="1"/>
  <c r="T249" i="3"/>
  <c r="Y250" i="3"/>
  <c r="DV10" i="3" s="1"/>
  <c r="I44" i="4" s="1"/>
  <c r="Y293" i="3"/>
  <c r="DY11" i="3" s="1"/>
  <c r="L45" i="4" s="1"/>
  <c r="Y292" i="3"/>
  <c r="DX11" i="3" s="1"/>
  <c r="K45" i="4" s="1"/>
  <c r="Y372" i="3"/>
  <c r="DW13" i="3" s="1"/>
  <c r="J47" i="4" s="1"/>
  <c r="X373" i="3"/>
  <c r="CW13" i="3" s="1"/>
  <c r="I30" i="4" s="1"/>
  <c r="T413" i="3"/>
  <c r="Y414" i="3"/>
  <c r="DV14" i="3" s="1"/>
  <c r="I48" i="4" s="1"/>
  <c r="Y457" i="3"/>
  <c r="DY15" i="3" s="1"/>
  <c r="L49" i="4" s="1"/>
  <c r="Y456" i="3"/>
  <c r="DX15" i="3" s="1"/>
  <c r="K49" i="4" s="1"/>
  <c r="G24" i="1"/>
  <c r="AJ5" i="1" s="1"/>
  <c r="O4" i="2" s="1"/>
  <c r="G45" i="1"/>
  <c r="AJ6" i="1" s="1"/>
  <c r="O5" i="2" s="1"/>
  <c r="G66" i="1"/>
  <c r="AJ7" i="1" s="1"/>
  <c r="O6" i="2" s="1"/>
  <c r="G87" i="1"/>
  <c r="AJ8" i="1" s="1"/>
  <c r="O7" i="2" s="1"/>
  <c r="G108" i="1"/>
  <c r="AJ9" i="1" s="1"/>
  <c r="O8" i="2" s="1"/>
  <c r="G129" i="1"/>
  <c r="AJ10" i="1" s="1"/>
  <c r="O9" i="2" s="1"/>
  <c r="G150" i="1"/>
  <c r="AJ11" i="1" s="1"/>
  <c r="O10" i="2" s="1"/>
  <c r="G171" i="1"/>
  <c r="AJ12" i="1" s="1"/>
  <c r="O11" i="2" s="1"/>
  <c r="G192" i="1"/>
  <c r="AJ13" i="1" s="1"/>
  <c r="O12" i="2" s="1"/>
  <c r="G213" i="1"/>
  <c r="AJ14" i="1" s="1"/>
  <c r="O13" i="2" s="1"/>
  <c r="AJ15" i="1"/>
  <c r="O14" i="2" s="1"/>
  <c r="AJ16" i="1"/>
  <c r="O15" i="2" s="1"/>
  <c r="G3" i="1"/>
  <c r="AJ4" i="1" s="1"/>
  <c r="O3" i="2" s="1"/>
  <c r="C3" i="1"/>
  <c r="BH4" i="3" l="1"/>
  <c r="DL4" i="3" s="1"/>
  <c r="X21" i="4" s="1"/>
  <c r="BH496" i="3"/>
  <c r="DL16" i="3" s="1"/>
  <c r="X33" i="4" s="1"/>
  <c r="BH45" i="3"/>
  <c r="DL5" i="3" s="1"/>
  <c r="X22" i="4" s="1"/>
  <c r="AJ292" i="3"/>
  <c r="DD11" i="3" s="1"/>
  <c r="P28" i="4" s="1"/>
  <c r="AJ209" i="3"/>
  <c r="DB9" i="3" s="1"/>
  <c r="N26" i="4" s="1"/>
  <c r="AJ291" i="3"/>
  <c r="DB11" i="3" s="1"/>
  <c r="N28" i="4" s="1"/>
  <c r="AJ290" i="3"/>
  <c r="DC11" i="3" s="1"/>
  <c r="O28" i="4" s="1"/>
  <c r="BH495" i="3"/>
  <c r="DM16" i="3" s="1"/>
  <c r="Y33" i="4" s="1"/>
  <c r="BH85" i="3"/>
  <c r="DM6" i="3" s="1"/>
  <c r="Y23" i="4" s="1"/>
  <c r="BH88" i="3"/>
  <c r="DO6" i="3" s="1"/>
  <c r="AA23" i="4" s="1"/>
  <c r="BH415" i="3"/>
  <c r="DN14" i="3" s="1"/>
  <c r="Z31" i="4" s="1"/>
  <c r="BH414" i="3"/>
  <c r="DL14" i="3" s="1"/>
  <c r="X31" i="4" s="1"/>
  <c r="BH334" i="3"/>
  <c r="DO12" i="3" s="1"/>
  <c r="AA29" i="4" s="1"/>
  <c r="BH86" i="3"/>
  <c r="DL6" i="3" s="1"/>
  <c r="X23" i="4" s="1"/>
  <c r="BH47" i="3"/>
  <c r="DO5" i="3" s="1"/>
  <c r="AA22" i="4" s="1"/>
  <c r="BH416" i="3"/>
  <c r="DO14" i="3" s="1"/>
  <c r="AA31" i="4" s="1"/>
  <c r="BH44" i="3"/>
  <c r="DM5" i="3" s="1"/>
  <c r="Y22" i="4" s="1"/>
  <c r="BH208" i="3"/>
  <c r="DM9" i="3" s="1"/>
  <c r="Y26" i="4" s="1"/>
  <c r="BH292" i="3"/>
  <c r="DN11" i="3" s="1"/>
  <c r="Z28" i="4" s="1"/>
  <c r="BH3" i="3"/>
  <c r="DM4" i="3" s="1"/>
  <c r="Y21" i="4" s="1"/>
  <c r="BH6" i="3"/>
  <c r="DO4" i="3" s="1"/>
  <c r="AA21" i="4" s="1"/>
  <c r="BH5" i="3"/>
  <c r="DN4" i="3" s="1"/>
  <c r="Z21" i="4" s="1"/>
  <c r="BH170" i="3"/>
  <c r="DO8" i="3" s="1"/>
  <c r="AA25" i="4" s="1"/>
  <c r="BH293" i="3"/>
  <c r="DO11" i="3" s="1"/>
  <c r="AA28" i="4" s="1"/>
  <c r="BH290" i="3"/>
  <c r="DM11" i="3" s="1"/>
  <c r="Y28" i="4" s="1"/>
  <c r="BH497" i="3"/>
  <c r="DN16" i="3" s="1"/>
  <c r="Z33" i="4" s="1"/>
  <c r="BH169" i="3"/>
  <c r="DN8" i="3" s="1"/>
  <c r="Z25" i="4" s="1"/>
  <c r="BH210" i="3"/>
  <c r="DN9" i="3" s="1"/>
  <c r="Z26" i="4" s="1"/>
  <c r="BH498" i="3"/>
  <c r="DO16" i="3" s="1"/>
  <c r="AA33" i="4" s="1"/>
  <c r="BH291" i="3"/>
  <c r="DL11" i="3" s="1"/>
  <c r="X28" i="4" s="1"/>
  <c r="BH211" i="3"/>
  <c r="DO9" i="3" s="1"/>
  <c r="AA26" i="4" s="1"/>
  <c r="BH331" i="3"/>
  <c r="DM12" i="3" s="1"/>
  <c r="Y29" i="4" s="1"/>
  <c r="BH251" i="3"/>
  <c r="DN10" i="3" s="1"/>
  <c r="Z27" i="4" s="1"/>
  <c r="BH250" i="3"/>
  <c r="DL10" i="3" s="1"/>
  <c r="X27" i="4" s="1"/>
  <c r="BH209" i="3"/>
  <c r="DL9" i="3" s="1"/>
  <c r="X26" i="4" s="1"/>
  <c r="BH252" i="3"/>
  <c r="DO10" i="3" s="1"/>
  <c r="AA27" i="4" s="1"/>
  <c r="BH168" i="3"/>
  <c r="DL8" i="3" s="1"/>
  <c r="X25" i="4" s="1"/>
  <c r="BH167" i="3"/>
  <c r="DM8" i="3" s="1"/>
  <c r="Y25" i="4" s="1"/>
  <c r="BH332" i="3"/>
  <c r="DL12" i="3" s="1"/>
  <c r="X29" i="4" s="1"/>
  <c r="BH333" i="3"/>
  <c r="DN12" i="3" s="1"/>
  <c r="Z29" i="4" s="1"/>
  <c r="AJ46" i="3"/>
  <c r="DD5" i="3" s="1"/>
  <c r="P22" i="4" s="1"/>
  <c r="X210" i="3"/>
  <c r="CY9" i="3" s="1"/>
  <c r="K26" i="4" s="1"/>
  <c r="X209" i="3"/>
  <c r="CW9" i="3" s="1"/>
  <c r="I26" i="4" s="1"/>
  <c r="X211" i="3"/>
  <c r="CZ9" i="3" s="1"/>
  <c r="L26" i="4" s="1"/>
  <c r="AJ211" i="3"/>
  <c r="DE9" i="3" s="1"/>
  <c r="Q26" i="4" s="1"/>
  <c r="X498" i="3"/>
  <c r="CZ16" i="3" s="1"/>
  <c r="L33" i="4" s="1"/>
  <c r="X495" i="3"/>
  <c r="CX16" i="3" s="1"/>
  <c r="J33" i="4" s="1"/>
  <c r="AJ374" i="3"/>
  <c r="DD13" i="3" s="1"/>
  <c r="P30" i="4" s="1"/>
  <c r="AJ372" i="3"/>
  <c r="DC13" i="3" s="1"/>
  <c r="O30" i="4" s="1"/>
  <c r="AJ373" i="3"/>
  <c r="DB13" i="3" s="1"/>
  <c r="N30" i="4" s="1"/>
  <c r="X497" i="3"/>
  <c r="CY16" i="3" s="1"/>
  <c r="K33" i="4" s="1"/>
  <c r="X333" i="3"/>
  <c r="CY12" i="3" s="1"/>
  <c r="K29" i="4" s="1"/>
  <c r="H6" i="3"/>
  <c r="CU4" i="3" s="1"/>
  <c r="G21" i="4" s="1"/>
  <c r="H5" i="3"/>
  <c r="CT4" i="3" s="1"/>
  <c r="F21" i="4" s="1"/>
  <c r="H4" i="3"/>
  <c r="CR4" i="3" s="1"/>
  <c r="D21" i="4" s="1"/>
  <c r="H3" i="3"/>
  <c r="CS4" i="3" s="1"/>
  <c r="E21" i="4" s="1"/>
  <c r="AJ498" i="3"/>
  <c r="DE16" i="3" s="1"/>
  <c r="Q33" i="4" s="1"/>
  <c r="AJ45" i="3"/>
  <c r="DB5" i="3" s="1"/>
  <c r="N22" i="4" s="1"/>
  <c r="AJ47" i="3"/>
  <c r="DE5" i="3" s="1"/>
  <c r="Q22" i="4" s="1"/>
  <c r="AJ495" i="3"/>
  <c r="DC16" i="3" s="1"/>
  <c r="O33" i="4" s="1"/>
  <c r="H44" i="3"/>
  <c r="CS5" i="3" s="1"/>
  <c r="E22" i="4" s="1"/>
  <c r="H45" i="3"/>
  <c r="CR5" i="3" s="1"/>
  <c r="D22" i="4" s="1"/>
  <c r="H47" i="3"/>
  <c r="CU5" i="3" s="1"/>
  <c r="G22" i="4" s="1"/>
  <c r="H46" i="3"/>
  <c r="CT5" i="3" s="1"/>
  <c r="F22" i="4" s="1"/>
  <c r="H88" i="3"/>
  <c r="CU6" i="3" s="1"/>
  <c r="G23" i="4" s="1"/>
  <c r="H85" i="3"/>
  <c r="CS6" i="3" s="1"/>
  <c r="E23" i="4" s="1"/>
  <c r="H86" i="3"/>
  <c r="CR6" i="3" s="1"/>
  <c r="D23" i="4" s="1"/>
  <c r="H87" i="3"/>
  <c r="CT6" i="3" s="1"/>
  <c r="F23" i="4" s="1"/>
  <c r="H127" i="3"/>
  <c r="CR7" i="3" s="1"/>
  <c r="D24" i="4" s="1"/>
  <c r="H129" i="3"/>
  <c r="CU7" i="3" s="1"/>
  <c r="G24" i="4" s="1"/>
  <c r="H126" i="3"/>
  <c r="CS7" i="3" s="1"/>
  <c r="E24" i="4" s="1"/>
  <c r="H128" i="3"/>
  <c r="CT7" i="3" s="1"/>
  <c r="F24" i="4" s="1"/>
  <c r="H291" i="3"/>
  <c r="CR11" i="3" s="1"/>
  <c r="D28" i="4" s="1"/>
  <c r="H292" i="3"/>
  <c r="CT11" i="3" s="1"/>
  <c r="F28" i="4" s="1"/>
  <c r="H293" i="3"/>
  <c r="CU11" i="3" s="1"/>
  <c r="G28" i="4" s="1"/>
  <c r="H290" i="3"/>
  <c r="CS11" i="3" s="1"/>
  <c r="E28" i="4" s="1"/>
  <c r="H249" i="3"/>
  <c r="CS10" i="3" s="1"/>
  <c r="E27" i="4" s="1"/>
  <c r="H252" i="3"/>
  <c r="CU10" i="3" s="1"/>
  <c r="G27" i="4" s="1"/>
  <c r="H251" i="3"/>
  <c r="CT10" i="3" s="1"/>
  <c r="F27" i="4" s="1"/>
  <c r="H250" i="3"/>
  <c r="CR10" i="3" s="1"/>
  <c r="D27" i="4" s="1"/>
  <c r="X334" i="3"/>
  <c r="CZ12" i="3" s="1"/>
  <c r="L29" i="4" s="1"/>
  <c r="X331" i="3"/>
  <c r="CX12" i="3" s="1"/>
  <c r="J29" i="4" s="1"/>
  <c r="X85" i="3"/>
  <c r="CX6" i="3" s="1"/>
  <c r="J23" i="4" s="1"/>
  <c r="AJ496" i="3"/>
  <c r="DB16" i="3" s="1"/>
  <c r="N33" i="4" s="1"/>
  <c r="H167" i="3"/>
  <c r="CS8" i="3" s="1"/>
  <c r="E25" i="4" s="1"/>
  <c r="H170" i="3"/>
  <c r="CU8" i="3" s="1"/>
  <c r="G25" i="4" s="1"/>
  <c r="H169" i="3"/>
  <c r="CT8" i="3" s="1"/>
  <c r="F25" i="4" s="1"/>
  <c r="H168" i="3"/>
  <c r="CR8" i="3" s="1"/>
  <c r="D25" i="4" s="1"/>
  <c r="X88" i="3"/>
  <c r="CZ6" i="3" s="1"/>
  <c r="L23" i="4" s="1"/>
  <c r="X86" i="3"/>
  <c r="CW6" i="3" s="1"/>
  <c r="I23" i="4" s="1"/>
  <c r="H209" i="3"/>
  <c r="CR9" i="3" s="1"/>
  <c r="D26" i="4" s="1"/>
  <c r="H211" i="3"/>
  <c r="CU9" i="3" s="1"/>
  <c r="G26" i="4" s="1"/>
  <c r="H208" i="3"/>
  <c r="CS9" i="3" s="1"/>
  <c r="E26" i="4" s="1"/>
  <c r="H210" i="3"/>
  <c r="CT9" i="3" s="1"/>
  <c r="F26" i="4" s="1"/>
  <c r="AJ334" i="3"/>
  <c r="DE12" i="3" s="1"/>
  <c r="Q29" i="4" s="1"/>
  <c r="AJ333" i="3"/>
  <c r="DD12" i="3" s="1"/>
  <c r="P29" i="4" s="1"/>
  <c r="AJ332" i="3"/>
  <c r="DB12" i="3" s="1"/>
  <c r="N29" i="4" s="1"/>
  <c r="AJ331" i="3"/>
  <c r="DC12" i="3" s="1"/>
  <c r="O29" i="4" s="1"/>
  <c r="AJ416" i="3"/>
  <c r="DE14" i="3" s="1"/>
  <c r="Q31" i="4" s="1"/>
  <c r="AJ413" i="3"/>
  <c r="DC14" i="3" s="1"/>
  <c r="O31" i="4" s="1"/>
  <c r="AJ415" i="3"/>
  <c r="DD14" i="3" s="1"/>
  <c r="P31" i="4" s="1"/>
  <c r="AJ414" i="3"/>
  <c r="DB14" i="3" s="1"/>
  <c r="N31" i="4" s="1"/>
  <c r="AJ457" i="3"/>
  <c r="DE15" i="3" s="1"/>
  <c r="Q32" i="4" s="1"/>
  <c r="AJ456" i="3"/>
  <c r="DD15" i="3" s="1"/>
  <c r="P32" i="4" s="1"/>
  <c r="AJ455" i="3"/>
  <c r="DB15" i="3" s="1"/>
  <c r="N32" i="4" s="1"/>
  <c r="AJ454" i="3"/>
  <c r="DC15" i="3" s="1"/>
  <c r="O32" i="4" s="1"/>
  <c r="X249" i="3"/>
  <c r="CX10" i="3" s="1"/>
  <c r="J27" i="4" s="1"/>
  <c r="X252" i="3"/>
  <c r="CZ10" i="3" s="1"/>
  <c r="L27" i="4" s="1"/>
  <c r="X251" i="3"/>
  <c r="CY10" i="3" s="1"/>
  <c r="K27" i="4" s="1"/>
  <c r="X250" i="3"/>
  <c r="CW10" i="3" s="1"/>
  <c r="I27" i="4" s="1"/>
  <c r="X413" i="3"/>
  <c r="CX14" i="3" s="1"/>
  <c r="J31" i="4" s="1"/>
  <c r="X416" i="3"/>
  <c r="CZ14" i="3" s="1"/>
  <c r="L31" i="4" s="1"/>
  <c r="X415" i="3"/>
  <c r="CY14" i="3" s="1"/>
  <c r="K31" i="4" s="1"/>
  <c r="X414" i="3"/>
  <c r="CW14" i="3" s="1"/>
  <c r="I31" i="4" s="1"/>
  <c r="C45" i="1"/>
  <c r="C66" i="1"/>
  <c r="C87" i="1"/>
  <c r="C108" i="1"/>
  <c r="C129" i="1"/>
  <c r="C150" i="1"/>
  <c r="C171" i="1"/>
  <c r="C192" i="1"/>
  <c r="C213" i="1"/>
  <c r="C234" i="1"/>
  <c r="C255" i="1"/>
  <c r="C24" i="1"/>
</calcChain>
</file>

<file path=xl/sharedStrings.xml><?xml version="1.0" encoding="utf-8"?>
<sst xmlns="http://schemas.openxmlformats.org/spreadsheetml/2006/main" count="556" uniqueCount="47">
  <si>
    <t>Average</t>
  </si>
  <si>
    <t>popsize</t>
  </si>
  <si>
    <t>one side</t>
  </si>
  <si>
    <t>combined</t>
  </si>
  <si>
    <t>MAX</t>
  </si>
  <si>
    <t>MIN</t>
  </si>
  <si>
    <t>Median</t>
  </si>
  <si>
    <t>no of generations =150</t>
  </si>
  <si>
    <t>no of evaluations</t>
  </si>
  <si>
    <t>no of generations = 150</t>
  </si>
  <si>
    <t>no of generations = 100</t>
  </si>
  <si>
    <t>no of generations = 200</t>
  </si>
  <si>
    <t>no of generations = 250</t>
  </si>
  <si>
    <t>population size per population</t>
  </si>
  <si>
    <t>no of evaluations including the 50 plateaued values</t>
  </si>
  <si>
    <t>no of generations including the 50 plateaued values</t>
  </si>
  <si>
    <t>no of evaluations excluding the 50 plateaued values</t>
  </si>
  <si>
    <t>no of generations excluding the 50 plateaued values</t>
  </si>
  <si>
    <t xml:space="preserve"> plateaued result</t>
  </si>
  <si>
    <t>Max</t>
  </si>
  <si>
    <t>Min</t>
  </si>
  <si>
    <t>stat for no of generations</t>
  </si>
  <si>
    <t>stat for no of evaluations</t>
  </si>
  <si>
    <t>stat for result</t>
  </si>
  <si>
    <t>no of evaluations including the 20 plateaued values</t>
  </si>
  <si>
    <t>no of generations including the 20 plateaued values</t>
  </si>
  <si>
    <t>no of evaluations excluding the 20 plateaued values</t>
  </si>
  <si>
    <t>no of generations excluding the 20 plateaued values</t>
  </si>
  <si>
    <t>no of evaluations including the 100 plateaued values</t>
  </si>
  <si>
    <t>no of generations including the 100 plateaued values</t>
  </si>
  <si>
    <t>no of evaluations excluding the 100 plateaued values</t>
  </si>
  <si>
    <t>no of generations excluding the 100 plateaued values</t>
  </si>
  <si>
    <t>no of evaluations including the 200 plateaued values</t>
  </si>
  <si>
    <t>no of generations including the 200 plateaued values</t>
  </si>
  <si>
    <t>no of evaluations excluding the 200 plateaued values</t>
  </si>
  <si>
    <t>no of generations excluding the 200 plateaued values</t>
  </si>
  <si>
    <t>Plateau of 50</t>
  </si>
  <si>
    <t>Plateau of 20</t>
  </si>
  <si>
    <t>Plateau of 100</t>
  </si>
  <si>
    <t>Plateau of 200</t>
  </si>
  <si>
    <t>no of generations</t>
  </si>
  <si>
    <t>result</t>
  </si>
  <si>
    <t>no of evaluations including the 150 plateaued values</t>
  </si>
  <si>
    <t>no of generations including the 150 plateaued values</t>
  </si>
  <si>
    <t>no of evaluations excluding the 150 plateaued values</t>
  </si>
  <si>
    <t>no of generations excluding the 150 plateaued values</t>
  </si>
  <si>
    <t>Plateau of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</si>
</sst>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00_);_(* \(#,##0.00000\);_(* &quot;-&quot;??_);_(@_)"/>
    <numFmt numFmtId="167" formatCode="_(* #,##0.000000_);_(* \(#,##0.000000\);_(* &quot;-&quot;??_);_(@_)"/>
    <numFmt numFmtId="168" formatCode="_(* #,##0.0000_);_(* \(#,##0.0000\);_(* &quot;-&quot;??_);_(@_)"/>
    <numFmt numFmtId="169" formatCode="_(* #,##0.00000000_);_(* \(#,##0.0000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/>
    <xf numFmtId="43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3" fillId="0" borderId="0" xfId="0" applyFont="1" applyAlignment="1">
      <alignment wrapText="1"/>
    </xf>
    <xf numFmtId="0" fontId="2" fillId="0" borderId="0" xfId="0" applyFont="1"/>
    <xf numFmtId="1" fontId="0" fillId="0" borderId="0" xfId="0" applyNumberFormat="1"/>
    <xf numFmtId="0" fontId="0" fillId="2" borderId="0" xfId="0" applyFill="1"/>
    <xf numFmtId="0" fontId="0" fillId="3" borderId="0" xfId="0" applyFill="1"/>
    <xf numFmtId="11" fontId="0" fillId="0" borderId="0" xfId="0" applyNumberFormat="1"/>
    <xf numFmtId="168" fontId="0" fillId="0" borderId="0" xfId="1" applyNumberFormat="1" applyFont="1"/>
    <xf numFmtId="169" fontId="0" fillId="0" borderId="0" xfId="1" applyNumberFormat="1" applyFont="1"/>
    <xf numFmtId="169" fontId="0" fillId="0" borderId="0" xfId="0" applyNumberFormat="1"/>
    <xf numFmtId="0" fontId="4" fillId="0" borderId="0" xfId="0" applyFont="1"/>
    <xf numFmtId="11" fontId="4" fillId="0" borderId="0" xfId="0" applyNumberFormat="1" applyFont="1"/>
    <xf numFmtId="0" fontId="0" fillId="0" borderId="0" xfId="0" applyFill="1"/>
    <xf numFmtId="0" fontId="5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2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28D5B1-07A5-40AA-9745-E2F0158DB616}" name="Table6" displayName="Table6" ref="A1:B15" totalsRowShown="0">
  <autoFilter ref="A1:B15" xr:uid="{93439AD0-4433-4F8F-8AC2-363134018841}"/>
  <tableColumns count="2">
    <tableColumn id="1" xr3:uid="{A915C176-4005-4DEB-AF81-28834430A042}" name="combined"/>
    <tableColumn id="2" xr3:uid="{6082EC15-3FF4-492A-BEFF-66DAF2F6E349}" name="one side"/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F2A87BA-F9B4-449B-AB38-B55A8DB33A87}" name="Table36" displayName="Table36" ref="S2:V15" totalsRowShown="0">
  <autoFilter ref="S2:V15" xr:uid="{8F5618BB-79B8-4800-821F-5BA057DBE9D5}"/>
  <tableColumns count="4">
    <tableColumn id="1" xr3:uid="{DC3D5A43-A69A-4E57-9BF9-988C32C2BD32}" name="Median">
      <calculatedColumnFormula>'Fixed Generation'!AN4</calculatedColumnFormula>
    </tableColumn>
    <tableColumn id="2" xr3:uid="{09A9A8DB-5F3E-4784-A6F5-347D3F06C678}" name="Average">
      <calculatedColumnFormula>'Fixed Generation'!AO4</calculatedColumnFormula>
    </tableColumn>
    <tableColumn id="3" xr3:uid="{6B160747-1546-4E44-8435-3499F5749E92}" name="MAX">
      <calculatedColumnFormula>'Fixed Generation'!AP4</calculatedColumnFormula>
    </tableColumn>
    <tableColumn id="4" xr3:uid="{B310E0E0-9D34-49FD-9063-4094D18F064A}" name="MIN">
      <calculatedColumnFormula>'Fixed Generation'!AQ4</calculatedColumnFormula>
    </tableColumn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D24B43-3A01-4AB4-BC0C-1C6CAA463607}" name="Table2" displayName="Table2" ref="D3:G16" totalsRowShown="0">
  <autoFilter ref="D3:G16" xr:uid="{B82A4D67-B63B-430D-8063-F4915B6685D1}"/>
  <tableColumns count="4">
    <tableColumn id="1" xr3:uid="{07D06D7D-B149-4E52-9178-7A8D0055E265}" name="Median">
      <calculatedColumnFormula>'Plateau Calculator'!BO4</calculatedColumnFormula>
    </tableColumn>
    <tableColumn id="2" xr3:uid="{9027C9D7-EA0F-4A5F-B86B-3DEEC1ED2070}" name="Average">
      <calculatedColumnFormula>'Plateau Calculator'!BP4</calculatedColumnFormula>
    </tableColumn>
    <tableColumn id="3" xr3:uid="{C18033B8-6E4B-438A-A69F-FB6E3F9AC7DD}" name="MAX">
      <calculatedColumnFormula>'Plateau Calculator'!BQ4</calculatedColumnFormula>
    </tableColumn>
    <tableColumn id="4" xr3:uid="{A1F281F5-2433-4959-AECC-772F2CE1F362}" name="MIN">
      <calculatedColumnFormula>'Plateau Calculator'!BR4</calculatedColumnFormula>
    </tableColumn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7790AA-9221-49FF-81C7-398D919A86B4}" name="Table3" displayName="Table3" ref="I3:L16" totalsRowShown="0">
  <autoFilter ref="I3:L16" xr:uid="{6BDDF9A2-F952-4CB9-BE9D-7E9777BC109D}"/>
  <tableColumns count="4">
    <tableColumn id="1" xr3:uid="{CA75C026-EE9C-480D-B758-DC03532EF3F3}" name="Median">
      <calculatedColumnFormula>'Plateau Calculator'!BT4</calculatedColumnFormula>
    </tableColumn>
    <tableColumn id="2" xr3:uid="{7A99549C-AAFA-44C4-9F69-6B011C736D61}" name="Average">
      <calculatedColumnFormula>'Plateau Calculator'!BU4</calculatedColumnFormula>
    </tableColumn>
    <tableColumn id="3" xr3:uid="{D8BB303F-A349-4C81-8079-594D6753C43F}" name="MAX">
      <calculatedColumnFormula>'Plateau Calculator'!BV4</calculatedColumnFormula>
    </tableColumn>
    <tableColumn id="4" xr3:uid="{605C5D41-F68D-45D1-83B3-4455C737FE9A}" name="MIN">
      <calculatedColumnFormula>'Plateau Calculator'!BW4</calculatedColumnFormula>
    </tableColumn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BFE7273-FF48-4DAE-9A18-5C68AFFF8B93}" name="Table14" displayName="Table14" ref="N3:Q16" totalsRowShown="0">
  <autoFilter ref="N3:Q16" xr:uid="{EB0D4A09-4B4E-4E02-9907-960906FC4E26}"/>
  <tableColumns count="4">
    <tableColumn id="1" xr3:uid="{18343D5F-8091-4012-9F09-591E5ED6EE45}" name="Median">
      <calculatedColumnFormula>'Plateau Calculator'!BZ4</calculatedColumnFormula>
    </tableColumn>
    <tableColumn id="2" xr3:uid="{B25748A2-37BD-4F0D-91C5-78AC71EA7967}" name="Average">
      <calculatedColumnFormula>'Plateau Calculator'!CA4</calculatedColumnFormula>
    </tableColumn>
    <tableColumn id="3" xr3:uid="{96829FDA-531F-4639-A437-CE0D7F11733E}" name="MAX">
      <calculatedColumnFormula>'Plateau Calculator'!CB4</calculatedColumnFormula>
    </tableColumn>
    <tableColumn id="4" xr3:uid="{21EC7A36-C8E8-4734-B73C-74A040A89226}" name="MIN">
      <calculatedColumnFormula>'Plateau Calculator'!CC4</calculatedColumnFormula>
    </tableColumn>
  </tableColumns>
  <tableStyleInfo name="TableStyleMedium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ED12292-4452-4A5A-9A55-3CD97160E5A9}" name="Table15" displayName="Table15" ref="X3:AA16" totalsRowShown="0">
  <autoFilter ref="X3:AA16" xr:uid="{CF9CF595-153E-434B-A5F0-6EAF42A7AD37}"/>
  <tableColumns count="4">
    <tableColumn id="1" xr3:uid="{A627F87E-3615-4CCA-B290-17215DA8F798}" name="Median">
      <calculatedColumnFormula>'Plateau Calculator'!CL4</calculatedColumnFormula>
    </tableColumn>
    <tableColumn id="2" xr3:uid="{6C1883C9-CE14-4CB6-B7B0-DE423C587AC3}" name="Average">
      <calculatedColumnFormula>'Plateau Calculator'!CM4</calculatedColumnFormula>
    </tableColumn>
    <tableColumn id="3" xr3:uid="{D09651B2-AB0D-434E-A9E3-697143957B37}" name="MAX">
      <calculatedColumnFormula>'Plateau Calculator'!CN4</calculatedColumnFormula>
    </tableColumn>
    <tableColumn id="4" xr3:uid="{522F92A9-A48B-4BDA-A9EC-7C3CF4DA3855}" name="MIN">
      <calculatedColumnFormula>'Plateau Calculator'!CO4</calculatedColumnFormula>
    </tableColumn>
  </tableColumns>
  <tableStyleInfo name="TableStyleMedium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46BCBA2-A0BC-4CA9-B345-440BFC613C1B}" name="Table16" displayName="Table16" ref="D20:G33" totalsRowShown="0">
  <autoFilter ref="D20:G33" xr:uid="{ED6679C7-88AC-463E-96D8-339BEFCD198D}"/>
  <tableColumns count="4">
    <tableColumn id="1" xr3:uid="{832D165E-C8D8-4409-82F5-67E1ECFA1ACB}" name="Median">
      <calculatedColumnFormula>'Plateau Calculator'!CR4</calculatedColumnFormula>
    </tableColumn>
    <tableColumn id="2" xr3:uid="{D34318E6-7788-4EED-B89D-1BB6F2A0E128}" name="Average">
      <calculatedColumnFormula>'Plateau Calculator'!CS4</calculatedColumnFormula>
    </tableColumn>
    <tableColumn id="3" xr3:uid="{2EAF9695-E45F-437C-ACA0-0869BA53F1AE}" name="MAX">
      <calculatedColumnFormula>'Plateau Calculator'!CT4</calculatedColumnFormula>
    </tableColumn>
    <tableColumn id="4" xr3:uid="{0AAE6BDD-EFA1-41BA-819B-5CE226C789E6}" name="MIN">
      <calculatedColumnFormula>'Plateau Calculator'!CU4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F1DDE65-52D9-4CA5-8279-7CA8CD3A79C5}" name="Table17" displayName="Table17" ref="D37:G50" totalsRowShown="0">
  <autoFilter ref="D37:G50" xr:uid="{035300A0-A490-440E-A84B-E9CBF43D3AB2}"/>
  <tableColumns count="4">
    <tableColumn id="1" xr3:uid="{360E7C71-9DC1-4878-BE16-F33BE8DA8715}" name="Median">
      <calculatedColumnFormula>'Plateau Calculator'!DQ4</calculatedColumnFormula>
    </tableColumn>
    <tableColumn id="2" xr3:uid="{3FBFE4C0-592E-482B-BA92-65F5A0AEDD23}" name="Average">
      <calculatedColumnFormula>'Plateau Calculator'!DR4</calculatedColumnFormula>
    </tableColumn>
    <tableColumn id="3" xr3:uid="{1E3C20D0-6883-40BA-ADE9-81992C719E9B}" name="MAX">
      <calculatedColumnFormula>'Plateau Calculator'!DS4</calculatedColumnFormula>
    </tableColumn>
    <tableColumn id="4" xr3:uid="{D1AC3ACD-AAA7-4D33-B244-0F63179681B0}" name="MIN">
      <calculatedColumnFormula>'Plateau Calculator'!DT4</calculatedColumnFormula>
    </tableColumn>
  </tableColumns>
  <tableStyleInfo name="TableStyleMedium1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DED83E4-7E54-4323-B242-B0AC3BBF1B4A}" name="Table18" displayName="Table18" ref="I37:L50" totalsRowShown="0">
  <autoFilter ref="I37:L50" xr:uid="{DDD0891D-09A1-49A4-A423-2DF26B7EE286}"/>
  <tableColumns count="4">
    <tableColumn id="1" xr3:uid="{312A0394-53E2-4DF9-A3FE-31FB42C81879}" name="Median">
      <calculatedColumnFormula>'Plateau Calculator'!DV4</calculatedColumnFormula>
    </tableColumn>
    <tableColumn id="2" xr3:uid="{6574373E-83CB-42E1-A9EE-A1A259F3B77B}" name="Average">
      <calculatedColumnFormula>'Plateau Calculator'!DW4</calculatedColumnFormula>
    </tableColumn>
    <tableColumn id="3" xr3:uid="{70288B12-3151-41F0-AEAF-C524269D3806}" name="MAX">
      <calculatedColumnFormula>'Plateau Calculator'!DX4</calculatedColumnFormula>
    </tableColumn>
    <tableColumn id="4" xr3:uid="{B0DC3FB9-4E07-4B04-8D12-4801F7133C6A}" name="MIN">
      <calculatedColumnFormula>'Plateau Calculator'!DY4</calculatedColumnFormula>
    </tableColumn>
  </tableColumns>
  <tableStyleInfo name="TableStyleMedium1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861785D-AE5D-4E36-AF01-CFD5113C7218}" name="Table21" displayName="Table21" ref="N37:Q50" totalsRowShown="0">
  <autoFilter ref="N37:Q50" xr:uid="{CE8DBA8A-0D7C-4B4D-80B7-A620FFB9947A}"/>
  <tableColumns count="4">
    <tableColumn id="1" xr3:uid="{4BC6FDF6-996A-47CC-9B37-E3233D10F1AC}" name="Median">
      <calculatedColumnFormula>'Plateau Calculator'!EA4</calculatedColumnFormula>
    </tableColumn>
    <tableColumn id="2" xr3:uid="{09213DE5-18FE-4C03-B8D4-B9C35819F6AB}" name="Average">
      <calculatedColumnFormula>'Plateau Calculator'!EB4</calculatedColumnFormula>
    </tableColumn>
    <tableColumn id="3" xr3:uid="{A3590871-8070-47BA-BC37-14F4A9161829}" name="MAX">
      <calculatedColumnFormula>'Plateau Calculator'!EC4</calculatedColumnFormula>
    </tableColumn>
    <tableColumn id="4" xr3:uid="{FD9046A1-A14E-4B5E-9D85-3BCB87209638}" name="MIN">
      <calculatedColumnFormula>'Plateau Calculator'!ED4</calculatedColumnFormula>
    </tableColumn>
  </tableColumns>
  <tableStyleInfo name="TableStyleMedium1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745DFFE-8AE7-475B-9758-C84208D4629D}" name="Table22" displayName="Table22" ref="X37:AA50" totalsRowShown="0">
  <autoFilter ref="X37:AA50" xr:uid="{0F15AB78-C073-4326-A151-55355888B6D4}"/>
  <tableColumns count="4">
    <tableColumn id="1" xr3:uid="{B4C80D68-0AE1-4AF6-A1A9-E5628A424D59}" name="Median">
      <calculatedColumnFormula>'Plateau Calculator'!EK4</calculatedColumnFormula>
    </tableColumn>
    <tableColumn id="2" xr3:uid="{3C7325E2-6F36-4E60-93A4-E2F49DCFD7AB}" name="Average">
      <calculatedColumnFormula>'Plateau Calculator'!EL4</calculatedColumnFormula>
    </tableColumn>
    <tableColumn id="3" xr3:uid="{48090F00-5B0E-4EEB-866C-0D746EC714A4}" name="MAX">
      <calculatedColumnFormula>'Plateau Calculator'!EM4</calculatedColumnFormula>
    </tableColumn>
    <tableColumn id="4" xr3:uid="{DB0F06A7-2D88-4878-B008-C87671456574}" name="MIN">
      <calculatedColumnFormula>'Plateau Calculator'!EN4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960392-33EE-4AFB-9E7B-C16664064C15}" name="Table7" displayName="Table7" ref="D2:G15" totalsRowShown="0">
  <autoFilter ref="D2:G15" xr:uid="{6CEF0EE0-8612-4B21-96AA-A3A1690D3F5F}"/>
  <tableColumns count="4">
    <tableColumn id="1" xr3:uid="{4207B37E-306B-4181-9A57-945F51E78690}" name="Median">
      <calculatedColumnFormula>'Fixed Generation'!AS4</calculatedColumnFormula>
    </tableColumn>
    <tableColumn id="2" xr3:uid="{1245CDDF-59A5-476E-B343-20D239B87083}" name="Average">
      <calculatedColumnFormula>'Fixed Generation'!AT4</calculatedColumnFormula>
    </tableColumn>
    <tableColumn id="3" xr3:uid="{DC003D29-635F-4531-961B-8FECB6A00B1E}" name="MAX">
      <calculatedColumnFormula>'Fixed Generation'!AU4</calculatedColumnFormula>
    </tableColumn>
    <tableColumn id="4" xr3:uid="{A916EE7D-C367-4289-91F9-195F9A828291}" name="MIN">
      <calculatedColumnFormula>'Fixed Generation'!AV4</calculatedColumnFormula>
    </tableColumn>
  </tableColumns>
  <tableStyleInfo name="TableStyleLight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1995439-DD43-4811-B0BF-D8FF30AA7CE5}" name="Table23" displayName="Table23" ref="I20:L33" totalsRowShown="0">
  <autoFilter ref="I20:L33" xr:uid="{699AFD6F-ACE1-4E3C-9EE5-0AC4F843A3DA}"/>
  <tableColumns count="4">
    <tableColumn id="1" xr3:uid="{8B9FB291-192D-451D-A3F4-7E9D8A3C2802}" name="Median">
      <calculatedColumnFormula>'Plateau Calculator'!CW4</calculatedColumnFormula>
    </tableColumn>
    <tableColumn id="2" xr3:uid="{2BFA5078-578C-4226-97A2-51B9DB7E6001}" name="Average">
      <calculatedColumnFormula>'Plateau Calculator'!CX4</calculatedColumnFormula>
    </tableColumn>
    <tableColumn id="3" xr3:uid="{4F7E3C02-D766-43A3-B41B-2E5DB48D2B75}" name="MAX">
      <calculatedColumnFormula>'Plateau Calculator'!CY4</calculatedColumnFormula>
    </tableColumn>
    <tableColumn id="4" xr3:uid="{D643FDE9-98A4-4DC0-BA87-79F4438FE437}" name="MIN">
      <calculatedColumnFormula>'Plateau Calculator'!CZ4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C98DB4E-1F3D-413E-8836-58E49613A77D}" name="Table24" displayName="Table24" ref="N20:Q33" totalsRowShown="0">
  <autoFilter ref="N20:Q33" xr:uid="{677A536A-BC9C-4B2F-AEF9-FC9285301538}"/>
  <tableColumns count="4">
    <tableColumn id="1" xr3:uid="{472633DE-5158-4185-9B44-B92402871C98}" name="Median">
      <calculatedColumnFormula>'Plateau Calculator'!DB4</calculatedColumnFormula>
    </tableColumn>
    <tableColumn id="2" xr3:uid="{63310FD9-6468-40E5-8BEA-B840A09F1EC6}" name="Average">
      <calculatedColumnFormula>'Plateau Calculator'!DC4</calculatedColumnFormula>
    </tableColumn>
    <tableColumn id="3" xr3:uid="{11E96244-7AD6-4D53-84F8-670810889A72}" name="MAX">
      <calculatedColumnFormula>'Plateau Calculator'!DD4</calculatedColumnFormula>
    </tableColumn>
    <tableColumn id="4" xr3:uid="{1D2F3888-9B3E-4C7D-924C-017103847581}" name="MIN">
      <calculatedColumnFormula>'Plateau Calculator'!DE4</calculatedColumnFormula>
    </tableColumn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C534BB8-BDDF-4715-A945-71D669C92444}" name="Table25" displayName="Table25" ref="X20:AA33" totalsRowShown="0">
  <autoFilter ref="X20:AA33" xr:uid="{CC5C627E-DCF2-4E22-AF80-29BB443C6DC8}"/>
  <tableColumns count="4">
    <tableColumn id="1" xr3:uid="{68868067-C426-4779-A046-EF15FF336CB3}" name="Median">
      <calculatedColumnFormula>'Plateau Calculator'!DL4</calculatedColumnFormula>
    </tableColumn>
    <tableColumn id="2" xr3:uid="{95DCBB2C-5CD5-4683-8AFC-7A438D2A936C}" name="Average">
      <calculatedColumnFormula>'Plateau Calculator'!DM4</calculatedColumnFormula>
    </tableColumn>
    <tableColumn id="3" xr3:uid="{82DF66AF-B802-4315-9DB4-0F40C3A76AD2}" name="MAX">
      <calculatedColumnFormula>'Plateau Calculator'!DN4</calculatedColumnFormula>
    </tableColumn>
    <tableColumn id="4" xr3:uid="{4028CB13-263C-448B-B278-A5391CD47A4D}" name="MIN">
      <calculatedColumnFormula>'Plateau Calculator'!DO4</calculatedColumnFormula>
    </tableColumn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FBB3544-46BF-4FC8-A20C-A23223A39F39}" name="Table26" displayName="Table26" ref="A2:B16" totalsRowShown="0">
  <autoFilter ref="A2:B16" xr:uid="{EAF327EB-3356-41E6-87F5-AEB55413AAB2}"/>
  <tableColumns count="2">
    <tableColumn id="1" xr3:uid="{5CFF361B-F0B5-42D5-AAB7-EF875832755E}" name="combined">
      <calculatedColumnFormula>'Plateau Calculator'!BM3</calculatedColumnFormula>
    </tableColumn>
    <tableColumn id="2" xr3:uid="{ACED9BAE-9613-48E2-B50B-81FB6E679FCE}" name="one side">
      <calculatedColumnFormula>'Plateau Calculator'!BN3</calculatedColumnFormula>
    </tableColumn>
  </tableColumns>
  <tableStyleInfo name="TableStyleDark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8573B08-4E0F-4CBB-BF9A-65BD7B34609B}" name="Table29" displayName="Table29" ref="A19:B33" totalsRowShown="0">
  <autoFilter ref="A19:B33" xr:uid="{A3913CD7-F14B-4A0F-A782-1641B499464C}"/>
  <tableColumns count="2">
    <tableColumn id="1" xr3:uid="{AF06B2A4-FA29-4B16-BE7D-7CA4D1DC899F}" name="combined"/>
    <tableColumn id="2" xr3:uid="{BA3AB98E-C1D3-4C41-A9D4-B82981523499}" name="one side"/>
  </tableColumns>
  <tableStyleInfo name="TableStyleDark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047B2FC-2035-4FD1-B6A7-0B6B068F9DB5}" name="Table30" displayName="Table30" ref="A36:B50" totalsRowShown="0">
  <autoFilter ref="A36:B50" xr:uid="{E0B36D26-358A-4882-A999-CECFA9071DA8}"/>
  <tableColumns count="2">
    <tableColumn id="1" xr3:uid="{016EF12A-6336-4663-A06F-6C8B3862BFB0}" name="combined"/>
    <tableColumn id="2" xr3:uid="{501A415B-402F-4F57-8BD9-2757CE81FFBA}" name="one side"/>
  </tableColumns>
  <tableStyleInfo name="TableStyleDark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13C6B86-F8CF-4614-8F09-88AD0B9CD456}" name="Table37" displayName="Table37" ref="S3:V16" totalsRowShown="0" headerRowDxfId="17" dataDxfId="16">
  <autoFilter ref="S3:V16" xr:uid="{3BD2B3EA-D9E0-4318-B329-41DA0ED390D0}"/>
  <tableColumns count="4">
    <tableColumn id="1" xr3:uid="{27B24EF0-41A4-439F-A0B6-1791F921B8C8}" name="Median" dataDxfId="15">
      <calculatedColumnFormula>'Plateau Calculator'!CF4</calculatedColumnFormula>
    </tableColumn>
    <tableColumn id="2" xr3:uid="{DCCC227F-E3D7-4555-803B-7EDBA80B0BB4}" name="Average" dataDxfId="14">
      <calculatedColumnFormula>'Plateau Calculator'!CG4</calculatedColumnFormula>
    </tableColumn>
    <tableColumn id="3" xr3:uid="{FC7CC6F9-48A5-44EE-A510-A92642FCE0D7}" name="MAX" dataDxfId="13">
      <calculatedColumnFormula>'Plateau Calculator'!CH4</calculatedColumnFormula>
    </tableColumn>
    <tableColumn id="4" xr3:uid="{867F07BB-B9FF-4A61-B266-9E0B7EF5D7CA}" name="MIN" dataDxfId="12">
      <calculatedColumnFormula>'Plateau Calculator'!CI4</calculatedColumnFormula>
    </tableColumn>
  </tableColumns>
  <tableStyleInfo name="TableStyleMedium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065FAA0-1474-47D2-A463-2A7D5967C46E}" name="Table38" displayName="Table38" ref="S20:V33" totalsRowShown="0" headerRowDxfId="11" dataDxfId="10">
  <autoFilter ref="S20:V33" xr:uid="{47887D1E-2274-4F57-B6E3-F17D36246E9C}"/>
  <tableColumns count="4">
    <tableColumn id="1" xr3:uid="{C2965EE9-17D4-434D-ADCB-034D7325337F}" name="Median" dataDxfId="9">
      <calculatedColumnFormula>'Plateau Calculator'!DG4</calculatedColumnFormula>
    </tableColumn>
    <tableColumn id="2" xr3:uid="{BC5350E6-3DBD-427F-A39C-EEBCB68AB73F}" name="Average" dataDxfId="8">
      <calculatedColumnFormula>'Plateau Calculator'!DH4</calculatedColumnFormula>
    </tableColumn>
    <tableColumn id="3" xr3:uid="{FE56A532-AFC8-4AE7-AFED-C0BC0A40E2B9}" name="MAX" dataDxfId="7">
      <calculatedColumnFormula>'Plateau Calculator'!DI4</calculatedColumnFormula>
    </tableColumn>
    <tableColumn id="4" xr3:uid="{33FC2EA6-EA2F-44C8-95A3-5B1B39772073}" name="MIN" dataDxfId="6">
      <calculatedColumnFormula>'Plateau Calculator'!DJ4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C8A7E0A-6FC6-414B-91CD-D6A9F2C821AD}" name="Table40" displayName="Table40" ref="S37:V50" totalsRowShown="0" headerRowDxfId="5" dataDxfId="4">
  <autoFilter ref="S37:V50" xr:uid="{985FC71C-0B29-4B34-BB9C-71B6D639FC07}"/>
  <tableColumns count="4">
    <tableColumn id="1" xr3:uid="{E55E7D8D-791E-4812-B556-EE6A40E5F22B}" name="Median" dataDxfId="3">
      <calculatedColumnFormula>'Plateau Calculator'!EF4</calculatedColumnFormula>
    </tableColumn>
    <tableColumn id="2" xr3:uid="{7F0D6714-6CA8-4A6B-AA2D-E28349487F12}" name="Average" dataDxfId="2">
      <calculatedColumnFormula>'Plateau Calculator'!EG4</calculatedColumnFormula>
    </tableColumn>
    <tableColumn id="3" xr3:uid="{B828D9AC-2AC5-44D7-A738-E272FE477535}" name="MAX" dataDxfId="1">
      <calculatedColumnFormula>'Plateau Calculator'!EH4</calculatedColumnFormula>
    </tableColumn>
    <tableColumn id="4" xr3:uid="{CEEE5660-4574-4BE1-BE9F-85DCEF1AAD3E}" name="MIN" dataDxfId="0">
      <calculatedColumnFormula>'Plateau Calculator'!EI4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A05EB8-4CBE-402A-8EE9-3B351D7F104D}" name="Table8" displayName="Table8" ref="I2:L15" totalsRowShown="0">
  <autoFilter ref="I2:L15" xr:uid="{C28558CD-F7DF-44B1-BC0D-BF8AEFA94E41}"/>
  <tableColumns count="4">
    <tableColumn id="1" xr3:uid="{73D344C5-B785-4EFD-8D6D-B026D61684AD}" name="Median">
      <calculatedColumnFormula>'Fixed Generation'!AX4</calculatedColumnFormula>
    </tableColumn>
    <tableColumn id="2" xr3:uid="{B2D80140-A842-4265-891B-FB879A09EB62}" name="Average">
      <calculatedColumnFormula>'Fixed Generation'!AY4</calculatedColumnFormula>
    </tableColumn>
    <tableColumn id="3" xr3:uid="{D59A51CC-FFE3-41E5-89FA-D0930C4DF01A}" name="MAX">
      <calculatedColumnFormula>'Fixed Generation'!AZ4</calculatedColumnFormula>
    </tableColumn>
    <tableColumn id="4" xr3:uid="{83305CCB-20AE-4F86-9539-3382BD865748}" name="MIN">
      <calculatedColumnFormula>'Fixed Generation'!BA4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3C0632-FC63-48CC-A47C-4D683D6F02D6}" name="Table610" displayName="Table610" ref="A20:B34" totalsRowShown="0">
  <autoFilter ref="A20:B34" xr:uid="{505D75CE-27D2-4C48-8644-FC4A5B8EFAB2}"/>
  <tableColumns count="2">
    <tableColumn id="1" xr3:uid="{ACC34BA5-9F63-40FB-B05A-8E4684037645}" name="combined"/>
    <tableColumn id="2" xr3:uid="{CA80E61F-B33E-4BE0-9A0E-DCC3E7130090}" name="one side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8BFEA0-F047-4FB3-8D18-B26A1CBF3979}" name="Table10" displayName="Table10" ref="D21:G34" totalsRowShown="0">
  <autoFilter ref="D21:G34" xr:uid="{94DB6E26-1ACF-4BFC-AF33-27E8AD491C99}"/>
  <tableColumns count="4">
    <tableColumn id="1" xr3:uid="{89F377AB-95FE-480B-9381-12DB47F1C906}" name="Median">
      <calculatedColumnFormula>'Fixed Generation'!BC4</calculatedColumnFormula>
    </tableColumn>
    <tableColumn id="2" xr3:uid="{44C6A881-A6BE-438A-B361-4A635D723366}" name="Average">
      <calculatedColumnFormula>'Fixed Generation'!BD4</calculatedColumnFormula>
    </tableColumn>
    <tableColumn id="3" xr3:uid="{114AF14F-88EF-419C-89FE-7D4A99F3B88E}" name="MAX">
      <calculatedColumnFormula>'Fixed Generation'!BE4</calculatedColumnFormula>
    </tableColumn>
    <tableColumn id="4" xr3:uid="{A1629A03-23D6-413D-9698-5F12A1A20E02}" name="MIN">
      <calculatedColumnFormula>'Fixed Generation'!BF4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54F068-347A-4602-AE75-78D919685E3A}" name="Table11" displayName="Table11" ref="I21:L34" totalsRowShown="0">
  <autoFilter ref="I21:L34" xr:uid="{AE8D9E2F-0475-4430-817E-0C8C4D72843E}"/>
  <tableColumns count="4">
    <tableColumn id="1" xr3:uid="{15D17BA9-6028-4570-9B5D-00FF604575F2}" name="Median">
      <calculatedColumnFormula>'Fixed Generation'!BH4</calculatedColumnFormula>
    </tableColumn>
    <tableColumn id="2" xr3:uid="{F97F6378-945A-438C-BB3E-3EB103700FA5}" name="Average">
      <calculatedColumnFormula>'Fixed Generation'!BI4</calculatedColumnFormula>
    </tableColumn>
    <tableColumn id="3" xr3:uid="{912158DA-5F3E-4571-ADE2-07C55258EC19}" name="MAX">
      <calculatedColumnFormula>'Fixed Generation'!BJ4</calculatedColumnFormula>
    </tableColumn>
    <tableColumn id="4" xr3:uid="{B2AE4333-4F6F-4DF1-BCE1-435B4FDDE4DE}" name="MIN">
      <calculatedColumnFormula>'Fixed Generation'!BK4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631413D-69F0-427B-96E3-060FDFD55AE4}" name="Table12" displayName="Table12" ref="N21:Q34" totalsRowShown="0">
  <autoFilter ref="N21:Q34" xr:uid="{902BA3FB-07B0-4CCC-912A-623A38C012C6}"/>
  <tableColumns count="4">
    <tableColumn id="1" xr3:uid="{8DC1B019-B73A-4BEF-883D-0D1C45BE985B}" name="Median">
      <calculatedColumnFormula>'Fixed Generation'!BM4</calculatedColumnFormula>
    </tableColumn>
    <tableColumn id="2" xr3:uid="{5BB90760-CF3C-41A8-81A7-656EAC3C5694}" name="Average">
      <calculatedColumnFormula>'Fixed Generation'!BN4</calculatedColumnFormula>
    </tableColumn>
    <tableColumn id="3" xr3:uid="{D2971672-8319-4DC6-8E4B-576F9D094B94}" name="MAX">
      <calculatedColumnFormula>'Fixed Generation'!BO4</calculatedColumnFormula>
    </tableColumn>
    <tableColumn id="4" xr3:uid="{3D1269B1-5DCF-47C6-81B0-488A5546D8E4}" name="MIN">
      <calculatedColumnFormula>'Fixed Generation'!BP4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F762E9-E7C5-446C-8302-AF6E45F5A203}" name="Table13" displayName="Table13" ref="S21:V34" totalsRowShown="0">
  <autoFilter ref="S21:V34" xr:uid="{9BD19F94-2D92-4CD2-A206-482CB59F3C6E}"/>
  <tableColumns count="4">
    <tableColumn id="1" xr3:uid="{A1A3119F-0D68-4249-936C-932BFAD6E2D9}" name="Median">
      <calculatedColumnFormula>'Fixed Generation'!BR4</calculatedColumnFormula>
    </tableColumn>
    <tableColumn id="2" xr3:uid="{31DC36D7-3302-4EF8-9ACF-6A45877A45C0}" name="Average">
      <calculatedColumnFormula>'Fixed Generation'!BS4</calculatedColumnFormula>
    </tableColumn>
    <tableColumn id="3" xr3:uid="{FC7FF39F-FC8C-443E-BDBE-3A9DD701DB78}" name="MAX">
      <calculatedColumnFormula>'Fixed Generation'!BT4</calculatedColumnFormula>
    </tableColumn>
    <tableColumn id="4" xr3:uid="{966CEB1F-7089-47AE-AC3A-6F09EF4C66A2}" name="MIN">
      <calculatedColumnFormula>'Fixed Generation'!BU4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051716F-D6DA-4416-9D46-E09A7171A37B}" name="Table20" displayName="Table20" ref="N2:Q15" totalsRowShown="0" dataDxfId="22" dataCellStyle="Comma">
  <autoFilter ref="N2:Q15" xr:uid="{6F7CD61A-404A-42AC-BE7D-08F2FAEC13E5}"/>
  <tableColumns count="4">
    <tableColumn id="1" xr3:uid="{34BEDC3D-6E3F-4BAB-8960-ECE2BC4AC647}" name="Median" dataDxfId="21" dataCellStyle="Comma">
      <calculatedColumnFormula>'Fixed Generation'!AI4</calculatedColumnFormula>
    </tableColumn>
    <tableColumn id="2" xr3:uid="{76336C9A-4019-4A86-9321-2D6D1306BA22}" name="Average" dataDxfId="20" dataCellStyle="Comma">
      <calculatedColumnFormula>'Fixed Generation'!AJ4</calculatedColumnFormula>
    </tableColumn>
    <tableColumn id="3" xr3:uid="{A88E5A56-4B2C-491C-BDD1-1DDA78BB610D}" name="MAX" dataDxfId="19" dataCellStyle="Comma">
      <calculatedColumnFormula>'Fixed Generation'!AK4</calculatedColumnFormula>
    </tableColumn>
    <tableColumn id="4" xr3:uid="{B0EBEB04-AAB6-44F2-8F70-CDA635C9CB52}" name="MIN" dataDxfId="18" dataCellStyle="Comma">
      <calculatedColumnFormula>'Fixed Generation'!AL4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1DFE-7B67-4A6E-9D4C-8AB1FAE112E2}">
  <dimension ref="A1:BU351"/>
  <sheetViews>
    <sheetView topLeftCell="R18" workbookViewId="0">
      <selection activeCell="AF29" sqref="AF29"/>
    </sheetView>
  </sheetViews>
  <sheetFormatPr defaultRowHeight="14.5" x14ac:dyDescent="0.35"/>
  <cols>
    <col min="2" max="2" width="10.08984375" style="2" bestFit="1" customWidth="1"/>
    <col min="3" max="3" width="11.7265625" style="16" bestFit="1" customWidth="1"/>
    <col min="5" max="5" width="3.6328125" customWidth="1"/>
    <col min="6" max="6" width="10.08984375" style="2" bestFit="1" customWidth="1"/>
    <col min="7" max="7" width="10.26953125" style="5" bestFit="1" customWidth="1"/>
    <col min="8" max="8" width="3.08984375" style="1" customWidth="1"/>
    <col min="9" max="9" width="4.453125" style="1" customWidth="1"/>
    <col min="10" max="10" width="11.453125" style="5" customWidth="1"/>
    <col min="11" max="11" width="10.08984375" style="4" customWidth="1"/>
    <col min="12" max="12" width="10.08984375" style="2" customWidth="1"/>
    <col min="13" max="13" width="3.7265625" style="1" customWidth="1"/>
    <col min="14" max="14" width="11.26953125" style="5" customWidth="1"/>
    <col min="15" max="15" width="11.453125" style="5" customWidth="1"/>
    <col min="16" max="16" width="3.81640625" style="2" customWidth="1"/>
    <col min="17" max="17" width="5" style="1" customWidth="1"/>
    <col min="18" max="18" width="12" style="2" customWidth="1"/>
    <col min="19" max="19" width="10.26953125" style="5" customWidth="1"/>
    <col min="20" max="20" width="9.36328125" style="5" customWidth="1"/>
    <col min="21" max="21" width="5.6328125" style="2" customWidth="1"/>
    <col min="22" max="22" width="11.6328125" style="2" customWidth="1"/>
    <col min="23" max="23" width="14.08984375" style="17" customWidth="1"/>
    <col min="24" max="24" width="3.26953125" style="8" customWidth="1"/>
    <col min="25" max="25" width="4.54296875" style="2" customWidth="1"/>
    <col min="26" max="26" width="13.90625" style="2" customWidth="1"/>
    <col min="27" max="27" width="14.26953125" style="5" customWidth="1"/>
    <col min="28" max="28" width="11" style="5" customWidth="1"/>
    <col min="29" max="29" width="5.36328125" style="2" customWidth="1"/>
    <col min="30" max="30" width="11.7265625" style="2" customWidth="1"/>
    <col min="31" max="31" width="12.453125" style="2" customWidth="1"/>
    <col min="32" max="32" width="4.453125" customWidth="1"/>
    <col min="33" max="33" width="6.7265625" style="7" customWidth="1"/>
    <col min="34" max="34" width="11.08984375" style="7" customWidth="1"/>
    <col min="35" max="35" width="10.08984375" bestFit="1" customWidth="1"/>
    <col min="36" max="36" width="9.08984375" bestFit="1" customWidth="1"/>
    <col min="39" max="39" width="2.08984375" customWidth="1"/>
    <col min="40" max="40" width="9.1796875" customWidth="1"/>
    <col min="41" max="41" width="9.54296875" customWidth="1"/>
    <col min="44" max="44" width="2.08984375" customWidth="1"/>
    <col min="49" max="49" width="2.7265625" customWidth="1"/>
  </cols>
  <sheetData>
    <row r="1" spans="1:73" x14ac:dyDescent="0.35">
      <c r="B1" s="2" t="s">
        <v>7</v>
      </c>
      <c r="K1" s="4" t="s">
        <v>10</v>
      </c>
      <c r="R1" s="4" t="s">
        <v>11</v>
      </c>
      <c r="Z1" s="4" t="s">
        <v>12</v>
      </c>
      <c r="AD1" s="4" t="s">
        <v>12</v>
      </c>
      <c r="AE1" s="5"/>
    </row>
    <row r="2" spans="1:73" x14ac:dyDescent="0.35">
      <c r="C2" s="16" t="s">
        <v>0</v>
      </c>
      <c r="D2" t="s">
        <v>8</v>
      </c>
      <c r="AE2" s="5"/>
      <c r="AG2" s="7" t="s">
        <v>3</v>
      </c>
      <c r="AH2" s="7" t="s">
        <v>2</v>
      </c>
      <c r="AJ2" t="s">
        <v>9</v>
      </c>
      <c r="AN2" t="s">
        <v>9</v>
      </c>
      <c r="AT2" t="s">
        <v>10</v>
      </c>
      <c r="AX2" t="s">
        <v>10</v>
      </c>
      <c r="BC2" t="s">
        <v>11</v>
      </c>
      <c r="BH2" t="s">
        <v>11</v>
      </c>
      <c r="BM2" t="s">
        <v>12</v>
      </c>
      <c r="BR2" t="s">
        <v>12</v>
      </c>
    </row>
    <row r="3" spans="1:73" x14ac:dyDescent="0.35">
      <c r="A3">
        <v>2</v>
      </c>
      <c r="B3" s="5">
        <v>-3.60083209706726</v>
      </c>
      <c r="C3" s="16">
        <f>AVERAGE(B3:B22)</f>
        <v>-9.2002264378702669</v>
      </c>
      <c r="D3">
        <v>3576</v>
      </c>
      <c r="E3">
        <v>2</v>
      </c>
      <c r="F3" s="5">
        <v>-19.7775894795429</v>
      </c>
      <c r="G3" s="5">
        <f>AVERAGE(F3:F22)</f>
        <v>-9.2166820271693091</v>
      </c>
      <c r="I3">
        <v>2</v>
      </c>
      <c r="J3" s="5">
        <v>-0.95577815411948597</v>
      </c>
      <c r="K3" s="4">
        <f>AVERAGE(J3:J22)</f>
        <v>-11.704173441771552</v>
      </c>
      <c r="L3" s="2">
        <v>2376</v>
      </c>
      <c r="M3">
        <v>2</v>
      </c>
      <c r="N3" s="5">
        <v>-15.0219111358216</v>
      </c>
      <c r="O3" s="5">
        <f>AVERAGE(N3:N22)</f>
        <v>-10.684704898600165</v>
      </c>
      <c r="Q3">
        <v>2</v>
      </c>
      <c r="R3">
        <v>-2.0998297072452399</v>
      </c>
      <c r="S3" s="5">
        <f>AVERAGE(R3:R22)</f>
        <v>-7.3385404119090438</v>
      </c>
      <c r="T3" s="2">
        <v>4776</v>
      </c>
      <c r="U3">
        <v>2</v>
      </c>
      <c r="V3">
        <v>-4.1900592849164502</v>
      </c>
      <c r="W3" s="17">
        <f>AVERAGE(V3:V22)</f>
        <v>-8.3891489730600277</v>
      </c>
      <c r="X3" s="4"/>
      <c r="Y3">
        <v>2</v>
      </c>
      <c r="Z3">
        <v>-16.401027412547499</v>
      </c>
      <c r="AA3" s="4">
        <f>AVERAGE(Z3:Z22)</f>
        <v>-5.4561199282188788</v>
      </c>
      <c r="AB3" s="2">
        <v>5976</v>
      </c>
      <c r="AC3">
        <v>2</v>
      </c>
      <c r="AD3">
        <v>-5.3373684394392003</v>
      </c>
      <c r="AE3" s="4">
        <f>AVERAGE(AD3:AD22)</f>
        <v>-6.9932342865049604</v>
      </c>
      <c r="AG3" s="7" t="s">
        <v>1</v>
      </c>
      <c r="AH3" s="7" t="s">
        <v>1</v>
      </c>
      <c r="AI3" t="s">
        <v>6</v>
      </c>
      <c r="AJ3" t="s">
        <v>0</v>
      </c>
      <c r="AK3" t="s">
        <v>4</v>
      </c>
      <c r="AL3" t="s">
        <v>5</v>
      </c>
      <c r="AN3" t="s">
        <v>6</v>
      </c>
      <c r="AO3" t="s">
        <v>0</v>
      </c>
      <c r="AP3" t="s">
        <v>4</v>
      </c>
      <c r="AQ3" t="s">
        <v>5</v>
      </c>
      <c r="AS3" t="s">
        <v>6</v>
      </c>
      <c r="AT3" t="s">
        <v>0</v>
      </c>
      <c r="AU3" t="s">
        <v>4</v>
      </c>
      <c r="AV3" t="s">
        <v>5</v>
      </c>
      <c r="AX3" t="s">
        <v>6</v>
      </c>
      <c r="AY3" t="s">
        <v>0</v>
      </c>
      <c r="AZ3" t="s">
        <v>4</v>
      </c>
      <c r="BA3" t="s">
        <v>5</v>
      </c>
      <c r="BC3" t="s">
        <v>6</v>
      </c>
      <c r="BD3" t="s">
        <v>0</v>
      </c>
      <c r="BE3" t="s">
        <v>4</v>
      </c>
      <c r="BF3" t="s">
        <v>5</v>
      </c>
      <c r="BH3" t="s">
        <v>6</v>
      </c>
      <c r="BI3" t="s">
        <v>0</v>
      </c>
      <c r="BJ3" t="s">
        <v>4</v>
      </c>
      <c r="BK3" t="s">
        <v>5</v>
      </c>
      <c r="BM3" t="s">
        <v>6</v>
      </c>
      <c r="BN3" t="s">
        <v>0</v>
      </c>
      <c r="BO3" t="s">
        <v>4</v>
      </c>
      <c r="BP3" t="s">
        <v>5</v>
      </c>
      <c r="BR3" t="s">
        <v>6</v>
      </c>
      <c r="BS3" t="s">
        <v>0</v>
      </c>
      <c r="BT3" t="s">
        <v>4</v>
      </c>
      <c r="BU3" t="s">
        <v>5</v>
      </c>
    </row>
    <row r="4" spans="1:73" x14ac:dyDescent="0.35">
      <c r="A4">
        <v>2</v>
      </c>
      <c r="B4" s="5">
        <v>-5.3306615472168701</v>
      </c>
      <c r="C4" s="16">
        <f>MEDIAN(B3:B22)</f>
        <v>-6.7551730764919649</v>
      </c>
      <c r="E4">
        <v>2</v>
      </c>
      <c r="F4" s="5">
        <v>-5.56750122084257</v>
      </c>
      <c r="G4" s="5">
        <f>MEDIAN(F3:F22)</f>
        <v>-6.5295680606367199</v>
      </c>
      <c r="I4">
        <v>2</v>
      </c>
      <c r="J4" s="5">
        <v>-17.6980714033417</v>
      </c>
      <c r="K4" s="4">
        <f>MEDIAN(J3:J22)</f>
        <v>-11.122037934746686</v>
      </c>
      <c r="M4">
        <v>2</v>
      </c>
      <c r="N4" s="5">
        <v>-3.0341832298173799</v>
      </c>
      <c r="O4" s="5">
        <f>MEDIAN(N3:N22)</f>
        <v>-4.7038893349425397</v>
      </c>
      <c r="Q4">
        <v>2</v>
      </c>
      <c r="R4">
        <v>-56.838015153002502</v>
      </c>
      <c r="S4" s="5">
        <f>MEDIAN(R3:R22)</f>
        <v>-1.9563240932080901</v>
      </c>
      <c r="T4" s="4"/>
      <c r="U4">
        <v>2</v>
      </c>
      <c r="V4">
        <v>-2.7686744752632801</v>
      </c>
      <c r="W4" s="17">
        <f>MEDIAN(V3:V22)</f>
        <v>-5.4227477225967498</v>
      </c>
      <c r="X4" s="4"/>
      <c r="Y4">
        <v>2</v>
      </c>
      <c r="Z4">
        <v>-1.75621357445352E-2</v>
      </c>
      <c r="AA4" s="4">
        <f>MEDIAN(Z3:Z22)</f>
        <v>-2.08122121413912</v>
      </c>
      <c r="AB4" s="4"/>
      <c r="AC4">
        <v>2</v>
      </c>
      <c r="AD4">
        <v>-19.729696963455599</v>
      </c>
      <c r="AE4" s="4">
        <f>MEDIAN(AD3:AD22)</f>
        <v>-2.3222296919341998</v>
      </c>
      <c r="AG4" s="7">
        <f>2*AH4</f>
        <v>4</v>
      </c>
      <c r="AH4" s="7">
        <v>2</v>
      </c>
      <c r="AI4" s="1">
        <f>G4</f>
        <v>-6.5295680606367199</v>
      </c>
      <c r="AJ4" s="1">
        <f>G3</f>
        <v>-9.2166820271693091</v>
      </c>
      <c r="AK4" s="1">
        <f>G5</f>
        <v>-8.0077184979225002E-2</v>
      </c>
      <c r="AL4" s="1">
        <f>G6</f>
        <v>-29.045669978536999</v>
      </c>
      <c r="AN4">
        <v>-2.2783577280777747</v>
      </c>
      <c r="AO4">
        <v>-79.53891985662159</v>
      </c>
      <c r="AP4">
        <v>-0.28005853675421299</v>
      </c>
      <c r="AQ4">
        <v>-1000</v>
      </c>
      <c r="AS4" s="1">
        <f>K4</f>
        <v>-11.122037934746686</v>
      </c>
      <c r="AT4" s="1">
        <f>K3</f>
        <v>-11.704173441771552</v>
      </c>
      <c r="AU4" s="1">
        <f>K5</f>
        <v>-0.27220014744250198</v>
      </c>
      <c r="AV4" s="1">
        <f>K6</f>
        <v>-28.248158550494601</v>
      </c>
      <c r="AW4" s="1"/>
      <c r="AX4" s="1">
        <f>O4</f>
        <v>-4.7038893349425397</v>
      </c>
      <c r="AY4" s="1">
        <f>O3</f>
        <v>-10.684704898600165</v>
      </c>
      <c r="AZ4" s="1">
        <f>O5</f>
        <v>-0.76039558423944797</v>
      </c>
      <c r="BA4" s="1">
        <f>O6</f>
        <v>-36.088932043915698</v>
      </c>
      <c r="BC4" s="1">
        <f>S4</f>
        <v>-1.9563240932080901</v>
      </c>
      <c r="BD4" s="1">
        <f>S3</f>
        <v>-7.3385404119090438</v>
      </c>
      <c r="BE4" s="1">
        <f>S5</f>
        <v>-0.56312772618881302</v>
      </c>
      <c r="BF4" s="1">
        <f>S6</f>
        <v>-56.838015153002502</v>
      </c>
      <c r="BG4" s="1"/>
      <c r="BH4" s="1">
        <f>W4</f>
        <v>-5.4227477225967498</v>
      </c>
      <c r="BI4" s="1">
        <f>W3</f>
        <v>-8.3891489730600277</v>
      </c>
      <c r="BJ4" s="1">
        <f>W5</f>
        <v>-0.91031022641316095</v>
      </c>
      <c r="BK4" s="1">
        <f>W6</f>
        <v>-19.729696963455599</v>
      </c>
      <c r="BL4" s="1"/>
      <c r="BM4" s="1">
        <f>AA4</f>
        <v>-2.08122121413912</v>
      </c>
      <c r="BN4" s="1">
        <f>AA3</f>
        <v>-5.4561199282188788</v>
      </c>
      <c r="BO4" s="1">
        <f>AA5</f>
        <v>-1.75621357445352E-2</v>
      </c>
      <c r="BP4" s="1">
        <f>AA6</f>
        <v>-24.1135692485764</v>
      </c>
      <c r="BQ4" s="1"/>
      <c r="BR4" s="1">
        <f>AE4</f>
        <v>-2.3222296919341998</v>
      </c>
      <c r="BS4" s="1">
        <f>AE3</f>
        <v>-6.9932342865049604</v>
      </c>
      <c r="BT4" s="1">
        <f>AE5</f>
        <v>-2.9685570308333803E-4</v>
      </c>
      <c r="BU4" s="1">
        <f>AE6</f>
        <v>-19.729696963455599</v>
      </c>
    </row>
    <row r="5" spans="1:73" x14ac:dyDescent="0.35">
      <c r="A5">
        <v>2</v>
      </c>
      <c r="B5" s="5">
        <v>-2.3590709432226502</v>
      </c>
      <c r="C5" s="16">
        <f>MAX(B3:B22)</f>
        <v>-0.25840729793248302</v>
      </c>
      <c r="E5">
        <v>2</v>
      </c>
      <c r="F5" s="5">
        <v>-7.6896673694084701</v>
      </c>
      <c r="G5" s="5">
        <f>MAX(F3:F22)</f>
        <v>-8.0077184979225002E-2</v>
      </c>
      <c r="I5">
        <v>2</v>
      </c>
      <c r="J5" s="5">
        <v>-16.6745223145575</v>
      </c>
      <c r="K5" s="4">
        <f>MAX(J3:J22)</f>
        <v>-0.27220014744250198</v>
      </c>
      <c r="M5">
        <v>2</v>
      </c>
      <c r="N5" s="5">
        <v>-17.504528772653099</v>
      </c>
      <c r="O5" s="5">
        <f>MAX(N3:N22)</f>
        <v>-0.76039558423944797</v>
      </c>
      <c r="Q5">
        <v>2</v>
      </c>
      <c r="R5">
        <v>-0.63166579953935098</v>
      </c>
      <c r="S5" s="5">
        <f>MAX(R3:R22)</f>
        <v>-0.56312772618881302</v>
      </c>
      <c r="T5" s="4"/>
      <c r="U5">
        <v>2</v>
      </c>
      <c r="V5">
        <v>-17.1691703688874</v>
      </c>
      <c r="W5" s="17">
        <f>MAX(V3:V22)</f>
        <v>-0.91031022641316095</v>
      </c>
      <c r="X5" s="4"/>
      <c r="Y5">
        <v>2</v>
      </c>
      <c r="Z5">
        <v>-9.4895407110713705</v>
      </c>
      <c r="AA5" s="4">
        <f>MAX(Z3:Z22)</f>
        <v>-1.75621357445352E-2</v>
      </c>
      <c r="AB5" s="4"/>
      <c r="AC5">
        <v>2</v>
      </c>
      <c r="AD5">
        <v>-1.8607021670164801</v>
      </c>
      <c r="AE5" s="4">
        <f>MAX(AD3:AD22)</f>
        <v>-2.9685570308333803E-4</v>
      </c>
      <c r="AG5" s="7">
        <f t="shared" ref="AG5:AG16" si="0">2*AH5</f>
        <v>8</v>
      </c>
      <c r="AH5" s="7">
        <v>4</v>
      </c>
      <c r="AI5" s="1">
        <f>G25</f>
        <v>-1.80843719121457</v>
      </c>
      <c r="AJ5" s="1">
        <f>G24</f>
        <v>-5.0388739896334318</v>
      </c>
      <c r="AK5" s="1">
        <f>G26</f>
        <v>-0.106223289857623</v>
      </c>
      <c r="AL5" s="1">
        <f>G27</f>
        <v>-17.1691703688874</v>
      </c>
      <c r="AN5">
        <v>-1.0051700709436351</v>
      </c>
      <c r="AO5">
        <v>-1.0935483506576578</v>
      </c>
      <c r="AP5">
        <v>-5.5463293336106799E-3</v>
      </c>
      <c r="AQ5">
        <v>-3.76322702431457</v>
      </c>
      <c r="AS5" s="1">
        <f>K25</f>
        <v>-3.871057001634</v>
      </c>
      <c r="AT5" s="1">
        <f>K24</f>
        <v>-5.4403730084747801</v>
      </c>
      <c r="AU5" s="1">
        <f>K26</f>
        <v>-0.42043578196409398</v>
      </c>
      <c r="AV5" s="1">
        <f>K27</f>
        <v>-17.7383038935283</v>
      </c>
      <c r="AW5" s="1"/>
      <c r="AX5" s="1">
        <f>O25</f>
        <v>-1.0031623249945851</v>
      </c>
      <c r="AY5" s="1">
        <f>O24</f>
        <v>-11.193355666790319</v>
      </c>
      <c r="AZ5" s="1">
        <f>O26</f>
        <v>-3.9913069798591701E-7</v>
      </c>
      <c r="BA5" s="1">
        <f>O27</f>
        <v>-166.36330244857899</v>
      </c>
      <c r="BC5" s="1">
        <f>S25</f>
        <v>-2.1512375275059501</v>
      </c>
      <c r="BD5" s="1">
        <f>S24</f>
        <v>-6.4886480958665</v>
      </c>
      <c r="BE5" s="1">
        <f>S26</f>
        <v>-2.5942566129864501E-2</v>
      </c>
      <c r="BF5" s="1">
        <f>S27</f>
        <v>-17.1691703688874</v>
      </c>
      <c r="BG5" s="1"/>
      <c r="BH5" s="1">
        <f>W25</f>
        <v>-4.5478621614887746</v>
      </c>
      <c r="BI5" s="1">
        <f>W24</f>
        <v>-5.9249627321122142</v>
      </c>
      <c r="BJ5" s="1">
        <f>W26</f>
        <v>-6.3313891311140597E-2</v>
      </c>
      <c r="BK5" s="1">
        <f>W27</f>
        <v>-17.1691703688874</v>
      </c>
      <c r="BL5" s="1"/>
      <c r="BM5" s="1">
        <f>AA25</f>
        <v>-3.7759606695994998</v>
      </c>
      <c r="BN5" s="1">
        <f>AA24</f>
        <v>-6.0785296246627443</v>
      </c>
      <c r="BO5" s="1">
        <f>AA26</f>
        <v>-0.117466975575394</v>
      </c>
      <c r="BP5" s="1">
        <f>AA27</f>
        <v>-17.1691703688874</v>
      </c>
      <c r="BQ5" s="1"/>
      <c r="BR5" s="1">
        <f>AE25</f>
        <v>-2.97528073999757</v>
      </c>
      <c r="BS5" s="1">
        <f>AE24</f>
        <v>-5.004681685780044</v>
      </c>
      <c r="BT5" s="1">
        <f>AE26</f>
        <v>-2.95962121349561E-3</v>
      </c>
      <c r="BU5" s="1">
        <f>AE27</f>
        <v>-17.1691703688874</v>
      </c>
    </row>
    <row r="6" spans="1:73" x14ac:dyDescent="0.35">
      <c r="A6">
        <v>2</v>
      </c>
      <c r="B6" s="5">
        <v>-19.206271954803402</v>
      </c>
      <c r="C6" s="2">
        <f>MIN(B3:B22)</f>
        <v>-19.8414076241171</v>
      </c>
      <c r="E6">
        <v>2</v>
      </c>
      <c r="F6" s="5">
        <v>-18.001303771202299</v>
      </c>
      <c r="G6" s="5">
        <f>MIN(F3:F22)</f>
        <v>-29.045669978536999</v>
      </c>
      <c r="I6">
        <v>2</v>
      </c>
      <c r="J6" s="5">
        <v>-0.27220014744250198</v>
      </c>
      <c r="K6" s="2">
        <f>MIN(J3:J22)</f>
        <v>-28.248158550494601</v>
      </c>
      <c r="M6">
        <v>2</v>
      </c>
      <c r="N6" s="5">
        <v>-36.088932043915698</v>
      </c>
      <c r="O6" s="5">
        <f>MIN(N3:N22)</f>
        <v>-36.088932043915698</v>
      </c>
      <c r="Q6">
        <v>2</v>
      </c>
      <c r="R6">
        <v>-5.9591688953553899</v>
      </c>
      <c r="S6" s="5">
        <f>MIN(R3:R22)</f>
        <v>-56.838015153002502</v>
      </c>
      <c r="T6" s="4"/>
      <c r="U6">
        <v>2</v>
      </c>
      <c r="V6">
        <v>-2.2174282791423501</v>
      </c>
      <c r="W6" s="17">
        <f>MIN(V3:V22)</f>
        <v>-19.729696963455599</v>
      </c>
      <c r="X6" s="4"/>
      <c r="Y6">
        <v>2</v>
      </c>
      <c r="Z6">
        <v>-1.8780917657321801</v>
      </c>
      <c r="AA6" s="4">
        <f>MIN(Z3:Z22)</f>
        <v>-24.1135692485764</v>
      </c>
      <c r="AB6" s="4"/>
      <c r="AC6">
        <v>2</v>
      </c>
      <c r="AD6">
        <v>-16.553287198081399</v>
      </c>
      <c r="AE6" s="4">
        <f>MIN(AD3:AD22)</f>
        <v>-19.729696963455599</v>
      </c>
      <c r="AG6" s="7">
        <f t="shared" si="0"/>
        <v>12</v>
      </c>
      <c r="AH6" s="7">
        <v>6</v>
      </c>
      <c r="AI6" s="1">
        <f>G46</f>
        <v>-1.6657229801131201</v>
      </c>
      <c r="AJ6" s="1">
        <f>G45</f>
        <v>-4.3719353957097011</v>
      </c>
      <c r="AK6" s="1">
        <f>G47</f>
        <v>-3.2925097333414401E-2</v>
      </c>
      <c r="AL6" s="1">
        <f>G48</f>
        <v>-17.1691703688874</v>
      </c>
      <c r="AN6">
        <v>-1.0001568689534801</v>
      </c>
      <c r="AO6">
        <v>-2.4049529412428527</v>
      </c>
      <c r="AP6">
        <v>-4.0893704825457401E-4</v>
      </c>
      <c r="AQ6">
        <v>-20.5621848766007</v>
      </c>
      <c r="AS6" s="1">
        <f>K46</f>
        <v>-4.2099712669554847</v>
      </c>
      <c r="AT6" s="1">
        <f>K45</f>
        <v>-5.6438589023145411</v>
      </c>
      <c r="AU6" s="1">
        <f>K47</f>
        <v>-2.0288967235950799E-2</v>
      </c>
      <c r="AV6" s="1">
        <f>K48</f>
        <v>-16.406061034788198</v>
      </c>
      <c r="AW6" s="1"/>
      <c r="AX6" s="1">
        <f>O46</f>
        <v>-1.9820393285188851</v>
      </c>
      <c r="AY6" s="1">
        <f>O45</f>
        <v>-3.6655180677124597</v>
      </c>
      <c r="AZ6" s="1">
        <f>O47</f>
        <v>-3.8195951964896599E-2</v>
      </c>
      <c r="BA6" s="1">
        <f>O48</f>
        <v>-16.401027412547499</v>
      </c>
      <c r="BC6" s="1">
        <f>S46</f>
        <v>-5.4116356812353148</v>
      </c>
      <c r="BD6" s="1">
        <f>S45</f>
        <v>-6.8217673946643327</v>
      </c>
      <c r="BE6" s="1">
        <f>S47</f>
        <v>-2.1674506802875498E-2</v>
      </c>
      <c r="BF6" s="1">
        <f>S48</f>
        <v>-19.729696963455599</v>
      </c>
      <c r="BG6" s="1"/>
      <c r="BH6" s="1">
        <f>W46</f>
        <v>-4.3214192934310498</v>
      </c>
      <c r="BI6" s="1">
        <f>W45</f>
        <v>-6.5117395218480238</v>
      </c>
      <c r="BJ6" s="1">
        <f>W47</f>
        <v>-7.4392292596442103E-2</v>
      </c>
      <c r="BK6" s="1">
        <f>W48</f>
        <v>-19.729696963455599</v>
      </c>
      <c r="BL6" s="1"/>
      <c r="BM6" s="1">
        <f>AA46</f>
        <v>-1.8184328360302</v>
      </c>
      <c r="BN6" s="1">
        <f>AA45</f>
        <v>-3.0532385218750773</v>
      </c>
      <c r="BO6" s="1">
        <f>AA47</f>
        <v>-2.5662389809241199E-2</v>
      </c>
      <c r="BP6" s="1">
        <f>AA48</f>
        <v>-17.1691703688874</v>
      </c>
      <c r="BQ6" s="1"/>
      <c r="BR6" s="1">
        <f>AE46</f>
        <v>-2.2272073490694249</v>
      </c>
      <c r="BS6" s="1">
        <f>AE45</f>
        <v>-5.2113431950438853</v>
      </c>
      <c r="BT6" s="1">
        <f>AE47</f>
        <v>-0.57021596282768505</v>
      </c>
      <c r="BU6" s="1">
        <f>AE48</f>
        <v>-16.2729270022941</v>
      </c>
    </row>
    <row r="7" spans="1:73" x14ac:dyDescent="0.35">
      <c r="A7">
        <v>2</v>
      </c>
      <c r="B7" s="5">
        <v>-1.0297365440220001</v>
      </c>
      <c r="E7">
        <v>2</v>
      </c>
      <c r="F7" s="5">
        <v>-16.2090053259654</v>
      </c>
      <c r="I7">
        <v>2</v>
      </c>
      <c r="J7" s="5">
        <v>-5.875557344882</v>
      </c>
      <c r="M7">
        <v>2</v>
      </c>
      <c r="N7" s="5">
        <v>-2.8974332916491998</v>
      </c>
      <c r="Q7">
        <v>2</v>
      </c>
      <c r="R7">
        <v>-1.7028350417823901</v>
      </c>
      <c r="T7" s="4"/>
      <c r="U7">
        <v>2</v>
      </c>
      <c r="V7">
        <v>-7.5282020937876402</v>
      </c>
      <c r="X7" s="4"/>
      <c r="Y7">
        <v>2</v>
      </c>
      <c r="Z7">
        <v>-2.5471723750691799</v>
      </c>
      <c r="AA7" s="4"/>
      <c r="AB7" s="4"/>
      <c r="AC7">
        <v>2</v>
      </c>
      <c r="AD7">
        <v>-16.275216221820799</v>
      </c>
      <c r="AE7" s="4"/>
      <c r="AG7" s="7">
        <f t="shared" si="0"/>
        <v>20</v>
      </c>
      <c r="AH7" s="7">
        <v>10</v>
      </c>
      <c r="AI7" s="1">
        <f>G67</f>
        <v>-2.0874629543030796</v>
      </c>
      <c r="AJ7" s="1">
        <f>G66</f>
        <v>-4.2110602939107071</v>
      </c>
      <c r="AK7" s="1">
        <f>G68</f>
        <v>-3.74818421114527E-3</v>
      </c>
      <c r="AL7" s="1">
        <f>G69</f>
        <v>-17.1691703688874</v>
      </c>
      <c r="AN7">
        <v>-1.0001568689534801</v>
      </c>
      <c r="AO7">
        <v>-0.77853560591462978</v>
      </c>
      <c r="AP7">
        <v>-4.2847137147608702E-4</v>
      </c>
      <c r="AQ7">
        <v>-1.0576040208555699</v>
      </c>
      <c r="AS7" s="1">
        <f>K67</f>
        <v>-1.0511737926207831</v>
      </c>
      <c r="AT7" s="1">
        <f>K66</f>
        <v>-2.490704254660101</v>
      </c>
      <c r="AU7" s="1">
        <f>K68</f>
        <v>-1.01143653141281E-2</v>
      </c>
      <c r="AV7" s="1">
        <f>K69</f>
        <v>-17.1691703688874</v>
      </c>
      <c r="AW7" s="1"/>
      <c r="AX7" s="1">
        <f>O67</f>
        <v>-2.0170393731440601</v>
      </c>
      <c r="AY7" s="1">
        <f>O66</f>
        <v>-4.7528033740463389</v>
      </c>
      <c r="AZ7" s="1">
        <f>O68</f>
        <v>-3.2028194008632001E-2</v>
      </c>
      <c r="BA7" s="1">
        <f>O69</f>
        <v>-19.729696963455599</v>
      </c>
      <c r="BC7" s="1">
        <f>S67</f>
        <v>-4.0485944057454653</v>
      </c>
      <c r="BD7" s="1">
        <f>S66</f>
        <v>-4.9231289445788269</v>
      </c>
      <c r="BE7" s="1">
        <f>S68</f>
        <v>-2.0301603043314801E-2</v>
      </c>
      <c r="BF7" s="1">
        <f>S69</f>
        <v>-16.2729270022941</v>
      </c>
      <c r="BG7" s="1"/>
      <c r="BH7" s="1">
        <f>W67</f>
        <v>-1.6248002980034451</v>
      </c>
      <c r="BI7" s="1">
        <f>W66</f>
        <v>-2.4144652709060712</v>
      </c>
      <c r="BJ7" s="1">
        <f>W68</f>
        <v>-3.56457894521948E-3</v>
      </c>
      <c r="BK7" s="1">
        <f>W69</f>
        <v>-9.3770856213731406</v>
      </c>
      <c r="BL7" s="1"/>
      <c r="BM7" s="1">
        <f>AA67</f>
        <v>-2.525651596833125</v>
      </c>
      <c r="BN7" s="1">
        <f>AA66</f>
        <v>-4.4600684708009508</v>
      </c>
      <c r="BO7" s="1">
        <f>AA68</f>
        <v>-2.9867388165657999E-3</v>
      </c>
      <c r="BP7" s="1">
        <f>AA69</f>
        <v>-17.1691703688874</v>
      </c>
      <c r="BQ7" s="1"/>
      <c r="BR7" s="1">
        <f>AE67</f>
        <v>-3.3215743088086649</v>
      </c>
      <c r="BS7" s="1">
        <f>AE66</f>
        <v>-6.7133128079578928</v>
      </c>
      <c r="BT7" s="1">
        <f>AE68</f>
        <v>-2.1693049086266E-2</v>
      </c>
      <c r="BU7" s="1">
        <f>AE69</f>
        <v>-17.1691703688874</v>
      </c>
    </row>
    <row r="8" spans="1:73" x14ac:dyDescent="0.35">
      <c r="A8">
        <v>2</v>
      </c>
      <c r="B8" s="5">
        <v>-1.8083109807742199</v>
      </c>
      <c r="E8">
        <v>2</v>
      </c>
      <c r="F8" s="5">
        <v>-1.88799785512622</v>
      </c>
      <c r="I8">
        <v>2</v>
      </c>
      <c r="J8" s="5">
        <v>-16.897956994976699</v>
      </c>
      <c r="M8">
        <v>2</v>
      </c>
      <c r="N8" s="5">
        <v>-1.89726308824732</v>
      </c>
      <c r="Q8">
        <v>2</v>
      </c>
      <c r="R8" s="15">
        <v>-2.2469009450417299</v>
      </c>
      <c r="T8" s="4"/>
      <c r="U8">
        <v>2</v>
      </c>
      <c r="V8">
        <v>-4.9276571516916396</v>
      </c>
      <c r="X8" s="4"/>
      <c r="Y8">
        <v>2</v>
      </c>
      <c r="Z8">
        <v>-1.8083109807742199</v>
      </c>
      <c r="AA8" s="4"/>
      <c r="AB8" s="4"/>
      <c r="AC8">
        <v>2</v>
      </c>
      <c r="AD8">
        <v>-6.4618597303392198</v>
      </c>
      <c r="AE8" s="4"/>
      <c r="AG8" s="7">
        <f t="shared" si="0"/>
        <v>40</v>
      </c>
      <c r="AH8" s="7">
        <v>20</v>
      </c>
      <c r="AI8" s="1">
        <f>G88</f>
        <v>-0.6794258655817329</v>
      </c>
      <c r="AJ8" s="1">
        <f>G87</f>
        <v>-1.0291469960584847</v>
      </c>
      <c r="AK8" s="1">
        <f>G89</f>
        <v>-1.2069886087455499E-4</v>
      </c>
      <c r="AL8" s="1">
        <f>G90</f>
        <v>-3.33423715080376</v>
      </c>
      <c r="AN8">
        <v>-0.77153948030462804</v>
      </c>
      <c r="AO8">
        <v>-0.59468677640068002</v>
      </c>
      <c r="AP8">
        <v>-3.9913069798591701E-7</v>
      </c>
      <c r="AQ8">
        <v>-1.012319207337</v>
      </c>
      <c r="AS8" s="1">
        <f>K88</f>
        <v>-0.29653351103435754</v>
      </c>
      <c r="AT8" s="1">
        <f>K87</f>
        <v>-1.5903657314124449</v>
      </c>
      <c r="AU8" s="1">
        <f>K89</f>
        <v>-2.1677328429816699E-2</v>
      </c>
      <c r="AV8" s="1">
        <f>K90</f>
        <v>-16.2008438132411</v>
      </c>
      <c r="AW8" s="1"/>
      <c r="AX8" s="1">
        <f>O88</f>
        <v>-0.71320158762272501</v>
      </c>
      <c r="AY8" s="1">
        <f>O87</f>
        <v>-1.6795208523212803</v>
      </c>
      <c r="AZ8" s="1">
        <f>O89</f>
        <v>-8.2999413132689194E-3</v>
      </c>
      <c r="BA8" s="1">
        <f>O90</f>
        <v>-8.30782333296278</v>
      </c>
      <c r="BC8" s="1">
        <f>S88</f>
        <v>-0.93876927752885386</v>
      </c>
      <c r="BD8" s="1">
        <f>S87</f>
        <v>-1.6239865259063264</v>
      </c>
      <c r="BE8" s="1">
        <f>S89</f>
        <v>-8.0823710444510692E-3</v>
      </c>
      <c r="BF8" s="1">
        <f>S90</f>
        <v>-5.4948922259102897</v>
      </c>
      <c r="BG8" s="1"/>
      <c r="BH8" s="1">
        <f>W88</f>
        <v>-0.6311424451547285</v>
      </c>
      <c r="BI8" s="1">
        <f>W87</f>
        <v>-1.8398905846270721</v>
      </c>
      <c r="BJ8" s="1">
        <f>W89</f>
        <v>-2.8831348097330199E-2</v>
      </c>
      <c r="BK8" s="1">
        <f>W90</f>
        <v>-10.3317829147312</v>
      </c>
      <c r="BL8" s="1"/>
      <c r="BM8" s="1">
        <f>AA88</f>
        <v>-1.2751783385867248</v>
      </c>
      <c r="BN8" s="1">
        <f>AA87</f>
        <v>-1.3480518512978843</v>
      </c>
      <c r="BO8" s="1">
        <f>AA89</f>
        <v>-2.0771051154110199E-2</v>
      </c>
      <c r="BP8" s="1">
        <f>AA90</f>
        <v>-3.6498768926962701</v>
      </c>
      <c r="BQ8" s="1"/>
      <c r="BR8" s="1">
        <f>AE88</f>
        <v>-1.0072086266484805</v>
      </c>
      <c r="BS8" s="1">
        <f>AE87</f>
        <v>-1.2486106371898253</v>
      </c>
      <c r="BT8" s="1">
        <f>AE89</f>
        <v>-3.4278569004292998E-2</v>
      </c>
      <c r="BU8" s="1">
        <f>AE90</f>
        <v>-5.4948922259102897</v>
      </c>
    </row>
    <row r="9" spans="1:73" x14ac:dyDescent="0.35">
      <c r="A9">
        <v>2</v>
      </c>
      <c r="B9" s="5">
        <v>-9.8066499203392592</v>
      </c>
      <c r="E9">
        <v>2</v>
      </c>
      <c r="F9" s="5">
        <v>-8.0077184979225002E-2</v>
      </c>
      <c r="I9">
        <v>2</v>
      </c>
      <c r="J9" s="5">
        <v>-3.90382090090004</v>
      </c>
      <c r="M9">
        <v>2</v>
      </c>
      <c r="N9" s="5">
        <v>-2.1769140766004398</v>
      </c>
      <c r="Q9">
        <v>2</v>
      </c>
      <c r="R9">
        <v>-16.208879556517498</v>
      </c>
      <c r="T9" s="4"/>
      <c r="U9">
        <v>2</v>
      </c>
      <c r="V9">
        <v>-19.729696963455599</v>
      </c>
      <c r="X9" s="4"/>
      <c r="Y9">
        <v>2</v>
      </c>
      <c r="Z9">
        <v>-0.46298133330920899</v>
      </c>
      <c r="AA9" s="4"/>
      <c r="AB9" s="4"/>
      <c r="AC9">
        <v>2</v>
      </c>
      <c r="AD9">
        <v>-2.09120057065403</v>
      </c>
      <c r="AE9" s="4"/>
      <c r="AG9" s="7">
        <f t="shared" si="0"/>
        <v>100</v>
      </c>
      <c r="AH9" s="7">
        <v>50</v>
      </c>
      <c r="AI9" s="1">
        <f>G109</f>
        <v>-0.2135200625956345</v>
      </c>
      <c r="AJ9" s="1">
        <f>G108</f>
        <v>-0.38501170033151461</v>
      </c>
      <c r="AK9" s="1">
        <f>G110</f>
        <v>-9.7250002495730798E-4</v>
      </c>
      <c r="AL9" s="1">
        <f>G111</f>
        <v>-2.2210406139600698</v>
      </c>
      <c r="AN9" s="1">
        <v>-0.42092139542979851</v>
      </c>
      <c r="AO9">
        <v>-0.47024684087613416</v>
      </c>
      <c r="AP9">
        <v>-3.9913069798591701E-7</v>
      </c>
      <c r="AQ9">
        <v>-1.00204213523938</v>
      </c>
      <c r="AS9" s="1">
        <f>K109</f>
        <v>-0.21672386062339299</v>
      </c>
      <c r="AT9" s="1">
        <f>K108</f>
        <v>-0.36343363830003927</v>
      </c>
      <c r="AU9" s="1">
        <f>K110</f>
        <v>-3.8651184363240498E-2</v>
      </c>
      <c r="AV9" s="1">
        <f>K111</f>
        <v>-1.9740575845977399</v>
      </c>
      <c r="AW9" s="1"/>
      <c r="AX9" s="1">
        <f>O109</f>
        <v>-8.7774497059710993E-2</v>
      </c>
      <c r="AY9" s="1">
        <f>O108</f>
        <v>-0.30145120988037621</v>
      </c>
      <c r="AZ9" s="1">
        <f>O110</f>
        <v>-9.7861416059002101E-3</v>
      </c>
      <c r="BA9" s="1">
        <f>O111</f>
        <v>-2.0086843529465601</v>
      </c>
      <c r="BC9" s="1">
        <f>S109</f>
        <v>-0.352979163278059</v>
      </c>
      <c r="BD9" s="1">
        <f>S108</f>
        <v>-0.50171039564759989</v>
      </c>
      <c r="BE9" s="1">
        <f>S110</f>
        <v>-1.50315201486413E-2</v>
      </c>
      <c r="BF9" s="1">
        <f>S111</f>
        <v>-1.86007944560484</v>
      </c>
      <c r="BG9" s="1"/>
      <c r="BH9" s="1">
        <f>W109</f>
        <v>-0.12793118966411698</v>
      </c>
      <c r="BI9" s="1">
        <f>W108</f>
        <v>-0.38754246076634874</v>
      </c>
      <c r="BJ9" s="1">
        <f>W110</f>
        <v>-3.2843839320089098E-3</v>
      </c>
      <c r="BK9" s="1">
        <f>W111</f>
        <v>-2.7766908446269301</v>
      </c>
      <c r="BL9" s="1"/>
      <c r="BM9" s="1">
        <f>AA109</f>
        <v>-0.245134162616502</v>
      </c>
      <c r="BN9" s="1">
        <f>AA108</f>
        <v>-0.31908634788669199</v>
      </c>
      <c r="BO9" s="1">
        <f>AA110</f>
        <v>-3.8985111406431498E-3</v>
      </c>
      <c r="BP9" s="1">
        <f>AA111</f>
        <v>-1.3753860159713001</v>
      </c>
      <c r="BQ9" s="1"/>
      <c r="BR9" s="1">
        <f>AE109</f>
        <v>-7.3803831454272051E-2</v>
      </c>
      <c r="BS9" s="1">
        <f>AE108</f>
        <v>-0.34580919670703303</v>
      </c>
      <c r="BT9" s="1">
        <f>AE110</f>
        <v>-4.6935020993496496E-3</v>
      </c>
      <c r="BU9" s="1">
        <f>AE111</f>
        <v>-1.8680093516441301</v>
      </c>
    </row>
    <row r="10" spans="1:73" x14ac:dyDescent="0.35">
      <c r="A10">
        <v>2</v>
      </c>
      <c r="B10" s="5">
        <v>-19.729696963455599</v>
      </c>
      <c r="E10">
        <v>2</v>
      </c>
      <c r="F10" s="5">
        <v>-19.913366059225599</v>
      </c>
      <c r="I10">
        <v>2</v>
      </c>
      <c r="J10" s="5">
        <v>-28.248158550494601</v>
      </c>
      <c r="M10">
        <v>2</v>
      </c>
      <c r="N10" s="5">
        <v>-0.76039558423944797</v>
      </c>
      <c r="Q10">
        <v>2</v>
      </c>
      <c r="R10">
        <v>-0.88319007676433503</v>
      </c>
      <c r="T10" s="4"/>
      <c r="U10">
        <v>2</v>
      </c>
      <c r="V10">
        <v>-5.5186158319718404</v>
      </c>
      <c r="X10" s="4"/>
      <c r="Y10">
        <v>2</v>
      </c>
      <c r="Z10">
        <v>-0.52431265825601803</v>
      </c>
      <c r="AA10" s="4"/>
      <c r="AB10" s="4"/>
      <c r="AC10">
        <v>2</v>
      </c>
      <c r="AD10" s="15">
        <v>-2.9685570308333803E-4</v>
      </c>
      <c r="AE10" s="4"/>
      <c r="AG10" s="7">
        <f t="shared" si="0"/>
        <v>200</v>
      </c>
      <c r="AH10" s="7">
        <v>100</v>
      </c>
      <c r="AI10" s="1">
        <f>G130</f>
        <v>-2.7663137321517102E-2</v>
      </c>
      <c r="AJ10" s="1">
        <f>G129</f>
        <v>-0.13629942735176576</v>
      </c>
      <c r="AK10" s="1">
        <f>G131</f>
        <v>-2.92432805863164E-5</v>
      </c>
      <c r="AL10" s="1">
        <f>G132</f>
        <v>-0.56270977596460003</v>
      </c>
      <c r="AN10" s="1">
        <v>-6.4446113649534953E-2</v>
      </c>
      <c r="AO10">
        <v>-0.21444601547934949</v>
      </c>
      <c r="AP10">
        <v>-4.0383926448535599E-7</v>
      </c>
      <c r="AQ10">
        <v>-1.0028962038781299</v>
      </c>
      <c r="AS10" s="1">
        <f>K130</f>
        <v>-8.827732688838405E-2</v>
      </c>
      <c r="AT10" s="1">
        <f>K129</f>
        <v>-0.16446470802012469</v>
      </c>
      <c r="AU10" s="1">
        <f>K131</f>
        <v>-7.5490034414991804E-3</v>
      </c>
      <c r="AV10" s="1">
        <f>K132</f>
        <v>-0.80855116949694605</v>
      </c>
      <c r="AW10" s="1"/>
      <c r="AX10" s="1">
        <f>O130</f>
        <v>-6.8347783354556157E-2</v>
      </c>
      <c r="AY10" s="1">
        <f>O129</f>
        <v>-9.9524730571256992E-2</v>
      </c>
      <c r="AZ10" s="1">
        <f>O131</f>
        <v>-8.5730892211610902E-3</v>
      </c>
      <c r="BA10" s="1">
        <f>O132</f>
        <v>-0.52964649851326895</v>
      </c>
      <c r="BC10" s="1">
        <f>S130</f>
        <v>-6.0340803487191647E-2</v>
      </c>
      <c r="BD10" s="1">
        <f>S129</f>
        <v>-0.10916583780914721</v>
      </c>
      <c r="BE10" s="1">
        <f>S131</f>
        <v>-8.4875872276126904E-4</v>
      </c>
      <c r="BF10" s="1">
        <f>S132</f>
        <v>-0.56177909742390697</v>
      </c>
      <c r="BG10" s="1"/>
      <c r="BH10" s="1">
        <f>W130</f>
        <v>-9.5552767688411144E-2</v>
      </c>
      <c r="BI10" s="1">
        <f>W129</f>
        <v>-0.20944447364657245</v>
      </c>
      <c r="BJ10" s="1">
        <f>W131</f>
        <v>-3.4407340708317402E-3</v>
      </c>
      <c r="BK10" s="1">
        <f>W132</f>
        <v>-1.04761419722075</v>
      </c>
      <c r="BL10" s="1"/>
      <c r="BM10" s="1">
        <f>AA130</f>
        <v>-2.69900791572091E-2</v>
      </c>
      <c r="BN10" s="1">
        <f>AA129</f>
        <v>-8.8544259711360457E-2</v>
      </c>
      <c r="BO10" s="1">
        <f>AA131</f>
        <v>-3.6596219740606101E-4</v>
      </c>
      <c r="BP10" s="1">
        <f>AA132</f>
        <v>-0.50989550247001403</v>
      </c>
      <c r="BQ10" s="1"/>
      <c r="BR10" s="1">
        <f>AE130</f>
        <v>-6.3937789020581198E-2</v>
      </c>
      <c r="BS10" s="1">
        <f>AE129</f>
        <v>-0.11454881700571462</v>
      </c>
      <c r="BT10" s="1">
        <f>AE131</f>
        <v>-1.1371487187267701E-3</v>
      </c>
      <c r="BU10" s="1">
        <f>AE132</f>
        <v>-0.42582857082053199</v>
      </c>
    </row>
    <row r="11" spans="1:73" x14ac:dyDescent="0.35">
      <c r="A11">
        <v>2</v>
      </c>
      <c r="B11" s="5">
        <v>-16.208879556517498</v>
      </c>
      <c r="E11">
        <v>2</v>
      </c>
      <c r="F11" s="5">
        <v>-17.1691703688874</v>
      </c>
      <c r="I11">
        <v>2</v>
      </c>
      <c r="J11" s="5">
        <v>-20.626238125658698</v>
      </c>
      <c r="M11">
        <v>2</v>
      </c>
      <c r="N11" s="5">
        <v>-19.050257034149698</v>
      </c>
      <c r="Q11">
        <v>2</v>
      </c>
      <c r="R11">
        <v>-19.729696963455599</v>
      </c>
      <c r="T11" s="4"/>
      <c r="U11">
        <v>2</v>
      </c>
      <c r="V11">
        <v>-5.54560372603581</v>
      </c>
      <c r="X11" s="4"/>
      <c r="Y11">
        <v>2</v>
      </c>
      <c r="Z11">
        <v>-16.200942456121101</v>
      </c>
      <c r="AA11" s="4"/>
      <c r="AB11" s="4"/>
      <c r="AC11">
        <v>2</v>
      </c>
      <c r="AD11">
        <v>-16.566439097664801</v>
      </c>
      <c r="AE11" s="4"/>
      <c r="AG11" s="7">
        <f t="shared" si="0"/>
        <v>300</v>
      </c>
      <c r="AH11" s="7">
        <v>150</v>
      </c>
      <c r="AI11" s="1">
        <f>G151</f>
        <v>-3.3732415004206553E-2</v>
      </c>
      <c r="AJ11" s="1">
        <f>G150</f>
        <v>-6.0850164543929539E-2</v>
      </c>
      <c r="AK11" s="1">
        <f>G152</f>
        <v>-4.7896422686067198E-4</v>
      </c>
      <c r="AL11" s="1">
        <f>G153</f>
        <v>-0.21723083534250501</v>
      </c>
      <c r="AN11" s="1">
        <v>-2.29730351093629E-2</v>
      </c>
      <c r="AO11">
        <v>-7.1205537512889383E-2</v>
      </c>
      <c r="AP11">
        <v>-3.9913069798591701E-7</v>
      </c>
      <c r="AQ11">
        <v>-0.46641556803232098</v>
      </c>
      <c r="AS11" s="1">
        <f>K151</f>
        <v>-4.959468944965395E-2</v>
      </c>
      <c r="AT11" s="1">
        <f>K150</f>
        <v>-9.0939872140991612E-2</v>
      </c>
      <c r="AU11" s="1">
        <f>K152</f>
        <v>-3.0229305262039802E-3</v>
      </c>
      <c r="AV11" s="1">
        <f>K153</f>
        <v>-0.35322600156042</v>
      </c>
      <c r="AW11" s="1"/>
      <c r="AX11" s="1">
        <f>O151</f>
        <v>-2.2499985084949499E-2</v>
      </c>
      <c r="AY11" s="1">
        <f>O150</f>
        <v>-4.199035147419173E-2</v>
      </c>
      <c r="AZ11" s="1">
        <f>O152</f>
        <v>-1.0169735043624099E-3</v>
      </c>
      <c r="BA11" s="1">
        <f>O153</f>
        <v>-0.26345155148671501</v>
      </c>
      <c r="BC11" s="1">
        <f>S151</f>
        <v>-3.0047383094148249E-2</v>
      </c>
      <c r="BD11" s="1">
        <f>S150</f>
        <v>-4.9855758398535711E-2</v>
      </c>
      <c r="BE11" s="1">
        <f>S152</f>
        <v>-3.8112442257797799E-3</v>
      </c>
      <c r="BF11" s="1">
        <f>S153</f>
        <v>-0.17766607736349599</v>
      </c>
      <c r="BG11" s="1"/>
      <c r="BH11" s="1">
        <f>W151</f>
        <v>-2.9965126746317197E-2</v>
      </c>
      <c r="BI11" s="1">
        <f>W150</f>
        <v>-8.4665112656918617E-2</v>
      </c>
      <c r="BJ11" s="1">
        <f>W152</f>
        <v>-3.3929722197959097E-4</v>
      </c>
      <c r="BK11" s="1">
        <f>W153</f>
        <v>-0.44503620292305801</v>
      </c>
      <c r="BL11" s="1"/>
      <c r="BM11" s="1">
        <f>AA151</f>
        <v>-4.5838726896739852E-2</v>
      </c>
      <c r="BN11" s="1">
        <f>AA150</f>
        <v>-0.10298369729955406</v>
      </c>
      <c r="BO11" s="1">
        <f>AA152</f>
        <v>-5.1568314375012396E-4</v>
      </c>
      <c r="BP11" s="1">
        <f>AA153</f>
        <v>-0.68394737435856701</v>
      </c>
      <c r="BQ11" s="1"/>
      <c r="BR11" s="1">
        <f>AE151</f>
        <v>-2.2791645043833748E-2</v>
      </c>
      <c r="BS11" s="1">
        <f>AE150</f>
        <v>-4.5699557953933205E-2</v>
      </c>
      <c r="BT11" s="1">
        <f>AE152</f>
        <v>-2.9998259163887598E-3</v>
      </c>
      <c r="BU11" s="1">
        <f>AE153</f>
        <v>-0.26996678060290802</v>
      </c>
    </row>
    <row r="12" spans="1:73" x14ac:dyDescent="0.35">
      <c r="A12">
        <v>2</v>
      </c>
      <c r="B12" s="5">
        <v>-1.8083109807742199</v>
      </c>
      <c r="E12">
        <v>2</v>
      </c>
      <c r="F12" s="5">
        <v>-0.34056277045432598</v>
      </c>
      <c r="I12">
        <v>2</v>
      </c>
      <c r="J12" s="5">
        <v>-23.947212541409701</v>
      </c>
      <c r="M12">
        <v>2</v>
      </c>
      <c r="N12" s="5">
        <v>-1.8104727103720899</v>
      </c>
      <c r="Q12">
        <v>2</v>
      </c>
      <c r="R12">
        <v>-1.8128184791709401</v>
      </c>
      <c r="T12" s="4"/>
      <c r="U12">
        <v>2</v>
      </c>
      <c r="V12">
        <v>-1.38596080710779</v>
      </c>
      <c r="X12" s="4"/>
      <c r="Y12">
        <v>2</v>
      </c>
      <c r="Z12">
        <v>-2.2843506625460601</v>
      </c>
      <c r="AA12" s="4"/>
      <c r="AB12" s="4"/>
      <c r="AC12">
        <v>2</v>
      </c>
      <c r="AD12">
        <v>-16.636679156053201</v>
      </c>
      <c r="AE12" s="4"/>
      <c r="AG12" s="7">
        <f t="shared" si="0"/>
        <v>400</v>
      </c>
      <c r="AH12" s="7">
        <v>200</v>
      </c>
      <c r="AI12" s="1">
        <f>G172</f>
        <v>-1.9616454780741151E-2</v>
      </c>
      <c r="AJ12" s="1">
        <f>G171</f>
        <v>-4.5633254565631387E-2</v>
      </c>
      <c r="AK12" s="1">
        <f>G173</f>
        <v>-5.3953107001183497E-4</v>
      </c>
      <c r="AL12" s="1">
        <f>G174</f>
        <v>-0.17051880018842799</v>
      </c>
      <c r="AN12" s="1">
        <v>-1.2824447984247749E-2</v>
      </c>
      <c r="AO12">
        <v>-8.3788472572808262E-2</v>
      </c>
      <c r="AP12">
        <v>-3.9913069798591701E-7</v>
      </c>
      <c r="AQ12">
        <v>-0.772257563115053</v>
      </c>
      <c r="AS12" s="1">
        <f>K172</f>
        <v>-2.32175407619876E-2</v>
      </c>
      <c r="AT12" s="1">
        <f>K171</f>
        <v>-5.8564504305120425E-2</v>
      </c>
      <c r="AU12" s="1">
        <f>K173</f>
        <v>-5.1232133919155098E-4</v>
      </c>
      <c r="AV12" s="1">
        <f>K174</f>
        <v>-0.29027205171699</v>
      </c>
      <c r="AW12" s="1"/>
      <c r="AX12" s="1">
        <f>O172</f>
        <v>-2.0574827342851147E-2</v>
      </c>
      <c r="AY12" s="1">
        <f>O171</f>
        <v>-4.446869259234662E-2</v>
      </c>
      <c r="AZ12" s="1">
        <f>O173</f>
        <v>-4.6304064162073404E-3</v>
      </c>
      <c r="BA12" s="1">
        <f>O174</f>
        <v>-0.188613363693233</v>
      </c>
      <c r="BC12" s="1">
        <f>S172</f>
        <v>-3.2507986749692602E-2</v>
      </c>
      <c r="BD12" s="1">
        <f>S171</f>
        <v>-4.9206565470207062E-2</v>
      </c>
      <c r="BE12" s="1">
        <f>S173</f>
        <v>-2.5909133426862799E-5</v>
      </c>
      <c r="BF12" s="1">
        <f>S174</f>
        <v>-0.15496139468498599</v>
      </c>
      <c r="BG12" s="1"/>
      <c r="BH12" s="1">
        <f>W172</f>
        <v>-1.3494670956213501E-2</v>
      </c>
      <c r="BI12" s="1">
        <f>W171</f>
        <v>-2.8016859091813302E-2</v>
      </c>
      <c r="BJ12" s="1">
        <f>W173</f>
        <v>-2.7313747825144299E-5</v>
      </c>
      <c r="BK12" s="1">
        <f>W174</f>
        <v>-0.17166992536745701</v>
      </c>
      <c r="BL12" s="1"/>
      <c r="BM12" s="1">
        <f>AA172</f>
        <v>-3.39093091545302E-2</v>
      </c>
      <c r="BN12" s="1">
        <f>AA171</f>
        <v>-4.5004009202683964E-2</v>
      </c>
      <c r="BO12" s="1">
        <f>AA173</f>
        <v>-1.0524926623482801E-3</v>
      </c>
      <c r="BP12" s="1">
        <f>AA174</f>
        <v>-0.14059994414357399</v>
      </c>
      <c r="BQ12" s="1"/>
      <c r="BR12" s="1">
        <f>AE172</f>
        <v>-9.0589057437687245E-3</v>
      </c>
      <c r="BS12" s="1">
        <f>AE171</f>
        <v>-3.0603838416828073E-2</v>
      </c>
      <c r="BT12" s="1">
        <f>AE173</f>
        <v>-1.2184370575853401E-3</v>
      </c>
      <c r="BU12" s="1">
        <f>AE174</f>
        <v>-0.173640787057113</v>
      </c>
    </row>
    <row r="13" spans="1:73" x14ac:dyDescent="0.35">
      <c r="A13">
        <v>2</v>
      </c>
      <c r="B13" s="5">
        <v>-7.0717809909168299</v>
      </c>
      <c r="E13">
        <v>2</v>
      </c>
      <c r="F13" s="5">
        <v>-0.23216257783147401</v>
      </c>
      <c r="I13">
        <v>2</v>
      </c>
      <c r="J13" s="5">
        <v>-5.8946764300089098</v>
      </c>
      <c r="M13">
        <v>2</v>
      </c>
      <c r="N13" s="5">
        <v>-6.3735954400677004</v>
      </c>
      <c r="Q13">
        <v>2</v>
      </c>
      <c r="R13" s="15">
        <v>-17.1691703688874</v>
      </c>
      <c r="T13" s="4"/>
      <c r="U13">
        <v>2</v>
      </c>
      <c r="V13">
        <v>-17.1874011162814</v>
      </c>
      <c r="X13" s="4"/>
      <c r="Y13">
        <v>2</v>
      </c>
      <c r="Z13">
        <v>-0.32535444271959402</v>
      </c>
      <c r="AA13" s="4"/>
      <c r="AB13" s="4"/>
      <c r="AC13">
        <v>2</v>
      </c>
      <c r="AD13">
        <v>-7.5172183950612901</v>
      </c>
      <c r="AE13" s="4"/>
      <c r="AG13" s="7">
        <f t="shared" si="0"/>
        <v>500</v>
      </c>
      <c r="AH13" s="7">
        <v>250</v>
      </c>
      <c r="AI13" s="1">
        <f>G193</f>
        <v>-2.12749518009854E-2</v>
      </c>
      <c r="AJ13" s="1">
        <f>G192</f>
        <v>-4.195970284142795E-2</v>
      </c>
      <c r="AK13" s="1">
        <f>G194</f>
        <v>-6.0441532854951503E-4</v>
      </c>
      <c r="AL13" s="1">
        <f>G195</f>
        <v>-0.17023105661264101</v>
      </c>
      <c r="AN13" s="1">
        <v>-3.1157949829979849E-3</v>
      </c>
      <c r="AO13">
        <v>-1.7235082091277894E-2</v>
      </c>
      <c r="AP13">
        <v>-3.9913069798591701E-7</v>
      </c>
      <c r="AQ13">
        <v>-0.156769342144878</v>
      </c>
      <c r="AS13" s="1">
        <f>K193</f>
        <v>-3.0124845365622648E-2</v>
      </c>
      <c r="AT13" s="1">
        <f>K192</f>
        <v>-4.8585897124531034E-2</v>
      </c>
      <c r="AU13" s="1">
        <f>K194</f>
        <v>-8.0841306026738395E-5</v>
      </c>
      <c r="AV13" s="1">
        <f>K195</f>
        <v>-0.244807292976392</v>
      </c>
      <c r="AW13" s="1"/>
      <c r="AX13" s="1">
        <f>O193</f>
        <v>-2.0434473290025852E-2</v>
      </c>
      <c r="AY13" s="1">
        <f>O192</f>
        <v>-2.7681361983519965E-2</v>
      </c>
      <c r="AZ13" s="1">
        <f>O194</f>
        <v>-2.6305492792102098E-4</v>
      </c>
      <c r="BA13" s="1">
        <f>O195</f>
        <v>-8.9607139084795201E-2</v>
      </c>
      <c r="BC13" s="1">
        <f>S193</f>
        <v>-2.3405122780438749E-2</v>
      </c>
      <c r="BD13" s="1">
        <f>S192</f>
        <v>-3.2390773947968271E-2</v>
      </c>
      <c r="BE13" s="1">
        <f>S194</f>
        <v>-1.6615972872866E-3</v>
      </c>
      <c r="BF13" s="1">
        <f>S195</f>
        <v>-0.12795228358101099</v>
      </c>
      <c r="BG13" s="1"/>
      <c r="BH13" s="1">
        <f>W193</f>
        <v>-1.1470231162074365E-2</v>
      </c>
      <c r="BI13" s="1">
        <f>W192</f>
        <v>-2.4657488737131111E-2</v>
      </c>
      <c r="BJ13" s="1">
        <f>W194</f>
        <v>-7.9476098877320496E-4</v>
      </c>
      <c r="BK13" s="1">
        <f>W195</f>
        <v>-9.57760666629381E-2</v>
      </c>
      <c r="BL13" s="1"/>
      <c r="BM13" s="1">
        <f>AA193</f>
        <v>-2.2345676920520953E-2</v>
      </c>
      <c r="BN13" s="1">
        <f>AA192</f>
        <v>-3.9057192818680413E-2</v>
      </c>
      <c r="BO13" s="1">
        <f>AA194</f>
        <v>-8.2602701098345396E-4</v>
      </c>
      <c r="BP13" s="1">
        <f>AA195</f>
        <v>-0.14427639339043599</v>
      </c>
      <c r="BQ13" s="1"/>
      <c r="BR13" s="1">
        <f>AE193</f>
        <v>-1.9589811931233651E-2</v>
      </c>
      <c r="BS13" s="1">
        <f>AE192</f>
        <v>-2.2680604582038404E-2</v>
      </c>
      <c r="BT13" s="1">
        <f>AE194</f>
        <v>-1.42344705234948E-3</v>
      </c>
      <c r="BU13" s="1">
        <f>AE195</f>
        <v>-8.0830151950392004E-2</v>
      </c>
    </row>
    <row r="14" spans="1:73" x14ac:dyDescent="0.35">
      <c r="A14">
        <v>2</v>
      </c>
      <c r="B14" s="5">
        <v>-19.8414076241171</v>
      </c>
      <c r="E14">
        <v>2</v>
      </c>
      <c r="F14" s="5">
        <v>-0.50452755148399298</v>
      </c>
      <c r="I14">
        <v>2</v>
      </c>
      <c r="J14" s="5">
        <v>-2.4175834199386701</v>
      </c>
      <c r="M14">
        <v>2</v>
      </c>
      <c r="N14" s="5">
        <v>-1.82684856107173</v>
      </c>
      <c r="Q14">
        <v>2</v>
      </c>
      <c r="R14">
        <v>-0.56312772618881302</v>
      </c>
      <c r="T14" s="4"/>
      <c r="U14">
        <v>2</v>
      </c>
      <c r="V14">
        <v>-2.4767675920721701</v>
      </c>
      <c r="X14" s="4"/>
      <c r="Y14">
        <v>2</v>
      </c>
      <c r="Z14">
        <v>-1.57509655415686</v>
      </c>
      <c r="AA14" s="4"/>
      <c r="AB14" s="4"/>
      <c r="AC14">
        <v>2</v>
      </c>
      <c r="AD14">
        <v>-2.2491373833785699</v>
      </c>
      <c r="AE14" s="4"/>
      <c r="AG14" s="7">
        <f t="shared" si="0"/>
        <v>600</v>
      </c>
      <c r="AH14" s="7">
        <v>300</v>
      </c>
      <c r="AI14" s="1">
        <f>G214</f>
        <v>-1.500003115057065E-2</v>
      </c>
      <c r="AJ14" s="1">
        <f>G213</f>
        <v>-2.0879311398766937E-2</v>
      </c>
      <c r="AK14" s="1">
        <f>G215</f>
        <v>-1.09528323446135E-4</v>
      </c>
      <c r="AL14" s="1">
        <f>G216</f>
        <v>-8.3021053428503605E-2</v>
      </c>
      <c r="AN14" s="1">
        <v>-3.6261828233355503E-3</v>
      </c>
      <c r="AO14">
        <v>-2.6989649841356555E-2</v>
      </c>
      <c r="AP14">
        <v>-3.9913069798591701E-7</v>
      </c>
      <c r="AQ14">
        <v>-0.16588898933719001</v>
      </c>
      <c r="AS14" s="1">
        <f>K214</f>
        <v>-1.06290245939239E-2</v>
      </c>
      <c r="AT14" s="1">
        <f>K213</f>
        <v>-2.5185892752480891E-2</v>
      </c>
      <c r="AU14" s="1">
        <f>K215</f>
        <v>-3.5881876804282E-4</v>
      </c>
      <c r="AV14" s="1">
        <f>K216</f>
        <v>-0.152345364647751</v>
      </c>
      <c r="AW14" s="1"/>
      <c r="AX14" s="1">
        <f>O214</f>
        <v>-1.6947810451701E-2</v>
      </c>
      <c r="AY14" s="1">
        <f>O213</f>
        <v>-4.8263688776649306E-2</v>
      </c>
      <c r="AZ14" s="1">
        <f>O215</f>
        <v>-2.00862535660477E-3</v>
      </c>
      <c r="BA14" s="1">
        <f>O216</f>
        <v>-0.249212241170197</v>
      </c>
      <c r="BC14" s="1">
        <f>S214</f>
        <v>-7.0748754126472701E-3</v>
      </c>
      <c r="BD14" s="1">
        <f>S213</f>
        <v>-2.9389166023773023E-2</v>
      </c>
      <c r="BE14" s="1">
        <f>S215</f>
        <v>-4.3938934970679297E-4</v>
      </c>
      <c r="BF14" s="1">
        <f>S216</f>
        <v>-0.21778441783390601</v>
      </c>
      <c r="BG14" s="1"/>
      <c r="BH14" s="1">
        <f>W214</f>
        <v>-1.9202941470952001E-2</v>
      </c>
      <c r="BI14" s="1">
        <f>W213</f>
        <v>-5.0019274683937395E-2</v>
      </c>
      <c r="BJ14" s="1">
        <f>W215</f>
        <v>-3.2903750968991401E-3</v>
      </c>
      <c r="BK14" s="1">
        <f>W216</f>
        <v>-0.23721408315577899</v>
      </c>
      <c r="BL14" s="1"/>
      <c r="BM14" s="1">
        <f>AA214</f>
        <v>-1.8836626371241949E-2</v>
      </c>
      <c r="BN14" s="1">
        <f>AA213</f>
        <v>-5.1211910119082826E-2</v>
      </c>
      <c r="BO14" s="1">
        <f>AA215</f>
        <v>-2.3290168686227299E-4</v>
      </c>
      <c r="BP14" s="1">
        <f>AA216</f>
        <v>-0.395685016908978</v>
      </c>
      <c r="BQ14" s="1"/>
      <c r="BR14" s="1">
        <f>AE214</f>
        <v>-1.3635205449726E-2</v>
      </c>
      <c r="BS14" s="1">
        <f>AE213</f>
        <v>-2.7519168599207826E-2</v>
      </c>
      <c r="BT14" s="1">
        <f>AE215</f>
        <v>-2.9416282610401299E-4</v>
      </c>
      <c r="BU14" s="1">
        <f>AE216</f>
        <v>-0.139992231734891</v>
      </c>
    </row>
    <row r="15" spans="1:73" x14ac:dyDescent="0.35">
      <c r="A15">
        <v>2</v>
      </c>
      <c r="B15" s="5">
        <v>-0.25840729793248302</v>
      </c>
      <c r="E15">
        <v>2</v>
      </c>
      <c r="F15" s="5">
        <v>-29.045669978536999</v>
      </c>
      <c r="I15">
        <v>2</v>
      </c>
      <c r="J15" s="5">
        <v>-16.248441049016002</v>
      </c>
      <c r="M15">
        <v>2</v>
      </c>
      <c r="N15" s="5">
        <v>-2.2102766259945099</v>
      </c>
      <c r="Q15">
        <v>2</v>
      </c>
      <c r="R15">
        <v>-3.1924364262129199</v>
      </c>
      <c r="T15" s="4"/>
      <c r="U15">
        <v>2</v>
      </c>
      <c r="V15">
        <v>-17.5105679654753</v>
      </c>
      <c r="X15" s="4"/>
      <c r="Y15">
        <v>2</v>
      </c>
      <c r="Z15">
        <v>-1.7146008675342199</v>
      </c>
      <c r="AA15" s="4"/>
      <c r="AB15" s="4"/>
      <c r="AC15">
        <v>2</v>
      </c>
      <c r="AD15">
        <v>-0.64582916912283295</v>
      </c>
      <c r="AE15" s="4"/>
      <c r="AG15" s="7">
        <f t="shared" si="0"/>
        <v>700</v>
      </c>
      <c r="AH15" s="7">
        <v>350</v>
      </c>
      <c r="AI15" s="1">
        <f>G235</f>
        <v>-8.2984439035274048E-3</v>
      </c>
      <c r="AJ15" s="1">
        <f>G234</f>
        <v>-1.4750348857849607E-2</v>
      </c>
      <c r="AK15" s="1">
        <f>G236</f>
        <v>-9.7112440314297199E-4</v>
      </c>
      <c r="AL15" s="1">
        <f>G237</f>
        <v>-5.85130129514067E-2</v>
      </c>
      <c r="AN15" s="1">
        <v>-1.30844984012691E-2</v>
      </c>
      <c r="AO15">
        <v>-3.9189320065440854E-2</v>
      </c>
      <c r="AP15">
        <v>-3.9913069798591701E-7</v>
      </c>
      <c r="AQ15">
        <v>-0.195863026047638</v>
      </c>
      <c r="AS15" s="1">
        <f>K235</f>
        <v>-5.3577036014686805E-3</v>
      </c>
      <c r="AT15" s="1">
        <f>K234</f>
        <v>-1.9097416256965642E-2</v>
      </c>
      <c r="AU15" s="1">
        <f>K236</f>
        <v>-1.00574822435739E-3</v>
      </c>
      <c r="AV15" s="1">
        <f>K237</f>
        <v>-8.7334565688310495E-2</v>
      </c>
      <c r="AW15" s="1"/>
      <c r="AX15" s="1">
        <f>O235</f>
        <v>-1.4568408634115151E-2</v>
      </c>
      <c r="AY15" s="1">
        <f>O234</f>
        <v>-2.9578497935408489E-2</v>
      </c>
      <c r="AZ15" s="1">
        <f>O236</f>
        <v>-4.65652434511512E-4</v>
      </c>
      <c r="BA15" s="1">
        <f>O237</f>
        <v>-0.107734919126049</v>
      </c>
      <c r="BC15" s="1">
        <f>S235</f>
        <v>-8.2052242580216844E-3</v>
      </c>
      <c r="BD15" s="1">
        <f>S234</f>
        <v>-1.8670189483558218E-2</v>
      </c>
      <c r="BE15" s="1">
        <f>S236</f>
        <v>-1.11443169174651E-4</v>
      </c>
      <c r="BF15" s="1">
        <f>S237</f>
        <v>-6.9762059436107901E-2</v>
      </c>
      <c r="BG15" s="1"/>
      <c r="BH15" s="1">
        <f>W235</f>
        <v>-9.3048599430585986E-3</v>
      </c>
      <c r="BI15" s="1">
        <f>W234</f>
        <v>-1.1184410004421091E-2</v>
      </c>
      <c r="BJ15" s="1">
        <f>W236</f>
        <v>-3.7120394214797001E-4</v>
      </c>
      <c r="BK15" s="1">
        <f>W237</f>
        <v>-3.3836474252054299E-2</v>
      </c>
      <c r="BL15" s="1"/>
      <c r="BM15" s="1">
        <f>AA235</f>
        <v>-1.0148382770707589E-2</v>
      </c>
      <c r="BN15" s="1">
        <f>AA234</f>
        <v>-2.1539983139617771E-2</v>
      </c>
      <c r="BO15" s="1">
        <f>AA236</f>
        <v>-6.2853887286449598E-5</v>
      </c>
      <c r="BP15" s="1">
        <f>AA237</f>
        <v>-0.11237135708083899</v>
      </c>
      <c r="BQ15" s="1"/>
      <c r="BR15" s="1">
        <f>AE235</f>
        <v>-1.308752104175985E-2</v>
      </c>
      <c r="BS15" s="1">
        <f>AE234</f>
        <v>-2.0383341625558681E-2</v>
      </c>
      <c r="BT15" s="1">
        <f>AE236</f>
        <v>-4.8227662958203501E-4</v>
      </c>
      <c r="BU15" s="1">
        <f>AE237</f>
        <v>-0.122889818678476</v>
      </c>
    </row>
    <row r="16" spans="1:73" x14ac:dyDescent="0.35">
      <c r="A16">
        <v>2</v>
      </c>
      <c r="B16" s="5">
        <v>-9.69071830967561</v>
      </c>
      <c r="E16">
        <v>2</v>
      </c>
      <c r="F16" s="5">
        <v>-4.5140109112868396</v>
      </c>
      <c r="I16">
        <v>2</v>
      </c>
      <c r="J16" s="5">
        <v>-16.906482406020899</v>
      </c>
      <c r="M16">
        <v>2</v>
      </c>
      <c r="N16" s="5">
        <v>-19.729696963455599</v>
      </c>
      <c r="Q16">
        <v>2</v>
      </c>
      <c r="R16">
        <v>-1.8083109807742199</v>
      </c>
      <c r="T16" s="4"/>
      <c r="U16">
        <v>2</v>
      </c>
      <c r="V16">
        <v>-1.83863603131344</v>
      </c>
      <c r="X16" s="4"/>
      <c r="Y16">
        <v>2</v>
      </c>
      <c r="Z16">
        <v>-9.6877847675454802</v>
      </c>
      <c r="AA16" s="4"/>
      <c r="AB16" s="4"/>
      <c r="AC16">
        <v>2</v>
      </c>
      <c r="AD16">
        <v>-2.1912128373548798</v>
      </c>
      <c r="AE16" s="4"/>
      <c r="AG16" s="7">
        <f t="shared" si="0"/>
        <v>800</v>
      </c>
      <c r="AH16" s="7">
        <v>400</v>
      </c>
      <c r="AI16" s="1">
        <f>G256</f>
        <v>-5.08982471423581E-3</v>
      </c>
      <c r="AJ16" s="1">
        <f>G255</f>
        <v>-2.0951426083493912E-2</v>
      </c>
      <c r="AK16" s="1">
        <f>G257</f>
        <v>-1.40933014133764E-4</v>
      </c>
      <c r="AL16" s="1">
        <f>G258</f>
        <v>-0.12419490382481201</v>
      </c>
      <c r="AN16" s="1">
        <v>-3.8305911789086699E-3</v>
      </c>
      <c r="AO16">
        <v>-3.1715380495271325E-2</v>
      </c>
      <c r="AP16">
        <v>-3.9913069798591701E-7</v>
      </c>
      <c r="AQ16">
        <v>-0.202655741258983</v>
      </c>
      <c r="AS16" s="1">
        <f>K256</f>
        <v>-1.1909076265276999E-2</v>
      </c>
      <c r="AT16" s="1">
        <f>K255</f>
        <v>-1.9322106713393829E-2</v>
      </c>
      <c r="AU16" s="1">
        <f>K257</f>
        <v>-1.17964020944709E-4</v>
      </c>
      <c r="AV16" s="1">
        <f>K258</f>
        <v>-8.2022594613464603E-2</v>
      </c>
      <c r="AW16" s="1"/>
      <c r="AX16" s="1">
        <f>O256</f>
        <v>-4.8298682413205705E-3</v>
      </c>
      <c r="AY16" s="1">
        <f>O255</f>
        <v>-1.6430038255328443E-2</v>
      </c>
      <c r="AZ16" s="1">
        <f>O257</f>
        <v>-1.2861501912100101E-3</v>
      </c>
      <c r="BA16" s="1">
        <f>O258</f>
        <v>-7.2322456710209398E-2</v>
      </c>
      <c r="BC16" s="1">
        <f>S256</f>
        <v>-6.86222415533438E-3</v>
      </c>
      <c r="BD16" s="1">
        <f>S255</f>
        <v>-1.1414865760158256E-2</v>
      </c>
      <c r="BE16" s="1">
        <f>S257</f>
        <v>-7.5396823235094397E-4</v>
      </c>
      <c r="BF16" s="1">
        <f>S258</f>
        <v>-4.0405752792960499E-2</v>
      </c>
      <c r="BG16" s="1"/>
      <c r="BH16" s="1">
        <f>W256</f>
        <v>-7.3263123575337151E-3</v>
      </c>
      <c r="BI16" s="1">
        <f>W255</f>
        <v>-1.6734321756951203E-2</v>
      </c>
      <c r="BJ16" s="1">
        <f>W257</f>
        <v>-3.9052501751684598E-5</v>
      </c>
      <c r="BK16" s="1">
        <f>W258</f>
        <v>-6.3155480028484506E-2</v>
      </c>
      <c r="BL16" s="1"/>
      <c r="BM16" s="1">
        <f>AA256</f>
        <v>-5.7506374219892607E-3</v>
      </c>
      <c r="BN16" s="1">
        <f>AA255</f>
        <v>-1.8579451908427476E-2</v>
      </c>
      <c r="BO16" s="1">
        <f>AA257</f>
        <v>-1.39817371871963E-4</v>
      </c>
      <c r="BP16" s="1">
        <f>AA258</f>
        <v>-9.2696518070558301E-2</v>
      </c>
      <c r="BQ16" s="1"/>
      <c r="BR16" s="1">
        <f>AE256</f>
        <v>-6.710526372539505E-3</v>
      </c>
      <c r="BS16" s="1">
        <f>AE255</f>
        <v>-1.0767485707588276E-2</v>
      </c>
      <c r="BT16" s="1">
        <f>AE257</f>
        <v>-7.6848149803423294E-5</v>
      </c>
      <c r="BU16" s="1">
        <f>AE258</f>
        <v>-4.9600387255371997E-2</v>
      </c>
    </row>
    <row r="17" spans="1:32" x14ac:dyDescent="0.35">
      <c r="A17">
        <v>2</v>
      </c>
      <c r="B17" s="5">
        <v>-17.178277929846001</v>
      </c>
      <c r="E17">
        <v>2</v>
      </c>
      <c r="F17" s="5">
        <v>-7.4916349004308698</v>
      </c>
      <c r="I17">
        <v>2</v>
      </c>
      <c r="J17" s="5">
        <v>-5.9956348204773704</v>
      </c>
      <c r="M17">
        <v>2</v>
      </c>
      <c r="N17" s="5">
        <v>-32.984518255231499</v>
      </c>
      <c r="Q17">
        <v>2</v>
      </c>
      <c r="R17">
        <v>-3.2357896895852001</v>
      </c>
      <c r="T17" s="4"/>
      <c r="U17">
        <v>2</v>
      </c>
      <c r="V17">
        <v>-16.2729270022941</v>
      </c>
      <c r="X17" s="4"/>
      <c r="Y17">
        <v>2</v>
      </c>
      <c r="Z17">
        <v>-5.53370691140801</v>
      </c>
      <c r="AA17" s="4"/>
      <c r="AB17" s="4"/>
      <c r="AC17">
        <v>2</v>
      </c>
      <c r="AD17">
        <v>-2.0424705019224301</v>
      </c>
      <c r="AE17" s="4"/>
    </row>
    <row r="18" spans="1:32" x14ac:dyDescent="0.35">
      <c r="A18">
        <v>2</v>
      </c>
      <c r="B18" s="5">
        <v>-16.279078878418002</v>
      </c>
      <c r="E18">
        <v>2</v>
      </c>
      <c r="F18" s="5">
        <v>-17.172820754182698</v>
      </c>
      <c r="I18">
        <v>2</v>
      </c>
      <c r="J18" s="5">
        <v>-5.3288479947102001</v>
      </c>
      <c r="M18">
        <v>2</v>
      </c>
      <c r="N18" s="5">
        <v>-2.4200266640938</v>
      </c>
      <c r="Q18">
        <v>2</v>
      </c>
      <c r="R18">
        <v>-1.80824848592423</v>
      </c>
      <c r="T18" s="4"/>
      <c r="U18">
        <v>2</v>
      </c>
      <c r="V18">
        <v>-17.1691703688874</v>
      </c>
      <c r="X18" s="4"/>
      <c r="Y18">
        <v>2</v>
      </c>
      <c r="Z18">
        <v>-5.4948922259102897</v>
      </c>
      <c r="AA18" s="4"/>
      <c r="AB18" s="4"/>
      <c r="AC18">
        <v>2</v>
      </c>
      <c r="AD18">
        <v>-2.2637519202949301</v>
      </c>
      <c r="AE18" s="4"/>
    </row>
    <row r="19" spans="1:32" x14ac:dyDescent="0.35">
      <c r="A19">
        <v>2</v>
      </c>
      <c r="B19" s="5">
        <v>-6.4385651620670998</v>
      </c>
      <c r="E19">
        <v>2</v>
      </c>
      <c r="F19" s="5">
        <v>-1.81832600808595</v>
      </c>
      <c r="I19">
        <v>2</v>
      </c>
      <c r="J19" s="5">
        <v>-0.90576486847025195</v>
      </c>
      <c r="M19">
        <v>2</v>
      </c>
      <c r="N19" s="5">
        <v>-9.4895407110713705</v>
      </c>
      <c r="Q19">
        <v>2</v>
      </c>
      <c r="R19" s="15">
        <v>-1.8064336781531101</v>
      </c>
      <c r="T19" s="4"/>
      <c r="U19">
        <v>2</v>
      </c>
      <c r="V19">
        <v>-0.91031022641316095</v>
      </c>
      <c r="X19" s="4"/>
      <c r="Y19">
        <v>2</v>
      </c>
      <c r="Z19">
        <v>-1.8132127430262599</v>
      </c>
      <c r="AA19" s="4"/>
      <c r="AB19" s="4"/>
      <c r="AC19">
        <v>2</v>
      </c>
      <c r="AD19">
        <v>-1.8052391680517601</v>
      </c>
      <c r="AE19" s="4"/>
    </row>
    <row r="20" spans="1:32" x14ac:dyDescent="0.35">
      <c r="A20">
        <v>2</v>
      </c>
      <c r="B20" s="5">
        <v>-3.7018115207017002</v>
      </c>
      <c r="E20">
        <v>2</v>
      </c>
      <c r="F20" s="5">
        <v>-9.7505658155364792</v>
      </c>
      <c r="I20">
        <v>2</v>
      </c>
      <c r="J20" s="5">
        <v>-2.0180404112499999</v>
      </c>
      <c r="M20">
        <v>2</v>
      </c>
      <c r="N20" s="5">
        <v>-18.034227801278199</v>
      </c>
      <c r="Q20">
        <v>2</v>
      </c>
      <c r="R20" s="15">
        <v>-6.7681578045499498</v>
      </c>
      <c r="T20" s="4"/>
      <c r="U20">
        <v>2</v>
      </c>
      <c r="V20">
        <v>-1.90037100646462</v>
      </c>
      <c r="X20" s="4"/>
      <c r="Y20">
        <v>2</v>
      </c>
      <c r="Z20">
        <v>-5.4393780344348297</v>
      </c>
      <c r="AA20" s="4"/>
      <c r="AB20" s="4"/>
      <c r="AC20">
        <v>2</v>
      </c>
      <c r="AD20">
        <v>-2.38070746357347</v>
      </c>
      <c r="AE20" s="4"/>
    </row>
    <row r="21" spans="1:32" x14ac:dyDescent="0.35">
      <c r="A21">
        <v>2</v>
      </c>
      <c r="B21" s="5">
        <v>-6.1654914046154996</v>
      </c>
      <c r="E21">
        <v>2</v>
      </c>
      <c r="F21" s="5">
        <v>-1.8070617118835499</v>
      </c>
      <c r="I21">
        <v>2</v>
      </c>
      <c r="J21" s="5">
        <v>-17.856234684197201</v>
      </c>
      <c r="M21">
        <v>2</v>
      </c>
      <c r="N21" s="5">
        <v>-2.7839497691911101</v>
      </c>
      <c r="Q21">
        <v>2</v>
      </c>
      <c r="R21">
        <v>-1.5335500681821701</v>
      </c>
      <c r="T21" s="4"/>
      <c r="U21">
        <v>2</v>
      </c>
      <c r="V21">
        <v>-16.208879556517498</v>
      </c>
      <c r="X21" s="4"/>
      <c r="Y21">
        <v>2</v>
      </c>
      <c r="Z21">
        <v>-1.8105102778942801</v>
      </c>
      <c r="AA21" s="4"/>
      <c r="AB21" s="4"/>
      <c r="AC21">
        <v>2</v>
      </c>
      <c r="AD21">
        <v>-16.208879556517498</v>
      </c>
      <c r="AE21" s="4"/>
    </row>
    <row r="22" spans="1:32" x14ac:dyDescent="0.35">
      <c r="A22">
        <v>2</v>
      </c>
      <c r="B22" s="5">
        <v>-16.490568150922002</v>
      </c>
      <c r="E22">
        <v>2</v>
      </c>
      <c r="F22" s="5">
        <v>-5.3606189284929</v>
      </c>
      <c r="I22">
        <v>2</v>
      </c>
      <c r="J22" s="5">
        <v>-25.412246273558601</v>
      </c>
      <c r="M22">
        <v>2</v>
      </c>
      <c r="N22" s="5">
        <v>-17.599126213081799</v>
      </c>
      <c r="Q22">
        <v>2</v>
      </c>
      <c r="R22">
        <v>-0.77258239184791999</v>
      </c>
      <c r="T22" s="4"/>
      <c r="U22">
        <v>2</v>
      </c>
      <c r="V22">
        <v>-5.32687961322166</v>
      </c>
      <c r="X22" s="4"/>
      <c r="Y22">
        <v>2</v>
      </c>
      <c r="Z22">
        <v>-24.1135692485764</v>
      </c>
      <c r="AA22" s="4"/>
      <c r="AB22" s="4"/>
      <c r="AC22">
        <v>2</v>
      </c>
      <c r="AD22">
        <v>-1.04749293459375</v>
      </c>
      <c r="AE22" s="4"/>
    </row>
    <row r="23" spans="1:32" x14ac:dyDescent="0.35">
      <c r="I23"/>
      <c r="M23"/>
      <c r="Q23"/>
      <c r="T23" s="4"/>
      <c r="U23"/>
      <c r="X23" s="4"/>
      <c r="Y23"/>
      <c r="AA23" s="4"/>
      <c r="AB23" s="4"/>
      <c r="AC23"/>
      <c r="AE23" s="4"/>
    </row>
    <row r="24" spans="1:32" x14ac:dyDescent="0.35">
      <c r="A24">
        <v>4</v>
      </c>
      <c r="B24" s="5">
        <v>-0.155303930620451</v>
      </c>
      <c r="C24" s="16">
        <f t="shared" ref="C24:C66" si="1">AVERAGE(B24:B43)</f>
        <v>-5.8324454751850725</v>
      </c>
      <c r="D24">
        <v>7152</v>
      </c>
      <c r="E24">
        <v>4</v>
      </c>
      <c r="F24" s="5">
        <v>-16.200850765548299</v>
      </c>
      <c r="G24" s="5">
        <f t="shared" ref="G24:G66" si="2">AVERAGE(F24:F43)</f>
        <v>-5.0388739896334318</v>
      </c>
      <c r="I24">
        <v>4</v>
      </c>
      <c r="J24" s="5">
        <v>-1.8763701559574999</v>
      </c>
      <c r="K24" s="4">
        <f t="shared" ref="K24" si="3">AVERAGE(J24:J43)</f>
        <v>-5.4403730084747801</v>
      </c>
      <c r="L24" s="2">
        <v>4752</v>
      </c>
      <c r="M24">
        <v>4</v>
      </c>
      <c r="N24" s="5">
        <v>-1.03045111157463</v>
      </c>
      <c r="O24" s="5">
        <f t="shared" ref="O24" si="4">AVERAGE(N24:N43)</f>
        <v>-11.193355666790319</v>
      </c>
      <c r="Q24">
        <v>4</v>
      </c>
      <c r="R24">
        <v>-5.4948922259102897</v>
      </c>
      <c r="S24" s="5">
        <f t="shared" ref="S24" si="5">AVERAGE(R24:R43)</f>
        <v>-6.4886480958665</v>
      </c>
      <c r="T24" s="2">
        <v>9552</v>
      </c>
      <c r="U24">
        <v>4</v>
      </c>
      <c r="V24">
        <v>-5.4948922259102897</v>
      </c>
      <c r="W24" s="17">
        <f t="shared" ref="W24" si="6">AVERAGE(V24:V43)</f>
        <v>-5.9249627321122142</v>
      </c>
      <c r="X24" s="4"/>
      <c r="Y24">
        <v>4</v>
      </c>
      <c r="Z24">
        <v>-1.8798876382941001</v>
      </c>
      <c r="AA24" s="4">
        <f t="shared" ref="AA24" si="7">AVERAGE(Z24:Z43)</f>
        <v>-6.0785296246627443</v>
      </c>
      <c r="AB24" s="2">
        <v>11952</v>
      </c>
      <c r="AC24">
        <v>4</v>
      </c>
      <c r="AD24">
        <v>-1.96511248816133</v>
      </c>
      <c r="AE24" s="4">
        <f t="shared" ref="AE24" si="8">AVERAGE(AD24:AD43)</f>
        <v>-5.004681685780044</v>
      </c>
      <c r="AF24" s="1"/>
    </row>
    <row r="25" spans="1:32" x14ac:dyDescent="0.35">
      <c r="A25">
        <v>4</v>
      </c>
      <c r="B25" s="5">
        <v>-1.8084999302126299</v>
      </c>
      <c r="C25" s="16">
        <f>MEDIAN(B24:B43)</f>
        <v>-2.482075322981605</v>
      </c>
      <c r="E25">
        <v>4</v>
      </c>
      <c r="F25" s="5">
        <v>-1.8083109807742199</v>
      </c>
      <c r="G25" s="5">
        <f>MEDIAN(F24:F43)</f>
        <v>-1.80843719121457</v>
      </c>
      <c r="I25">
        <v>4</v>
      </c>
      <c r="J25" s="5">
        <v>-17.7383038935283</v>
      </c>
      <c r="K25" s="4">
        <f>MEDIAN(J24:J43)</f>
        <v>-3.871057001634</v>
      </c>
      <c r="M25">
        <v>4</v>
      </c>
      <c r="N25" s="5">
        <v>-0.945661766167467</v>
      </c>
      <c r="O25" s="5">
        <f>MEDIAN(N24:N43)</f>
        <v>-1.0031623249945851</v>
      </c>
      <c r="Q25">
        <v>4</v>
      </c>
      <c r="R25">
        <v>-1.98334548152694</v>
      </c>
      <c r="S25" s="5">
        <f>MEDIAN(R24:R43)</f>
        <v>-2.1512375275059501</v>
      </c>
      <c r="T25" s="4"/>
      <c r="U25">
        <v>4</v>
      </c>
      <c r="V25">
        <v>-2.4741081345774401</v>
      </c>
      <c r="W25" s="17">
        <f>MEDIAN(V24:V43)</f>
        <v>-4.5478621614887746</v>
      </c>
      <c r="X25" s="4"/>
      <c r="Y25">
        <v>4</v>
      </c>
      <c r="Z25">
        <v>-0.23466369576204199</v>
      </c>
      <c r="AA25" s="4">
        <f>MEDIAN(Z24:Z43)</f>
        <v>-3.7759606695994998</v>
      </c>
      <c r="AB25" s="4"/>
      <c r="AC25">
        <v>4</v>
      </c>
      <c r="AD25">
        <v>-3.5282707352338201</v>
      </c>
      <c r="AE25" s="4">
        <f>MEDIAN(AD24:AD43)</f>
        <v>-2.97528073999757</v>
      </c>
      <c r="AF25" s="1"/>
    </row>
    <row r="26" spans="1:32" x14ac:dyDescent="0.35">
      <c r="A26">
        <v>4</v>
      </c>
      <c r="B26" s="5">
        <v>-0.37497912913035297</v>
      </c>
      <c r="C26" s="16">
        <f>MAX(B24:B43)</f>
        <v>-1.4313488666729999E-3</v>
      </c>
      <c r="E26">
        <v>4</v>
      </c>
      <c r="F26" s="5">
        <v>-0.41136322974140699</v>
      </c>
      <c r="G26" s="5">
        <f>MAX(F24:F43)</f>
        <v>-0.106223289857623</v>
      </c>
      <c r="I26">
        <v>4</v>
      </c>
      <c r="J26" s="5">
        <v>-1.8083109807742199</v>
      </c>
      <c r="K26" s="4">
        <f>MAX(J24:J43)</f>
        <v>-0.42043578196409398</v>
      </c>
      <c r="M26">
        <v>4</v>
      </c>
      <c r="N26" s="5">
        <v>-39.627730865816602</v>
      </c>
      <c r="O26" s="5">
        <f>MAX(N24:N43)</f>
        <v>-3.9913069798591701E-7</v>
      </c>
      <c r="Q26">
        <v>4</v>
      </c>
      <c r="R26">
        <v>-8.0836394320764005E-2</v>
      </c>
      <c r="S26" s="5">
        <f>MAX(R24:R43)</f>
        <v>-2.5942566129864501E-2</v>
      </c>
      <c r="T26" s="4"/>
      <c r="U26">
        <v>4</v>
      </c>
      <c r="V26">
        <v>-17.1691703688874</v>
      </c>
      <c r="W26" s="17">
        <f>MAX(V24:V43)</f>
        <v>-6.3313891311140597E-2</v>
      </c>
      <c r="X26" s="4"/>
      <c r="Y26">
        <v>4</v>
      </c>
      <c r="Z26">
        <v>-5.4948922259102897</v>
      </c>
      <c r="AA26" s="4">
        <f>MAX(Z24:Z43)</f>
        <v>-0.117466975575394</v>
      </c>
      <c r="AB26" s="4"/>
      <c r="AC26">
        <v>4</v>
      </c>
      <c r="AD26">
        <v>-17.1691703688874</v>
      </c>
      <c r="AE26" s="4">
        <f>MAX(AD24:AD43)</f>
        <v>-2.95962121349561E-3</v>
      </c>
      <c r="AF26" s="1"/>
    </row>
    <row r="27" spans="1:32" x14ac:dyDescent="0.35">
      <c r="A27">
        <v>4</v>
      </c>
      <c r="B27" s="5">
        <v>-5.4948922259102897</v>
      </c>
      <c r="C27" s="16">
        <f>MIN(B24:B43)</f>
        <v>-19.8142084170325</v>
      </c>
      <c r="E27">
        <v>4</v>
      </c>
      <c r="F27" s="5">
        <v>-2.02104020925491</v>
      </c>
      <c r="G27" s="5">
        <f>MIN(F24:F43)</f>
        <v>-17.1691703688874</v>
      </c>
      <c r="I27">
        <v>4</v>
      </c>
      <c r="J27" s="5">
        <v>-16.276343555914298</v>
      </c>
      <c r="K27" s="4">
        <f>MIN(J24:J43)</f>
        <v>-17.7383038935283</v>
      </c>
      <c r="M27">
        <v>4</v>
      </c>
      <c r="N27" s="5">
        <v>-1.0001568689534801</v>
      </c>
      <c r="O27" s="5">
        <f>MIN(N24:N43)</f>
        <v>-166.36330244857899</v>
      </c>
      <c r="Q27">
        <v>4</v>
      </c>
      <c r="R27">
        <v>-16.208879556517498</v>
      </c>
      <c r="S27" s="5">
        <f>MIN(R24:R43)</f>
        <v>-17.1691703688874</v>
      </c>
      <c r="T27" s="4"/>
      <c r="U27">
        <v>4</v>
      </c>
      <c r="V27">
        <v>-5.5422597913996103</v>
      </c>
      <c r="W27" s="17">
        <f>MIN(V24:V43)</f>
        <v>-17.1691703688874</v>
      </c>
      <c r="X27" s="4"/>
      <c r="Y27">
        <v>4</v>
      </c>
      <c r="Z27">
        <v>-2.7453079372884299</v>
      </c>
      <c r="AA27" s="4">
        <f>MIN(Z24:Z43)</f>
        <v>-17.1691703688874</v>
      </c>
      <c r="AB27" s="4"/>
      <c r="AC27">
        <v>4</v>
      </c>
      <c r="AD27">
        <v>-0.28825546204644797</v>
      </c>
      <c r="AE27" s="4">
        <f>MIN(AD24:AD43)</f>
        <v>-17.1691703688874</v>
      </c>
      <c r="AF27" s="1"/>
    </row>
    <row r="28" spans="1:32" x14ac:dyDescent="0.35">
      <c r="A28">
        <v>4</v>
      </c>
      <c r="B28" s="5">
        <v>-19.8142084170325</v>
      </c>
      <c r="E28">
        <v>4</v>
      </c>
      <c r="F28" s="5">
        <v>-0.33292709374630403</v>
      </c>
      <c r="I28">
        <v>4</v>
      </c>
      <c r="J28" s="5">
        <v>-4.1659613180270201</v>
      </c>
      <c r="M28">
        <v>4</v>
      </c>
      <c r="N28" s="5">
        <v>-0.85072220415842204</v>
      </c>
      <c r="Q28">
        <v>4</v>
      </c>
      <c r="R28">
        <v>-5.3254833282782901</v>
      </c>
      <c r="T28" s="4"/>
      <c r="U28">
        <v>4</v>
      </c>
      <c r="V28">
        <v>-3.60083209706726</v>
      </c>
      <c r="X28" s="4"/>
      <c r="Y28">
        <v>4</v>
      </c>
      <c r="Z28" s="15">
        <v>-1.6324935068703299</v>
      </c>
      <c r="AA28" s="4"/>
      <c r="AB28" s="4"/>
      <c r="AC28">
        <v>4</v>
      </c>
      <c r="AD28">
        <v>-4.8662796129474204</v>
      </c>
      <c r="AE28" s="4"/>
      <c r="AF28" s="1"/>
    </row>
    <row r="29" spans="1:32" x14ac:dyDescent="0.35">
      <c r="A29">
        <v>4</v>
      </c>
      <c r="B29" s="5">
        <v>-16.2729270022941</v>
      </c>
      <c r="E29">
        <v>4</v>
      </c>
      <c r="F29" s="5">
        <v>-13.0711903094912</v>
      </c>
      <c r="I29">
        <v>4</v>
      </c>
      <c r="J29" s="5">
        <v>-4.4358413195663999</v>
      </c>
      <c r="M29">
        <v>4</v>
      </c>
      <c r="N29" s="5">
        <v>-1.0027350663388801</v>
      </c>
      <c r="Q29">
        <v>4</v>
      </c>
      <c r="R29">
        <v>-16.401027412547499</v>
      </c>
      <c r="T29" s="4"/>
      <c r="U29">
        <v>4</v>
      </c>
      <c r="V29">
        <v>-0.43334263203128198</v>
      </c>
      <c r="X29" s="4"/>
      <c r="Y29">
        <v>4</v>
      </c>
      <c r="Z29">
        <v>-16.2008438132411</v>
      </c>
      <c r="AA29" s="4"/>
      <c r="AB29" s="4"/>
      <c r="AC29">
        <v>4</v>
      </c>
      <c r="AD29">
        <v>-3.5282707352338201</v>
      </c>
      <c r="AE29" s="4"/>
      <c r="AF29" s="1"/>
    </row>
    <row r="30" spans="1:32" x14ac:dyDescent="0.35">
      <c r="A30">
        <v>4</v>
      </c>
      <c r="B30" s="5">
        <v>-17.1691703688874</v>
      </c>
      <c r="E30">
        <v>4</v>
      </c>
      <c r="F30" s="5">
        <v>-0.68579100094890899</v>
      </c>
      <c r="I30">
        <v>4</v>
      </c>
      <c r="J30" s="5">
        <v>-2.1006091871715</v>
      </c>
      <c r="M30">
        <v>4</v>
      </c>
      <c r="N30" s="5">
        <v>-1.0035895836502899</v>
      </c>
      <c r="Q30">
        <v>4</v>
      </c>
      <c r="R30">
        <v>-1.8083109807742199</v>
      </c>
      <c r="T30" s="4"/>
      <c r="U30">
        <v>4</v>
      </c>
      <c r="V30">
        <v>-6.3313891311140597E-2</v>
      </c>
      <c r="X30" s="4"/>
      <c r="Y30">
        <v>4</v>
      </c>
      <c r="Z30">
        <v>-10.5128062968266</v>
      </c>
      <c r="AA30" s="4"/>
      <c r="AB30" s="4"/>
      <c r="AC30">
        <v>4</v>
      </c>
      <c r="AD30">
        <v>-2.1657865996445</v>
      </c>
      <c r="AE30" s="4"/>
      <c r="AF30" s="1"/>
    </row>
    <row r="31" spans="1:32" x14ac:dyDescent="0.35">
      <c r="A31">
        <v>4</v>
      </c>
      <c r="B31" s="5">
        <v>-1.4313488666729999E-3</v>
      </c>
      <c r="E31">
        <v>4</v>
      </c>
      <c r="F31" s="5">
        <v>-2.3898345640077499</v>
      </c>
      <c r="I31">
        <v>4</v>
      </c>
      <c r="J31" s="5">
        <v>-3.9685706208776299</v>
      </c>
      <c r="M31">
        <v>4</v>
      </c>
      <c r="N31" s="5">
        <v>-1.0604182487821601</v>
      </c>
      <c r="Q31">
        <v>4</v>
      </c>
      <c r="R31">
        <v>-16.208879556517498</v>
      </c>
      <c r="T31" s="4"/>
      <c r="U31">
        <v>4</v>
      </c>
      <c r="V31">
        <v>-10.5128062968266</v>
      </c>
      <c r="X31" s="4"/>
      <c r="Y31">
        <v>4</v>
      </c>
      <c r="Z31">
        <v>-16.2024144792309</v>
      </c>
      <c r="AA31" s="4"/>
      <c r="AB31" s="4"/>
      <c r="AC31">
        <v>4</v>
      </c>
      <c r="AD31">
        <v>-16.401027412547499</v>
      </c>
      <c r="AE31" s="4"/>
      <c r="AF31" s="1"/>
    </row>
    <row r="32" spans="1:32" x14ac:dyDescent="0.35">
      <c r="A32">
        <v>4</v>
      </c>
      <c r="B32" s="5">
        <v>-16.2729270022941</v>
      </c>
      <c r="E32">
        <v>4</v>
      </c>
      <c r="F32" s="5">
        <v>-1.8085634016549199</v>
      </c>
      <c r="I32">
        <v>4</v>
      </c>
      <c r="J32" s="5">
        <v>-5.4998169476184797</v>
      </c>
      <c r="M32">
        <v>4</v>
      </c>
      <c r="N32" s="5">
        <v>-1.1788286362267699</v>
      </c>
      <c r="Q32">
        <v>4</v>
      </c>
      <c r="R32">
        <v>-8.3432352906542107E-2</v>
      </c>
      <c r="T32" s="4"/>
      <c r="U32">
        <v>4</v>
      </c>
      <c r="V32">
        <v>-0.58107315756376599</v>
      </c>
      <c r="X32" s="4"/>
      <c r="Y32">
        <v>4</v>
      </c>
      <c r="Z32">
        <v>-17.1691703688874</v>
      </c>
      <c r="AA32" s="4"/>
      <c r="AB32" s="4"/>
      <c r="AC32">
        <v>4</v>
      </c>
      <c r="AD32">
        <v>-0.21208355206326901</v>
      </c>
      <c r="AE32" s="4"/>
      <c r="AF32" s="1"/>
    </row>
    <row r="33" spans="1:32" x14ac:dyDescent="0.35">
      <c r="A33">
        <v>4</v>
      </c>
      <c r="B33" s="5">
        <v>-2.5418575730210899</v>
      </c>
      <c r="E33">
        <v>4</v>
      </c>
      <c r="F33" s="5">
        <v>-0.89029232292498095</v>
      </c>
      <c r="I33">
        <v>4</v>
      </c>
      <c r="J33" s="5">
        <v>-5.1462563558706096</v>
      </c>
      <c r="M33">
        <v>4</v>
      </c>
      <c r="N33" s="5">
        <v>-1.0001568689534801</v>
      </c>
      <c r="Q33">
        <v>4</v>
      </c>
      <c r="R33">
        <v>-2.1026112776889399</v>
      </c>
      <c r="T33" s="4"/>
      <c r="U33">
        <v>4</v>
      </c>
      <c r="V33">
        <v>-17.1691703688874</v>
      </c>
      <c r="X33" s="4"/>
      <c r="Y33">
        <v>4</v>
      </c>
      <c r="Z33">
        <v>-0.13112229037064099</v>
      </c>
      <c r="AA33" s="4"/>
      <c r="AB33" s="4"/>
      <c r="AC33">
        <v>4</v>
      </c>
      <c r="AD33">
        <v>-0.34829443626721701</v>
      </c>
      <c r="AE33" s="4"/>
      <c r="AF33" s="1"/>
    </row>
    <row r="34" spans="1:32" x14ac:dyDescent="0.35">
      <c r="A34">
        <v>4</v>
      </c>
      <c r="B34" s="5">
        <v>-1.8083109807742199</v>
      </c>
      <c r="E34">
        <v>4</v>
      </c>
      <c r="F34" s="5">
        <v>-5.5765217189788396</v>
      </c>
      <c r="I34">
        <v>4</v>
      </c>
      <c r="J34" s="5">
        <v>-9.4914785214060107</v>
      </c>
      <c r="M34">
        <v>4</v>
      </c>
      <c r="N34" s="5">
        <v>-2.9929199260303698</v>
      </c>
      <c r="Q34">
        <v>4</v>
      </c>
      <c r="R34">
        <v>-17.1691703688874</v>
      </c>
      <c r="T34" s="4"/>
      <c r="U34">
        <v>4</v>
      </c>
      <c r="V34">
        <v>-16.401027412547499</v>
      </c>
      <c r="X34" s="4"/>
      <c r="Y34">
        <v>4</v>
      </c>
      <c r="Z34">
        <v>-16.2729270022941</v>
      </c>
      <c r="AA34" s="4"/>
      <c r="AB34" s="4"/>
      <c r="AC34">
        <v>4</v>
      </c>
      <c r="AD34">
        <v>-2.95962121349561E-3</v>
      </c>
      <c r="AE34" s="4"/>
      <c r="AF34" s="1"/>
    </row>
    <row r="35" spans="1:32" x14ac:dyDescent="0.35">
      <c r="A35">
        <v>4</v>
      </c>
      <c r="B35" s="5">
        <v>-2.4222930729421202</v>
      </c>
      <c r="E35">
        <v>4</v>
      </c>
      <c r="F35" s="5">
        <v>-1.31816264052303</v>
      </c>
      <c r="I35">
        <v>4</v>
      </c>
      <c r="J35" s="5">
        <v>-5.5137995534000099</v>
      </c>
      <c r="M35">
        <v>4</v>
      </c>
      <c r="N35" s="5">
        <v>-166.36330244857899</v>
      </c>
      <c r="Q35">
        <v>4</v>
      </c>
      <c r="R35">
        <v>-2.6818223803540198E-2</v>
      </c>
      <c r="T35" s="4"/>
      <c r="U35">
        <v>4</v>
      </c>
      <c r="V35">
        <v>-0.25517848865103099</v>
      </c>
      <c r="X35" s="4"/>
      <c r="Y35">
        <v>4</v>
      </c>
      <c r="Z35">
        <v>-1.8002812994274699</v>
      </c>
      <c r="AA35" s="4"/>
      <c r="AB35" s="4"/>
      <c r="AC35">
        <v>4</v>
      </c>
      <c r="AD35">
        <v>-5.3283791365603399</v>
      </c>
      <c r="AE35" s="4"/>
      <c r="AF35" s="1"/>
    </row>
    <row r="36" spans="1:32" x14ac:dyDescent="0.35">
      <c r="A36">
        <v>4</v>
      </c>
      <c r="B36" s="5">
        <v>-17.1691703688874</v>
      </c>
      <c r="E36">
        <v>4</v>
      </c>
      <c r="F36" s="5">
        <v>-17.1691703688874</v>
      </c>
      <c r="I36">
        <v>4</v>
      </c>
      <c r="J36" s="5">
        <v>-0.42043578196409398</v>
      </c>
      <c r="M36">
        <v>4</v>
      </c>
      <c r="N36" s="5">
        <v>-1.6784926063494301</v>
      </c>
      <c r="Q36">
        <v>4</v>
      </c>
      <c r="R36">
        <v>-1.8083109807742199</v>
      </c>
      <c r="T36" s="4"/>
      <c r="U36">
        <v>4</v>
      </c>
      <c r="V36">
        <v>-6.4407461448388998</v>
      </c>
      <c r="X36" s="4"/>
      <c r="Y36">
        <v>4</v>
      </c>
      <c r="Z36">
        <v>-1.97138451565705</v>
      </c>
      <c r="AA36" s="4"/>
      <c r="AB36" s="4"/>
      <c r="AC36">
        <v>4</v>
      </c>
      <c r="AD36">
        <v>-1.69050594543832</v>
      </c>
      <c r="AE36" s="4"/>
      <c r="AF36" s="1"/>
    </row>
    <row r="37" spans="1:32" x14ac:dyDescent="0.35">
      <c r="A37">
        <v>4</v>
      </c>
      <c r="B37" s="5">
        <v>-3.8780999230302302E-2</v>
      </c>
      <c r="E37">
        <v>4</v>
      </c>
      <c r="F37" s="5">
        <v>-2.47151501840934</v>
      </c>
      <c r="I37">
        <v>4</v>
      </c>
      <c r="J37" s="5">
        <v>-1.8827028180093099</v>
      </c>
      <c r="M37">
        <v>4</v>
      </c>
      <c r="N37" s="5">
        <v>-0.85097755227540595</v>
      </c>
      <c r="Q37">
        <v>4</v>
      </c>
      <c r="R37">
        <v>-1.58570700273833</v>
      </c>
      <c r="T37" s="4"/>
      <c r="U37">
        <v>4</v>
      </c>
      <c r="V37">
        <v>-16.401027412547499</v>
      </c>
      <c r="X37" s="4"/>
      <c r="Y37">
        <v>4</v>
      </c>
      <c r="Z37">
        <v>-1.8083109807742199</v>
      </c>
      <c r="AA37" s="4"/>
      <c r="AB37" s="4"/>
      <c r="AC37">
        <v>4</v>
      </c>
      <c r="AD37">
        <v>-9.4895407110713705</v>
      </c>
      <c r="AE37" s="4"/>
    </row>
    <row r="38" spans="1:32" x14ac:dyDescent="0.35">
      <c r="A38">
        <v>4</v>
      </c>
      <c r="B38" s="5">
        <v>-1.3376423842393099</v>
      </c>
      <c r="E38">
        <v>4</v>
      </c>
      <c r="F38" s="5">
        <v>-0.85965375116020804</v>
      </c>
      <c r="I38">
        <v>4</v>
      </c>
      <c r="J38" s="5">
        <v>-2.0281691707465201</v>
      </c>
      <c r="M38">
        <v>4</v>
      </c>
      <c r="N38" s="5">
        <v>-3.9913069798591701E-7</v>
      </c>
      <c r="Q38">
        <v>4</v>
      </c>
      <c r="R38">
        <v>-2.1998637773229599</v>
      </c>
      <c r="T38" s="4"/>
      <c r="U38">
        <v>4</v>
      </c>
      <c r="V38">
        <v>-2.1925246661381101</v>
      </c>
      <c r="X38" s="4"/>
      <c r="Y38">
        <v>4</v>
      </c>
      <c r="Z38">
        <v>-4.3925292043004402</v>
      </c>
      <c r="AA38" s="4"/>
      <c r="AB38" s="4"/>
      <c r="AC38">
        <v>4</v>
      </c>
      <c r="AD38" s="15">
        <v>-5.32548875122668</v>
      </c>
      <c r="AE38" s="4"/>
    </row>
    <row r="39" spans="1:32" x14ac:dyDescent="0.35">
      <c r="A39">
        <v>4</v>
      </c>
      <c r="B39" s="5">
        <v>-0.84827329159225495</v>
      </c>
      <c r="E39">
        <v>4</v>
      </c>
      <c r="F39" s="5">
        <v>-0.106223289857623</v>
      </c>
      <c r="I39">
        <v>4</v>
      </c>
      <c r="J39" s="5">
        <v>-3.7735433823903701</v>
      </c>
      <c r="M39">
        <v>4</v>
      </c>
      <c r="N39" s="5">
        <v>-4.0682276596485399E-2</v>
      </c>
      <c r="Q39">
        <v>4</v>
      </c>
      <c r="R39">
        <v>-9.4895407110713705</v>
      </c>
      <c r="T39" s="4"/>
      <c r="U39">
        <v>4</v>
      </c>
      <c r="V39">
        <v>-5.4948922259102897</v>
      </c>
      <c r="X39" s="4"/>
      <c r="Y39">
        <v>4</v>
      </c>
      <c r="Z39">
        <v>-5.32548875122668</v>
      </c>
      <c r="AA39" s="4"/>
      <c r="AB39" s="4"/>
      <c r="AC39">
        <v>4</v>
      </c>
      <c r="AD39">
        <v>-17.1691703688874</v>
      </c>
      <c r="AE39" s="4"/>
    </row>
    <row r="40" spans="1:32" x14ac:dyDescent="0.35">
      <c r="A40">
        <v>4</v>
      </c>
      <c r="B40" s="5">
        <v>-4.7860993119010002</v>
      </c>
      <c r="E40">
        <v>4</v>
      </c>
      <c r="F40" s="5">
        <v>-16.4016531972545</v>
      </c>
      <c r="I40">
        <v>4</v>
      </c>
      <c r="J40" s="5">
        <v>-2.40303389564933</v>
      </c>
      <c r="M40">
        <v>4</v>
      </c>
      <c r="N40" s="5">
        <v>-3.8742660954944198E-2</v>
      </c>
      <c r="Q40">
        <v>4</v>
      </c>
      <c r="R40">
        <v>-2.5942566129864501E-2</v>
      </c>
      <c r="T40" s="4"/>
      <c r="U40">
        <v>4</v>
      </c>
      <c r="V40">
        <v>-0.17386679588453899</v>
      </c>
      <c r="X40" s="4"/>
      <c r="Y40">
        <v>4</v>
      </c>
      <c r="Z40">
        <v>-3.9515673983177302</v>
      </c>
      <c r="AA40" s="4"/>
      <c r="AB40" s="4"/>
      <c r="AC40">
        <v>4</v>
      </c>
      <c r="AD40">
        <v>-2.42229074476132</v>
      </c>
      <c r="AE40" s="4"/>
    </row>
    <row r="41" spans="1:32" x14ac:dyDescent="0.35">
      <c r="A41">
        <v>4</v>
      </c>
      <c r="B41" s="5">
        <v>-2.7686744752632801</v>
      </c>
      <c r="E41">
        <v>4</v>
      </c>
      <c r="F41" s="5">
        <v>-0.16963862863646201</v>
      </c>
      <c r="I41">
        <v>4</v>
      </c>
      <c r="J41" s="5">
        <v>-2.1253367810483099</v>
      </c>
      <c r="M41">
        <v>4</v>
      </c>
      <c r="N41" s="5">
        <v>-1.3490400391350399</v>
      </c>
      <c r="Q41">
        <v>4</v>
      </c>
      <c r="R41">
        <v>-17.1691703688874</v>
      </c>
      <c r="T41" s="4"/>
      <c r="U41">
        <v>4</v>
      </c>
      <c r="V41">
        <v>-0.79581932457971605</v>
      </c>
      <c r="X41" s="4"/>
      <c r="Y41">
        <v>4</v>
      </c>
      <c r="Z41">
        <v>-10.1266801721187</v>
      </c>
      <c r="AA41" s="4"/>
      <c r="AB41" s="4"/>
      <c r="AC41">
        <v>4</v>
      </c>
      <c r="AD41">
        <v>-0.27556578932226899</v>
      </c>
      <c r="AE41" s="4"/>
    </row>
    <row r="42" spans="1:32" x14ac:dyDescent="0.35">
      <c r="A42">
        <v>4</v>
      </c>
      <c r="B42" s="5">
        <v>-3.2111050985771201</v>
      </c>
      <c r="E42">
        <v>4</v>
      </c>
      <c r="F42" s="5">
        <v>-16.401027412547499</v>
      </c>
      <c r="I42">
        <v>4</v>
      </c>
      <c r="J42" s="5">
        <v>-1.8196830952465</v>
      </c>
      <c r="M42">
        <v>4</v>
      </c>
      <c r="N42" s="5">
        <v>-1.0787693156078899</v>
      </c>
      <c r="Q42">
        <v>4</v>
      </c>
      <c r="R42">
        <v>-14.3287143158209</v>
      </c>
      <c r="T42" s="4"/>
      <c r="U42">
        <v>4</v>
      </c>
      <c r="V42">
        <v>-5.4948922259102897</v>
      </c>
      <c r="X42" s="4"/>
      <c r="Y42">
        <v>4</v>
      </c>
      <c r="Z42">
        <v>-0.117466975575394</v>
      </c>
      <c r="AA42" s="4"/>
      <c r="AB42" s="4"/>
      <c r="AC42">
        <v>4</v>
      </c>
      <c r="AD42">
        <v>-2.4222890181766501</v>
      </c>
      <c r="AE42" s="4"/>
    </row>
    <row r="43" spans="1:32" x14ac:dyDescent="0.35">
      <c r="A43">
        <v>4</v>
      </c>
      <c r="B43" s="5">
        <v>-2.3523625920248401</v>
      </c>
      <c r="E43">
        <v>4</v>
      </c>
      <c r="F43" s="5">
        <v>-0.68374988832082595</v>
      </c>
      <c r="I43">
        <v>4</v>
      </c>
      <c r="J43" s="5">
        <v>-16.332892834329201</v>
      </c>
      <c r="M43">
        <v>4</v>
      </c>
      <c r="N43" s="5">
        <v>-0.77373489052493505</v>
      </c>
      <c r="Q43">
        <v>4</v>
      </c>
      <c r="R43">
        <v>-0.27202503490553898</v>
      </c>
      <c r="T43" s="4"/>
      <c r="U43">
        <v>4</v>
      </c>
      <c r="V43">
        <v>-1.8083109807742199</v>
      </c>
      <c r="X43" s="4"/>
      <c r="Y43">
        <v>4</v>
      </c>
      <c r="Z43">
        <v>-3.6003539408812699</v>
      </c>
      <c r="AA43" s="4"/>
      <c r="AB43" s="4"/>
      <c r="AC43">
        <v>4</v>
      </c>
      <c r="AD43">
        <v>-5.4948922259102897</v>
      </c>
      <c r="AE43" s="4"/>
    </row>
    <row r="44" spans="1:32" x14ac:dyDescent="0.35">
      <c r="I44"/>
      <c r="M44"/>
      <c r="Q44"/>
      <c r="T44" s="4"/>
      <c r="U44"/>
      <c r="X44" s="4"/>
      <c r="Y44"/>
      <c r="AA44" s="4"/>
      <c r="AB44" s="4"/>
      <c r="AC44"/>
      <c r="AE44" s="4"/>
    </row>
    <row r="45" spans="1:32" x14ac:dyDescent="0.35">
      <c r="A45">
        <v>6</v>
      </c>
      <c r="B45" s="5">
        <v>-1.8083109807742199</v>
      </c>
      <c r="C45" s="16">
        <f t="shared" si="1"/>
        <v>-3.368907997817844</v>
      </c>
      <c r="D45">
        <v>10728</v>
      </c>
      <c r="E45">
        <v>6</v>
      </c>
      <c r="F45" s="5">
        <v>-0.53305745294071005</v>
      </c>
      <c r="G45" s="5">
        <f t="shared" si="2"/>
        <v>-4.3719353957097011</v>
      </c>
      <c r="I45">
        <v>6</v>
      </c>
      <c r="J45" s="5">
        <v>-5.16655994274445</v>
      </c>
      <c r="K45" s="4">
        <f t="shared" ref="K45" si="9">AVERAGE(J45:J64)</f>
        <v>-5.6438589023145411</v>
      </c>
      <c r="L45" s="2">
        <v>7128</v>
      </c>
      <c r="M45">
        <v>6</v>
      </c>
      <c r="N45" s="5">
        <v>-0.470216188306459</v>
      </c>
      <c r="O45" s="5">
        <f t="shared" ref="O45" si="10">AVERAGE(N45:N64)</f>
        <v>-3.6655180677124597</v>
      </c>
      <c r="Q45">
        <v>6</v>
      </c>
      <c r="R45">
        <v>-16.208879556517498</v>
      </c>
      <c r="S45" s="5">
        <f t="shared" ref="S45" si="11">AVERAGE(R45:R64)</f>
        <v>-6.8217673946643327</v>
      </c>
      <c r="T45" s="2">
        <v>14328</v>
      </c>
      <c r="U45">
        <v>6</v>
      </c>
      <c r="V45">
        <v>-1.8083109807742199</v>
      </c>
      <c r="W45" s="17">
        <f t="shared" ref="W45" si="12">AVERAGE(V45:V64)</f>
        <v>-6.5117395218480238</v>
      </c>
      <c r="X45" s="4"/>
      <c r="Y45">
        <v>6</v>
      </c>
      <c r="Z45">
        <v>-2.5662389809241199E-2</v>
      </c>
      <c r="AA45" s="4">
        <f t="shared" ref="AA45" si="13">AVERAGE(Z45:Z64)</f>
        <v>-3.0532385218750773</v>
      </c>
      <c r="AB45" s="2">
        <v>17928</v>
      </c>
      <c r="AC45">
        <v>6</v>
      </c>
      <c r="AD45">
        <v>-4.4963599884875203</v>
      </c>
      <c r="AE45" s="4">
        <f t="shared" ref="AE45" si="14">AVERAGE(AD45:AD64)</f>
        <v>-5.2113431950438853</v>
      </c>
    </row>
    <row r="46" spans="1:32" x14ac:dyDescent="0.35">
      <c r="A46">
        <v>6</v>
      </c>
      <c r="B46" s="5">
        <v>-5.3283791365603399</v>
      </c>
      <c r="C46" s="16">
        <f>MEDIAN(B45:B64)</f>
        <v>-2.1351702992388648</v>
      </c>
      <c r="E46">
        <v>6</v>
      </c>
      <c r="F46" s="5">
        <v>-17.1691703688874</v>
      </c>
      <c r="G46" s="5">
        <f>MEDIAN(F45:F64)</f>
        <v>-1.6657229801131201</v>
      </c>
      <c r="I46">
        <v>6</v>
      </c>
      <c r="J46" s="5">
        <v>-4.9182184553682697</v>
      </c>
      <c r="K46" s="4">
        <f>MEDIAN(J45:J64)</f>
        <v>-4.2099712669554847</v>
      </c>
      <c r="M46">
        <v>6</v>
      </c>
      <c r="N46" s="5">
        <v>-0.913327838835018</v>
      </c>
      <c r="O46" s="5">
        <f>MEDIAN(N45:N64)</f>
        <v>-1.9820393285188851</v>
      </c>
      <c r="Q46">
        <v>6</v>
      </c>
      <c r="R46">
        <v>-5.4948922259102897</v>
      </c>
      <c r="S46" s="5">
        <f>MEDIAN(R45:R64)</f>
        <v>-5.4116356812353148</v>
      </c>
      <c r="T46" s="4"/>
      <c r="U46">
        <v>6</v>
      </c>
      <c r="V46">
        <v>-5.4948922259102897</v>
      </c>
      <c r="W46" s="17">
        <f>MEDIAN(V45:V64)</f>
        <v>-4.3214192934310498</v>
      </c>
      <c r="X46" s="4"/>
      <c r="Y46">
        <v>6</v>
      </c>
      <c r="Z46">
        <v>-2.21096007370851</v>
      </c>
      <c r="AA46" s="4">
        <f>MEDIAN(Z45:Z64)</f>
        <v>-1.8184328360302</v>
      </c>
      <c r="AB46" s="4"/>
      <c r="AC46">
        <v>6</v>
      </c>
      <c r="AD46">
        <v>-16.2729270022941</v>
      </c>
      <c r="AE46" s="4">
        <f>MEDIAN(AD45:AD64)</f>
        <v>-2.2272073490694249</v>
      </c>
    </row>
    <row r="47" spans="1:32" x14ac:dyDescent="0.35">
      <c r="A47">
        <v>6</v>
      </c>
      <c r="B47" s="5">
        <v>-0.27202503490553898</v>
      </c>
      <c r="C47" s="16">
        <f>MAX(B45:B64)</f>
        <v>-0.232552848149081</v>
      </c>
      <c r="E47">
        <v>6</v>
      </c>
      <c r="F47" s="5">
        <v>-0.87571684435999997</v>
      </c>
      <c r="G47" s="5">
        <f>MAX(F45:F64)</f>
        <v>-3.2925097333414401E-2</v>
      </c>
      <c r="I47">
        <v>6</v>
      </c>
      <c r="J47" s="5">
        <v>-0.188576809004074</v>
      </c>
      <c r="K47" s="4">
        <f>MAX(J45:J64)</f>
        <v>-2.0288967235950799E-2</v>
      </c>
      <c r="M47">
        <v>6</v>
      </c>
      <c r="N47" s="5">
        <v>-1.8507607293681101</v>
      </c>
      <c r="O47" s="5">
        <f>MAX(N45:N64)</f>
        <v>-3.8195951964896599E-2</v>
      </c>
      <c r="Q47">
        <v>6</v>
      </c>
      <c r="R47">
        <v>-5.4948922259102897</v>
      </c>
      <c r="S47" s="5">
        <f>MAX(R45:R64)</f>
        <v>-2.1674506802875498E-2</v>
      </c>
      <c r="T47" s="4"/>
      <c r="U47">
        <v>6</v>
      </c>
      <c r="V47">
        <v>-5.04200648979484</v>
      </c>
      <c r="W47" s="17">
        <f>MAX(V45:V64)</f>
        <v>-7.4392292596442103E-2</v>
      </c>
      <c r="X47" s="4"/>
      <c r="Y47">
        <v>6</v>
      </c>
      <c r="Z47">
        <v>-2.1720323472702301</v>
      </c>
      <c r="AA47" s="4">
        <f>MAX(Z45:Z64)</f>
        <v>-2.5662389809241199E-2</v>
      </c>
      <c r="AB47" s="4"/>
      <c r="AC47">
        <v>6</v>
      </c>
      <c r="AD47">
        <v>-1.69537967128942</v>
      </c>
      <c r="AE47" s="4">
        <f>MAX(AD45:AD64)</f>
        <v>-0.57021596282768505</v>
      </c>
    </row>
    <row r="48" spans="1:32" x14ac:dyDescent="0.35">
      <c r="A48">
        <v>6</v>
      </c>
      <c r="B48" s="5">
        <v>-1.8083109807742199</v>
      </c>
      <c r="C48" s="16">
        <f>MIN(B45:B64)</f>
        <v>-16.200844495902</v>
      </c>
      <c r="E48">
        <v>6</v>
      </c>
      <c r="F48" s="5">
        <v>-0.39805055922233701</v>
      </c>
      <c r="G48" s="5">
        <f>MIN(F45:F64)</f>
        <v>-17.1691703688874</v>
      </c>
      <c r="I48">
        <v>6</v>
      </c>
      <c r="J48" s="5">
        <v>-1.8027940317490401</v>
      </c>
      <c r="K48" s="4">
        <f>MIN(J45:J64)</f>
        <v>-16.406061034788198</v>
      </c>
      <c r="M48">
        <v>6</v>
      </c>
      <c r="N48" s="5">
        <v>-1.114096235918</v>
      </c>
      <c r="O48" s="5">
        <f>MIN(N45:N64)</f>
        <v>-16.401027412547499</v>
      </c>
      <c r="Q48">
        <v>6</v>
      </c>
      <c r="R48">
        <v>-2.1026112776889399</v>
      </c>
      <c r="S48" s="5">
        <f>MIN(R45:R64)</f>
        <v>-19.729696963455599</v>
      </c>
      <c r="T48" s="4"/>
      <c r="U48">
        <v>6</v>
      </c>
      <c r="V48">
        <v>-3.60083209706726</v>
      </c>
      <c r="W48" s="17">
        <f>MIN(V45:V64)</f>
        <v>-19.729696963455599</v>
      </c>
      <c r="X48" s="4"/>
      <c r="Y48">
        <v>6</v>
      </c>
      <c r="Z48">
        <v>-0.291525925850735</v>
      </c>
      <c r="AA48" s="4">
        <f>MIN(Z45:Z64)</f>
        <v>-17.1691703688874</v>
      </c>
      <c r="AB48" s="4"/>
      <c r="AC48">
        <v>6</v>
      </c>
      <c r="AD48" s="15">
        <v>-2.7679306903579102</v>
      </c>
      <c r="AE48" s="4">
        <f>MIN(AD45:AD64)</f>
        <v>-16.2729270022941</v>
      </c>
    </row>
    <row r="49" spans="1:31" x14ac:dyDescent="0.35">
      <c r="A49">
        <v>6</v>
      </c>
      <c r="B49" s="5">
        <v>-4.55323134170313</v>
      </c>
      <c r="E49">
        <v>6</v>
      </c>
      <c r="F49" s="5">
        <v>-3.2925097333414401E-2</v>
      </c>
      <c r="I49">
        <v>6</v>
      </c>
      <c r="J49" s="5">
        <v>-16.2729270022941</v>
      </c>
      <c r="M49">
        <v>6</v>
      </c>
      <c r="N49" s="5">
        <v>-2.3346726602759702</v>
      </c>
      <c r="Q49">
        <v>6</v>
      </c>
      <c r="R49">
        <v>-1.8083109807742199</v>
      </c>
      <c r="T49" s="4"/>
      <c r="U49">
        <v>6</v>
      </c>
      <c r="V49">
        <v>-1.70422978229844</v>
      </c>
      <c r="X49" s="4"/>
      <c r="Y49">
        <v>6</v>
      </c>
      <c r="Z49">
        <v>-4.1129559185520703</v>
      </c>
      <c r="AA49" s="4"/>
      <c r="AB49" s="4"/>
      <c r="AC49">
        <v>6</v>
      </c>
      <c r="AD49">
        <v>-2.1851200233208399</v>
      </c>
      <c r="AE49" s="4"/>
    </row>
    <row r="50" spans="1:31" x14ac:dyDescent="0.35">
      <c r="A50">
        <v>6</v>
      </c>
      <c r="B50" s="5">
        <v>-0.30351722120607699</v>
      </c>
      <c r="E50">
        <v>6</v>
      </c>
      <c r="F50" s="5">
        <v>-5.6643001227259102</v>
      </c>
      <c r="I50">
        <v>6</v>
      </c>
      <c r="J50" s="5">
        <v>-16.406061034788198</v>
      </c>
      <c r="M50">
        <v>6</v>
      </c>
      <c r="N50" s="5">
        <v>-2.3575094306875499</v>
      </c>
      <c r="Q50">
        <v>6</v>
      </c>
      <c r="R50">
        <v>-0.16518334740943399</v>
      </c>
      <c r="T50" s="4"/>
      <c r="U50">
        <v>6</v>
      </c>
      <c r="V50">
        <v>-5.4948922259102897</v>
      </c>
      <c r="X50" s="4"/>
      <c r="Y50">
        <v>6</v>
      </c>
      <c r="Z50">
        <v>-9.2667026127451396E-2</v>
      </c>
      <c r="AA50" s="4"/>
      <c r="AB50" s="4"/>
      <c r="AC50">
        <v>6</v>
      </c>
      <c r="AD50">
        <v>-2.42229074476132</v>
      </c>
      <c r="AE50" s="4"/>
    </row>
    <row r="51" spans="1:31" x14ac:dyDescent="0.35">
      <c r="A51">
        <v>6</v>
      </c>
      <c r="B51" s="5">
        <v>-0.27202503490553898</v>
      </c>
      <c r="E51">
        <v>6</v>
      </c>
      <c r="F51" s="5">
        <v>-0.43810339991401998</v>
      </c>
      <c r="I51">
        <v>6</v>
      </c>
      <c r="J51" s="5">
        <v>-16.200843796646701</v>
      </c>
      <c r="M51">
        <v>6</v>
      </c>
      <c r="N51" s="5">
        <v>-10.43732530072</v>
      </c>
      <c r="Q51">
        <v>6</v>
      </c>
      <c r="R51" s="15">
        <v>-17.1691703688874</v>
      </c>
      <c r="T51" s="4"/>
      <c r="U51">
        <v>6</v>
      </c>
      <c r="V51">
        <v>-0.57773663491980898</v>
      </c>
      <c r="X51" s="4"/>
      <c r="Y51">
        <v>6</v>
      </c>
      <c r="Z51">
        <v>-17.1691703688874</v>
      </c>
      <c r="AA51" s="4"/>
      <c r="AB51" s="4"/>
      <c r="AC51">
        <v>6</v>
      </c>
      <c r="AD51">
        <v>-1.9098762138738301</v>
      </c>
      <c r="AE51" s="4"/>
    </row>
    <row r="52" spans="1:31" x14ac:dyDescent="0.35">
      <c r="A52">
        <v>6</v>
      </c>
      <c r="B52" s="5">
        <v>-0.34829443626721701</v>
      </c>
      <c r="E52">
        <v>6</v>
      </c>
      <c r="F52" s="5">
        <v>-0.81836510291090403</v>
      </c>
      <c r="I52">
        <v>6</v>
      </c>
      <c r="J52" s="5">
        <v>-0.97980026973326595</v>
      </c>
      <c r="M52">
        <v>6</v>
      </c>
      <c r="N52" s="5">
        <v>-0.187633404435672</v>
      </c>
      <c r="Q52">
        <v>6</v>
      </c>
      <c r="R52">
        <v>-5.4948922259102897</v>
      </c>
      <c r="T52" s="4"/>
      <c r="U52">
        <v>6</v>
      </c>
      <c r="V52">
        <v>-19.729696963455599</v>
      </c>
      <c r="X52" s="4"/>
      <c r="Y52">
        <v>6</v>
      </c>
      <c r="Z52">
        <v>-1.8285546912861801</v>
      </c>
      <c r="AA52" s="4"/>
      <c r="AB52" s="4"/>
      <c r="AC52">
        <v>6</v>
      </c>
      <c r="AD52" s="15">
        <v>-16.2729270022941</v>
      </c>
      <c r="AE52" s="4"/>
    </row>
    <row r="53" spans="1:31" x14ac:dyDescent="0.35">
      <c r="A53">
        <v>6</v>
      </c>
      <c r="B53" s="5">
        <v>-1.8083109807742199</v>
      </c>
      <c r="E53">
        <v>6</v>
      </c>
      <c r="F53" s="5">
        <v>-1.66139634127017</v>
      </c>
      <c r="I53">
        <v>6</v>
      </c>
      <c r="J53" s="5">
        <v>-5.4948922259102897</v>
      </c>
      <c r="M53">
        <v>6</v>
      </c>
      <c r="N53" s="5">
        <v>-16.401027412547499</v>
      </c>
      <c r="Q53">
        <v>6</v>
      </c>
      <c r="R53">
        <v>-0.59811017937290201</v>
      </c>
      <c r="T53" s="4"/>
      <c r="U53">
        <v>6</v>
      </c>
      <c r="V53">
        <v>-5.1662393019321202</v>
      </c>
      <c r="X53" s="4"/>
      <c r="Y53">
        <v>6</v>
      </c>
      <c r="Z53">
        <v>-2.2581194577577102</v>
      </c>
      <c r="AA53" s="4"/>
      <c r="AB53" s="4"/>
      <c r="AC53">
        <v>6</v>
      </c>
      <c r="AD53">
        <v>-16.200843796646701</v>
      </c>
      <c r="AE53" s="4"/>
    </row>
    <row r="54" spans="1:31" x14ac:dyDescent="0.35">
      <c r="A54">
        <v>6</v>
      </c>
      <c r="B54" s="5">
        <v>-5.1369737022120798</v>
      </c>
      <c r="E54">
        <v>6</v>
      </c>
      <c r="F54" s="5">
        <v>-0.87800602325896504</v>
      </c>
      <c r="I54">
        <v>6</v>
      </c>
      <c r="J54" s="5">
        <v>-2.15454143358828</v>
      </c>
      <c r="M54">
        <v>6</v>
      </c>
      <c r="N54" s="5">
        <v>-1.80837371977228</v>
      </c>
      <c r="Q54">
        <v>6</v>
      </c>
      <c r="R54">
        <v>-5.4948922259102897</v>
      </c>
      <c r="T54" s="4"/>
      <c r="U54">
        <v>6</v>
      </c>
      <c r="V54">
        <v>-2.4843209010398</v>
      </c>
      <c r="X54" s="4"/>
      <c r="Y54">
        <v>6</v>
      </c>
      <c r="Z54">
        <v>-16.200843796646701</v>
      </c>
      <c r="AA54" s="4"/>
      <c r="AB54" s="4"/>
      <c r="AC54">
        <v>6</v>
      </c>
      <c r="AD54">
        <v>-1.8083109807742199</v>
      </c>
      <c r="AE54" s="4"/>
    </row>
    <row r="55" spans="1:31" x14ac:dyDescent="0.35">
      <c r="A55">
        <v>6</v>
      </c>
      <c r="B55" s="5">
        <v>-7.3585632904960399</v>
      </c>
      <c r="E55">
        <v>6</v>
      </c>
      <c r="F55" s="5">
        <v>-0.34862999281030799</v>
      </c>
      <c r="I55">
        <v>6</v>
      </c>
      <c r="J55" s="5">
        <v>-5.49636762684686</v>
      </c>
      <c r="M55">
        <v>6</v>
      </c>
      <c r="N55" s="5">
        <v>-1.8083109807742199</v>
      </c>
      <c r="Q55">
        <v>6</v>
      </c>
      <c r="R55">
        <v>-16.208879556517498</v>
      </c>
      <c r="T55" s="4"/>
      <c r="U55">
        <v>6</v>
      </c>
      <c r="V55">
        <v>-5.4948922259102897</v>
      </c>
      <c r="X55" s="4"/>
      <c r="Y55">
        <v>6</v>
      </c>
      <c r="Z55" s="15">
        <v>-0.33064721860568702</v>
      </c>
      <c r="AA55" s="4"/>
      <c r="AB55" s="4"/>
      <c r="AC55">
        <v>6</v>
      </c>
      <c r="AD55">
        <v>-0.57021596282768505</v>
      </c>
      <c r="AE55" s="4"/>
    </row>
    <row r="56" spans="1:31" x14ac:dyDescent="0.35">
      <c r="A56">
        <v>6</v>
      </c>
      <c r="B56" s="5">
        <v>-5.4948922259102897</v>
      </c>
      <c r="E56">
        <v>6</v>
      </c>
      <c r="F56" s="5">
        <v>-1.8083109807742199</v>
      </c>
      <c r="I56">
        <v>6</v>
      </c>
      <c r="J56" s="5">
        <v>-16.208879556517498</v>
      </c>
      <c r="M56">
        <v>6</v>
      </c>
      <c r="N56" s="5">
        <v>-10.0260840840428</v>
      </c>
      <c r="Q56">
        <v>6</v>
      </c>
      <c r="R56">
        <v>-19.729696963455599</v>
      </c>
      <c r="T56" s="4"/>
      <c r="U56">
        <v>6</v>
      </c>
      <c r="V56">
        <v>-16.2729270022941</v>
      </c>
      <c r="X56" s="4"/>
      <c r="Y56">
        <v>6</v>
      </c>
      <c r="Z56">
        <v>-0.25325654298205402</v>
      </c>
      <c r="AA56" s="4"/>
      <c r="AB56" s="4"/>
      <c r="AC56">
        <v>6</v>
      </c>
      <c r="AD56">
        <v>-1.8083109807742199</v>
      </c>
      <c r="AE56" s="4"/>
    </row>
    <row r="57" spans="1:31" x14ac:dyDescent="0.35">
      <c r="A57">
        <v>6</v>
      </c>
      <c r="B57" s="5">
        <v>-16.200844495902</v>
      </c>
      <c r="E57">
        <v>6</v>
      </c>
      <c r="F57" s="5">
        <v>-4.7334764358107702</v>
      </c>
      <c r="I57">
        <v>6</v>
      </c>
      <c r="J57" s="5">
        <v>-2.0288967235950799E-2</v>
      </c>
      <c r="M57">
        <v>6</v>
      </c>
      <c r="N57" s="5">
        <v>-5.9044708384434799</v>
      </c>
      <c r="Q57">
        <v>6</v>
      </c>
      <c r="R57">
        <v>-10.5128062968266</v>
      </c>
      <c r="T57" s="4"/>
      <c r="U57">
        <v>6</v>
      </c>
      <c r="V57">
        <v>-7.4392292596442103E-2</v>
      </c>
      <c r="X57" s="4"/>
      <c r="Y57">
        <v>6</v>
      </c>
      <c r="Z57">
        <v>-0.41383394684950903</v>
      </c>
      <c r="AA57" s="4"/>
      <c r="AB57" s="4"/>
      <c r="AC57">
        <v>6</v>
      </c>
      <c r="AD57">
        <v>-2.2146859688536802</v>
      </c>
      <c r="AE57" s="4"/>
    </row>
    <row r="58" spans="1:31" x14ac:dyDescent="0.35">
      <c r="A58">
        <v>6</v>
      </c>
      <c r="B58" s="5">
        <v>-2.9056716288081499</v>
      </c>
      <c r="E58">
        <v>6</v>
      </c>
      <c r="F58" s="5">
        <v>-17.1691703688874</v>
      </c>
      <c r="I58">
        <v>6</v>
      </c>
      <c r="J58" s="5">
        <v>-2.1561271898365799</v>
      </c>
      <c r="M58">
        <v>6</v>
      </c>
      <c r="N58" s="5">
        <v>-5.4972009526775301</v>
      </c>
      <c r="Q58">
        <v>6</v>
      </c>
      <c r="R58">
        <v>-17.1691703688874</v>
      </c>
      <c r="T58" s="4"/>
      <c r="U58">
        <v>6</v>
      </c>
      <c r="V58">
        <v>-3.2393370714777299</v>
      </c>
      <c r="X58" s="4"/>
      <c r="Y58">
        <v>6</v>
      </c>
      <c r="Z58">
        <v>-1.05416567431508</v>
      </c>
      <c r="AA58" s="4"/>
      <c r="AB58" s="4"/>
      <c r="AC58">
        <v>6</v>
      </c>
      <c r="AD58">
        <v>-2.0001401747357201</v>
      </c>
      <c r="AE58" s="4"/>
    </row>
    <row r="59" spans="1:31" x14ac:dyDescent="0.35">
      <c r="A59">
        <v>6</v>
      </c>
      <c r="B59" s="5">
        <v>-2.4323382256467698</v>
      </c>
      <c r="E59">
        <v>6</v>
      </c>
      <c r="F59" s="5">
        <v>-16.261395528558001</v>
      </c>
      <c r="I59">
        <v>6</v>
      </c>
      <c r="J59" s="5">
        <v>-2.2397560927529798</v>
      </c>
      <c r="M59">
        <v>6</v>
      </c>
      <c r="N59" s="5">
        <v>-5.18901254215326</v>
      </c>
      <c r="Q59">
        <v>6</v>
      </c>
      <c r="R59">
        <v>-0.215229210613824</v>
      </c>
      <c r="T59" s="4"/>
      <c r="U59">
        <v>6</v>
      </c>
      <c r="V59">
        <v>-0.19878138162812001</v>
      </c>
      <c r="X59" s="4"/>
      <c r="Y59">
        <v>6</v>
      </c>
      <c r="Z59">
        <v>-2.3373615608841898</v>
      </c>
      <c r="AA59" s="4"/>
      <c r="AB59" s="4"/>
      <c r="AC59">
        <v>6</v>
      </c>
      <c r="AD59">
        <v>-5.4948922259102897</v>
      </c>
      <c r="AE59" s="4"/>
    </row>
    <row r="60" spans="1:31" x14ac:dyDescent="0.35">
      <c r="A60">
        <v>6</v>
      </c>
      <c r="B60" s="5">
        <v>-0.25275305738690901</v>
      </c>
      <c r="E60">
        <v>6</v>
      </c>
      <c r="F60" s="5">
        <v>-5.4948922259102897</v>
      </c>
      <c r="I60">
        <v>6</v>
      </c>
      <c r="J60" s="5">
        <v>-5.4948922259102897</v>
      </c>
      <c r="M60">
        <v>6</v>
      </c>
      <c r="N60" s="5">
        <v>-2.1133179276696601</v>
      </c>
      <c r="Q60">
        <v>6</v>
      </c>
      <c r="R60">
        <v>-5.3283791365603399</v>
      </c>
      <c r="T60" s="4"/>
      <c r="U60">
        <v>6</v>
      </c>
      <c r="V60">
        <v>-16.2729270022941</v>
      </c>
      <c r="X60" s="4"/>
      <c r="Y60">
        <v>6</v>
      </c>
      <c r="Z60">
        <v>-2.1645936675408302</v>
      </c>
      <c r="AA60" s="4"/>
      <c r="AB60" s="4"/>
      <c r="AC60">
        <v>6</v>
      </c>
      <c r="AD60" s="15">
        <v>-2.23972872928517</v>
      </c>
      <c r="AE60" s="4"/>
    </row>
    <row r="61" spans="1:31" x14ac:dyDescent="0.35">
      <c r="A61">
        <v>6</v>
      </c>
      <c r="B61" s="5">
        <v>-0.232552848149081</v>
      </c>
      <c r="E61">
        <v>6</v>
      </c>
      <c r="F61" s="5">
        <v>-1.6700496189560701</v>
      </c>
      <c r="I61">
        <v>6</v>
      </c>
      <c r="J61" s="5">
        <v>-1.8083109807742199</v>
      </c>
      <c r="M61">
        <v>6</v>
      </c>
      <c r="N61" s="5">
        <v>-3.8195951964896599E-2</v>
      </c>
      <c r="Q61">
        <v>6</v>
      </c>
      <c r="R61">
        <v>-4.66896211863929</v>
      </c>
      <c r="T61" s="4"/>
      <c r="U61">
        <v>6</v>
      </c>
      <c r="V61">
        <v>-16.2008438132411</v>
      </c>
      <c r="X61" s="4"/>
      <c r="Y61">
        <v>6</v>
      </c>
      <c r="Z61">
        <v>-5.4948922259102897</v>
      </c>
      <c r="AA61" s="4"/>
      <c r="AB61" s="4"/>
      <c r="AC61">
        <v>6</v>
      </c>
      <c r="AD61">
        <v>-0.69796587734611404</v>
      </c>
      <c r="AE61" s="4"/>
    </row>
    <row r="62" spans="1:31" x14ac:dyDescent="0.35">
      <c r="A62">
        <v>6</v>
      </c>
      <c r="B62" s="5">
        <v>-3.5282707352338201</v>
      </c>
      <c r="E62">
        <v>6</v>
      </c>
      <c r="F62" s="5">
        <v>-9.4895407110713705</v>
      </c>
      <c r="I62">
        <v>6</v>
      </c>
      <c r="J62" s="5">
        <v>-1.2272853526096901</v>
      </c>
      <c r="M62">
        <v>6</v>
      </c>
      <c r="N62" s="5">
        <v>-0.85842702915359703</v>
      </c>
      <c r="Q62">
        <v>6</v>
      </c>
      <c r="R62">
        <v>-0.15610819348381499</v>
      </c>
      <c r="T62" s="4"/>
      <c r="U62">
        <v>6</v>
      </c>
      <c r="V62">
        <v>-3.1681936510941999</v>
      </c>
      <c r="X62" s="4"/>
      <c r="Y62">
        <v>6</v>
      </c>
      <c r="Z62" s="15">
        <v>-1.8083109807742199</v>
      </c>
      <c r="AA62" s="4"/>
      <c r="AB62" s="4"/>
      <c r="AC62">
        <v>6</v>
      </c>
      <c r="AD62">
        <v>-16.208879556517498</v>
      </c>
      <c r="AE62" s="4"/>
    </row>
    <row r="63" spans="1:31" x14ac:dyDescent="0.35">
      <c r="A63">
        <v>6</v>
      </c>
      <c r="B63" s="5">
        <v>-5.4948922259102897</v>
      </c>
      <c r="E63">
        <v>6</v>
      </c>
      <c r="F63" s="5">
        <v>-1.8072817724627399</v>
      </c>
      <c r="I63">
        <v>6</v>
      </c>
      <c r="J63" s="5">
        <v>-3.5017240785427002</v>
      </c>
      <c r="M63">
        <v>6</v>
      </c>
      <c r="N63" s="5">
        <v>-2.1920871457289599</v>
      </c>
      <c r="Q63">
        <v>6</v>
      </c>
      <c r="R63">
        <v>-2.3926069272078898</v>
      </c>
      <c r="T63" s="4"/>
      <c r="U63">
        <v>6</v>
      </c>
      <c r="V63">
        <v>-16.401027412547499</v>
      </c>
      <c r="X63" s="4"/>
      <c r="Y63">
        <v>6</v>
      </c>
      <c r="Z63">
        <v>-0.10732121116539201</v>
      </c>
      <c r="AA63" s="4"/>
      <c r="AB63" s="4"/>
      <c r="AC63">
        <v>6</v>
      </c>
      <c r="AD63">
        <v>-1.8083109807742199</v>
      </c>
      <c r="AE63" s="4"/>
    </row>
    <row r="64" spans="1:31" x14ac:dyDescent="0.35">
      <c r="A64">
        <v>6</v>
      </c>
      <c r="B64" s="5">
        <v>-1.83800237283096</v>
      </c>
      <c r="E64">
        <v>6</v>
      </c>
      <c r="F64" s="5">
        <v>-0.18686896612901599</v>
      </c>
      <c r="I64">
        <v>6</v>
      </c>
      <c r="J64" s="5">
        <v>-5.1383309734373803</v>
      </c>
      <c r="M64">
        <v>6</v>
      </c>
      <c r="N64" s="5">
        <v>-1.8083109807742199</v>
      </c>
      <c r="Q64">
        <v>6</v>
      </c>
      <c r="R64">
        <v>-2.1674506802875498E-2</v>
      </c>
      <c r="T64" s="4"/>
      <c r="U64">
        <v>6</v>
      </c>
      <c r="V64">
        <v>-1.8083109807742199</v>
      </c>
      <c r="X64" s="4"/>
      <c r="Y64">
        <v>6</v>
      </c>
      <c r="Z64">
        <v>-0.73789541257806601</v>
      </c>
      <c r="AA64" s="4"/>
      <c r="AB64" s="4"/>
      <c r="AC64">
        <v>6</v>
      </c>
      <c r="AD64">
        <v>-5.1517673297531097</v>
      </c>
      <c r="AE64" s="4"/>
    </row>
    <row r="65" spans="1:31" x14ac:dyDescent="0.35">
      <c r="I65"/>
      <c r="M65"/>
      <c r="Q65"/>
      <c r="T65" s="4"/>
      <c r="U65"/>
      <c r="X65" s="4"/>
      <c r="Y65"/>
      <c r="AA65" s="4"/>
      <c r="AB65" s="4"/>
      <c r="AC65"/>
      <c r="AE65" s="4"/>
    </row>
    <row r="66" spans="1:31" x14ac:dyDescent="0.35">
      <c r="A66">
        <v>10</v>
      </c>
      <c r="B66" s="5">
        <v>-4.1764651097586301</v>
      </c>
      <c r="C66" s="16">
        <f t="shared" si="1"/>
        <v>-2.3283118817216724</v>
      </c>
      <c r="D66">
        <v>17880</v>
      </c>
      <c r="E66">
        <v>10</v>
      </c>
      <c r="F66" s="5">
        <v>-2.1100658613765799</v>
      </c>
      <c r="G66" s="5">
        <f t="shared" si="2"/>
        <v>-4.2110602939107071</v>
      </c>
      <c r="I66">
        <v>10</v>
      </c>
      <c r="J66" s="5">
        <v>-1.01143653141281E-2</v>
      </c>
      <c r="K66" s="4">
        <f t="shared" ref="K66" si="15">AVERAGE(J66:J85)</f>
        <v>-2.490704254660101</v>
      </c>
      <c r="L66" s="2">
        <v>11880</v>
      </c>
      <c r="M66">
        <v>10</v>
      </c>
      <c r="N66" s="5">
        <v>-19.729696963455599</v>
      </c>
      <c r="O66" s="5">
        <f t="shared" ref="O66" si="16">AVERAGE(N66:N85)</f>
        <v>-4.7528033740463389</v>
      </c>
      <c r="Q66">
        <v>10</v>
      </c>
      <c r="R66">
        <v>-1.8083109807742199</v>
      </c>
      <c r="S66" s="5">
        <f t="shared" ref="S66" si="17">AVERAGE(R66:R85)</f>
        <v>-4.9231289445788269</v>
      </c>
      <c r="T66" s="2">
        <v>23880</v>
      </c>
      <c r="U66">
        <v>10</v>
      </c>
      <c r="V66" s="15">
        <v>-2.1920871457289599</v>
      </c>
      <c r="W66" s="17">
        <f t="shared" ref="W66" si="18">AVERAGE(V66:V85)</f>
        <v>-2.4144652709060712</v>
      </c>
      <c r="X66" s="4"/>
      <c r="Y66">
        <v>10</v>
      </c>
      <c r="Z66">
        <v>-3.60083209706726</v>
      </c>
      <c r="AA66" s="4">
        <f t="shared" ref="AA66" si="19">AVERAGE(Z66:Z85)</f>
        <v>-4.4600684708009508</v>
      </c>
      <c r="AB66" s="2">
        <v>29880</v>
      </c>
      <c r="AC66">
        <v>10</v>
      </c>
      <c r="AD66">
        <v>-16.401027412547499</v>
      </c>
      <c r="AE66" s="4">
        <f t="shared" ref="AE66" si="20">AVERAGE(AD66:AD85)</f>
        <v>-6.7133128079578928</v>
      </c>
    </row>
    <row r="67" spans="1:31" x14ac:dyDescent="0.35">
      <c r="A67">
        <v>10</v>
      </c>
      <c r="B67" s="5">
        <v>-1.73596998089025</v>
      </c>
      <c r="C67" s="16">
        <f>MEDIAN(B66:B85)</f>
        <v>-1.433006434462025</v>
      </c>
      <c r="E67">
        <v>10</v>
      </c>
      <c r="F67" s="5">
        <v>-2.1026112776889399</v>
      </c>
      <c r="G67" s="5">
        <f>MEDIAN(F66:F85)</f>
        <v>-2.0874629543030796</v>
      </c>
      <c r="I67">
        <v>10</v>
      </c>
      <c r="J67" s="5">
        <v>-5.4948922259102897</v>
      </c>
      <c r="K67" s="4">
        <f>MEDIAN(J66:J85)</f>
        <v>-1.0511737926207831</v>
      </c>
      <c r="M67">
        <v>10</v>
      </c>
      <c r="N67" s="5">
        <v>-2.4714275056297401</v>
      </c>
      <c r="O67" s="5">
        <f>MEDIAN(N66:N85)</f>
        <v>-2.0170393731440601</v>
      </c>
      <c r="Q67">
        <v>10</v>
      </c>
      <c r="R67">
        <v>-2.0301603043314801E-2</v>
      </c>
      <c r="S67" s="5">
        <f>MEDIAN(R66:R85)</f>
        <v>-4.0485944057454653</v>
      </c>
      <c r="T67" s="4"/>
      <c r="U67">
        <v>10</v>
      </c>
      <c r="V67">
        <v>-5.4948922259102897</v>
      </c>
      <c r="W67" s="17">
        <f>MEDIAN(V66:V85)</f>
        <v>-1.6248002980034451</v>
      </c>
      <c r="X67" s="4"/>
      <c r="Y67">
        <v>10</v>
      </c>
      <c r="Z67">
        <v>-2.76823430851787</v>
      </c>
      <c r="AA67" s="4">
        <f>MEDIAN(Z66:Z85)</f>
        <v>-2.525651596833125</v>
      </c>
      <c r="AB67" s="4"/>
      <c r="AC67">
        <v>10</v>
      </c>
      <c r="AD67">
        <v>-5.4948922259102897</v>
      </c>
      <c r="AE67" s="4">
        <f>MEDIAN(AD66:AD85)</f>
        <v>-3.3215743088086649</v>
      </c>
    </row>
    <row r="68" spans="1:31" x14ac:dyDescent="0.35">
      <c r="A68">
        <v>10</v>
      </c>
      <c r="B68" s="5">
        <v>-0.93510958036868996</v>
      </c>
      <c r="C68" s="16">
        <f>MAX(B66:B85)</f>
        <v>-0.14102463876763899</v>
      </c>
      <c r="E68">
        <v>10</v>
      </c>
      <c r="F68" s="5">
        <v>-3.74818421114527E-3</v>
      </c>
      <c r="G68" s="5">
        <f>MAX(F66:F85)</f>
        <v>-3.74818421114527E-3</v>
      </c>
      <c r="I68">
        <v>10</v>
      </c>
      <c r="J68" s="5">
        <v>-5.2331392481276602</v>
      </c>
      <c r="K68" s="4">
        <f>MAX(J66:J85)</f>
        <v>-1.01143653141281E-2</v>
      </c>
      <c r="M68">
        <v>10</v>
      </c>
      <c r="N68" s="5">
        <v>-16.208879556517498</v>
      </c>
      <c r="O68" s="5">
        <f>MAX(N66:N85)</f>
        <v>-3.2028194008632001E-2</v>
      </c>
      <c r="Q68">
        <v>10</v>
      </c>
      <c r="R68">
        <v>-5.4948922259102897</v>
      </c>
      <c r="S68" s="5">
        <f>MAX(R66:R85)</f>
        <v>-2.0301603043314801E-2</v>
      </c>
      <c r="T68" s="4"/>
      <c r="U68">
        <v>10</v>
      </c>
      <c r="V68">
        <v>-3.9560722417948702</v>
      </c>
      <c r="W68" s="17">
        <f>MAX(V66:V85)</f>
        <v>-3.56457894521948E-3</v>
      </c>
      <c r="X68" s="4"/>
      <c r="Y68">
        <v>10</v>
      </c>
      <c r="Z68">
        <v>-17.1691703688874</v>
      </c>
      <c r="AA68" s="4">
        <f>MAX(Z66:Z85)</f>
        <v>-2.9867388165657999E-3</v>
      </c>
      <c r="AB68" s="4"/>
      <c r="AC68">
        <v>10</v>
      </c>
      <c r="AD68">
        <v>-17.1691703688874</v>
      </c>
      <c r="AE68" s="4">
        <f>MAX(AD66:AD85)</f>
        <v>-2.1693049086266E-2</v>
      </c>
    </row>
    <row r="69" spans="1:31" x14ac:dyDescent="0.35">
      <c r="A69">
        <v>10</v>
      </c>
      <c r="B69" s="5">
        <v>-7.1229815680862298</v>
      </c>
      <c r="C69" s="16">
        <f>MIN(B66:B85)</f>
        <v>-16.200852453221898</v>
      </c>
      <c r="E69">
        <v>10</v>
      </c>
      <c r="F69" s="5">
        <v>-3.8127715629575898E-2</v>
      </c>
      <c r="G69" s="5">
        <f>MIN(F66:F85)</f>
        <v>-17.1691703688874</v>
      </c>
      <c r="I69">
        <v>10</v>
      </c>
      <c r="J69" s="5">
        <v>-0.14410059094441799</v>
      </c>
      <c r="K69" s="4">
        <f>MIN(J66:J85)</f>
        <v>-17.1691703688874</v>
      </c>
      <c r="M69">
        <v>10</v>
      </c>
      <c r="N69" s="5">
        <v>-2.15378609380301</v>
      </c>
      <c r="O69" s="5">
        <f>MIN(N66:N85)</f>
        <v>-19.729696963455599</v>
      </c>
      <c r="Q69">
        <v>10</v>
      </c>
      <c r="R69">
        <v>-5.4948922259102897</v>
      </c>
      <c r="S69" s="5">
        <f>MIN(R66:R85)</f>
        <v>-16.2729270022941</v>
      </c>
      <c r="T69" s="4"/>
      <c r="U69">
        <v>10</v>
      </c>
      <c r="V69">
        <v>-3.56457894521948E-3</v>
      </c>
      <c r="W69" s="17">
        <f>MIN(V66:V85)</f>
        <v>-9.3770856213731406</v>
      </c>
      <c r="X69" s="4"/>
      <c r="Y69">
        <v>10</v>
      </c>
      <c r="Z69" s="15">
        <v>-1.8083109807742199</v>
      </c>
      <c r="AA69" s="4">
        <f>MIN(Z66:Z85)</f>
        <v>-17.1691703688874</v>
      </c>
      <c r="AB69" s="4"/>
      <c r="AC69">
        <v>10</v>
      </c>
      <c r="AD69">
        <v>-2.1693049086266E-2</v>
      </c>
      <c r="AE69" s="4">
        <f>MIN(AD66:AD85)</f>
        <v>-17.1691703688874</v>
      </c>
    </row>
    <row r="70" spans="1:31" x14ac:dyDescent="0.35">
      <c r="A70">
        <v>10</v>
      </c>
      <c r="B70" s="5">
        <v>-2.7335332546836799</v>
      </c>
      <c r="E70">
        <v>10</v>
      </c>
      <c r="F70" s="5">
        <v>-3.2856474122824002</v>
      </c>
      <c r="I70">
        <v>10</v>
      </c>
      <c r="J70" s="5">
        <v>-17.1691703688874</v>
      </c>
      <c r="M70">
        <v>10</v>
      </c>
      <c r="N70" s="5">
        <v>-1.8083109807742199</v>
      </c>
      <c r="Q70">
        <v>10</v>
      </c>
      <c r="R70">
        <v>-5.3886129687936997</v>
      </c>
      <c r="T70" s="4"/>
      <c r="U70">
        <v>10</v>
      </c>
      <c r="V70">
        <v>-5.4948922259102897</v>
      </c>
      <c r="X70" s="4"/>
      <c r="Y70">
        <v>10</v>
      </c>
      <c r="Z70">
        <v>-0.28700421689155298</v>
      </c>
      <c r="AA70" s="4"/>
      <c r="AB70" s="4"/>
      <c r="AC70">
        <v>10</v>
      </c>
      <c r="AD70" s="15">
        <v>-17.1691703688874</v>
      </c>
      <c r="AE70" s="4"/>
    </row>
    <row r="71" spans="1:31" x14ac:dyDescent="0.35">
      <c r="A71">
        <v>10</v>
      </c>
      <c r="B71" s="5">
        <v>-0.18948190712087001</v>
      </c>
      <c r="E71">
        <v>10</v>
      </c>
      <c r="F71" s="5">
        <v>-5.4948922259102897</v>
      </c>
      <c r="I71">
        <v>10</v>
      </c>
      <c r="J71" s="5">
        <v>-1.36946058966725</v>
      </c>
      <c r="M71">
        <v>10</v>
      </c>
      <c r="N71" s="5">
        <v>-0.47895071294049102</v>
      </c>
      <c r="Q71">
        <v>10</v>
      </c>
      <c r="R71">
        <v>-0.302322995308348</v>
      </c>
      <c r="T71" s="4"/>
      <c r="U71">
        <v>10</v>
      </c>
      <c r="V71">
        <v>-5.4948922259102897</v>
      </c>
      <c r="X71" s="4"/>
      <c r="Y71">
        <v>10</v>
      </c>
      <c r="Z71" s="15">
        <v>-5.4948922259102897</v>
      </c>
      <c r="AA71" s="4"/>
      <c r="AB71" s="4"/>
      <c r="AC71">
        <v>10</v>
      </c>
      <c r="AD71">
        <v>-4.2661251180921997</v>
      </c>
      <c r="AE71" s="4"/>
    </row>
    <row r="72" spans="1:31" x14ac:dyDescent="0.35">
      <c r="A72">
        <v>10</v>
      </c>
      <c r="B72" s="5">
        <v>-1.8083109807742199</v>
      </c>
      <c r="E72">
        <v>10</v>
      </c>
      <c r="F72" s="5">
        <v>-6.37998099355754</v>
      </c>
      <c r="I72">
        <v>10</v>
      </c>
      <c r="J72" s="5">
        <v>-1.8083109807742199</v>
      </c>
      <c r="M72">
        <v>10</v>
      </c>
      <c r="N72" s="5">
        <v>-19.729696963455599</v>
      </c>
      <c r="Q72">
        <v>10</v>
      </c>
      <c r="R72">
        <v>-8.0784819190173298</v>
      </c>
      <c r="T72" s="4"/>
      <c r="U72">
        <v>10</v>
      </c>
      <c r="V72">
        <v>-1.9055293416405801</v>
      </c>
      <c r="X72" s="4"/>
      <c r="Y72">
        <v>10</v>
      </c>
      <c r="Z72">
        <v>-2.6708959132037702</v>
      </c>
      <c r="AA72" s="4"/>
      <c r="AB72" s="4"/>
      <c r="AC72">
        <v>10</v>
      </c>
      <c r="AD72">
        <v>-3.6003539408812699</v>
      </c>
      <c r="AE72" s="4"/>
    </row>
    <row r="73" spans="1:31" x14ac:dyDescent="0.35">
      <c r="A73">
        <v>10</v>
      </c>
      <c r="B73" s="5">
        <v>-0.15680120855979701</v>
      </c>
      <c r="E73">
        <v>10</v>
      </c>
      <c r="F73" s="5">
        <v>-1.31465743425688</v>
      </c>
      <c r="I73">
        <v>10</v>
      </c>
      <c r="J73" s="5">
        <v>-2.31452534381136</v>
      </c>
      <c r="M73">
        <v>10</v>
      </c>
      <c r="N73" s="5">
        <v>-3.2028194008632001E-2</v>
      </c>
      <c r="Q73">
        <v>10</v>
      </c>
      <c r="R73">
        <v>-11.3087480053345</v>
      </c>
      <c r="T73" s="4"/>
      <c r="U73">
        <v>10</v>
      </c>
      <c r="V73" s="15">
        <v>-5.4948922259102897</v>
      </c>
      <c r="X73" s="4"/>
      <c r="Y73">
        <v>10</v>
      </c>
      <c r="Z73" s="15">
        <v>-2.3549143384459499</v>
      </c>
      <c r="AA73" s="4"/>
      <c r="AB73" s="4"/>
      <c r="AC73">
        <v>10</v>
      </c>
      <c r="AD73">
        <v>-0.120154878800577</v>
      </c>
      <c r="AE73" s="4"/>
    </row>
    <row r="74" spans="1:31" x14ac:dyDescent="0.35">
      <c r="A74">
        <v>10</v>
      </c>
      <c r="B74" s="5">
        <v>-1.8083109807742199</v>
      </c>
      <c r="E74">
        <v>10</v>
      </c>
      <c r="F74" s="5">
        <v>-0.88114740845523398</v>
      </c>
      <c r="I74">
        <v>10</v>
      </c>
      <c r="J74" s="5">
        <v>-0.73288699557431602</v>
      </c>
      <c r="M74">
        <v>10</v>
      </c>
      <c r="N74" s="5">
        <v>-3.6780220398652301</v>
      </c>
      <c r="Q74">
        <v>10</v>
      </c>
      <c r="R74">
        <v>-4.6124859314824196</v>
      </c>
      <c r="T74" s="4"/>
      <c r="U74">
        <v>10</v>
      </c>
      <c r="V74">
        <v>-0.34862999281030799</v>
      </c>
      <c r="X74" s="4"/>
      <c r="Y74">
        <v>10</v>
      </c>
      <c r="Z74">
        <v>-3.10073762866354</v>
      </c>
      <c r="AA74" s="4"/>
      <c r="AB74" s="4"/>
      <c r="AC74">
        <v>10</v>
      </c>
      <c r="AD74" s="15">
        <v>-2.1220603607939399</v>
      </c>
      <c r="AE74" s="4"/>
    </row>
    <row r="75" spans="1:31" x14ac:dyDescent="0.35">
      <c r="A75">
        <v>10</v>
      </c>
      <c r="B75" s="5">
        <v>-1.1300428880338</v>
      </c>
      <c r="E75">
        <v>10</v>
      </c>
      <c r="F75" s="5">
        <v>-0.20660172297582799</v>
      </c>
      <c r="I75">
        <v>10</v>
      </c>
      <c r="J75" s="5">
        <v>-0.23259718315074901</v>
      </c>
      <c r="M75">
        <v>10</v>
      </c>
      <c r="N75" s="5">
        <v>-15.566603183334101</v>
      </c>
      <c r="Q75">
        <v>10</v>
      </c>
      <c r="R75">
        <v>-0.41528348926227099</v>
      </c>
      <c r="T75" s="4"/>
      <c r="U75">
        <v>10</v>
      </c>
      <c r="V75">
        <v>-1.5466442563104701</v>
      </c>
      <c r="X75" s="4"/>
      <c r="Y75">
        <v>10</v>
      </c>
      <c r="Z75">
        <v>-1.9412059724651201</v>
      </c>
      <c r="AA75" s="4"/>
      <c r="AB75" s="4"/>
      <c r="AC75">
        <v>10</v>
      </c>
      <c r="AD75" s="15">
        <v>-1.1791931029870999</v>
      </c>
      <c r="AE75" s="4"/>
    </row>
    <row r="76" spans="1:31" x14ac:dyDescent="0.35">
      <c r="A76">
        <v>10</v>
      </c>
      <c r="B76" s="5">
        <v>-1.8278375042155099</v>
      </c>
      <c r="E76">
        <v>10</v>
      </c>
      <c r="F76" s="5">
        <v>-15.9204881774914</v>
      </c>
      <c r="I76">
        <v>10</v>
      </c>
      <c r="J76" s="5">
        <v>-1.42764817968331</v>
      </c>
      <c r="M76">
        <v>10</v>
      </c>
      <c r="N76" s="5">
        <v>-0.29065354338534699</v>
      </c>
      <c r="Q76">
        <v>10</v>
      </c>
      <c r="R76">
        <v>-4.4968348706096597</v>
      </c>
      <c r="T76" s="4"/>
      <c r="U76">
        <v>10</v>
      </c>
      <c r="V76" s="15">
        <v>-1.8083109807742199</v>
      </c>
      <c r="X76" s="4"/>
      <c r="Y76">
        <v>10</v>
      </c>
      <c r="Z76">
        <v>-0.56039236305733398</v>
      </c>
      <c r="AA76" s="4"/>
      <c r="AB76" s="4"/>
      <c r="AC76">
        <v>10</v>
      </c>
      <c r="AD76">
        <v>-16.200843796646701</v>
      </c>
      <c r="AE76" s="4"/>
    </row>
    <row r="77" spans="1:31" x14ac:dyDescent="0.35">
      <c r="A77">
        <v>10</v>
      </c>
      <c r="B77" s="5">
        <v>-0.424290593015476</v>
      </c>
      <c r="E77">
        <v>10</v>
      </c>
      <c r="F77" s="5">
        <v>-0.14121411980034099</v>
      </c>
      <c r="I77">
        <v>10</v>
      </c>
      <c r="J77" s="5">
        <v>-0.34505605313860299</v>
      </c>
      <c r="M77">
        <v>10</v>
      </c>
      <c r="N77" s="5">
        <v>-0.43672527615415502</v>
      </c>
      <c r="Q77">
        <v>10</v>
      </c>
      <c r="R77">
        <v>-0.24461042837180499</v>
      </c>
      <c r="T77" s="4"/>
      <c r="U77">
        <v>10</v>
      </c>
      <c r="V77">
        <v>-1.53976220062342</v>
      </c>
      <c r="X77" s="4"/>
      <c r="Y77">
        <v>10</v>
      </c>
      <c r="Z77" s="15">
        <v>-1.8083109807742199</v>
      </c>
      <c r="AA77" s="4"/>
      <c r="AB77" s="4"/>
      <c r="AC77">
        <v>10</v>
      </c>
      <c r="AD77">
        <v>-1.3411215872094799</v>
      </c>
      <c r="AE77" s="4"/>
    </row>
    <row r="78" spans="1:31" x14ac:dyDescent="0.35">
      <c r="A78">
        <v>10</v>
      </c>
      <c r="B78" s="5">
        <v>-0.15427240099484801</v>
      </c>
      <c r="E78">
        <v>10</v>
      </c>
      <c r="F78" s="5">
        <v>-0.94105705515139004</v>
      </c>
      <c r="I78">
        <v>10</v>
      </c>
      <c r="J78" s="5">
        <v>-0.41865126858214402</v>
      </c>
      <c r="M78">
        <v>10</v>
      </c>
      <c r="N78" s="5">
        <v>-0.156553557340641</v>
      </c>
      <c r="Q78">
        <v>10</v>
      </c>
      <c r="R78">
        <v>-0.233443681723813</v>
      </c>
      <c r="T78" s="4"/>
      <c r="U78">
        <v>10</v>
      </c>
      <c r="V78">
        <v>-0.83326579319796301</v>
      </c>
      <c r="X78" s="4"/>
      <c r="Y78">
        <v>10</v>
      </c>
      <c r="Z78">
        <v>-16.2729270022941</v>
      </c>
      <c r="AA78" s="4"/>
      <c r="AB78" s="4"/>
      <c r="AC78">
        <v>10</v>
      </c>
      <c r="AD78">
        <v>-2.3398095886249499</v>
      </c>
      <c r="AE78" s="4"/>
    </row>
    <row r="79" spans="1:31" x14ac:dyDescent="0.35">
      <c r="A79">
        <v>10</v>
      </c>
      <c r="B79" s="5">
        <v>-1.07997363696968</v>
      </c>
      <c r="E79">
        <v>10</v>
      </c>
      <c r="F79" s="5">
        <v>-1.74055733859663</v>
      </c>
      <c r="I79">
        <v>10</v>
      </c>
      <c r="J79" s="5">
        <v>-5.1493155665468002</v>
      </c>
      <c r="M79">
        <v>10</v>
      </c>
      <c r="N79" s="5">
        <v>-3.6003539408812699</v>
      </c>
      <c r="Q79">
        <v>10</v>
      </c>
      <c r="R79">
        <v>-16.2008438132411</v>
      </c>
      <c r="T79" s="4"/>
      <c r="U79">
        <v>10</v>
      </c>
      <c r="V79">
        <v>-0.170398416494496</v>
      </c>
      <c r="X79" s="4"/>
      <c r="Y79">
        <v>10</v>
      </c>
      <c r="Z79">
        <v>-16.2008438132411</v>
      </c>
      <c r="AA79" s="4"/>
      <c r="AB79" s="4"/>
      <c r="AC79">
        <v>10</v>
      </c>
      <c r="AD79">
        <v>-3.0427946767360599</v>
      </c>
      <c r="AE79" s="4"/>
    </row>
    <row r="80" spans="1:31" x14ac:dyDescent="0.35">
      <c r="A80">
        <v>10</v>
      </c>
      <c r="B80" s="5">
        <v>-0.14102463876763899</v>
      </c>
      <c r="E80">
        <v>10</v>
      </c>
      <c r="F80" s="5">
        <v>-16.2008438132411</v>
      </c>
      <c r="I80">
        <v>10</v>
      </c>
      <c r="J80" s="5">
        <v>-7.2774393872492807E-2</v>
      </c>
      <c r="M80">
        <v>10</v>
      </c>
      <c r="N80" s="5">
        <v>-1.88029265248511</v>
      </c>
      <c r="Q80">
        <v>10</v>
      </c>
      <c r="R80">
        <v>-9.4895407110713705</v>
      </c>
      <c r="T80" s="4"/>
      <c r="U80">
        <v>10</v>
      </c>
      <c r="V80">
        <v>-0.14159951993605999</v>
      </c>
      <c r="X80" s="4"/>
      <c r="Y80">
        <v>10</v>
      </c>
      <c r="Z80">
        <v>-0.103209914930807</v>
      </c>
      <c r="AA80" s="4"/>
      <c r="AB80" s="4"/>
      <c r="AC80">
        <v>10</v>
      </c>
      <c r="AD80">
        <v>-5.4948922259102897</v>
      </c>
      <c r="AE80" s="4"/>
    </row>
    <row r="81" spans="1:31" x14ac:dyDescent="0.35">
      <c r="A81">
        <v>10</v>
      </c>
      <c r="B81" s="5">
        <v>-2.3756036487609702</v>
      </c>
      <c r="E81">
        <v>10</v>
      </c>
      <c r="F81" s="5">
        <v>-5.4948922259102897</v>
      </c>
      <c r="I81">
        <v>10</v>
      </c>
      <c r="J81" s="5">
        <v>-5.3283791365603399</v>
      </c>
      <c r="M81">
        <v>10</v>
      </c>
      <c r="N81" s="5">
        <v>-3.2708773015418</v>
      </c>
      <c r="Q81">
        <v>10</v>
      </c>
      <c r="R81">
        <v>-0.49615045524582202</v>
      </c>
      <c r="T81" s="4"/>
      <c r="U81">
        <v>10</v>
      </c>
      <c r="V81">
        <v>-9.3770856213731406</v>
      </c>
      <c r="X81" s="4"/>
      <c r="Y81">
        <v>10</v>
      </c>
      <c r="Z81">
        <v>-2.9867388165657999E-3</v>
      </c>
      <c r="AA81" s="4"/>
      <c r="AB81" s="4"/>
      <c r="AC81">
        <v>10</v>
      </c>
      <c r="AD81">
        <v>-16.2729270022941</v>
      </c>
      <c r="AE81" s="4"/>
    </row>
    <row r="82" spans="1:31" x14ac:dyDescent="0.35">
      <c r="A82">
        <v>10</v>
      </c>
      <c r="B82" s="5">
        <v>-0.53600930331539998</v>
      </c>
      <c r="E82">
        <v>10</v>
      </c>
      <c r="F82" s="5">
        <v>-2.4031248867760402</v>
      </c>
      <c r="I82">
        <v>10</v>
      </c>
      <c r="J82" s="5">
        <v>-1.8083109807742199</v>
      </c>
      <c r="M82">
        <v>10</v>
      </c>
      <c r="N82" s="5">
        <v>-1.0726043685382101</v>
      </c>
      <c r="Q82">
        <v>10</v>
      </c>
      <c r="R82">
        <v>-2.8062777712535398</v>
      </c>
      <c r="T82" s="4"/>
      <c r="U82">
        <v>10</v>
      </c>
      <c r="V82">
        <v>-4.5912830415507498E-2</v>
      </c>
      <c r="X82" s="4"/>
      <c r="Y82">
        <v>10</v>
      </c>
      <c r="Z82">
        <v>-5.1659407761669396</v>
      </c>
      <c r="AA82" s="4"/>
      <c r="AB82" s="4"/>
      <c r="AC82">
        <v>10</v>
      </c>
      <c r="AD82">
        <v>-0.111283381373827</v>
      </c>
      <c r="AE82" s="4"/>
    </row>
    <row r="83" spans="1:31" x14ac:dyDescent="0.35">
      <c r="A83">
        <v>10</v>
      </c>
      <c r="B83" s="5">
        <v>-0.22105501534741301</v>
      </c>
      <c r="E83">
        <v>10</v>
      </c>
      <c r="F83" s="5">
        <v>-17.1691703688874</v>
      </c>
      <c r="I83">
        <v>10</v>
      </c>
      <c r="J83" s="5">
        <v>-4.9753588837721199E-2</v>
      </c>
      <c r="M83">
        <v>10</v>
      </c>
      <c r="N83" s="5">
        <v>-2.3501814669605001</v>
      </c>
      <c r="Q83">
        <v>10</v>
      </c>
      <c r="R83" s="15">
        <v>-3.6003539408812699</v>
      </c>
      <c r="T83" s="4"/>
      <c r="U83">
        <v>10</v>
      </c>
      <c r="V83">
        <v>-0.13674463392382299</v>
      </c>
      <c r="X83" s="4"/>
      <c r="Y83">
        <v>10</v>
      </c>
      <c r="Z83">
        <v>-5.4948922259102897</v>
      </c>
      <c r="AA83" s="4"/>
      <c r="AB83" s="4"/>
      <c r="AC83">
        <v>10</v>
      </c>
      <c r="AD83" s="15">
        <v>-17.1691703688874</v>
      </c>
      <c r="AE83" s="4"/>
    </row>
    <row r="84" spans="1:31" x14ac:dyDescent="0.35">
      <c r="A84">
        <v>10</v>
      </c>
      <c r="B84" s="5">
        <v>-1.8083109807742199</v>
      </c>
      <c r="E84">
        <v>10</v>
      </c>
      <c r="F84" s="5">
        <v>-2.0723146309172198</v>
      </c>
      <c r="I84">
        <v>10</v>
      </c>
      <c r="J84" s="5">
        <v>-0.26405765175513701</v>
      </c>
      <c r="M84">
        <v>10</v>
      </c>
      <c r="N84" s="5">
        <v>-9.11427364461143E-2</v>
      </c>
      <c r="Q84">
        <v>10</v>
      </c>
      <c r="R84">
        <v>-16.2729270022941</v>
      </c>
      <c r="T84" s="4"/>
      <c r="U84">
        <v>10</v>
      </c>
      <c r="V84">
        <v>-0.60117262081480105</v>
      </c>
      <c r="X84" s="4"/>
      <c r="Y84">
        <v>10</v>
      </c>
      <c r="Z84" s="15">
        <v>-2.3804072804624798</v>
      </c>
      <c r="AA84" s="4"/>
      <c r="AB84" s="4"/>
      <c r="AC84">
        <v>10</v>
      </c>
      <c r="AD84">
        <v>-2.76823430851787</v>
      </c>
      <c r="AE84" s="4"/>
    </row>
    <row r="85" spans="1:31" x14ac:dyDescent="0.35">
      <c r="A85">
        <v>10</v>
      </c>
      <c r="B85" s="5">
        <v>-16.200852453221898</v>
      </c>
      <c r="E85">
        <v>10</v>
      </c>
      <c r="F85" s="5">
        <v>-0.32006302509791201</v>
      </c>
      <c r="I85">
        <v>10</v>
      </c>
      <c r="J85" s="5">
        <v>-0.44094038128943902</v>
      </c>
      <c r="M85">
        <v>10</v>
      </c>
      <c r="N85" s="5">
        <v>-4.9280443409503903E-2</v>
      </c>
      <c r="Q85">
        <v>10</v>
      </c>
      <c r="R85">
        <v>-1.6972638720473701</v>
      </c>
      <c r="T85" s="4"/>
      <c r="U85">
        <v>10</v>
      </c>
      <c r="V85">
        <v>-1.70295633969642</v>
      </c>
      <c r="X85" s="4"/>
      <c r="Y85">
        <v>10</v>
      </c>
      <c r="Z85">
        <v>-1.5260269538217099E-2</v>
      </c>
      <c r="AA85" s="4"/>
      <c r="AB85" s="4"/>
      <c r="AC85">
        <v>10</v>
      </c>
      <c r="AD85">
        <v>-1.98133839608322</v>
      </c>
      <c r="AE85" s="4"/>
    </row>
    <row r="86" spans="1:31" x14ac:dyDescent="0.35">
      <c r="I86"/>
      <c r="M86"/>
      <c r="Q86"/>
      <c r="T86" s="4"/>
      <c r="U86"/>
      <c r="X86" s="4"/>
      <c r="Y86"/>
      <c r="AA86" s="4"/>
      <c r="AB86" s="4"/>
      <c r="AC86"/>
      <c r="AE86" s="4"/>
    </row>
    <row r="87" spans="1:31" x14ac:dyDescent="0.35">
      <c r="A87">
        <v>20</v>
      </c>
      <c r="B87" s="5">
        <v>-8.7177823768123899E-2</v>
      </c>
      <c r="C87" s="16">
        <f t="shared" ref="C87:C129" si="21">AVERAGE(B87:B106)</f>
        <v>-1.0834179276805713</v>
      </c>
      <c r="D87">
        <v>35760</v>
      </c>
      <c r="E87">
        <v>20</v>
      </c>
      <c r="F87" s="5">
        <v>-0.65208373049409896</v>
      </c>
      <c r="G87" s="5">
        <f t="shared" ref="G87:G129" si="22">AVERAGE(F87:F106)</f>
        <v>-1.0291469960584847</v>
      </c>
      <c r="I87">
        <v>20</v>
      </c>
      <c r="J87" s="5">
        <v>-0.31208906787908902</v>
      </c>
      <c r="K87" s="4">
        <f t="shared" ref="K87" si="23">AVERAGE(J87:J106)</f>
        <v>-1.5903657314124449</v>
      </c>
      <c r="L87" s="2">
        <v>23760</v>
      </c>
      <c r="M87">
        <v>20</v>
      </c>
      <c r="N87" s="5">
        <v>-0.15370908157299901</v>
      </c>
      <c r="O87" s="5">
        <f t="shared" ref="O87" si="24">AVERAGE(N87:N106)</f>
        <v>-1.6795208523212803</v>
      </c>
      <c r="Q87">
        <v>20</v>
      </c>
      <c r="R87">
        <v>-7.3797886830108406E-2</v>
      </c>
      <c r="S87" s="5">
        <f t="shared" ref="S87" si="25">AVERAGE(R87:R106)</f>
        <v>-1.6239865259063264</v>
      </c>
      <c r="T87" s="2">
        <v>47760</v>
      </c>
      <c r="U87">
        <v>20</v>
      </c>
      <c r="V87">
        <v>-2.0416427295067798</v>
      </c>
      <c r="W87" s="17">
        <f t="shared" ref="W87" si="26">AVERAGE(V87:V106)</f>
        <v>-1.8398905846270721</v>
      </c>
      <c r="X87" s="4"/>
      <c r="Y87">
        <v>20</v>
      </c>
      <c r="Z87">
        <v>-1.0278364835576399</v>
      </c>
      <c r="AA87" s="4">
        <f t="shared" ref="AA87" si="27">AVERAGE(Z87:Z106)</f>
        <v>-1.3480518512978843</v>
      </c>
      <c r="AB87" s="2">
        <v>59760</v>
      </c>
      <c r="AC87">
        <v>20</v>
      </c>
      <c r="AD87">
        <v>-0.64808272662681399</v>
      </c>
      <c r="AE87" s="4">
        <f t="shared" ref="AE87" si="28">AVERAGE(AD87:AD106)</f>
        <v>-1.2486106371898253</v>
      </c>
    </row>
    <row r="88" spans="1:31" x14ac:dyDescent="0.35">
      <c r="A88">
        <v>20</v>
      </c>
      <c r="B88" s="5">
        <v>-7.2091621952732193E-2</v>
      </c>
      <c r="C88" s="16">
        <f>MEDIAN(B87:B106)</f>
        <v>-0.91806664674278204</v>
      </c>
      <c r="E88">
        <v>20</v>
      </c>
      <c r="F88" s="5">
        <v>-1.11940056840067</v>
      </c>
      <c r="G88" s="5">
        <f>MEDIAN(F87:F106)</f>
        <v>-0.6794258655817329</v>
      </c>
      <c r="I88">
        <v>20</v>
      </c>
      <c r="J88" s="5">
        <v>-0.97935269709931405</v>
      </c>
      <c r="K88" s="4">
        <f>MEDIAN(J87:J106)</f>
        <v>-0.29653351103435754</v>
      </c>
      <c r="M88">
        <v>20</v>
      </c>
      <c r="N88" s="5">
        <v>-0.88840113876910398</v>
      </c>
      <c r="O88" s="5">
        <f>MEDIAN(N87:N106)</f>
        <v>-0.71320158762272501</v>
      </c>
      <c r="Q88">
        <v>20</v>
      </c>
      <c r="R88">
        <v>-2.1179829931307799</v>
      </c>
      <c r="S88" s="5">
        <f>MEDIAN(R87:R106)</f>
        <v>-0.93876927752885386</v>
      </c>
      <c r="T88" s="4"/>
      <c r="U88">
        <v>20</v>
      </c>
      <c r="V88">
        <v>-0.848861060727225</v>
      </c>
      <c r="W88" s="17">
        <f>MEDIAN(V87:V106)</f>
        <v>-0.6311424451547285</v>
      </c>
      <c r="X88" s="4"/>
      <c r="Y88">
        <v>20</v>
      </c>
      <c r="Z88">
        <v>-2.0771051154110199E-2</v>
      </c>
      <c r="AA88" s="4">
        <f>MEDIAN(Z87:Z106)</f>
        <v>-1.2751783385867248</v>
      </c>
      <c r="AB88" s="4"/>
      <c r="AC88">
        <v>20</v>
      </c>
      <c r="AD88">
        <v>-0.24337825175385</v>
      </c>
      <c r="AE88" s="4">
        <f>MEDIAN(AD87:AD106)</f>
        <v>-1.0072086266484805</v>
      </c>
    </row>
    <row r="89" spans="1:31" x14ac:dyDescent="0.35">
      <c r="A89">
        <v>20</v>
      </c>
      <c r="B89" s="5">
        <v>-2.3191128256899201</v>
      </c>
      <c r="C89" s="16">
        <f>MAX(B87:B106)</f>
        <v>-1.61100324473494E-2</v>
      </c>
      <c r="E89">
        <v>20</v>
      </c>
      <c r="F89" s="5">
        <v>-2.2210248721314101</v>
      </c>
      <c r="G89" s="5">
        <f>MAX(F87:F106)</f>
        <v>-1.2069886087455499E-4</v>
      </c>
      <c r="I89">
        <v>20</v>
      </c>
      <c r="J89" s="5">
        <v>-0.23341142365930301</v>
      </c>
      <c r="K89" s="4">
        <f>MAX(J87:J106)</f>
        <v>-2.1677328429816699E-2</v>
      </c>
      <c r="M89">
        <v>20</v>
      </c>
      <c r="N89" s="5">
        <v>-5.4948922259102897</v>
      </c>
      <c r="O89" s="5">
        <f>MAX(N87:N106)</f>
        <v>-8.2999413132689194E-3</v>
      </c>
      <c r="Q89">
        <v>20</v>
      </c>
      <c r="R89">
        <v>-1.8915405890497701</v>
      </c>
      <c r="S89" s="5">
        <f>MAX(R87:R106)</f>
        <v>-8.0823710444510692E-3</v>
      </c>
      <c r="T89" s="4"/>
      <c r="U89">
        <v>20</v>
      </c>
      <c r="V89">
        <v>-0.13625986456757</v>
      </c>
      <c r="W89" s="17">
        <f>MAX(V87:V106)</f>
        <v>-2.8831348097330199E-2</v>
      </c>
      <c r="X89" s="4"/>
      <c r="Y89">
        <v>20</v>
      </c>
      <c r="Z89">
        <v>-2.0768855824451302</v>
      </c>
      <c r="AA89" s="4">
        <f>MAX(Z87:Z106)</f>
        <v>-2.0771051154110199E-2</v>
      </c>
      <c r="AB89" s="4"/>
      <c r="AC89">
        <v>20</v>
      </c>
      <c r="AD89">
        <v>-1.8313993976593099</v>
      </c>
      <c r="AE89" s="4">
        <f>MAX(AD87:AD106)</f>
        <v>-3.4278569004292998E-2</v>
      </c>
    </row>
    <row r="90" spans="1:31" x14ac:dyDescent="0.35">
      <c r="A90">
        <v>20</v>
      </c>
      <c r="B90" s="5">
        <v>-5.9662343260598098E-2</v>
      </c>
      <c r="C90" s="16">
        <f>MIN(B87:B106)</f>
        <v>-3.63847215698922</v>
      </c>
      <c r="E90">
        <v>20</v>
      </c>
      <c r="F90" s="5">
        <v>-1.2069886087455499E-4</v>
      </c>
      <c r="G90" s="5">
        <f>MIN(F87:F106)</f>
        <v>-3.33423715080376</v>
      </c>
      <c r="I90">
        <v>20</v>
      </c>
      <c r="J90" s="5">
        <v>-0.102396420409068</v>
      </c>
      <c r="K90" s="4">
        <f>MIN(J87:J106)</f>
        <v>-16.2008438132411</v>
      </c>
      <c r="M90">
        <v>20</v>
      </c>
      <c r="N90" s="5">
        <v>-0.42768922979101498</v>
      </c>
      <c r="O90" s="5">
        <f>MIN(N87:N106)</f>
        <v>-8.30782333296278</v>
      </c>
      <c r="Q90">
        <v>20</v>
      </c>
      <c r="R90">
        <v>-0.186093681353354</v>
      </c>
      <c r="S90" s="5">
        <f>MIN(R87:R106)</f>
        <v>-5.4948922259102897</v>
      </c>
      <c r="T90" s="4"/>
      <c r="U90">
        <v>20</v>
      </c>
      <c r="V90">
        <v>-3.0329443620162202</v>
      </c>
      <c r="W90" s="17">
        <f>MIN(V87:V106)</f>
        <v>-10.3317829147312</v>
      </c>
      <c r="X90" s="4"/>
      <c r="Y90">
        <v>20</v>
      </c>
      <c r="Z90" s="15">
        <v>-7.9350354250306204E-2</v>
      </c>
      <c r="AA90" s="4">
        <f>MIN(Z87:Z106)</f>
        <v>-3.6498768926962701</v>
      </c>
      <c r="AB90" s="4"/>
      <c r="AC90">
        <v>20</v>
      </c>
      <c r="AD90">
        <v>-1.29338176094721</v>
      </c>
      <c r="AE90" s="4">
        <f>MIN(AD87:AD106)</f>
        <v>-5.4948922259102897</v>
      </c>
    </row>
    <row r="91" spans="1:31" x14ac:dyDescent="0.35">
      <c r="A91">
        <v>20</v>
      </c>
      <c r="B91" s="5">
        <v>-0.481484240765153</v>
      </c>
      <c r="E91">
        <v>20</v>
      </c>
      <c r="F91" s="5">
        <v>-2.6911092772298199E-2</v>
      </c>
      <c r="I91">
        <v>20</v>
      </c>
      <c r="J91" s="5">
        <v>-0.84857576244700705</v>
      </c>
      <c r="M91">
        <v>20</v>
      </c>
      <c r="N91" s="5">
        <v>-0.64346622259943997</v>
      </c>
      <c r="Q91">
        <v>20</v>
      </c>
      <c r="R91">
        <v>-5.0550127084858197E-2</v>
      </c>
      <c r="T91" s="4"/>
      <c r="U91">
        <v>20</v>
      </c>
      <c r="V91">
        <v>-1.6286817097506401</v>
      </c>
      <c r="X91" s="4"/>
      <c r="Y91">
        <v>20</v>
      </c>
      <c r="Z91">
        <v>-1.96356744455837</v>
      </c>
      <c r="AA91" s="4"/>
      <c r="AB91" s="4"/>
      <c r="AC91">
        <v>20</v>
      </c>
      <c r="AD91">
        <v>-1.2248204059795</v>
      </c>
      <c r="AE91" s="4"/>
    </row>
    <row r="92" spans="1:31" x14ac:dyDescent="0.35">
      <c r="A92">
        <v>20</v>
      </c>
      <c r="B92" s="5">
        <v>-2.42229074476132</v>
      </c>
      <c r="E92">
        <v>20</v>
      </c>
      <c r="F92" s="5">
        <v>-2.41696418927229</v>
      </c>
      <c r="I92">
        <v>20</v>
      </c>
      <c r="J92" s="5">
        <v>-2.5598265461589598E-2</v>
      </c>
      <c r="M92">
        <v>20</v>
      </c>
      <c r="N92" s="5">
        <v>-0.53140246354627796</v>
      </c>
      <c r="Q92">
        <v>20</v>
      </c>
      <c r="R92">
        <v>-5.3283791365603399</v>
      </c>
      <c r="T92" s="4"/>
      <c r="U92">
        <v>20</v>
      </c>
      <c r="V92">
        <v>-7.5093113162702105E-2</v>
      </c>
      <c r="X92" s="4"/>
      <c r="Y92">
        <v>20</v>
      </c>
      <c r="Z92">
        <v>-1.6879591392009301</v>
      </c>
      <c r="AA92" s="4"/>
      <c r="AB92" s="4"/>
      <c r="AC92">
        <v>20</v>
      </c>
      <c r="AD92">
        <v>-0.83346044521062101</v>
      </c>
      <c r="AE92" s="4"/>
    </row>
    <row r="93" spans="1:31" x14ac:dyDescent="0.35">
      <c r="A93">
        <v>20</v>
      </c>
      <c r="B93" s="5">
        <v>-1.0791258217136701</v>
      </c>
      <c r="E93">
        <v>20</v>
      </c>
      <c r="F93" s="5">
        <v>-6.1685139633001998E-2</v>
      </c>
      <c r="I93">
        <v>20</v>
      </c>
      <c r="J93" s="5">
        <v>-7.9072222288336796E-2</v>
      </c>
      <c r="M93">
        <v>20</v>
      </c>
      <c r="N93" s="5">
        <v>-0.41925207827621103</v>
      </c>
      <c r="Q93">
        <v>20</v>
      </c>
      <c r="R93">
        <v>-5.2742658903953803</v>
      </c>
      <c r="T93" s="4"/>
      <c r="U93">
        <v>20</v>
      </c>
      <c r="V93">
        <v>-10.3317829147312</v>
      </c>
      <c r="X93" s="4"/>
      <c r="Y93">
        <v>20</v>
      </c>
      <c r="Z93">
        <v>-0.47202546249958699</v>
      </c>
      <c r="AA93" s="4"/>
      <c r="AB93" s="4"/>
      <c r="AC93">
        <v>20</v>
      </c>
      <c r="AD93">
        <v>-5.4948922259102897</v>
      </c>
      <c r="AE93" s="4"/>
    </row>
    <row r="94" spans="1:31" x14ac:dyDescent="0.35">
      <c r="A94">
        <v>20</v>
      </c>
      <c r="B94" s="5">
        <v>-0.75700747177189398</v>
      </c>
      <c r="E94">
        <v>20</v>
      </c>
      <c r="F94" s="5">
        <v>-0.16075513781697101</v>
      </c>
      <c r="I94">
        <v>20</v>
      </c>
      <c r="J94" s="5">
        <v>-0.26575365115963201</v>
      </c>
      <c r="M94">
        <v>20</v>
      </c>
      <c r="N94" s="5">
        <v>-1.1600215738998001</v>
      </c>
      <c r="Q94">
        <v>20</v>
      </c>
      <c r="R94">
        <v>-7.2904522889461101E-2</v>
      </c>
      <c r="T94" s="4"/>
      <c r="U94">
        <v>20</v>
      </c>
      <c r="V94">
        <v>-0.365802952834691</v>
      </c>
      <c r="X94" s="4"/>
      <c r="Y94">
        <v>20</v>
      </c>
      <c r="Z94">
        <v>-0.26775358497214802</v>
      </c>
      <c r="AA94" s="4"/>
      <c r="AB94" s="4"/>
      <c r="AC94">
        <v>20</v>
      </c>
      <c r="AD94">
        <v>-0.57704766869632995</v>
      </c>
      <c r="AE94" s="4"/>
    </row>
    <row r="95" spans="1:31" x14ac:dyDescent="0.35">
      <c r="A95">
        <v>20</v>
      </c>
      <c r="B95" s="5">
        <v>-0.19583298175240699</v>
      </c>
      <c r="E95">
        <v>20</v>
      </c>
      <c r="F95" s="5">
        <v>-3.33423715080376</v>
      </c>
      <c r="I95">
        <v>20</v>
      </c>
      <c r="J95" s="5">
        <v>-2.1677328429816699E-2</v>
      </c>
      <c r="M95">
        <v>20</v>
      </c>
      <c r="N95" s="5">
        <v>-8.30782333296278</v>
      </c>
      <c r="Q95">
        <v>20</v>
      </c>
      <c r="R95">
        <v>-5.4948922259102897</v>
      </c>
      <c r="T95" s="4"/>
      <c r="U95">
        <v>20</v>
      </c>
      <c r="V95">
        <v>-0.242991849275837</v>
      </c>
      <c r="X95" s="4"/>
      <c r="Y95">
        <v>20</v>
      </c>
      <c r="Z95">
        <v>-3.6498768926962701</v>
      </c>
      <c r="AA95" s="4"/>
      <c r="AB95" s="4"/>
      <c r="AC95">
        <v>20</v>
      </c>
      <c r="AD95">
        <v>-0.75399465399861698</v>
      </c>
      <c r="AE95" s="4"/>
    </row>
    <row r="96" spans="1:31" x14ac:dyDescent="0.35">
      <c r="A96">
        <v>20</v>
      </c>
      <c r="B96" s="5">
        <v>-0.23349540983440001</v>
      </c>
      <c r="E96">
        <v>20</v>
      </c>
      <c r="F96" s="5">
        <v>-0.65083327157230497</v>
      </c>
      <c r="I96">
        <v>20</v>
      </c>
      <c r="J96" s="5">
        <v>-2.99456386278049</v>
      </c>
      <c r="M96">
        <v>20</v>
      </c>
      <c r="N96" s="5">
        <v>-2.1225239602231301</v>
      </c>
      <c r="Q96">
        <v>20</v>
      </c>
      <c r="R96">
        <v>-0.18764233148117301</v>
      </c>
      <c r="T96" s="4"/>
      <c r="U96">
        <v>20</v>
      </c>
      <c r="V96" s="15">
        <v>-0.257165317815582</v>
      </c>
      <c r="X96" s="4"/>
      <c r="Y96">
        <v>20</v>
      </c>
      <c r="Z96">
        <v>-0.31978552258020099</v>
      </c>
      <c r="AA96" s="4"/>
      <c r="AB96" s="4"/>
      <c r="AC96">
        <v>20</v>
      </c>
      <c r="AD96" s="15">
        <v>-1.18095680808634</v>
      </c>
      <c r="AE96" s="4"/>
    </row>
    <row r="97" spans="1:32" x14ac:dyDescent="0.35">
      <c r="A97">
        <v>20</v>
      </c>
      <c r="B97" s="5">
        <v>-1.8083109807742199</v>
      </c>
      <c r="E97">
        <v>20</v>
      </c>
      <c r="F97" s="5">
        <v>-0.17190865774296199</v>
      </c>
      <c r="I97">
        <v>20</v>
      </c>
      <c r="J97" s="5">
        <v>-0.41637002010860202</v>
      </c>
      <c r="M97">
        <v>20</v>
      </c>
      <c r="N97" s="5">
        <v>-2.2897795410658701</v>
      </c>
      <c r="Q97">
        <v>20</v>
      </c>
      <c r="R97" s="15">
        <v>-1.1964091368357599</v>
      </c>
      <c r="T97" s="4"/>
      <c r="U97">
        <v>20</v>
      </c>
      <c r="V97">
        <v>-5.4948922259102897</v>
      </c>
      <c r="X97" s="4"/>
      <c r="Y97">
        <v>20</v>
      </c>
      <c r="Z97">
        <v>-0.331360633397842</v>
      </c>
      <c r="AA97" s="4"/>
      <c r="AB97" s="4"/>
      <c r="AC97">
        <v>20</v>
      </c>
      <c r="AD97">
        <v>-9.1415439928213299E-2</v>
      </c>
      <c r="AE97" s="4"/>
    </row>
    <row r="98" spans="1:32" x14ac:dyDescent="0.35">
      <c r="A98">
        <v>20</v>
      </c>
      <c r="B98" s="5">
        <v>-1.1680793433382199</v>
      </c>
      <c r="E98">
        <v>20</v>
      </c>
      <c r="F98" s="5">
        <v>-0.194805642890374</v>
      </c>
      <c r="I98">
        <v>20</v>
      </c>
      <c r="J98" s="5">
        <v>-1.8400576368918899</v>
      </c>
      <c r="M98">
        <v>20</v>
      </c>
      <c r="N98" s="5">
        <v>-0.23658964297983201</v>
      </c>
      <c r="Q98">
        <v>20</v>
      </c>
      <c r="R98">
        <v>-2.11135016933093</v>
      </c>
      <c r="T98" s="4"/>
      <c r="U98">
        <v>20</v>
      </c>
      <c r="V98">
        <v>-0.30810381709416501</v>
      </c>
      <c r="X98" s="4"/>
      <c r="Y98">
        <v>20</v>
      </c>
      <c r="Z98">
        <v>-1.8083109807742199</v>
      </c>
      <c r="AA98" s="4"/>
      <c r="AB98" s="4"/>
      <c r="AC98">
        <v>20</v>
      </c>
      <c r="AD98">
        <v>-0.42225638806127003</v>
      </c>
      <c r="AE98" s="4"/>
    </row>
    <row r="99" spans="1:32" x14ac:dyDescent="0.35">
      <c r="A99">
        <v>20</v>
      </c>
      <c r="B99" s="5">
        <v>-3.63847215698922</v>
      </c>
      <c r="E99">
        <v>20</v>
      </c>
      <c r="F99" s="5">
        <v>-0.70676800066936696</v>
      </c>
      <c r="I99">
        <v>20</v>
      </c>
      <c r="J99" s="5">
        <v>-8.3228315689266905E-2</v>
      </c>
      <c r="M99">
        <v>20</v>
      </c>
      <c r="N99" s="5">
        <v>-0.28316610099077699</v>
      </c>
      <c r="Q99">
        <v>20</v>
      </c>
      <c r="R99" s="15">
        <v>-7.2127685675371603E-2</v>
      </c>
      <c r="T99" s="4"/>
      <c r="U99">
        <v>20</v>
      </c>
      <c r="V99" s="15">
        <v>-0.25013941523229999</v>
      </c>
      <c r="X99" s="4"/>
      <c r="Y99">
        <v>20</v>
      </c>
      <c r="Z99">
        <v>-2.8596626998659498</v>
      </c>
      <c r="AA99" s="4"/>
      <c r="AB99" s="4"/>
      <c r="AC99">
        <v>20</v>
      </c>
      <c r="AD99">
        <v>-1.8083109807742199</v>
      </c>
      <c r="AE99" s="4"/>
    </row>
    <row r="100" spans="1:32" x14ac:dyDescent="0.35">
      <c r="A100">
        <v>20</v>
      </c>
      <c r="B100" s="5">
        <v>-1.2864987733011799</v>
      </c>
      <c r="E100">
        <v>20</v>
      </c>
      <c r="F100" s="5">
        <v>-0.540893296356042</v>
      </c>
      <c r="I100">
        <v>20</v>
      </c>
      <c r="J100" s="5">
        <v>-16.2008438132411</v>
      </c>
      <c r="M100">
        <v>20</v>
      </c>
      <c r="N100" s="5">
        <v>-2.2230261655435299</v>
      </c>
      <c r="Q100">
        <v>20</v>
      </c>
      <c r="R100">
        <v>-1.80030491217047</v>
      </c>
      <c r="T100" s="4"/>
      <c r="U100">
        <v>20</v>
      </c>
      <c r="V100">
        <v>-2.8831348097330199E-2</v>
      </c>
      <c r="X100" s="4"/>
      <c r="Y100">
        <v>20</v>
      </c>
      <c r="Z100">
        <v>-0.21325276232026699</v>
      </c>
      <c r="AA100" s="4"/>
      <c r="AB100" s="4"/>
      <c r="AC100">
        <v>20</v>
      </c>
      <c r="AD100">
        <v>-1.71540291265565</v>
      </c>
      <c r="AE100" s="4"/>
      <c r="AF100" s="2"/>
    </row>
    <row r="101" spans="1:32" x14ac:dyDescent="0.35">
      <c r="A101">
        <v>20</v>
      </c>
      <c r="B101" s="5">
        <v>-1.8127784310661501</v>
      </c>
      <c r="E101">
        <v>20</v>
      </c>
      <c r="F101" s="5">
        <v>-1.0668822126738899</v>
      </c>
      <c r="I101">
        <v>20</v>
      </c>
      <c r="J101" s="5">
        <v>-7.28582833420615E-2</v>
      </c>
      <c r="M101">
        <v>20</v>
      </c>
      <c r="N101" s="5">
        <v>-4.9206168554348402</v>
      </c>
      <c r="Q101">
        <v>20</v>
      </c>
      <c r="R101">
        <v>-0.14868495688316899</v>
      </c>
      <c r="T101" s="4"/>
      <c r="U101">
        <v>20</v>
      </c>
      <c r="V101">
        <v>-0.57113304308352297</v>
      </c>
      <c r="X101" s="4"/>
      <c r="Y101">
        <v>20</v>
      </c>
      <c r="Z101">
        <v>-0.38530726395109499</v>
      </c>
      <c r="AA101" s="4"/>
      <c r="AB101" s="4"/>
      <c r="AC101">
        <v>20</v>
      </c>
      <c r="AD101">
        <v>-3.4278569004292998E-2</v>
      </c>
      <c r="AE101" s="4"/>
    </row>
    <row r="102" spans="1:32" x14ac:dyDescent="0.35">
      <c r="A102">
        <v>20</v>
      </c>
      <c r="B102" s="5">
        <v>-7.6695163243203704E-2</v>
      </c>
      <c r="E102">
        <v>20</v>
      </c>
      <c r="F102" s="5">
        <v>-1.3713534212504199</v>
      </c>
      <c r="I102">
        <v>20</v>
      </c>
      <c r="J102" s="5">
        <v>-0.66993783274983998</v>
      </c>
      <c r="M102">
        <v>20</v>
      </c>
      <c r="N102" s="5">
        <v>-0.67438339802789404</v>
      </c>
      <c r="Q102">
        <v>20</v>
      </c>
      <c r="R102">
        <v>-8.0823710444510692E-3</v>
      </c>
      <c r="T102" s="4"/>
      <c r="U102">
        <v>20</v>
      </c>
      <c r="V102">
        <v>-0.21002518064585701</v>
      </c>
      <c r="X102" s="4"/>
      <c r="Y102">
        <v>20</v>
      </c>
      <c r="Z102">
        <v>-2.0349871579729402</v>
      </c>
      <c r="AA102" s="4"/>
      <c r="AB102" s="4"/>
      <c r="AC102">
        <v>20</v>
      </c>
      <c r="AD102">
        <v>-2.3884131197959202</v>
      </c>
      <c r="AE102" s="4"/>
    </row>
    <row r="103" spans="1:32" x14ac:dyDescent="0.35">
      <c r="A103">
        <v>20</v>
      </c>
      <c r="B103" s="5">
        <v>-1.81805088791938</v>
      </c>
      <c r="E103">
        <v>20</v>
      </c>
      <c r="F103" s="5">
        <v>-2.44480636470146</v>
      </c>
      <c r="I103">
        <v>20</v>
      </c>
      <c r="J103" s="5">
        <v>-4.7761985243104203E-2</v>
      </c>
      <c r="M103">
        <v>20</v>
      </c>
      <c r="N103" s="5">
        <v>-1.8083109807742199</v>
      </c>
      <c r="Q103">
        <v>20</v>
      </c>
      <c r="R103">
        <v>-3.91610282821734</v>
      </c>
      <c r="T103" s="4"/>
      <c r="U103">
        <v>20</v>
      </c>
      <c r="V103">
        <v>-7.6085524901280701</v>
      </c>
      <c r="X103" s="4"/>
      <c r="Y103">
        <v>20</v>
      </c>
      <c r="Z103" s="15">
        <v>-1.6111552355199701</v>
      </c>
      <c r="AA103" s="4"/>
      <c r="AB103" s="4"/>
      <c r="AC103">
        <v>20</v>
      </c>
      <c r="AD103">
        <v>-0.10461586375093899</v>
      </c>
      <c r="AE103" s="4"/>
    </row>
    <row r="104" spans="1:32" x14ac:dyDescent="0.35">
      <c r="A104">
        <v>20</v>
      </c>
      <c r="B104" s="5">
        <v>-0.42551978072691099</v>
      </c>
      <c r="E104">
        <v>20</v>
      </c>
      <c r="F104" s="5">
        <v>-2.2456005147064501E-2</v>
      </c>
      <c r="I104">
        <v>20</v>
      </c>
      <c r="J104" s="5">
        <v>-5.4948922259102897</v>
      </c>
      <c r="M104">
        <v>20</v>
      </c>
      <c r="N104" s="5">
        <v>-8.2999413132689194E-3</v>
      </c>
      <c r="Q104">
        <v>20</v>
      </c>
      <c r="R104">
        <v>-5.9178674287352503E-2</v>
      </c>
      <c r="T104" s="4"/>
      <c r="U104">
        <v>20</v>
      </c>
      <c r="V104">
        <v>-1.02649597843848</v>
      </c>
      <c r="X104" s="4"/>
      <c r="Y104">
        <v>20</v>
      </c>
      <c r="Z104" s="15">
        <v>-1.4086429686522399</v>
      </c>
      <c r="AA104" s="4"/>
      <c r="AB104" s="4"/>
      <c r="AC104">
        <v>20</v>
      </c>
      <c r="AD104">
        <v>-1.8083109807742199</v>
      </c>
      <c r="AE104" s="4"/>
    </row>
    <row r="105" spans="1:32" x14ac:dyDescent="0.35">
      <c r="A105">
        <v>20</v>
      </c>
      <c r="B105" s="5">
        <v>-1.61100324473494E-2</v>
      </c>
      <c r="E105">
        <v>20</v>
      </c>
      <c r="F105" s="5">
        <v>-1.55073668123398</v>
      </c>
      <c r="I105">
        <v>20</v>
      </c>
      <c r="J105" s="5">
        <v>-0.28097795418962601</v>
      </c>
      <c r="M105">
        <v>20</v>
      </c>
      <c r="N105" s="5">
        <v>-0.24504333552676999</v>
      </c>
      <c r="Q105">
        <v>20</v>
      </c>
      <c r="R105">
        <v>-1.8083109807742199</v>
      </c>
      <c r="T105" s="4"/>
      <c r="U105">
        <v>20</v>
      </c>
      <c r="V105">
        <v>-0.69115184722593404</v>
      </c>
      <c r="X105" s="4"/>
      <c r="Y105">
        <v>20</v>
      </c>
      <c r="Z105">
        <v>-1.1417137085212099</v>
      </c>
      <c r="AA105" s="4"/>
      <c r="AB105" s="4"/>
      <c r="AC105">
        <v>20</v>
      </c>
      <c r="AD105" s="15">
        <v>-2.2505429650228801</v>
      </c>
      <c r="AE105" s="4"/>
    </row>
    <row r="106" spans="1:32" x14ac:dyDescent="0.35">
      <c r="A106">
        <v>20</v>
      </c>
      <c r="B106" s="5">
        <v>-1.91056171853537</v>
      </c>
      <c r="E106">
        <v>20</v>
      </c>
      <c r="F106" s="5">
        <v>-1.8683137867464501</v>
      </c>
      <c r="I106">
        <v>20</v>
      </c>
      <c r="J106" s="5">
        <v>-0.83789585926946797</v>
      </c>
      <c r="M106">
        <v>20</v>
      </c>
      <c r="N106" s="5">
        <v>-0.75201977721755597</v>
      </c>
      <c r="Q106">
        <v>20</v>
      </c>
      <c r="R106">
        <v>-0.68112941822194795</v>
      </c>
      <c r="T106" s="4"/>
      <c r="U106">
        <v>20</v>
      </c>
      <c r="V106">
        <v>-1.6472604722970501</v>
      </c>
      <c r="X106" s="4"/>
      <c r="Y106">
        <v>20</v>
      </c>
      <c r="Z106" s="15">
        <v>-3.60083209706726</v>
      </c>
      <c r="AA106" s="4"/>
      <c r="AB106" s="4"/>
      <c r="AC106">
        <v>20</v>
      </c>
      <c r="AD106">
        <v>-0.26725117916001701</v>
      </c>
      <c r="AE106" s="4"/>
    </row>
    <row r="107" spans="1:32" x14ac:dyDescent="0.35">
      <c r="I107"/>
      <c r="M107"/>
      <c r="Q107"/>
      <c r="T107" s="4"/>
      <c r="U107"/>
      <c r="X107" s="4"/>
      <c r="Y107"/>
      <c r="AA107" s="4"/>
      <c r="AB107" s="4"/>
      <c r="AC107"/>
      <c r="AE107" s="4"/>
    </row>
    <row r="108" spans="1:32" x14ac:dyDescent="0.35">
      <c r="A108">
        <v>50</v>
      </c>
      <c r="B108" s="5">
        <v>-0.30027010310783198</v>
      </c>
      <c r="C108" s="16">
        <f t="shared" si="21"/>
        <v>-0.26491999350692774</v>
      </c>
      <c r="D108">
        <v>89400</v>
      </c>
      <c r="E108">
        <v>50</v>
      </c>
      <c r="F108" s="5">
        <v>-0.27202503490553898</v>
      </c>
      <c r="G108" s="5">
        <f t="shared" si="22"/>
        <v>-0.38501170033151461</v>
      </c>
      <c r="I108">
        <v>50</v>
      </c>
      <c r="J108" s="5">
        <v>-5.1529485700004797E-2</v>
      </c>
      <c r="K108" s="4">
        <f t="shared" ref="K108" si="29">AVERAGE(J108:J127)</f>
        <v>-0.36343363830003927</v>
      </c>
      <c r="L108" s="2">
        <v>59400</v>
      </c>
      <c r="M108">
        <v>50</v>
      </c>
      <c r="N108" s="5">
        <v>-1.2532275034337499</v>
      </c>
      <c r="O108" s="5">
        <f t="shared" ref="O108" si="30">AVERAGE(N108:N127)</f>
        <v>-0.30145120988037621</v>
      </c>
      <c r="Q108">
        <v>50</v>
      </c>
      <c r="R108">
        <v>-7.7398109805130094E-2</v>
      </c>
      <c r="S108" s="5">
        <f t="shared" ref="S108" si="31">AVERAGE(R108:R127)</f>
        <v>-0.50171039564759989</v>
      </c>
      <c r="T108" s="2">
        <v>119400</v>
      </c>
      <c r="U108">
        <v>50</v>
      </c>
      <c r="V108" s="15">
        <v>-3.2843839320089098E-3</v>
      </c>
      <c r="W108" s="17">
        <f t="shared" ref="W108" si="32">AVERAGE(V108:V127)</f>
        <v>-0.38754246076634874</v>
      </c>
      <c r="X108" s="4"/>
      <c r="Y108">
        <v>50</v>
      </c>
      <c r="Z108">
        <v>-5.22811542970984E-3</v>
      </c>
      <c r="AA108" s="4">
        <f t="shared" ref="AA108" si="33">AVERAGE(Z108:Z127)</f>
        <v>-0.31908634788669199</v>
      </c>
      <c r="AB108" s="2">
        <v>149400</v>
      </c>
      <c r="AC108">
        <v>50</v>
      </c>
      <c r="AD108">
        <v>-4.6935020993496496E-3</v>
      </c>
      <c r="AE108" s="4">
        <f t="shared" ref="AE108" si="34">AVERAGE(AD108:AD127)</f>
        <v>-0.34580919670703303</v>
      </c>
    </row>
    <row r="109" spans="1:32" x14ac:dyDescent="0.35">
      <c r="A109">
        <v>50</v>
      </c>
      <c r="B109" s="5">
        <v>-1.1399307838184201</v>
      </c>
      <c r="C109" s="16">
        <f>MEDIAN(B108:B127)</f>
        <v>-0.18054273804659449</v>
      </c>
      <c r="E109">
        <v>50</v>
      </c>
      <c r="F109" s="5">
        <v>-2.2210406139600698</v>
      </c>
      <c r="G109" s="5">
        <f>MEDIAN(F108:F127)</f>
        <v>-0.2135200625956345</v>
      </c>
      <c r="I109">
        <v>50</v>
      </c>
      <c r="J109" s="5">
        <v>-0.212194479024819</v>
      </c>
      <c r="K109" s="4">
        <f>MEDIAN(J108:J127)</f>
        <v>-0.21672386062339299</v>
      </c>
      <c r="M109">
        <v>50</v>
      </c>
      <c r="N109" s="5">
        <v>-5.64023198384008E-2</v>
      </c>
      <c r="O109" s="5">
        <f>MEDIAN(N108:N127)</f>
        <v>-8.7774497059710993E-2</v>
      </c>
      <c r="Q109">
        <v>50</v>
      </c>
      <c r="R109">
        <v>-0.33351669761591302</v>
      </c>
      <c r="S109" s="5">
        <f>MEDIAN(R108:R127)</f>
        <v>-0.352979163278059</v>
      </c>
      <c r="T109" s="4"/>
      <c r="U109">
        <v>50</v>
      </c>
      <c r="V109">
        <v>-7.6791537453514497E-2</v>
      </c>
      <c r="W109" s="17">
        <f>MEDIAN(V108:V127)</f>
        <v>-0.12793118966411698</v>
      </c>
      <c r="X109" s="4"/>
      <c r="Y109">
        <v>50</v>
      </c>
      <c r="Z109">
        <v>-0.243889377085617</v>
      </c>
      <c r="AA109" s="4">
        <f>MEDIAN(Z108:Z127)</f>
        <v>-0.245134162616502</v>
      </c>
      <c r="AB109" s="4"/>
      <c r="AC109">
        <v>50</v>
      </c>
      <c r="AD109">
        <v>-2.8455595053196898E-2</v>
      </c>
      <c r="AE109" s="4">
        <f>MEDIAN(AD108:AD127)</f>
        <v>-7.3803831454272051E-2</v>
      </c>
    </row>
    <row r="110" spans="1:32" x14ac:dyDescent="0.35">
      <c r="A110">
        <v>50</v>
      </c>
      <c r="B110" s="5">
        <v>-9.5904505717444397E-2</v>
      </c>
      <c r="C110" s="16">
        <f>MAX(B108:B127)</f>
        <v>-2.4866396698979699E-2</v>
      </c>
      <c r="E110">
        <v>50</v>
      </c>
      <c r="F110" s="5">
        <v>-0.84577945976507796</v>
      </c>
      <c r="G110" s="5">
        <f>MAX(F108:F127)</f>
        <v>-9.7250002495730798E-4</v>
      </c>
      <c r="I110">
        <v>50</v>
      </c>
      <c r="J110" s="5">
        <v>-0.76285084028916095</v>
      </c>
      <c r="K110" s="4">
        <f>MAX(J108:J127)</f>
        <v>-3.8651184363240498E-2</v>
      </c>
      <c r="M110">
        <v>50</v>
      </c>
      <c r="N110" s="5">
        <v>-9.7861416059002101E-3</v>
      </c>
      <c r="O110" s="5">
        <f>MAX(N108:N127)</f>
        <v>-9.7861416059002101E-3</v>
      </c>
      <c r="Q110">
        <v>50</v>
      </c>
      <c r="R110">
        <v>-1.50315201486413E-2</v>
      </c>
      <c r="S110" s="5">
        <f>MAX(R108:R127)</f>
        <v>-1.50315201486413E-2</v>
      </c>
      <c r="T110" s="4"/>
      <c r="U110">
        <v>50</v>
      </c>
      <c r="V110">
        <v>-9.3978929488047896E-3</v>
      </c>
      <c r="W110" s="17">
        <f>MAX(V108:V127)</f>
        <v>-3.2843839320089098E-3</v>
      </c>
      <c r="X110" s="4"/>
      <c r="Y110">
        <v>50</v>
      </c>
      <c r="Z110">
        <v>-2.4781226024235499E-2</v>
      </c>
      <c r="AA110" s="4">
        <f>MAX(Z108:Z127)</f>
        <v>-3.8985111406431498E-3</v>
      </c>
      <c r="AB110" s="4"/>
      <c r="AC110">
        <v>50</v>
      </c>
      <c r="AD110">
        <v>-0.58199516274406804</v>
      </c>
      <c r="AE110" s="4">
        <f>MAX(AD108:AD127)</f>
        <v>-4.6935020993496496E-3</v>
      </c>
    </row>
    <row r="111" spans="1:32" x14ac:dyDescent="0.35">
      <c r="A111">
        <v>50</v>
      </c>
      <c r="B111" s="5">
        <v>-0.46804668469052002</v>
      </c>
      <c r="C111" s="16">
        <f>MIN(B108:B127)</f>
        <v>-1.1399307838184201</v>
      </c>
      <c r="E111">
        <v>50</v>
      </c>
      <c r="F111" s="5">
        <v>-0.46550163956186602</v>
      </c>
      <c r="G111" s="5">
        <f>MIN(F108:F127)</f>
        <v>-2.2210406139600698</v>
      </c>
      <c r="I111">
        <v>50</v>
      </c>
      <c r="J111" s="5">
        <v>-4.6272652034734699E-2</v>
      </c>
      <c r="K111" s="4">
        <f>MIN(J108:J127)</f>
        <v>-1.9740575845977399</v>
      </c>
      <c r="M111">
        <v>50</v>
      </c>
      <c r="N111" s="5">
        <v>-6.9075944022894104E-2</v>
      </c>
      <c r="O111" s="5">
        <f>MIN(N108:N127)</f>
        <v>-2.0086843529465601</v>
      </c>
      <c r="Q111">
        <v>50</v>
      </c>
      <c r="R111">
        <v>-0.19536090046646601</v>
      </c>
      <c r="S111" s="5">
        <f>MIN(R108:R127)</f>
        <v>-1.86007944560484</v>
      </c>
      <c r="T111" s="4"/>
      <c r="U111">
        <v>50</v>
      </c>
      <c r="V111">
        <v>-0.28656345656113902</v>
      </c>
      <c r="W111" s="17">
        <f>MIN(V108:V127)</f>
        <v>-2.7766908446269301</v>
      </c>
      <c r="X111" s="4"/>
      <c r="Y111">
        <v>50</v>
      </c>
      <c r="Z111">
        <v>-0.59228788522160702</v>
      </c>
      <c r="AA111" s="4">
        <f>MIN(Z108:Z127)</f>
        <v>-1.3753860159713001</v>
      </c>
      <c r="AB111" s="4"/>
      <c r="AC111">
        <v>50</v>
      </c>
      <c r="AD111">
        <v>-0.101680337345483</v>
      </c>
      <c r="AE111" s="4">
        <f>MIN(AD108:AD127)</f>
        <v>-1.8680093516441301</v>
      </c>
    </row>
    <row r="112" spans="1:32" x14ac:dyDescent="0.35">
      <c r="A112">
        <v>50</v>
      </c>
      <c r="B112" s="5">
        <v>-0.19757757711471299</v>
      </c>
      <c r="E112">
        <v>50</v>
      </c>
      <c r="F112" s="5">
        <v>-0.334558094066366</v>
      </c>
      <c r="I112">
        <v>50</v>
      </c>
      <c r="J112" s="5">
        <v>-9.2016608786985504E-2</v>
      </c>
      <c r="M112">
        <v>50</v>
      </c>
      <c r="N112" s="5">
        <v>-4.6255039802920603E-2</v>
      </c>
      <c r="Q112">
        <v>50</v>
      </c>
      <c r="R112">
        <v>-1.19505745984397</v>
      </c>
      <c r="T112" s="4"/>
      <c r="U112">
        <v>50</v>
      </c>
      <c r="V112">
        <v>-0.60522106036432</v>
      </c>
      <c r="X112" s="4"/>
      <c r="Y112">
        <v>50</v>
      </c>
      <c r="Z112" s="15">
        <v>-7.9833089357161796E-2</v>
      </c>
      <c r="AA112" s="4"/>
      <c r="AB112" s="4"/>
      <c r="AC112">
        <v>50</v>
      </c>
      <c r="AD112" s="15">
        <v>-1.2179771057230501E-2</v>
      </c>
      <c r="AE112" s="4"/>
    </row>
    <row r="113" spans="1:32" x14ac:dyDescent="0.35">
      <c r="A113">
        <v>50</v>
      </c>
      <c r="B113" s="5">
        <v>-2.4866396698979699E-2</v>
      </c>
      <c r="E113">
        <v>50</v>
      </c>
      <c r="F113" s="5">
        <v>-4.8161261382114497E-2</v>
      </c>
      <c r="I113">
        <v>50</v>
      </c>
      <c r="J113" s="5">
        <v>-0.39921730682636097</v>
      </c>
      <c r="M113">
        <v>50</v>
      </c>
      <c r="N113" s="5">
        <v>-1.4031629824767199E-2</v>
      </c>
      <c r="Q113">
        <v>50</v>
      </c>
      <c r="R113">
        <v>-1.1615187328169601</v>
      </c>
      <c r="T113" s="4"/>
      <c r="U113">
        <v>50</v>
      </c>
      <c r="V113">
        <v>-2.7766908446269301</v>
      </c>
      <c r="X113" s="4"/>
      <c r="Y113">
        <v>50</v>
      </c>
      <c r="Z113" s="15">
        <v>-7.8478915951306502E-2</v>
      </c>
      <c r="AA113" s="4"/>
      <c r="AB113" s="4"/>
      <c r="AC113">
        <v>50</v>
      </c>
      <c r="AD113">
        <v>-0.71814169657265103</v>
      </c>
      <c r="AE113" s="4"/>
    </row>
    <row r="114" spans="1:32" x14ac:dyDescent="0.35">
      <c r="A114">
        <v>50</v>
      </c>
      <c r="B114" s="5">
        <v>-0.325634210664412</v>
      </c>
      <c r="E114">
        <v>50</v>
      </c>
      <c r="F114" s="5">
        <v>-0.40829139260414898</v>
      </c>
      <c r="I114">
        <v>50</v>
      </c>
      <c r="J114" s="5">
        <v>-5.2645970844859898E-2</v>
      </c>
      <c r="M114">
        <v>50</v>
      </c>
      <c r="N114" s="5">
        <v>-0.12835961889541</v>
      </c>
      <c r="Q114">
        <v>50</v>
      </c>
      <c r="R114" s="15">
        <v>-0.204859074122203</v>
      </c>
      <c r="T114" s="4"/>
      <c r="U114">
        <v>50</v>
      </c>
      <c r="V114">
        <v>-0.78834352995576795</v>
      </c>
      <c r="X114" s="4"/>
      <c r="Y114">
        <v>50</v>
      </c>
      <c r="Z114">
        <v>-0.47228853243268798</v>
      </c>
      <c r="AA114" s="4"/>
      <c r="AB114" s="4"/>
      <c r="AC114">
        <v>50</v>
      </c>
      <c r="AD114" s="15">
        <v>-8.4016580559227894E-2</v>
      </c>
      <c r="AE114" s="4"/>
    </row>
    <row r="115" spans="1:32" x14ac:dyDescent="0.35">
      <c r="A115">
        <v>50</v>
      </c>
      <c r="B115" s="5">
        <v>-3.0456805874594501E-2</v>
      </c>
      <c r="E115">
        <v>50</v>
      </c>
      <c r="F115" s="5">
        <v>-0.195506862867629</v>
      </c>
      <c r="I115">
        <v>50</v>
      </c>
      <c r="J115" s="5">
        <v>-3.8651184363240498E-2</v>
      </c>
      <c r="M115">
        <v>50</v>
      </c>
      <c r="N115" s="5">
        <v>-7.6653958105421902E-2</v>
      </c>
      <c r="Q115">
        <v>50</v>
      </c>
      <c r="R115">
        <v>-3.3933216210403398E-2</v>
      </c>
      <c r="T115" s="4"/>
      <c r="U115">
        <v>50</v>
      </c>
      <c r="V115">
        <v>-1.1274845179270999E-2</v>
      </c>
      <c r="X115" s="4"/>
      <c r="Y115">
        <v>50</v>
      </c>
      <c r="Z115">
        <v>-0.30094728212925198</v>
      </c>
      <c r="AA115" s="4"/>
      <c r="AB115" s="4"/>
      <c r="AC115">
        <v>50</v>
      </c>
      <c r="AD115">
        <v>-6.3591082349316194E-2</v>
      </c>
      <c r="AE115" s="4"/>
    </row>
    <row r="116" spans="1:32" x14ac:dyDescent="0.35">
      <c r="A116">
        <v>50</v>
      </c>
      <c r="B116" s="5">
        <v>-0.15923380480697999</v>
      </c>
      <c r="E116">
        <v>50</v>
      </c>
      <c r="F116" s="5">
        <v>-0.72511852482049</v>
      </c>
      <c r="I116">
        <v>50</v>
      </c>
      <c r="J116" s="5">
        <v>-0.22125324222196699</v>
      </c>
      <c r="M116">
        <v>50</v>
      </c>
      <c r="N116" s="5">
        <v>-0.13320072618210399</v>
      </c>
      <c r="Q116">
        <v>50</v>
      </c>
      <c r="R116">
        <v>-0.643601528127837</v>
      </c>
      <c r="T116" s="4"/>
      <c r="U116">
        <v>50</v>
      </c>
      <c r="V116">
        <v>-0.108334433500128</v>
      </c>
      <c r="X116" s="4"/>
      <c r="Y116">
        <v>50</v>
      </c>
      <c r="Z116" s="15">
        <v>-0.56874539163597504</v>
      </c>
      <c r="AA116" s="4"/>
      <c r="AB116" s="4"/>
      <c r="AC116">
        <v>50</v>
      </c>
      <c r="AD116">
        <v>-3.1486284465619803E-2</v>
      </c>
      <c r="AE116" s="4"/>
    </row>
    <row r="117" spans="1:32" x14ac:dyDescent="0.35">
      <c r="A117">
        <v>50</v>
      </c>
      <c r="B117" s="5">
        <v>-0.117046367189006</v>
      </c>
      <c r="E117">
        <v>50</v>
      </c>
      <c r="F117" s="5">
        <v>-0.42958091502266499</v>
      </c>
      <c r="I117">
        <v>50</v>
      </c>
      <c r="J117" s="5">
        <v>-0.16690847711269699</v>
      </c>
      <c r="M117">
        <v>50</v>
      </c>
      <c r="N117" s="5">
        <v>-2.0086843529465601</v>
      </c>
      <c r="Q117">
        <v>50</v>
      </c>
      <c r="R117">
        <v>-0.676615453143803</v>
      </c>
      <c r="T117" s="4"/>
      <c r="U117">
        <v>50</v>
      </c>
      <c r="V117">
        <v>-0.48571987589249299</v>
      </c>
      <c r="X117" s="4"/>
      <c r="Y117">
        <v>50</v>
      </c>
      <c r="Z117">
        <v>-0.52904328872917605</v>
      </c>
      <c r="AA117" s="4"/>
      <c r="AB117" s="4"/>
      <c r="AC117">
        <v>50</v>
      </c>
      <c r="AD117" s="15">
        <v>-1.8680093516441301</v>
      </c>
      <c r="AE117" s="4"/>
    </row>
    <row r="118" spans="1:32" x14ac:dyDescent="0.35">
      <c r="A118">
        <v>50</v>
      </c>
      <c r="B118" s="5">
        <v>-6.3661622641361396E-2</v>
      </c>
      <c r="E118">
        <v>50</v>
      </c>
      <c r="F118" s="5">
        <v>-0.15231436337361101</v>
      </c>
      <c r="I118">
        <v>50</v>
      </c>
      <c r="J118" s="5">
        <v>-0.59035295621574002</v>
      </c>
      <c r="M118">
        <v>50</v>
      </c>
      <c r="N118" s="5">
        <v>-0.17579325524106501</v>
      </c>
      <c r="Q118">
        <v>50</v>
      </c>
      <c r="R118">
        <v>-0.46523012115163997</v>
      </c>
      <c r="T118" s="4"/>
      <c r="U118">
        <v>50</v>
      </c>
      <c r="V118">
        <v>-0.368544922651249</v>
      </c>
      <c r="X118" s="4"/>
      <c r="Y118">
        <v>50</v>
      </c>
      <c r="Z118">
        <v>-0.24637894814738701</v>
      </c>
      <c r="AA118" s="4"/>
      <c r="AB118" s="4"/>
      <c r="AC118">
        <v>50</v>
      </c>
      <c r="AD118">
        <v>-1.2651749533941501E-2</v>
      </c>
      <c r="AE118" s="4"/>
    </row>
    <row r="119" spans="1:32" x14ac:dyDescent="0.35">
      <c r="A119">
        <v>50</v>
      </c>
      <c r="B119" s="5">
        <v>-3.22529141919961E-2</v>
      </c>
      <c r="E119">
        <v>50</v>
      </c>
      <c r="F119" s="5">
        <v>-3.4577507532315699E-2</v>
      </c>
      <c r="I119">
        <v>50</v>
      </c>
      <c r="J119" s="5">
        <v>-1.9740575845977399</v>
      </c>
      <c r="M119">
        <v>50</v>
      </c>
      <c r="N119" s="5">
        <v>-8.9240017056623294E-2</v>
      </c>
      <c r="Q119">
        <v>50</v>
      </c>
      <c r="R119">
        <v>-0.30214365767448897</v>
      </c>
      <c r="T119" s="4"/>
      <c r="U119">
        <v>50</v>
      </c>
      <c r="V119">
        <v>-0.100633219628206</v>
      </c>
      <c r="X119" s="4"/>
      <c r="Y119">
        <v>50</v>
      </c>
      <c r="Z119">
        <v>-1.3753860159713001</v>
      </c>
      <c r="AA119" s="4"/>
      <c r="AB119" s="4"/>
      <c r="AC119">
        <v>50</v>
      </c>
      <c r="AD119">
        <v>-0.19190519980044099</v>
      </c>
      <c r="AE119" s="4"/>
    </row>
    <row r="120" spans="1:32" x14ac:dyDescent="0.35">
      <c r="A120">
        <v>50</v>
      </c>
      <c r="B120" s="5">
        <v>-0.16350789897847601</v>
      </c>
      <c r="E120">
        <v>50</v>
      </c>
      <c r="F120" s="5">
        <v>-0.23153326232363999</v>
      </c>
      <c r="I120">
        <v>50</v>
      </c>
      <c r="J120" s="5">
        <v>-0.45080562947892</v>
      </c>
      <c r="M120">
        <v>50</v>
      </c>
      <c r="N120" s="5">
        <v>-0.22506622098019599</v>
      </c>
      <c r="Q120">
        <v>50</v>
      </c>
      <c r="R120" s="15">
        <v>-0.61300163323308099</v>
      </c>
      <c r="T120" s="4"/>
      <c r="U120">
        <v>50</v>
      </c>
      <c r="V120">
        <v>-1.2312948255540901</v>
      </c>
      <c r="X120" s="4"/>
      <c r="Y120">
        <v>50</v>
      </c>
      <c r="Z120">
        <v>-0.175462965811228</v>
      </c>
      <c r="AA120" s="4"/>
      <c r="AB120" s="4"/>
      <c r="AC120">
        <v>50</v>
      </c>
      <c r="AD120" s="15">
        <v>-2.1865235851874502E-2</v>
      </c>
      <c r="AE120" s="4"/>
    </row>
    <row r="121" spans="1:32" x14ac:dyDescent="0.35">
      <c r="A121">
        <v>50</v>
      </c>
      <c r="B121" s="5">
        <v>-0.30239148990655501</v>
      </c>
      <c r="E121">
        <v>50</v>
      </c>
      <c r="F121" s="5">
        <v>-3.8952371151708097E-2</v>
      </c>
      <c r="I121">
        <v>50</v>
      </c>
      <c r="J121" s="5">
        <v>-0.38090660189120301</v>
      </c>
      <c r="M121">
        <v>50</v>
      </c>
      <c r="N121" s="5">
        <v>-8.6308977062798706E-2</v>
      </c>
      <c r="Q121">
        <v>50</v>
      </c>
      <c r="R121">
        <v>-0.37244162894020499</v>
      </c>
      <c r="T121" s="4"/>
      <c r="U121">
        <v>50</v>
      </c>
      <c r="V121">
        <v>-0.18054577397069399</v>
      </c>
      <c r="X121" s="4"/>
      <c r="Y121">
        <v>50</v>
      </c>
      <c r="Z121">
        <v>-3.8985111406431498E-3</v>
      </c>
      <c r="AA121" s="4"/>
      <c r="AB121" s="4"/>
      <c r="AC121">
        <v>50</v>
      </c>
      <c r="AD121">
        <v>-1.67762030609215E-2</v>
      </c>
      <c r="AE121" s="4"/>
      <c r="AF121" s="2"/>
    </row>
    <row r="122" spans="1:32" x14ac:dyDescent="0.35">
      <c r="A122">
        <v>50</v>
      </c>
      <c r="B122" s="5">
        <v>-2.6636413025970199E-2</v>
      </c>
      <c r="E122">
        <v>50</v>
      </c>
      <c r="F122" s="5">
        <v>-8.0349811399849803E-3</v>
      </c>
      <c r="I122">
        <v>50</v>
      </c>
      <c r="J122" s="5">
        <v>-0.42026287515240501</v>
      </c>
      <c r="M122">
        <v>50</v>
      </c>
      <c r="N122" s="5">
        <v>-0.89388898591587396</v>
      </c>
      <c r="Q122">
        <v>50</v>
      </c>
      <c r="R122">
        <v>-0.31829895167841898</v>
      </c>
      <c r="T122" s="4"/>
      <c r="U122">
        <v>50</v>
      </c>
      <c r="V122">
        <v>-4.1079786881977803E-2</v>
      </c>
      <c r="X122" s="4"/>
      <c r="Y122">
        <v>50</v>
      </c>
      <c r="Z122">
        <v>-0.141225306169247</v>
      </c>
      <c r="AA122" s="4"/>
      <c r="AB122" s="4"/>
      <c r="AC122">
        <v>50</v>
      </c>
      <c r="AD122">
        <v>-6.2451626873853399E-3</v>
      </c>
      <c r="AE122" s="4"/>
    </row>
    <row r="123" spans="1:32" x14ac:dyDescent="0.35">
      <c r="A123">
        <v>50</v>
      </c>
      <c r="B123" s="5">
        <v>-0.50125091855375503</v>
      </c>
      <c r="E123">
        <v>50</v>
      </c>
      <c r="F123" s="5">
        <v>-2.5405630722414699E-2</v>
      </c>
      <c r="I123">
        <v>50</v>
      </c>
      <c r="J123" s="5">
        <v>-5.3208214679990103E-2</v>
      </c>
      <c r="M123">
        <v>50</v>
      </c>
      <c r="N123" s="5">
        <v>-3.00387211781981E-2</v>
      </c>
      <c r="Q123">
        <v>50</v>
      </c>
      <c r="R123">
        <v>-0.90941615863938896</v>
      </c>
      <c r="T123" s="4"/>
      <c r="U123">
        <v>50</v>
      </c>
      <c r="V123">
        <v>-3.38011109292062E-2</v>
      </c>
      <c r="X123" s="4"/>
      <c r="Y123">
        <v>50</v>
      </c>
      <c r="Z123">
        <v>-5.62795768707074E-3</v>
      </c>
      <c r="AA123" s="4"/>
      <c r="AB123" s="4"/>
      <c r="AC123">
        <v>50</v>
      </c>
      <c r="AD123" s="15">
        <v>-1.5149634644769701</v>
      </c>
      <c r="AE123" s="4"/>
    </row>
    <row r="124" spans="1:32" x14ac:dyDescent="0.35">
      <c r="A124">
        <v>50</v>
      </c>
      <c r="B124" s="5">
        <v>-0.146180444149903</v>
      </c>
      <c r="E124">
        <v>50</v>
      </c>
      <c r="F124" s="5">
        <v>-3.1040911453242E-2</v>
      </c>
      <c r="I124">
        <v>50</v>
      </c>
      <c r="J124" s="5">
        <v>-0.351302859947355</v>
      </c>
      <c r="M124">
        <v>50</v>
      </c>
      <c r="N124" s="5">
        <v>-2.70557138849691E-2</v>
      </c>
      <c r="Q124">
        <v>50</v>
      </c>
      <c r="R124" s="15">
        <v>-1.86007944560484</v>
      </c>
      <c r="T124" s="4"/>
      <c r="U124">
        <v>50</v>
      </c>
      <c r="V124">
        <v>-9.8661310390712298E-2</v>
      </c>
      <c r="X124" s="4"/>
      <c r="Y124">
        <v>50</v>
      </c>
      <c r="Z124" s="15">
        <v>-0.48742845311918898</v>
      </c>
      <c r="AA124" s="4"/>
      <c r="AB124" s="4"/>
      <c r="AC124">
        <v>50</v>
      </c>
      <c r="AD124">
        <v>-1.2927825654915599</v>
      </c>
      <c r="AE124" s="4"/>
    </row>
    <row r="125" spans="1:32" x14ac:dyDescent="0.35">
      <c r="A125">
        <v>50</v>
      </c>
      <c r="B125" s="5">
        <v>-0.260059167381546</v>
      </c>
      <c r="E125">
        <v>50</v>
      </c>
      <c r="F125" s="5">
        <v>-0.18881097600130201</v>
      </c>
      <c r="I125">
        <v>50</v>
      </c>
      <c r="J125" s="5">
        <v>-3.9310371006661501E-2</v>
      </c>
      <c r="M125">
        <v>50</v>
      </c>
      <c r="N125" s="5">
        <v>-9.2481565717631206E-2</v>
      </c>
      <c r="Q125">
        <v>50</v>
      </c>
      <c r="R125">
        <v>-0.52088285426194503</v>
      </c>
      <c r="T125" s="4"/>
      <c r="U125">
        <v>50</v>
      </c>
      <c r="V125">
        <v>-0.29372859030684201</v>
      </c>
      <c r="X125" s="4"/>
      <c r="Y125">
        <v>50</v>
      </c>
      <c r="Z125">
        <v>-3.6797320911113998E-2</v>
      </c>
      <c r="AA125" s="4"/>
      <c r="AB125" s="4"/>
      <c r="AC125">
        <v>50</v>
      </c>
      <c r="AD125">
        <v>-2.9365866438830299E-2</v>
      </c>
      <c r="AE125" s="4"/>
    </row>
    <row r="126" spans="1:32" x14ac:dyDescent="0.35">
      <c r="A126">
        <v>50</v>
      </c>
      <c r="B126" s="5">
        <v>-0.66588951985213496</v>
      </c>
      <c r="E126">
        <v>50</v>
      </c>
      <c r="F126" s="5">
        <v>-9.7250002495730798E-4</v>
      </c>
      <c r="I126">
        <v>50</v>
      </c>
      <c r="J126" s="5">
        <v>-0.10394634182354601</v>
      </c>
      <c r="M126">
        <v>50</v>
      </c>
      <c r="N126" s="5">
        <v>-0.55243176379010495</v>
      </c>
      <c r="Q126">
        <v>50</v>
      </c>
      <c r="R126" s="15">
        <v>-0.111648128299001</v>
      </c>
      <c r="T126" s="4"/>
      <c r="U126">
        <v>50</v>
      </c>
      <c r="V126" s="15">
        <v>-0.10340986877151399</v>
      </c>
      <c r="X126" s="4"/>
      <c r="Y126">
        <v>50</v>
      </c>
      <c r="Z126">
        <v>-0.708010534506467</v>
      </c>
      <c r="AA126" s="4"/>
      <c r="AB126" s="4"/>
      <c r="AC126">
        <v>50</v>
      </c>
      <c r="AD126">
        <v>-0.126149441545236</v>
      </c>
      <c r="AE126" s="4"/>
    </row>
    <row r="127" spans="1:32" x14ac:dyDescent="0.35">
      <c r="A127">
        <v>50</v>
      </c>
      <c r="B127" s="5">
        <v>-0.27760224177395498</v>
      </c>
      <c r="E127">
        <v>50</v>
      </c>
      <c r="F127" s="5">
        <v>-1.04302770395115</v>
      </c>
      <c r="I127">
        <v>50</v>
      </c>
      <c r="J127" s="5">
        <v>-0.86097908400239498</v>
      </c>
      <c r="M127">
        <v>50</v>
      </c>
      <c r="N127" s="5">
        <v>-6.1041742121936103E-2</v>
      </c>
      <c r="Q127">
        <v>50</v>
      </c>
      <c r="R127">
        <v>-2.41726411676614E-2</v>
      </c>
      <c r="T127" s="4"/>
      <c r="U127">
        <v>50</v>
      </c>
      <c r="V127">
        <v>-0.14752794582810599</v>
      </c>
      <c r="X127" s="4"/>
      <c r="Y127">
        <v>50</v>
      </c>
      <c r="Z127">
        <v>-0.30598784027346598</v>
      </c>
      <c r="AA127" s="4"/>
      <c r="AB127" s="4"/>
      <c r="AC127">
        <v>50</v>
      </c>
      <c r="AD127">
        <v>-0.209229681363228</v>
      </c>
      <c r="AE127" s="4"/>
    </row>
    <row r="128" spans="1:32" x14ac:dyDescent="0.35">
      <c r="I128"/>
      <c r="M128"/>
      <c r="Q128"/>
      <c r="T128" s="4"/>
      <c r="U128"/>
      <c r="X128" s="4"/>
      <c r="Y128"/>
      <c r="AA128" s="4"/>
      <c r="AB128" s="4"/>
      <c r="AC128"/>
      <c r="AD128" s="15"/>
      <c r="AE128" s="4"/>
    </row>
    <row r="129" spans="1:32" x14ac:dyDescent="0.35">
      <c r="A129">
        <v>100</v>
      </c>
      <c r="B129" s="5">
        <v>-0.223284724352906</v>
      </c>
      <c r="C129" s="16">
        <f t="shared" si="21"/>
        <v>-0.12262239205647914</v>
      </c>
      <c r="D129">
        <v>178800</v>
      </c>
      <c r="E129">
        <v>100</v>
      </c>
      <c r="F129" s="5">
        <v>-0.16513536144033</v>
      </c>
      <c r="G129" s="5">
        <f t="shared" si="22"/>
        <v>-0.13629942735176576</v>
      </c>
      <c r="I129">
        <v>100</v>
      </c>
      <c r="J129" s="5">
        <v>-0.39985546888712897</v>
      </c>
      <c r="K129" s="4">
        <f t="shared" ref="K129" si="35">AVERAGE(J129:J148)</f>
        <v>-0.16446470802012469</v>
      </c>
      <c r="L129" s="2">
        <v>118800</v>
      </c>
      <c r="M129">
        <v>100</v>
      </c>
      <c r="N129" s="5">
        <v>-1.25754631787852E-2</v>
      </c>
      <c r="O129" s="5">
        <f t="shared" ref="O129" si="36">AVERAGE(N129:N148)</f>
        <v>-9.9524730571256992E-2</v>
      </c>
      <c r="Q129">
        <v>100</v>
      </c>
      <c r="R129">
        <v>-9.0433321486106E-2</v>
      </c>
      <c r="S129" s="5">
        <f t="shared" ref="S129" si="37">AVERAGE(R129:R148)</f>
        <v>-0.10916583780914721</v>
      </c>
      <c r="T129" s="2">
        <v>238800</v>
      </c>
      <c r="U129">
        <v>100</v>
      </c>
      <c r="V129">
        <v>-0.237743859874609</v>
      </c>
      <c r="W129" s="17">
        <f t="shared" ref="W129" si="38">AVERAGE(V129:V148)</f>
        <v>-0.20944447364657245</v>
      </c>
      <c r="X129" s="4"/>
      <c r="Y129">
        <v>100</v>
      </c>
      <c r="Z129" s="15">
        <v>-3.0283426788969E-2</v>
      </c>
      <c r="AA129" s="4">
        <f t="shared" ref="AA129" si="39">AVERAGE(Z129:Z148)</f>
        <v>-8.8544259711360457E-2</v>
      </c>
      <c r="AB129" s="2">
        <v>298800</v>
      </c>
      <c r="AC129">
        <v>100</v>
      </c>
      <c r="AD129" s="15">
        <v>-0.111484300743877</v>
      </c>
      <c r="AE129" s="4">
        <f t="shared" ref="AE129" si="40">AVERAGE(AD129:AD148)</f>
        <v>-0.11454881700571462</v>
      </c>
    </row>
    <row r="130" spans="1:32" x14ac:dyDescent="0.35">
      <c r="A130">
        <v>100</v>
      </c>
      <c r="B130" s="5">
        <v>-4.1844954771750598E-2</v>
      </c>
      <c r="C130" s="16">
        <f>MEDIAN(B129:B148)</f>
        <v>-4.6744868174338802E-2</v>
      </c>
      <c r="E130">
        <v>100</v>
      </c>
      <c r="F130" s="5">
        <v>-6.1247725082697298E-3</v>
      </c>
      <c r="G130" s="5">
        <f>MEDIAN(F129:F148)</f>
        <v>-2.7663137321517102E-2</v>
      </c>
      <c r="I130">
        <v>100</v>
      </c>
      <c r="J130" s="5">
        <v>-0.17130119768420399</v>
      </c>
      <c r="K130" s="4">
        <f>MEDIAN(J129:J148)</f>
        <v>-8.827732688838405E-2</v>
      </c>
      <c r="M130">
        <v>100</v>
      </c>
      <c r="N130" s="5">
        <v>-0.52964649851326895</v>
      </c>
      <c r="O130" s="5">
        <f>MEDIAN(N129:N148)</f>
        <v>-6.8347783354556157E-2</v>
      </c>
      <c r="Q130">
        <v>100</v>
      </c>
      <c r="R130">
        <v>-0.23406305296607599</v>
      </c>
      <c r="S130" s="5">
        <f>MEDIAN(R129:R148)</f>
        <v>-6.0340803487191647E-2</v>
      </c>
      <c r="T130" s="4"/>
      <c r="U130">
        <v>100</v>
      </c>
      <c r="V130">
        <v>-3.8193062815753499E-2</v>
      </c>
      <c r="W130" s="17">
        <f>MEDIAN(V129:V148)</f>
        <v>-9.5552767688411144E-2</v>
      </c>
      <c r="X130" s="4"/>
      <c r="Y130">
        <v>100</v>
      </c>
      <c r="Z130">
        <v>-0.50989550247001403</v>
      </c>
      <c r="AA130" s="4">
        <f>MEDIAN(Z129:Z148)</f>
        <v>-2.69900791572091E-2</v>
      </c>
      <c r="AB130" s="4"/>
      <c r="AC130">
        <v>100</v>
      </c>
      <c r="AD130">
        <v>-0.18491029162463599</v>
      </c>
      <c r="AE130" s="4">
        <f>MEDIAN(AD129:AD148)</f>
        <v>-6.3937789020581198E-2</v>
      </c>
    </row>
    <row r="131" spans="1:32" x14ac:dyDescent="0.35">
      <c r="A131">
        <v>100</v>
      </c>
      <c r="B131" s="5">
        <v>-5.8700606795780499E-2</v>
      </c>
      <c r="C131" s="16">
        <f>MAX(B129:B148)</f>
        <v>-1.02990866037969E-2</v>
      </c>
      <c r="E131">
        <v>100</v>
      </c>
      <c r="F131" s="5">
        <v>-1.6100270148391799E-2</v>
      </c>
      <c r="G131" s="5">
        <f>MAX(F129:F148)</f>
        <v>-2.92432805863164E-5</v>
      </c>
      <c r="I131">
        <v>100</v>
      </c>
      <c r="J131" s="5">
        <v>-7.5490034414991804E-3</v>
      </c>
      <c r="K131" s="4">
        <f>MAX(J129:J148)</f>
        <v>-7.5490034414991804E-3</v>
      </c>
      <c r="M131">
        <v>100</v>
      </c>
      <c r="N131" s="5">
        <v>-1.1664530113718201E-2</v>
      </c>
      <c r="O131" s="5">
        <f>MAX(N129:N148)</f>
        <v>-8.5730892211610902E-3</v>
      </c>
      <c r="Q131">
        <v>100</v>
      </c>
      <c r="R131">
        <v>-1.53755900206883E-2</v>
      </c>
      <c r="S131" s="5">
        <f>MAX(R129:R148)</f>
        <v>-8.4875872276126904E-4</v>
      </c>
      <c r="T131" s="4"/>
      <c r="U131">
        <v>100</v>
      </c>
      <c r="V131">
        <v>-4.2971194204454E-2</v>
      </c>
      <c r="W131" s="17">
        <f>MAX(V129:V148)</f>
        <v>-3.4407340708317402E-3</v>
      </c>
      <c r="X131" s="4"/>
      <c r="Y131">
        <v>100</v>
      </c>
      <c r="Z131">
        <v>-0.32053754328683198</v>
      </c>
      <c r="AA131" s="4">
        <f>MAX(Z129:Z148)</f>
        <v>-3.6596219740606101E-4</v>
      </c>
      <c r="AB131" s="4"/>
      <c r="AC131">
        <v>100</v>
      </c>
      <c r="AD131" s="15">
        <v>-9.0919017079120701E-2</v>
      </c>
      <c r="AE131" s="4">
        <f>MAX(AD129:AD148)</f>
        <v>-1.1371487187267701E-3</v>
      </c>
    </row>
    <row r="132" spans="1:32" x14ac:dyDescent="0.35">
      <c r="A132">
        <v>100</v>
      </c>
      <c r="B132" s="5">
        <v>-1.9062629571817698E-2</v>
      </c>
      <c r="C132" s="16">
        <f>MIN(B129:B148)</f>
        <v>-0.97802497847265302</v>
      </c>
      <c r="E132">
        <v>100</v>
      </c>
      <c r="F132" s="5">
        <v>-6.0377352451896999E-3</v>
      </c>
      <c r="G132" s="5">
        <f>MIN(F129:F148)</f>
        <v>-0.56270977596460003</v>
      </c>
      <c r="I132">
        <v>100</v>
      </c>
      <c r="J132" s="5">
        <v>-0.244817046501279</v>
      </c>
      <c r="K132" s="4">
        <f>MIN(J129:J148)</f>
        <v>-0.80855116949694605</v>
      </c>
      <c r="M132">
        <v>100</v>
      </c>
      <c r="N132" s="5">
        <v>-8.8529429422887898E-2</v>
      </c>
      <c r="O132" s="5">
        <f>MIN(N129:N148)</f>
        <v>-0.52964649851326895</v>
      </c>
      <c r="Q132">
        <v>100</v>
      </c>
      <c r="R132">
        <v>-4.41328524655435E-2</v>
      </c>
      <c r="S132" s="5">
        <f>MIN(R129:R148)</f>
        <v>-0.56177909742390697</v>
      </c>
      <c r="T132" s="4"/>
      <c r="U132">
        <v>100</v>
      </c>
      <c r="V132">
        <v>-7.9369628787183996E-2</v>
      </c>
      <c r="W132" s="17">
        <f>MIN(V129:V148)</f>
        <v>-1.04761419722075</v>
      </c>
      <c r="X132" s="4"/>
      <c r="Y132">
        <v>100</v>
      </c>
      <c r="Z132">
        <v>-8.7044471424332304E-2</v>
      </c>
      <c r="AA132" s="4">
        <f>MIN(Z129:Z148)</f>
        <v>-0.50989550247001403</v>
      </c>
      <c r="AB132" s="4"/>
      <c r="AC132">
        <v>100</v>
      </c>
      <c r="AD132">
        <v>-1.1371487187267701E-3</v>
      </c>
      <c r="AE132" s="4">
        <f>MIN(AD129:AD148)</f>
        <v>-0.42582857082053199</v>
      </c>
    </row>
    <row r="133" spans="1:32" x14ac:dyDescent="0.35">
      <c r="A133">
        <v>100</v>
      </c>
      <c r="B133" s="5">
        <v>-4.3181732817949001E-2</v>
      </c>
      <c r="E133">
        <v>100</v>
      </c>
      <c r="F133" s="5">
        <v>-0.48546206086524202</v>
      </c>
      <c r="I133">
        <v>100</v>
      </c>
      <c r="J133" s="5">
        <v>-0.80855116949694605</v>
      </c>
      <c r="M133">
        <v>100</v>
      </c>
      <c r="N133" s="5">
        <v>-0.125388180787638</v>
      </c>
      <c r="Q133">
        <v>100</v>
      </c>
      <c r="R133">
        <v>-7.65487545088398E-2</v>
      </c>
      <c r="T133" s="4"/>
      <c r="U133">
        <v>100</v>
      </c>
      <c r="V133">
        <v>-0.58407468196261603</v>
      </c>
      <c r="X133" s="4"/>
      <c r="Y133">
        <v>100</v>
      </c>
      <c r="Z133">
        <v>-6.6502182691262797E-3</v>
      </c>
      <c r="AA133" s="4"/>
      <c r="AB133" s="4"/>
      <c r="AC133">
        <v>100</v>
      </c>
      <c r="AD133">
        <v>-1.0991705892859799E-2</v>
      </c>
      <c r="AE133" s="4"/>
    </row>
    <row r="134" spans="1:32" x14ac:dyDescent="0.35">
      <c r="A134">
        <v>100</v>
      </c>
      <c r="B134" s="5">
        <v>-2.5360837752363401E-2</v>
      </c>
      <c r="E134">
        <v>100</v>
      </c>
      <c r="F134" s="5">
        <v>-9.6730989489035399E-2</v>
      </c>
      <c r="I134">
        <v>100</v>
      </c>
      <c r="J134" s="5">
        <v>-1.7086136263461098E-2</v>
      </c>
      <c r="M134">
        <v>100</v>
      </c>
      <c r="N134" s="5">
        <v>-7.4428012985851402E-2</v>
      </c>
      <c r="Q134">
        <v>100</v>
      </c>
      <c r="R134">
        <v>-0.101869142583942</v>
      </c>
      <c r="T134" s="4"/>
      <c r="U134">
        <v>100</v>
      </c>
      <c r="V134">
        <v>-0.111827575608753</v>
      </c>
      <c r="X134" s="4"/>
      <c r="Y134">
        <v>100</v>
      </c>
      <c r="Z134">
        <v>-0.117509105996236</v>
      </c>
      <c r="AA134" s="4"/>
      <c r="AB134" s="4"/>
      <c r="AC134">
        <v>100</v>
      </c>
      <c r="AD134">
        <v>-0.28213426160230298</v>
      </c>
      <c r="AE134" s="4"/>
    </row>
    <row r="135" spans="1:32" x14ac:dyDescent="0.35">
      <c r="A135">
        <v>100</v>
      </c>
      <c r="B135" s="5">
        <v>-4.7299256926612999E-2</v>
      </c>
      <c r="E135">
        <v>100</v>
      </c>
      <c r="F135" s="5">
        <v>-1.35334092447264E-2</v>
      </c>
      <c r="I135">
        <v>100</v>
      </c>
      <c r="J135" s="5">
        <v>-0.161107929879025</v>
      </c>
      <c r="M135">
        <v>100</v>
      </c>
      <c r="N135" s="5">
        <v>-7.2204526513697395E-2</v>
      </c>
      <c r="Q135">
        <v>100</v>
      </c>
      <c r="R135">
        <v>-8.1194296325745999E-2</v>
      </c>
      <c r="T135" s="4"/>
      <c r="U135">
        <v>100</v>
      </c>
      <c r="V135">
        <v>-8.8427811751168303E-2</v>
      </c>
      <c r="X135" s="4"/>
      <c r="Y135">
        <v>100</v>
      </c>
      <c r="Z135" s="15">
        <v>-1.35177315049307E-2</v>
      </c>
      <c r="AA135" s="4"/>
      <c r="AB135" s="4"/>
      <c r="AC135">
        <v>100</v>
      </c>
      <c r="AD135">
        <v>-4.7618177448710601E-2</v>
      </c>
      <c r="AE135" s="4"/>
    </row>
    <row r="136" spans="1:32" x14ac:dyDescent="0.35">
      <c r="A136">
        <v>100</v>
      </c>
      <c r="B136" s="5">
        <v>-0.179385362962936</v>
      </c>
      <c r="E136">
        <v>100</v>
      </c>
      <c r="F136" s="5">
        <v>-0.42865736083726902</v>
      </c>
      <c r="I136">
        <v>100</v>
      </c>
      <c r="J136" s="5">
        <v>-2.0102610344914701E-2</v>
      </c>
      <c r="M136">
        <v>100</v>
      </c>
      <c r="N136" s="5">
        <v>-8.5730892211610902E-3</v>
      </c>
      <c r="Q136">
        <v>100</v>
      </c>
      <c r="R136">
        <v>-0.187121778218865</v>
      </c>
      <c r="T136" s="4"/>
      <c r="U136">
        <v>100</v>
      </c>
      <c r="V136">
        <v>-0.121587821814556</v>
      </c>
      <c r="X136" s="4"/>
      <c r="Y136">
        <v>100</v>
      </c>
      <c r="Z136" s="15">
        <v>-0.205762320909919</v>
      </c>
      <c r="AA136" s="4"/>
      <c r="AB136" s="4"/>
      <c r="AC136">
        <v>100</v>
      </c>
      <c r="AD136">
        <v>-0.38043496789216802</v>
      </c>
      <c r="AE136" s="4"/>
    </row>
    <row r="137" spans="1:32" x14ac:dyDescent="0.35">
      <c r="A137">
        <v>100</v>
      </c>
      <c r="B137" s="5">
        <v>-1.9892326942455001E-2</v>
      </c>
      <c r="E137">
        <v>100</v>
      </c>
      <c r="F137" s="5">
        <v>-0.32399835694763801</v>
      </c>
      <c r="I137">
        <v>100</v>
      </c>
      <c r="J137" s="5">
        <v>-0.121336641892741</v>
      </c>
      <c r="M137">
        <v>100</v>
      </c>
      <c r="N137" s="5">
        <v>-3.5146758035738003E-2</v>
      </c>
      <c r="Q137">
        <v>100</v>
      </c>
      <c r="R137">
        <v>-1.1803887355727899E-2</v>
      </c>
      <c r="T137" s="4"/>
      <c r="U137">
        <v>100</v>
      </c>
      <c r="V137">
        <v>-0.58999414399621197</v>
      </c>
      <c r="X137" s="4"/>
      <c r="Y137">
        <v>100</v>
      </c>
      <c r="Z137">
        <v>-9.7236330225836404E-3</v>
      </c>
      <c r="AA137" s="4"/>
      <c r="AB137" s="4"/>
      <c r="AC137">
        <v>100</v>
      </c>
      <c r="AD137">
        <v>-0.42582857082053199</v>
      </c>
      <c r="AE137" s="4"/>
    </row>
    <row r="138" spans="1:32" x14ac:dyDescent="0.35">
      <c r="A138">
        <v>100</v>
      </c>
      <c r="B138" s="5">
        <v>-3.5449904112513898E-2</v>
      </c>
      <c r="E138">
        <v>100</v>
      </c>
      <c r="F138" s="5">
        <v>-6.5547928029779396E-3</v>
      </c>
      <c r="I138">
        <v>100</v>
      </c>
      <c r="J138" s="5">
        <v>-2.54492308002266E-2</v>
      </c>
      <c r="M138">
        <v>100</v>
      </c>
      <c r="N138" s="5">
        <v>-9.4878271434716693E-2</v>
      </c>
      <c r="Q138">
        <v>100</v>
      </c>
      <c r="R138">
        <v>-2.9399311673357399E-2</v>
      </c>
      <c r="T138" s="4"/>
      <c r="U138">
        <v>100</v>
      </c>
      <c r="V138">
        <v>-1.04761419722075</v>
      </c>
      <c r="X138" s="4"/>
      <c r="Y138">
        <v>100</v>
      </c>
      <c r="Z138">
        <v>-0.119248281462001</v>
      </c>
      <c r="AA138" s="4"/>
      <c r="AB138" s="4"/>
      <c r="AC138">
        <v>100</v>
      </c>
      <c r="AD138">
        <v>-3.5486577633120499E-2</v>
      </c>
      <c r="AE138" s="4"/>
    </row>
    <row r="139" spans="1:32" x14ac:dyDescent="0.35">
      <c r="A139">
        <v>100</v>
      </c>
      <c r="B139" s="5">
        <v>-4.6190479422064598E-2</v>
      </c>
      <c r="E139">
        <v>100</v>
      </c>
      <c r="F139" s="5">
        <v>-0.32421742758267702</v>
      </c>
      <c r="I139">
        <v>100</v>
      </c>
      <c r="J139" s="5">
        <v>-0.37750198978225202</v>
      </c>
      <c r="M139">
        <v>100</v>
      </c>
      <c r="N139" s="5">
        <v>-6.4491040195414906E-2</v>
      </c>
      <c r="Q139">
        <v>100</v>
      </c>
      <c r="R139" s="15">
        <v>-8.4875872276126904E-4</v>
      </c>
      <c r="T139" s="4"/>
      <c r="U139">
        <v>100</v>
      </c>
      <c r="V139">
        <v>-3.6686177077403598E-2</v>
      </c>
      <c r="X139" s="4"/>
      <c r="Y139">
        <v>100</v>
      </c>
      <c r="Z139">
        <v>-2.36967315254492E-2</v>
      </c>
      <c r="AA139" s="4"/>
      <c r="AB139" s="4"/>
      <c r="AC139">
        <v>100</v>
      </c>
      <c r="AD139">
        <v>-7.1379929930436695E-2</v>
      </c>
      <c r="AE139" s="4"/>
    </row>
    <row r="140" spans="1:32" x14ac:dyDescent="0.35">
      <c r="A140">
        <v>100</v>
      </c>
      <c r="B140" s="5">
        <v>-1.02990866037969E-2</v>
      </c>
      <c r="E140">
        <v>100</v>
      </c>
      <c r="F140" s="5">
        <v>-2.8712225771542602E-2</v>
      </c>
      <c r="I140">
        <v>100</v>
      </c>
      <c r="J140" s="5">
        <v>-0.188596858711091</v>
      </c>
      <c r="M140">
        <v>100</v>
      </c>
      <c r="N140" s="5">
        <v>-9.3407641304134106E-2</v>
      </c>
      <c r="Q140">
        <v>100</v>
      </c>
      <c r="R140">
        <v>-0.165682449592918</v>
      </c>
      <c r="T140" s="4"/>
      <c r="U140">
        <v>100</v>
      </c>
      <c r="V140">
        <v>-3.4407340708317402E-3</v>
      </c>
      <c r="X140" s="4"/>
      <c r="Y140">
        <v>100</v>
      </c>
      <c r="Z140">
        <v>-5.5314822699765002E-2</v>
      </c>
      <c r="AA140" s="4"/>
      <c r="AB140" s="4"/>
      <c r="AC140">
        <v>100</v>
      </c>
      <c r="AD140">
        <v>-5.3509406618455699E-2</v>
      </c>
      <c r="AE140" s="4"/>
    </row>
    <row r="141" spans="1:32" x14ac:dyDescent="0.35">
      <c r="A141">
        <v>100</v>
      </c>
      <c r="B141" s="5">
        <v>-7.9894041115013206E-2</v>
      </c>
      <c r="E141">
        <v>100</v>
      </c>
      <c r="F141" s="5">
        <v>-1.0351461323067799E-3</v>
      </c>
      <c r="I141">
        <v>100</v>
      </c>
      <c r="J141" s="5">
        <v>-2.73023192729549E-2</v>
      </c>
      <c r="M141">
        <v>100</v>
      </c>
      <c r="N141" s="5">
        <v>-8.7127423019723003E-3</v>
      </c>
      <c r="Q141">
        <v>100</v>
      </c>
      <c r="R141">
        <v>-4.3780784262151496E-3</v>
      </c>
      <c r="T141" s="4"/>
      <c r="U141">
        <v>100</v>
      </c>
      <c r="V141">
        <v>-3.8456032419257102E-2</v>
      </c>
      <c r="X141" s="4"/>
      <c r="Y141">
        <v>100</v>
      </c>
      <c r="Z141" s="15">
        <v>-1.94123783662556E-2</v>
      </c>
      <c r="AA141" s="4"/>
      <c r="AB141" s="4"/>
      <c r="AC141">
        <v>100</v>
      </c>
      <c r="AD141">
        <v>-5.6495648110725702E-2</v>
      </c>
      <c r="AE141" s="4"/>
    </row>
    <row r="142" spans="1:32" x14ac:dyDescent="0.35">
      <c r="A142">
        <v>100</v>
      </c>
      <c r="B142" s="5">
        <v>-1.2844260863893901E-2</v>
      </c>
      <c r="E142">
        <v>100</v>
      </c>
      <c r="F142" s="5">
        <v>-3.5802998307811001E-2</v>
      </c>
      <c r="I142">
        <v>100</v>
      </c>
      <c r="J142" s="5">
        <v>-3.3368341679757503E-2</v>
      </c>
      <c r="M142">
        <v>100</v>
      </c>
      <c r="N142" s="6">
        <v>-1.58797884137712E-2</v>
      </c>
      <c r="Q142">
        <v>100</v>
      </c>
      <c r="R142">
        <v>-0.234427260858079</v>
      </c>
      <c r="T142" s="4"/>
      <c r="U142">
        <v>100</v>
      </c>
      <c r="V142">
        <v>-0.102677723625654</v>
      </c>
      <c r="X142" s="4"/>
      <c r="Y142">
        <v>100</v>
      </c>
      <c r="Z142" s="15">
        <v>-7.6457767196931703E-2</v>
      </c>
      <c r="AA142" s="4"/>
      <c r="AB142" s="4"/>
      <c r="AC142">
        <v>100</v>
      </c>
      <c r="AD142">
        <v>-1.00110801873474E-2</v>
      </c>
      <c r="AE142" s="4"/>
      <c r="AF142" s="2"/>
    </row>
    <row r="143" spans="1:32" x14ac:dyDescent="0.35">
      <c r="A143">
        <v>100</v>
      </c>
      <c r="B143" s="5">
        <v>-8.5492442706775501E-2</v>
      </c>
      <c r="E143">
        <v>100</v>
      </c>
      <c r="F143" s="5">
        <v>-1.7201896212468499E-2</v>
      </c>
      <c r="I143">
        <v>100</v>
      </c>
      <c r="J143" s="5">
        <v>-5.5218011884027099E-2</v>
      </c>
      <c r="M143">
        <v>100</v>
      </c>
      <c r="N143" s="6">
        <v>-0.34669169093692298</v>
      </c>
      <c r="Q143">
        <v>100</v>
      </c>
      <c r="R143">
        <v>-4.99670864092157E-3</v>
      </c>
      <c r="T143" s="4"/>
      <c r="U143">
        <v>100</v>
      </c>
      <c r="V143">
        <v>-7.4068527833188694E-2</v>
      </c>
      <c r="X143" s="4"/>
      <c r="Y143">
        <v>100</v>
      </c>
      <c r="Z143" s="15">
        <v>-3.6596219740606101E-4</v>
      </c>
      <c r="AA143" s="4"/>
      <c r="AB143" s="4"/>
      <c r="AC143">
        <v>100</v>
      </c>
      <c r="AD143">
        <v>-0.268385165907088</v>
      </c>
      <c r="AE143" s="4"/>
    </row>
    <row r="144" spans="1:32" x14ac:dyDescent="0.35">
      <c r="A144">
        <v>100</v>
      </c>
      <c r="B144" s="5">
        <v>-0.97802497847265302</v>
      </c>
      <c r="E144">
        <v>100</v>
      </c>
      <c r="F144" s="5">
        <v>-9.1748631093842396E-3</v>
      </c>
      <c r="I144">
        <v>100</v>
      </c>
      <c r="J144" s="5">
        <v>-0.250097618607656</v>
      </c>
      <c r="M144">
        <v>100</v>
      </c>
      <c r="N144" s="6">
        <v>-5.7101856719856597E-2</v>
      </c>
      <c r="Q144">
        <v>100</v>
      </c>
      <c r="R144">
        <v>-3.9846104747801203E-2</v>
      </c>
      <c r="T144" s="4"/>
      <c r="U144">
        <v>100</v>
      </c>
      <c r="V144">
        <v>-0.26971403489081802</v>
      </c>
      <c r="X144" s="4"/>
      <c r="Y144">
        <v>100</v>
      </c>
      <c r="Z144" s="15">
        <v>-6.6223676496067804E-3</v>
      </c>
      <c r="AA144" s="4"/>
      <c r="AB144" s="4"/>
      <c r="AC144">
        <v>100</v>
      </c>
      <c r="AD144">
        <v>-5.2156484278512898E-3</v>
      </c>
      <c r="AE144" s="4"/>
    </row>
    <row r="145" spans="1:31" x14ac:dyDescent="0.35">
      <c r="A145">
        <v>100</v>
      </c>
      <c r="B145" s="5">
        <v>-5.0823908442562002E-2</v>
      </c>
      <c r="E145">
        <v>100</v>
      </c>
      <c r="F145" s="5">
        <v>-2.6614048871491599E-2</v>
      </c>
      <c r="I145">
        <v>100</v>
      </c>
      <c r="J145" s="5">
        <v>-4.1698614704033202E-2</v>
      </c>
      <c r="M145">
        <v>100</v>
      </c>
      <c r="N145" s="6">
        <v>-1.27453513284088E-2</v>
      </c>
      <c r="Q145">
        <v>100</v>
      </c>
      <c r="R145">
        <v>-3.0987652457924099E-2</v>
      </c>
      <c r="T145" s="4"/>
      <c r="U145">
        <v>100</v>
      </c>
      <c r="V145">
        <v>-2.2168322989778399E-2</v>
      </c>
      <c r="X145" s="4"/>
      <c r="Y145">
        <v>100</v>
      </c>
      <c r="Z145">
        <v>-6.7509980170198302E-3</v>
      </c>
      <c r="AA145" s="4"/>
      <c r="AB145" s="4"/>
      <c r="AC145">
        <v>100</v>
      </c>
      <c r="AD145">
        <v>-1.2972613894351601E-2</v>
      </c>
      <c r="AE145" s="4"/>
    </row>
    <row r="146" spans="1:31" x14ac:dyDescent="0.35">
      <c r="A146">
        <v>100</v>
      </c>
      <c r="B146" s="5">
        <v>-4.3661800988557403E-2</v>
      </c>
      <c r="E146">
        <v>100</v>
      </c>
      <c r="F146" s="5">
        <v>-2.92432805863164E-5</v>
      </c>
      <c r="I146">
        <v>100</v>
      </c>
      <c r="J146" s="5">
        <v>-4.5732336130139099E-2</v>
      </c>
      <c r="M146">
        <v>100</v>
      </c>
      <c r="N146" s="6">
        <v>-0.12533189244877299</v>
      </c>
      <c r="Q146">
        <v>100</v>
      </c>
      <c r="R146">
        <v>-0.26252272751769601</v>
      </c>
      <c r="T146" s="4"/>
      <c r="U146">
        <v>100</v>
      </c>
      <c r="V146">
        <v>-4.2791891666881902E-2</v>
      </c>
      <c r="X146" s="4"/>
      <c r="Y146">
        <v>100</v>
      </c>
      <c r="Z146">
        <v>-0.149766136881087</v>
      </c>
      <c r="AA146" s="4"/>
      <c r="AB146" s="4"/>
      <c r="AC146">
        <v>100</v>
      </c>
      <c r="AD146">
        <v>-7.5769097384476E-2</v>
      </c>
      <c r="AE146" s="4"/>
    </row>
    <row r="147" spans="1:31" x14ac:dyDescent="0.35">
      <c r="A147">
        <v>100</v>
      </c>
      <c r="B147" s="5">
        <v>-0.10736902508639801</v>
      </c>
      <c r="E147">
        <v>100</v>
      </c>
      <c r="F147" s="5">
        <v>-0.17215581227337701</v>
      </c>
      <c r="I147">
        <v>100</v>
      </c>
      <c r="J147" s="5">
        <v>-2.13005734248689E-2</v>
      </c>
      <c r="M147">
        <v>100</v>
      </c>
      <c r="N147" s="6">
        <v>-0.17800257807297301</v>
      </c>
      <c r="Q147">
        <v>100</v>
      </c>
      <c r="R147">
        <v>-5.9059301898293703E-3</v>
      </c>
      <c r="T147" s="4"/>
      <c r="U147">
        <v>100</v>
      </c>
      <c r="V147">
        <v>-0.33683013625004898</v>
      </c>
      <c r="X147" s="4"/>
      <c r="Y147">
        <v>100</v>
      </c>
      <c r="Z147">
        <v>-1.0449336474058501E-2</v>
      </c>
      <c r="AA147" s="4"/>
      <c r="AB147" s="4"/>
      <c r="AC147">
        <v>100</v>
      </c>
      <c r="AD147">
        <v>-1.4389136805792801E-2</v>
      </c>
      <c r="AE147" s="4"/>
    </row>
    <row r="148" spans="1:31" x14ac:dyDescent="0.35">
      <c r="A148">
        <v>100</v>
      </c>
      <c r="B148" s="5">
        <v>-0.34438548042078299</v>
      </c>
      <c r="E148">
        <v>100</v>
      </c>
      <c r="F148" s="5">
        <v>-0.56270977596460003</v>
      </c>
      <c r="I148">
        <v>100</v>
      </c>
      <c r="J148" s="5">
        <v>-0.27132106101428799</v>
      </c>
      <c r="M148">
        <v>100</v>
      </c>
      <c r="N148" s="6">
        <v>-3.5095269495450103E-2</v>
      </c>
      <c r="Q148">
        <v>100</v>
      </c>
      <c r="R148">
        <v>-0.56177909742390697</v>
      </c>
      <c r="T148" s="4"/>
      <c r="U148">
        <v>100</v>
      </c>
      <c r="V148">
        <v>-0.32025191407153097</v>
      </c>
      <c r="X148" s="4"/>
      <c r="Y148">
        <v>100</v>
      </c>
      <c r="Z148">
        <v>-1.8764580846851401E-3</v>
      </c>
      <c r="AA148" s="4"/>
      <c r="AB148" s="4"/>
      <c r="AC148">
        <v>100</v>
      </c>
      <c r="AD148">
        <v>-0.151903593391713</v>
      </c>
      <c r="AE148" s="4"/>
    </row>
    <row r="149" spans="1:31" x14ac:dyDescent="0.35">
      <c r="I149"/>
      <c r="M149"/>
      <c r="Q149"/>
      <c r="T149" s="4"/>
      <c r="U149"/>
      <c r="X149" s="4"/>
      <c r="Y149"/>
      <c r="AA149" s="4"/>
      <c r="AB149" s="4"/>
      <c r="AC149"/>
      <c r="AE149" s="4"/>
    </row>
    <row r="150" spans="1:31" x14ac:dyDescent="0.35">
      <c r="A150">
        <v>150</v>
      </c>
      <c r="B150" s="5">
        <v>-9.7915694184031593E-2</v>
      </c>
      <c r="C150" s="16">
        <f t="shared" ref="C150:C192" si="41">AVERAGE(B150:B169)</f>
        <v>-5.2074322168352304E-2</v>
      </c>
      <c r="D150">
        <v>268200</v>
      </c>
      <c r="E150">
        <v>150</v>
      </c>
      <c r="F150" s="5">
        <v>-6.6303776138981396E-3</v>
      </c>
      <c r="G150" s="5">
        <f t="shared" ref="G150:G192" si="42">AVERAGE(F150:F169)</f>
        <v>-6.0850164543929539E-2</v>
      </c>
      <c r="I150">
        <v>150</v>
      </c>
      <c r="J150" s="6">
        <v>-7.2628264189511203E-3</v>
      </c>
      <c r="K150" s="4">
        <f t="shared" ref="K150" si="43">AVERAGE(J150:J169)</f>
        <v>-9.0939872140991612E-2</v>
      </c>
      <c r="L150" s="2">
        <v>178200</v>
      </c>
      <c r="M150">
        <v>150</v>
      </c>
      <c r="N150" s="6">
        <v>-3.0891381629062999E-2</v>
      </c>
      <c r="O150" s="5">
        <f t="shared" ref="O150" si="44">AVERAGE(N150:N169)</f>
        <v>-4.199035147419173E-2</v>
      </c>
      <c r="Q150">
        <v>150</v>
      </c>
      <c r="R150">
        <v>-1.2358037682146999E-2</v>
      </c>
      <c r="S150" s="5">
        <f t="shared" ref="S150" si="45">AVERAGE(R150:R169)</f>
        <v>-4.9855758398535711E-2</v>
      </c>
      <c r="T150" s="2">
        <v>358200</v>
      </c>
      <c r="U150">
        <v>150</v>
      </c>
      <c r="V150">
        <v>-1.6819002979325799E-3</v>
      </c>
      <c r="W150" s="17">
        <f t="shared" ref="W150" si="46">AVERAGE(V150:V169)</f>
        <v>-8.4665112656918617E-2</v>
      </c>
      <c r="X150" s="4"/>
      <c r="Y150">
        <v>150</v>
      </c>
      <c r="Z150">
        <v>-3.2484403190019003E-2</v>
      </c>
      <c r="AA150" s="4">
        <f t="shared" ref="AA150" si="47">AVERAGE(Z150:Z169)</f>
        <v>-0.10298369729955406</v>
      </c>
      <c r="AB150" s="2">
        <v>448200</v>
      </c>
      <c r="AC150">
        <v>150</v>
      </c>
      <c r="AD150">
        <v>-4.2533645756421497E-2</v>
      </c>
      <c r="AE150" s="4">
        <f t="shared" ref="AE150" si="48">AVERAGE(AD150:AD169)</f>
        <v>-4.5699557953933205E-2</v>
      </c>
    </row>
    <row r="151" spans="1:31" x14ac:dyDescent="0.35">
      <c r="A151">
        <v>150</v>
      </c>
      <c r="B151" s="5">
        <v>-4.9266590104352602E-2</v>
      </c>
      <c r="C151" s="16">
        <f>MEDIAN(B150:B169)</f>
        <v>-3.2485417930459407E-2</v>
      </c>
      <c r="E151">
        <v>150</v>
      </c>
      <c r="F151" s="5">
        <v>-2.8082423874963999E-2</v>
      </c>
      <c r="G151" s="5">
        <f>MEDIAN(F150:F169)</f>
        <v>-3.3732415004206553E-2</v>
      </c>
      <c r="I151">
        <v>150</v>
      </c>
      <c r="J151" s="6">
        <v>-0.33395035819658098</v>
      </c>
      <c r="K151" s="4">
        <f>MEDIAN(J150:J169)</f>
        <v>-4.959468944965395E-2</v>
      </c>
      <c r="M151">
        <v>150</v>
      </c>
      <c r="N151" s="6">
        <v>-0.26345155148671501</v>
      </c>
      <c r="O151" s="5">
        <f>MEDIAN(N150:N169)</f>
        <v>-2.2499985084949499E-2</v>
      </c>
      <c r="Q151">
        <v>150</v>
      </c>
      <c r="R151">
        <v>-2.5991658967158798E-2</v>
      </c>
      <c r="S151" s="5">
        <f>MEDIAN(R150:R169)</f>
        <v>-3.0047383094148249E-2</v>
      </c>
      <c r="T151" s="4"/>
      <c r="U151">
        <v>150</v>
      </c>
      <c r="V151">
        <v>-6.40620565763248E-2</v>
      </c>
      <c r="W151" s="17">
        <f>MEDIAN(V150:V169)</f>
        <v>-2.9965126746317197E-2</v>
      </c>
      <c r="X151" s="4"/>
      <c r="Y151">
        <v>150</v>
      </c>
      <c r="Z151">
        <v>-0.38588709674767602</v>
      </c>
      <c r="AA151" s="4">
        <f>MEDIAN(Z150:Z169)</f>
        <v>-4.5838726896739852E-2</v>
      </c>
      <c r="AB151" s="4"/>
      <c r="AC151">
        <v>150</v>
      </c>
      <c r="AD151">
        <v>-2.3186473110089201E-2</v>
      </c>
      <c r="AE151" s="4">
        <f>MEDIAN(AD150:AD169)</f>
        <v>-2.2791645043833748E-2</v>
      </c>
    </row>
    <row r="152" spans="1:31" x14ac:dyDescent="0.35">
      <c r="A152">
        <v>150</v>
      </c>
      <c r="B152" s="5">
        <v>-0.129955516253661</v>
      </c>
      <c r="C152" s="16">
        <f>MAX(B150:B169)</f>
        <v>-1.2680372650996901E-3</v>
      </c>
      <c r="E152">
        <v>150</v>
      </c>
      <c r="F152" s="5">
        <v>-3.2725131855289601E-3</v>
      </c>
      <c r="G152" s="5">
        <f>MAX(F150:F169)</f>
        <v>-4.7896422686067198E-4</v>
      </c>
      <c r="I152">
        <v>150</v>
      </c>
      <c r="J152" s="6">
        <v>-9.2350835674530098E-3</v>
      </c>
      <c r="K152" s="4">
        <f>MAX(J150:J169)</f>
        <v>-3.0229305262039802E-3</v>
      </c>
      <c r="M152">
        <v>150</v>
      </c>
      <c r="N152" s="6">
        <v>-2.9622912015931798E-3</v>
      </c>
      <c r="O152" s="5">
        <f>MAX(N150:N169)</f>
        <v>-1.0169735043624099E-3</v>
      </c>
      <c r="Q152">
        <v>150</v>
      </c>
      <c r="R152">
        <v>-4.9214851312287297E-2</v>
      </c>
      <c r="S152" s="5">
        <f>MAX(R150:R169)</f>
        <v>-3.8112442257797799E-3</v>
      </c>
      <c r="T152" s="4"/>
      <c r="U152">
        <v>150</v>
      </c>
      <c r="V152">
        <v>-0.161950933701272</v>
      </c>
      <c r="W152" s="17">
        <f>MAX(V150:V169)</f>
        <v>-3.3929722197959097E-4</v>
      </c>
      <c r="X152" s="4"/>
      <c r="Y152">
        <v>150</v>
      </c>
      <c r="Z152">
        <v>-6.6130393431520995E-2</v>
      </c>
      <c r="AA152" s="4">
        <f>MAX(Z150:Z169)</f>
        <v>-5.1568314375012396E-4</v>
      </c>
      <c r="AB152" s="4"/>
      <c r="AC152">
        <v>150</v>
      </c>
      <c r="AD152">
        <v>-0.13650259219744601</v>
      </c>
      <c r="AE152" s="4">
        <f>MAX(AD150:AD169)</f>
        <v>-2.9998259163887598E-3</v>
      </c>
    </row>
    <row r="153" spans="1:31" x14ac:dyDescent="0.35">
      <c r="A153">
        <v>150</v>
      </c>
      <c r="B153" s="5">
        <v>-5.2051189128637598E-2</v>
      </c>
      <c r="C153" s="16">
        <f>MIN(B150:B169)</f>
        <v>-0.18504415915901401</v>
      </c>
      <c r="E153">
        <v>150</v>
      </c>
      <c r="F153" s="5">
        <v>-4.4408537606017297E-2</v>
      </c>
      <c r="G153" s="5">
        <f>MIN(F150:F169)</f>
        <v>-0.21723083534250501</v>
      </c>
      <c r="I153">
        <v>150</v>
      </c>
      <c r="J153" s="6">
        <v>-3.0229305262039802E-3</v>
      </c>
      <c r="K153" s="4">
        <f>MIN(J150:J169)</f>
        <v>-0.35322600156042</v>
      </c>
      <c r="M153">
        <v>150</v>
      </c>
      <c r="N153" s="6">
        <v>-1.88964807025674E-2</v>
      </c>
      <c r="O153" s="5">
        <f>MIN(N150:N169)</f>
        <v>-0.26345155148671501</v>
      </c>
      <c r="Q153">
        <v>150</v>
      </c>
      <c r="R153">
        <v>-1.414053607951E-2</v>
      </c>
      <c r="S153" s="5">
        <f>MIN(R150:R169)</f>
        <v>-0.17766607736349599</v>
      </c>
      <c r="T153" s="4"/>
      <c r="U153">
        <v>150</v>
      </c>
      <c r="V153" s="15">
        <v>-3.3929722197959097E-4</v>
      </c>
      <c r="W153" s="17">
        <f>MIN(V150:V169)</f>
        <v>-0.44503620292305801</v>
      </c>
      <c r="X153" s="4"/>
      <c r="Y153">
        <v>150</v>
      </c>
      <c r="Z153">
        <v>-0.68394737435856701</v>
      </c>
      <c r="AA153" s="4">
        <f>MIN(Z150:Z169)</f>
        <v>-0.68394737435856701</v>
      </c>
      <c r="AB153" s="4"/>
      <c r="AC153">
        <v>150</v>
      </c>
      <c r="AD153">
        <v>-7.1147053675417002E-2</v>
      </c>
      <c r="AE153" s="4">
        <f>MIN(AD150:AD169)</f>
        <v>-0.26996678060290802</v>
      </c>
    </row>
    <row r="154" spans="1:31" x14ac:dyDescent="0.35">
      <c r="A154">
        <v>150</v>
      </c>
      <c r="B154" s="5">
        <v>-1.2680372650996901E-3</v>
      </c>
      <c r="E154">
        <v>150</v>
      </c>
      <c r="F154" s="5">
        <v>-1.9247994611296199E-2</v>
      </c>
      <c r="I154">
        <v>150</v>
      </c>
      <c r="J154" s="6">
        <v>-3.6850271097264402E-2</v>
      </c>
      <c r="M154">
        <v>150</v>
      </c>
      <c r="N154" s="6">
        <v>-1.4489719900041E-2</v>
      </c>
      <c r="Q154">
        <v>150</v>
      </c>
      <c r="R154">
        <v>-3.27950596812338E-2</v>
      </c>
      <c r="T154" s="4"/>
      <c r="U154">
        <v>150</v>
      </c>
      <c r="V154">
        <v>-0.135937443381697</v>
      </c>
      <c r="X154" s="4"/>
      <c r="Y154">
        <v>150</v>
      </c>
      <c r="Z154">
        <v>-1.40370579231571E-2</v>
      </c>
      <c r="AA154" s="4"/>
      <c r="AB154" s="4"/>
      <c r="AC154">
        <v>150</v>
      </c>
      <c r="AD154">
        <v>-6.5654779053656298E-3</v>
      </c>
      <c r="AE154" s="4"/>
    </row>
    <row r="155" spans="1:31" x14ac:dyDescent="0.35">
      <c r="A155">
        <v>150</v>
      </c>
      <c r="B155" s="5">
        <v>-2.79498175179895E-2</v>
      </c>
      <c r="E155">
        <v>150</v>
      </c>
      <c r="F155" s="5">
        <v>-0.16014978353536499</v>
      </c>
      <c r="I155">
        <v>150</v>
      </c>
      <c r="J155" s="6">
        <v>-5.01613840279077E-2</v>
      </c>
      <c r="M155">
        <v>150</v>
      </c>
      <c r="N155" s="6">
        <v>-4.10756296887674E-2</v>
      </c>
      <c r="Q155">
        <v>150</v>
      </c>
      <c r="R155">
        <v>-1.58164928343917E-2</v>
      </c>
      <c r="T155" s="4"/>
      <c r="U155">
        <v>150</v>
      </c>
      <c r="V155">
        <v>-5.2917091367784301E-3</v>
      </c>
      <c r="X155" s="4"/>
      <c r="Y155">
        <v>150</v>
      </c>
      <c r="Z155" s="15">
        <v>-5.1568314375012396E-4</v>
      </c>
      <c r="AA155" s="4"/>
      <c r="AB155" s="4"/>
      <c r="AC155">
        <v>150</v>
      </c>
      <c r="AD155">
        <v>-7.1190747023187496E-3</v>
      </c>
      <c r="AE155" s="4"/>
    </row>
    <row r="156" spans="1:31" x14ac:dyDescent="0.35">
      <c r="A156">
        <v>150</v>
      </c>
      <c r="B156" s="5">
        <v>-1.8359275397049402E-2</v>
      </c>
      <c r="E156">
        <v>150</v>
      </c>
      <c r="F156" s="5">
        <v>-7.2501101573902799E-2</v>
      </c>
      <c r="I156">
        <v>150</v>
      </c>
      <c r="J156" s="6">
        <v>-4.0456906581110398E-3</v>
      </c>
      <c r="M156">
        <v>150</v>
      </c>
      <c r="N156" s="6">
        <v>-9.7074318333523799E-2</v>
      </c>
      <c r="Q156">
        <v>150</v>
      </c>
      <c r="R156">
        <v>-3.9098663724994202E-2</v>
      </c>
      <c r="T156" s="4"/>
      <c r="U156">
        <v>150</v>
      </c>
      <c r="V156">
        <v>-0.20051708637639601</v>
      </c>
      <c r="X156" s="4"/>
      <c r="Y156">
        <v>150</v>
      </c>
      <c r="Z156">
        <v>-1.2216638177395E-3</v>
      </c>
      <c r="AA156" s="4"/>
      <c r="AB156" s="4"/>
      <c r="AC156">
        <v>150</v>
      </c>
      <c r="AD156">
        <v>-2.3989132416521401E-2</v>
      </c>
      <c r="AE156" s="4"/>
    </row>
    <row r="157" spans="1:31" x14ac:dyDescent="0.35">
      <c r="A157">
        <v>150</v>
      </c>
      <c r="B157" s="5">
        <v>-9.2080451217670008E-3</v>
      </c>
      <c r="E157">
        <v>150</v>
      </c>
      <c r="F157" s="5">
        <v>-7.7077978651910406E-2</v>
      </c>
      <c r="I157">
        <v>150</v>
      </c>
      <c r="J157" s="6">
        <v>-0.134513294276221</v>
      </c>
      <c r="M157">
        <v>150</v>
      </c>
      <c r="N157" s="6">
        <v>-4.1723776833608998E-2</v>
      </c>
      <c r="Q157">
        <v>150</v>
      </c>
      <c r="R157">
        <v>-2.2022354294173301E-2</v>
      </c>
      <c r="T157" s="4"/>
      <c r="U157">
        <v>150</v>
      </c>
      <c r="V157">
        <v>-1.75361459888983E-3</v>
      </c>
      <c r="X157" s="4"/>
      <c r="Y157">
        <v>150</v>
      </c>
      <c r="Z157">
        <v>-0.15469360048661601</v>
      </c>
      <c r="AA157" s="4"/>
      <c r="AB157" s="4"/>
      <c r="AC157">
        <v>150</v>
      </c>
      <c r="AD157">
        <v>-2.0488565726764298E-2</v>
      </c>
      <c r="AE157" s="4"/>
    </row>
    <row r="158" spans="1:31" x14ac:dyDescent="0.35">
      <c r="A158">
        <v>150</v>
      </c>
      <c r="B158" s="5">
        <v>-6.19570715690329E-2</v>
      </c>
      <c r="E158">
        <v>150</v>
      </c>
      <c r="F158" s="5">
        <v>-2.7880256488616001E-2</v>
      </c>
      <c r="I158">
        <v>150</v>
      </c>
      <c r="J158" s="6">
        <v>-2.89107330349021E-2</v>
      </c>
      <c r="M158">
        <v>150</v>
      </c>
      <c r="N158" s="6">
        <v>-1.89384928641841E-2</v>
      </c>
      <c r="Q158">
        <v>150</v>
      </c>
      <c r="R158">
        <v>-7.3020871082737707E-2</v>
      </c>
      <c r="T158" s="4"/>
      <c r="U158">
        <v>150</v>
      </c>
      <c r="V158">
        <v>-0.365942888211718</v>
      </c>
      <c r="X158" s="4"/>
      <c r="Y158">
        <v>150</v>
      </c>
      <c r="Z158">
        <v>-8.8697527471190196E-2</v>
      </c>
      <c r="AA158" s="4"/>
      <c r="AB158" s="4"/>
      <c r="AC158">
        <v>150</v>
      </c>
      <c r="AD158">
        <v>-4.2321443502680099E-2</v>
      </c>
      <c r="AE158" s="4"/>
    </row>
    <row r="159" spans="1:31" x14ac:dyDescent="0.35">
      <c r="A159">
        <v>150</v>
      </c>
      <c r="B159" s="5">
        <v>-2.19978712014334E-2</v>
      </c>
      <c r="E159">
        <v>150</v>
      </c>
      <c r="F159" s="5">
        <v>-4.7896422686067198E-4</v>
      </c>
      <c r="I159">
        <v>150</v>
      </c>
      <c r="J159" s="6">
        <v>-0.35322600156042</v>
      </c>
      <c r="M159">
        <v>150</v>
      </c>
      <c r="N159" s="6">
        <v>-6.2115658140143E-3</v>
      </c>
      <c r="Q159">
        <v>150</v>
      </c>
      <c r="R159">
        <v>-6.3458769923735905E-2</v>
      </c>
      <c r="T159" s="4"/>
      <c r="U159">
        <v>150</v>
      </c>
      <c r="V159">
        <v>-4.8968595551975698E-2</v>
      </c>
      <c r="X159" s="4"/>
      <c r="Y159">
        <v>150</v>
      </c>
      <c r="Z159">
        <v>-5.9193050603460702E-2</v>
      </c>
      <c r="AA159" s="4"/>
      <c r="AB159" s="4"/>
      <c r="AC159">
        <v>150</v>
      </c>
      <c r="AD159">
        <v>-1.38924537864071E-2</v>
      </c>
      <c r="AE159" s="4"/>
    </row>
    <row r="160" spans="1:31" x14ac:dyDescent="0.35">
      <c r="A160">
        <v>150</v>
      </c>
      <c r="B160" s="5">
        <v>-2.0750245160279401E-2</v>
      </c>
      <c r="E160">
        <v>150</v>
      </c>
      <c r="F160" s="5">
        <v>-6.7919616770951499E-3</v>
      </c>
      <c r="I160">
        <v>150</v>
      </c>
      <c r="J160" s="6">
        <v>-9.4709562062519903E-2</v>
      </c>
      <c r="M160">
        <v>150</v>
      </c>
      <c r="N160" s="6">
        <v>-6.0383170235741301E-2</v>
      </c>
      <c r="Q160">
        <v>150</v>
      </c>
      <c r="R160">
        <v>-0.121245373619804</v>
      </c>
      <c r="T160" s="4"/>
      <c r="U160">
        <v>150</v>
      </c>
      <c r="V160" s="15">
        <v>-3.5676964087261599E-4</v>
      </c>
      <c r="X160" s="4"/>
      <c r="Y160">
        <v>150</v>
      </c>
      <c r="Z160" s="15">
        <v>-8.7325249697964801E-4</v>
      </c>
      <c r="AA160" s="4"/>
      <c r="AB160" s="4"/>
      <c r="AC160">
        <v>150</v>
      </c>
      <c r="AD160">
        <v>-1.0555816316557999E-2</v>
      </c>
      <c r="AE160" s="4"/>
    </row>
    <row r="161" spans="1:32" x14ac:dyDescent="0.35">
      <c r="A161">
        <v>150</v>
      </c>
      <c r="B161" s="5">
        <v>-0.18504415915901401</v>
      </c>
      <c r="E161">
        <v>150</v>
      </c>
      <c r="F161" s="5">
        <v>-1.5219476398078101E-3</v>
      </c>
      <c r="I161">
        <v>150</v>
      </c>
      <c r="J161" s="6">
        <v>-0.15983184666297701</v>
      </c>
      <c r="M161">
        <v>150</v>
      </c>
      <c r="N161" s="6">
        <v>-1.6119649211164499E-2</v>
      </c>
      <c r="Q161">
        <v>150</v>
      </c>
      <c r="R161">
        <v>-0.147628180820609</v>
      </c>
      <c r="T161" s="4"/>
      <c r="U161">
        <v>150</v>
      </c>
      <c r="V161">
        <v>-2.3717593024818701E-2</v>
      </c>
      <c r="X161" s="4"/>
      <c r="Y161">
        <v>150</v>
      </c>
      <c r="Z161">
        <v>-0.107075647221541</v>
      </c>
      <c r="AA161" s="4"/>
      <c r="AB161" s="4"/>
      <c r="AC161">
        <v>150</v>
      </c>
      <c r="AD161">
        <v>-7.9991493580176196E-3</v>
      </c>
      <c r="AE161" s="4"/>
    </row>
    <row r="162" spans="1:32" x14ac:dyDescent="0.35">
      <c r="A162">
        <v>150</v>
      </c>
      <c r="B162" s="5">
        <v>-7.3732686132776601E-2</v>
      </c>
      <c r="E162">
        <v>150</v>
      </c>
      <c r="F162" s="5">
        <v>-2.8956343519524801E-2</v>
      </c>
      <c r="I162">
        <v>150</v>
      </c>
      <c r="J162" s="6">
        <v>-4.9461750822407502E-2</v>
      </c>
      <c r="M162">
        <v>150</v>
      </c>
      <c r="N162" s="6">
        <v>-1.6147008289707099E-3</v>
      </c>
      <c r="Q162">
        <v>150</v>
      </c>
      <c r="R162">
        <v>-2.63868805314454E-2</v>
      </c>
      <c r="T162" s="4"/>
      <c r="U162">
        <v>150</v>
      </c>
      <c r="V162">
        <v>-1.43684338119321E-2</v>
      </c>
      <c r="X162" s="4"/>
      <c r="Y162">
        <v>150</v>
      </c>
      <c r="Z162">
        <v>-0.15691916145445101</v>
      </c>
      <c r="AA162" s="4"/>
      <c r="AB162" s="4"/>
      <c r="AC162">
        <v>150</v>
      </c>
      <c r="AD162">
        <v>-0.26996678060290802</v>
      </c>
      <c r="AE162" s="4"/>
    </row>
    <row r="163" spans="1:32" x14ac:dyDescent="0.35">
      <c r="A163">
        <v>150</v>
      </c>
      <c r="B163" s="5">
        <v>-0.13278892658199001</v>
      </c>
      <c r="E163">
        <v>150</v>
      </c>
      <c r="F163" s="5">
        <v>-2.4270396529031202E-3</v>
      </c>
      <c r="I163">
        <v>150</v>
      </c>
      <c r="J163" s="6">
        <v>-4.9727628076900399E-2</v>
      </c>
      <c r="M163">
        <v>150</v>
      </c>
      <c r="N163" s="6">
        <v>-5.95542224737568E-3</v>
      </c>
      <c r="Q163">
        <v>150</v>
      </c>
      <c r="R163">
        <v>-1.64355020508377E-2</v>
      </c>
      <c r="T163" s="4"/>
      <c r="U163">
        <v>150</v>
      </c>
      <c r="V163">
        <v>-9.5476834585001794E-2</v>
      </c>
      <c r="X163" s="4"/>
      <c r="Y163">
        <v>150</v>
      </c>
      <c r="Z163">
        <v>-0.18880820663730899</v>
      </c>
      <c r="AA163" s="4"/>
      <c r="AB163" s="4"/>
      <c r="AC163">
        <v>150</v>
      </c>
      <c r="AD163">
        <v>-9.5950910637017606E-2</v>
      </c>
      <c r="AE163" s="4"/>
      <c r="AF163" s="2"/>
    </row>
    <row r="164" spans="1:32" x14ac:dyDescent="0.35">
      <c r="A164">
        <v>150</v>
      </c>
      <c r="B164" s="5">
        <v>-6.1712388656404098E-2</v>
      </c>
      <c r="E164">
        <v>150</v>
      </c>
      <c r="F164" s="5">
        <v>-0.21723083534250501</v>
      </c>
      <c r="I164">
        <v>150</v>
      </c>
      <c r="J164" s="6">
        <v>-0.23110436758970901</v>
      </c>
      <c r="M164">
        <v>150</v>
      </c>
      <c r="N164" s="6">
        <v>-5.4539782262919903E-2</v>
      </c>
      <c r="Q164">
        <v>150</v>
      </c>
      <c r="R164">
        <v>-9.2711417586120795E-3</v>
      </c>
      <c r="T164" s="4"/>
      <c r="U164">
        <v>150</v>
      </c>
      <c r="V164">
        <v>-3.6988548554025501E-3</v>
      </c>
      <c r="X164" s="4"/>
      <c r="Y164">
        <v>150</v>
      </c>
      <c r="Z164">
        <v>-2.7683206865565298E-2</v>
      </c>
      <c r="AA164" s="4"/>
      <c r="AB164" s="4"/>
      <c r="AC164">
        <v>150</v>
      </c>
      <c r="AD164">
        <v>-2.23968169775783E-2</v>
      </c>
      <c r="AE164" s="4"/>
    </row>
    <row r="165" spans="1:32" x14ac:dyDescent="0.35">
      <c r="A165">
        <v>150</v>
      </c>
      <c r="B165" s="5">
        <v>-3.1381747507729603E-2</v>
      </c>
      <c r="E165">
        <v>150</v>
      </c>
      <c r="F165" s="5">
        <v>-0.15167765780870901</v>
      </c>
      <c r="I165">
        <v>150</v>
      </c>
      <c r="J165" s="6">
        <v>-1.2653870188868301E-2</v>
      </c>
      <c r="M165">
        <v>150</v>
      </c>
      <c r="N165" s="6">
        <v>-2.3635325232546901E-2</v>
      </c>
      <c r="Q165">
        <v>150</v>
      </c>
      <c r="R165">
        <v>-7.3979644009545403E-2</v>
      </c>
      <c r="T165" s="4"/>
      <c r="U165">
        <v>150</v>
      </c>
      <c r="V165">
        <v>-3.6212660467815697E-2</v>
      </c>
      <c r="X165" s="4"/>
      <c r="Y165">
        <v>150</v>
      </c>
      <c r="Z165">
        <v>-6.7720049754585898E-2</v>
      </c>
      <c r="AA165" s="4"/>
      <c r="AB165" s="4"/>
      <c r="AC165">
        <v>150</v>
      </c>
      <c r="AD165">
        <v>-4.5529141605206998E-2</v>
      </c>
      <c r="AE165" s="4"/>
    </row>
    <row r="166" spans="1:32" x14ac:dyDescent="0.35">
      <c r="A166">
        <v>150</v>
      </c>
      <c r="B166" s="5">
        <v>-3.3589088353189203E-2</v>
      </c>
      <c r="E166">
        <v>150</v>
      </c>
      <c r="F166" s="5">
        <v>-3.8508486488888299E-2</v>
      </c>
      <c r="I166">
        <v>150</v>
      </c>
      <c r="J166" s="6">
        <v>-4.2406518997823398E-2</v>
      </c>
      <c r="M166">
        <v>150</v>
      </c>
      <c r="N166" s="6">
        <v>-5.2653545538910898E-2</v>
      </c>
      <c r="Q166">
        <v>150</v>
      </c>
      <c r="R166">
        <v>-4.5474121501152397E-2</v>
      </c>
      <c r="T166" s="4"/>
      <c r="U166">
        <v>150</v>
      </c>
      <c r="V166">
        <v>-0.44503620292305801</v>
      </c>
      <c r="X166" s="4"/>
      <c r="Y166">
        <v>150</v>
      </c>
      <c r="Z166" s="15">
        <v>-9.1944874624399402E-4</v>
      </c>
      <c r="AA166" s="4"/>
      <c r="AB166" s="4"/>
      <c r="AC166">
        <v>150</v>
      </c>
      <c r="AD166">
        <v>-3.77045242328422E-2</v>
      </c>
      <c r="AE166" s="4"/>
    </row>
    <row r="167" spans="1:32" x14ac:dyDescent="0.35">
      <c r="A167">
        <v>150</v>
      </c>
      <c r="B167" s="5">
        <v>-8.4628739131022996E-3</v>
      </c>
      <c r="E167">
        <v>150</v>
      </c>
      <c r="F167" s="5">
        <v>-8.5828087372062795E-2</v>
      </c>
      <c r="I167">
        <v>150</v>
      </c>
      <c r="J167" s="6">
        <v>-0.145744784034645</v>
      </c>
      <c r="M167">
        <v>150</v>
      </c>
      <c r="N167" s="6">
        <v>-2.1364644937352101E-2</v>
      </c>
      <c r="Q167">
        <v>150</v>
      </c>
      <c r="R167">
        <v>-3.8112442257797799E-3</v>
      </c>
      <c r="T167" s="4"/>
      <c r="U167">
        <v>150</v>
      </c>
      <c r="V167">
        <v>-1.38920728772607E-2</v>
      </c>
      <c r="X167" s="4"/>
      <c r="Y167">
        <v>150</v>
      </c>
      <c r="Z167" s="15">
        <v>-7.9452294439920097E-4</v>
      </c>
      <c r="AA167" s="4"/>
      <c r="AB167" s="4"/>
      <c r="AC167">
        <v>150</v>
      </c>
      <c r="AD167">
        <v>-1.57663013307568E-2</v>
      </c>
      <c r="AE167" s="4"/>
    </row>
    <row r="168" spans="1:32" x14ac:dyDescent="0.35">
      <c r="A168">
        <v>150</v>
      </c>
      <c r="B168" s="5">
        <v>-9.0472810527711198E-3</v>
      </c>
      <c r="E168">
        <v>150</v>
      </c>
      <c r="F168" s="5">
        <v>-6.1455402778902199E-2</v>
      </c>
      <c r="I168">
        <v>150</v>
      </c>
      <c r="J168" s="6">
        <v>-5.0441903300282503E-2</v>
      </c>
      <c r="M168">
        <v>150</v>
      </c>
      <c r="N168" s="6">
        <v>-1.0169735043624099E-3</v>
      </c>
      <c r="Q168">
        <v>150</v>
      </c>
      <c r="R168">
        <v>-2.7299706507062701E-2</v>
      </c>
      <c r="T168" s="4"/>
      <c r="U168">
        <v>150</v>
      </c>
      <c r="V168">
        <v>-6.6570415023264204E-2</v>
      </c>
      <c r="X168" s="4"/>
      <c r="Y168">
        <v>150</v>
      </c>
      <c r="Z168">
        <v>-1.44172039137526E-3</v>
      </c>
      <c r="AA168" s="4"/>
      <c r="AB168" s="4"/>
      <c r="AC168">
        <v>150</v>
      </c>
      <c r="AD168">
        <v>-1.73759793219588E-2</v>
      </c>
      <c r="AE168" s="4"/>
    </row>
    <row r="169" spans="1:32" x14ac:dyDescent="0.35">
      <c r="A169">
        <v>150</v>
      </c>
      <c r="B169" s="5">
        <v>-1.5047939106735001E-2</v>
      </c>
      <c r="E169">
        <v>150</v>
      </c>
      <c r="F169" s="5">
        <v>-0.18287559722983299</v>
      </c>
      <c r="I169">
        <v>150</v>
      </c>
      <c r="J169" s="6">
        <v>-2.1536637719683598E-2</v>
      </c>
      <c r="M169">
        <v>150</v>
      </c>
      <c r="N169" s="6">
        <v>-6.6808607030411998E-2</v>
      </c>
      <c r="Q169">
        <v>150</v>
      </c>
      <c r="R169">
        <v>-0.17766607736349599</v>
      </c>
      <c r="T169" s="4"/>
      <c r="U169">
        <v>150</v>
      </c>
      <c r="V169">
        <v>-7.5268908739820799E-3</v>
      </c>
      <c r="X169" s="4"/>
      <c r="Y169">
        <v>150</v>
      </c>
      <c r="Z169">
        <v>-2.06308783049345E-2</v>
      </c>
      <c r="AA169" s="4"/>
      <c r="AB169" s="4"/>
      <c r="AC169">
        <v>150</v>
      </c>
      <c r="AD169">
        <v>-2.9998259163887598E-3</v>
      </c>
      <c r="AE169" s="4"/>
    </row>
    <row r="170" spans="1:32" x14ac:dyDescent="0.35">
      <c r="I170"/>
      <c r="M170"/>
      <c r="Q170"/>
      <c r="R170" s="15"/>
      <c r="T170" s="4"/>
      <c r="U170"/>
      <c r="X170" s="4"/>
      <c r="Y170"/>
      <c r="AA170" s="4"/>
      <c r="AB170" s="4"/>
      <c r="AC170"/>
      <c r="AE170" s="4"/>
    </row>
    <row r="171" spans="1:32" x14ac:dyDescent="0.35">
      <c r="A171">
        <v>200</v>
      </c>
      <c r="B171" s="5">
        <v>-1.35871574898994E-2</v>
      </c>
      <c r="C171" s="16">
        <f t="shared" si="41"/>
        <v>-3.6467564811303012E-2</v>
      </c>
      <c r="D171">
        <v>357600</v>
      </c>
      <c r="E171">
        <v>200</v>
      </c>
      <c r="F171" s="5">
        <v>-1.4285175694027701E-2</v>
      </c>
      <c r="G171" s="5">
        <f t="shared" si="42"/>
        <v>-4.5633254565631387E-2</v>
      </c>
      <c r="I171">
        <v>200</v>
      </c>
      <c r="J171" s="6">
        <v>-1.55785772104965E-2</v>
      </c>
      <c r="K171" s="4">
        <f t="shared" ref="K171" si="49">AVERAGE(J171:J190)</f>
        <v>-5.8564504305120425E-2</v>
      </c>
      <c r="L171" s="2">
        <v>237600</v>
      </c>
      <c r="M171">
        <v>200</v>
      </c>
      <c r="N171" s="6">
        <v>-8.0994020894009193E-3</v>
      </c>
      <c r="O171" s="5">
        <f t="shared" ref="O171" si="50">AVERAGE(N171:N190)</f>
        <v>-4.446869259234662E-2</v>
      </c>
      <c r="Q171">
        <v>200</v>
      </c>
      <c r="R171">
        <v>-0.14836505004099301</v>
      </c>
      <c r="S171" s="5">
        <f t="shared" ref="S171" si="51">AVERAGE(R171:R190)</f>
        <v>-4.9206565470207062E-2</v>
      </c>
      <c r="T171" s="2">
        <v>477600</v>
      </c>
      <c r="U171">
        <v>200</v>
      </c>
      <c r="V171" s="15">
        <v>-2.7313747825144299E-5</v>
      </c>
      <c r="W171" s="17">
        <f t="shared" ref="W171" si="52">AVERAGE(V171:V190)</f>
        <v>-2.8016859091813302E-2</v>
      </c>
      <c r="X171" s="4"/>
      <c r="Y171">
        <v>200</v>
      </c>
      <c r="Z171">
        <v>-0.14059994414357399</v>
      </c>
      <c r="AA171" s="4">
        <f t="shared" ref="AA171" si="53">AVERAGE(Z171:Z190)</f>
        <v>-4.5004009202683964E-2</v>
      </c>
      <c r="AB171" s="2">
        <v>597600</v>
      </c>
      <c r="AC171">
        <v>200</v>
      </c>
      <c r="AD171">
        <v>-0.173640787057113</v>
      </c>
      <c r="AE171" s="4">
        <f t="shared" ref="AE171" si="54">AVERAGE(AD171:AD190)</f>
        <v>-3.0603838416828073E-2</v>
      </c>
    </row>
    <row r="172" spans="1:32" x14ac:dyDescent="0.35">
      <c r="A172">
        <v>200</v>
      </c>
      <c r="B172" s="5">
        <v>-3.4323349955444199E-3</v>
      </c>
      <c r="C172" s="16">
        <f>MEDIAN(B171:B190)</f>
        <v>-1.53707698128581E-2</v>
      </c>
      <c r="E172">
        <v>200</v>
      </c>
      <c r="F172" s="5">
        <v>-0.121411781133425</v>
      </c>
      <c r="G172" s="5">
        <f>MEDIAN(F171:F190)</f>
        <v>-1.9616454780741151E-2</v>
      </c>
      <c r="I172">
        <v>200</v>
      </c>
      <c r="J172" s="6">
        <v>-0.204296758950057</v>
      </c>
      <c r="K172" s="4">
        <f>MEDIAN(J171:J190)</f>
        <v>-2.32175407619876E-2</v>
      </c>
      <c r="M172">
        <v>200</v>
      </c>
      <c r="N172" s="6">
        <v>-4.6304064162073404E-3</v>
      </c>
      <c r="O172" s="5">
        <f>MEDIAN(N171:N190)</f>
        <v>-2.0574827342851147E-2</v>
      </c>
      <c r="Q172">
        <v>200</v>
      </c>
      <c r="R172">
        <v>-0.142420986273953</v>
      </c>
      <c r="S172" s="5">
        <f>MEDIAN(R171:R190)</f>
        <v>-3.2507986749692602E-2</v>
      </c>
      <c r="T172" s="4"/>
      <c r="U172">
        <v>200</v>
      </c>
      <c r="V172">
        <v>-1.7505234553616201E-3</v>
      </c>
      <c r="W172" s="17">
        <f>MEDIAN(V171:V190)</f>
        <v>-1.3494670956213501E-2</v>
      </c>
      <c r="X172" s="4"/>
      <c r="Y172">
        <v>200</v>
      </c>
      <c r="Z172">
        <v>-5.0504063781849601E-2</v>
      </c>
      <c r="AA172" s="4">
        <f>MEDIAN(Z171:Z190)</f>
        <v>-3.39093091545302E-2</v>
      </c>
      <c r="AB172" s="4"/>
      <c r="AC172">
        <v>200</v>
      </c>
      <c r="AD172">
        <v>-8.8607183525371905E-3</v>
      </c>
      <c r="AE172" s="4">
        <f>MEDIAN(AD171:AD190)</f>
        <v>-9.0589057437687245E-3</v>
      </c>
    </row>
    <row r="173" spans="1:32" x14ac:dyDescent="0.35">
      <c r="A173">
        <v>200</v>
      </c>
      <c r="B173" s="5">
        <v>-9.3806007776238703E-4</v>
      </c>
      <c r="C173" s="16">
        <f>MAX(B171:B190)</f>
        <v>-9.3806007776238703E-4</v>
      </c>
      <c r="E173">
        <v>200</v>
      </c>
      <c r="F173" s="5">
        <v>-3.2001371290659698E-2</v>
      </c>
      <c r="G173" s="5">
        <f>MAX(F171:F190)</f>
        <v>-5.3953107001183497E-4</v>
      </c>
      <c r="I173">
        <v>200</v>
      </c>
      <c r="J173" s="6">
        <v>-2.21495031764566E-3</v>
      </c>
      <c r="K173" s="4">
        <f>MAX(J171:J190)</f>
        <v>-5.1232133919155098E-4</v>
      </c>
      <c r="M173">
        <v>200</v>
      </c>
      <c r="N173" s="6">
        <v>-0.18150938541643599</v>
      </c>
      <c r="O173" s="5">
        <f>MAX(N171:N190)</f>
        <v>-4.6304064162073404E-3</v>
      </c>
      <c r="Q173">
        <v>200</v>
      </c>
      <c r="R173">
        <v>-5.9178461418509E-3</v>
      </c>
      <c r="S173" s="5">
        <f>MAX(R171:R190)</f>
        <v>-2.5909133426862799E-5</v>
      </c>
      <c r="T173" s="4"/>
      <c r="U173">
        <v>200</v>
      </c>
      <c r="V173">
        <v>-5.6626379675278598E-3</v>
      </c>
      <c r="W173" s="17">
        <f>MAX(V171:V190)</f>
        <v>-2.7313747825144299E-5</v>
      </c>
      <c r="X173" s="4"/>
      <c r="Y173">
        <v>200</v>
      </c>
      <c r="Z173">
        <v>-6.9690814357234496E-2</v>
      </c>
      <c r="AA173" s="4">
        <f>MAX(Z171:Z190)</f>
        <v>-1.0524926623482801E-3</v>
      </c>
      <c r="AB173" s="4"/>
      <c r="AC173">
        <v>200</v>
      </c>
      <c r="AD173">
        <v>-0.116311269568096</v>
      </c>
      <c r="AE173" s="4">
        <f>MAX(AD171:AD190)</f>
        <v>-1.2184370575853401E-3</v>
      </c>
    </row>
    <row r="174" spans="1:32" x14ac:dyDescent="0.35">
      <c r="A174">
        <v>200</v>
      </c>
      <c r="B174" s="5">
        <v>-4.8024446331943998E-2</v>
      </c>
      <c r="C174" s="16">
        <f>MIN(B171:B190)</f>
        <v>-0.19441257955692801</v>
      </c>
      <c r="E174">
        <v>200</v>
      </c>
      <c r="F174" s="5">
        <v>-3.1913659759261297E-2</v>
      </c>
      <c r="G174" s="5">
        <f>MIN(F171:F190)</f>
        <v>-0.17051880018842799</v>
      </c>
      <c r="I174">
        <v>200</v>
      </c>
      <c r="J174" s="6">
        <v>-2.2107629685552899E-2</v>
      </c>
      <c r="K174" s="4">
        <f>MIN(J171:J190)</f>
        <v>-0.29027205171699</v>
      </c>
      <c r="M174">
        <v>200</v>
      </c>
      <c r="N174" s="6">
        <v>-7.4333807687859105E-2</v>
      </c>
      <c r="O174" s="5">
        <f>MIN(N171:N190)</f>
        <v>-0.188613363693233</v>
      </c>
      <c r="Q174">
        <v>200</v>
      </c>
      <c r="R174">
        <v>-0.15496139468498599</v>
      </c>
      <c r="S174" s="5">
        <f>MIN(R171:R190)</f>
        <v>-0.15496139468498599</v>
      </c>
      <c r="T174" s="4"/>
      <c r="U174">
        <v>200</v>
      </c>
      <c r="V174">
        <v>-8.3194517963722497E-3</v>
      </c>
      <c r="W174" s="17">
        <f>MIN(V171:V190)</f>
        <v>-0.17166992536745701</v>
      </c>
      <c r="X174" s="4"/>
      <c r="Y174">
        <v>200</v>
      </c>
      <c r="Z174">
        <v>-2.2076771846172602E-3</v>
      </c>
      <c r="AA174" s="4">
        <f>MIN(Z171:Z190)</f>
        <v>-0.14059994414357399</v>
      </c>
      <c r="AB174" s="4"/>
      <c r="AC174">
        <v>200</v>
      </c>
      <c r="AD174">
        <v>-1.2184370575853401E-3</v>
      </c>
      <c r="AE174" s="4">
        <f>MIN(AD171:AD190)</f>
        <v>-0.173640787057113</v>
      </c>
    </row>
    <row r="175" spans="1:32" x14ac:dyDescent="0.35">
      <c r="A175">
        <v>200</v>
      </c>
      <c r="B175" s="5">
        <v>-1.0462287003551301E-2</v>
      </c>
      <c r="E175">
        <v>200</v>
      </c>
      <c r="F175" s="5">
        <v>-1.7536632377639699E-3</v>
      </c>
      <c r="I175">
        <v>200</v>
      </c>
      <c r="J175" s="6">
        <v>-0.29027205171699</v>
      </c>
      <c r="M175">
        <v>200</v>
      </c>
      <c r="N175" s="6">
        <v>-1.4962451802455401E-2</v>
      </c>
      <c r="Q175">
        <v>200</v>
      </c>
      <c r="R175">
        <v>-7.33875990384241E-3</v>
      </c>
      <c r="T175" s="4"/>
      <c r="U175">
        <v>200</v>
      </c>
      <c r="V175">
        <v>-5.6614580456559298E-3</v>
      </c>
      <c r="X175" s="4"/>
      <c r="Y175">
        <v>200</v>
      </c>
      <c r="Z175">
        <v>-3.1787762896593498E-2</v>
      </c>
      <c r="AA175" s="4"/>
      <c r="AB175" s="4"/>
      <c r="AC175">
        <v>200</v>
      </c>
      <c r="AD175">
        <v>-8.2843963289893508E-3</v>
      </c>
      <c r="AE175" s="4"/>
    </row>
    <row r="176" spans="1:32" x14ac:dyDescent="0.35">
      <c r="A176">
        <v>200</v>
      </c>
      <c r="B176" s="5">
        <v>-2.3673563206009999E-3</v>
      </c>
      <c r="E176">
        <v>200</v>
      </c>
      <c r="F176" s="5">
        <v>-1.16686405754622E-2</v>
      </c>
      <c r="I176">
        <v>200</v>
      </c>
      <c r="J176" s="6">
        <v>-3.4158753717599702E-2</v>
      </c>
      <c r="M176">
        <v>200</v>
      </c>
      <c r="N176" s="6">
        <v>-5.9227740993174002E-2</v>
      </c>
      <c r="Q176">
        <v>200</v>
      </c>
      <c r="R176">
        <v>-1.62813013687849E-2</v>
      </c>
      <c r="T176" s="4"/>
      <c r="U176">
        <v>200</v>
      </c>
      <c r="V176">
        <v>-5.4930072608298297E-2</v>
      </c>
      <c r="X176" s="4"/>
      <c r="Y176">
        <v>200</v>
      </c>
      <c r="Z176">
        <v>-8.1003193613511694E-3</v>
      </c>
      <c r="AA176" s="4"/>
      <c r="AB176" s="4"/>
      <c r="AC176">
        <v>200</v>
      </c>
      <c r="AD176">
        <v>-4.7133112823645497E-3</v>
      </c>
      <c r="AE176" s="4"/>
    </row>
    <row r="177" spans="1:32" x14ac:dyDescent="0.35">
      <c r="A177">
        <v>200</v>
      </c>
      <c r="B177" s="5">
        <v>-4.4642482006632999E-3</v>
      </c>
      <c r="E177">
        <v>200</v>
      </c>
      <c r="F177" s="5">
        <v>-2.1307177821059099E-2</v>
      </c>
      <c r="I177">
        <v>200</v>
      </c>
      <c r="J177" s="6">
        <v>-3.4483086697350798E-2</v>
      </c>
      <c r="M177">
        <v>200</v>
      </c>
      <c r="N177" s="6">
        <v>-1.0620137890077199E-2</v>
      </c>
      <c r="Q177">
        <v>200</v>
      </c>
      <c r="R177">
        <v>-5.05741432444025E-2</v>
      </c>
      <c r="T177" s="4"/>
      <c r="U177">
        <v>200</v>
      </c>
      <c r="V177">
        <v>-3.5644528277024197E-2</v>
      </c>
      <c r="X177" s="4"/>
      <c r="Y177">
        <v>200</v>
      </c>
      <c r="Z177">
        <v>-1.54140032848409E-3</v>
      </c>
      <c r="AA177" s="4"/>
      <c r="AB177" s="4"/>
      <c r="AC177">
        <v>200</v>
      </c>
      <c r="AD177">
        <v>-3.7305504067829801E-2</v>
      </c>
      <c r="AE177" s="4"/>
    </row>
    <row r="178" spans="1:32" x14ac:dyDescent="0.35">
      <c r="A178">
        <v>200</v>
      </c>
      <c r="B178" s="5">
        <v>-0.16847264494887701</v>
      </c>
      <c r="E178">
        <v>200</v>
      </c>
      <c r="F178" s="5">
        <v>-9.1954856490482906E-2</v>
      </c>
      <c r="I178">
        <v>200</v>
      </c>
      <c r="J178" s="6">
        <v>-5.1232133919155098E-4</v>
      </c>
      <c r="M178">
        <v>200</v>
      </c>
      <c r="N178" s="6">
        <v>-2.4158558592207901E-2</v>
      </c>
      <c r="Q178">
        <v>200</v>
      </c>
      <c r="R178">
        <v>-5.6927118225375301E-2</v>
      </c>
      <c r="T178" s="4"/>
      <c r="U178">
        <v>200</v>
      </c>
      <c r="V178">
        <v>-1.26257746583114E-2</v>
      </c>
      <c r="X178" s="4"/>
      <c r="Y178">
        <v>200</v>
      </c>
      <c r="Z178">
        <v>-9.7088143788305308E-3</v>
      </c>
      <c r="AA178" s="4"/>
      <c r="AB178" s="4"/>
      <c r="AC178">
        <v>200</v>
      </c>
      <c r="AD178">
        <v>-2.70925232107057E-3</v>
      </c>
      <c r="AE178" s="4"/>
    </row>
    <row r="179" spans="1:32" x14ac:dyDescent="0.35">
      <c r="A179">
        <v>200</v>
      </c>
      <c r="B179" s="5">
        <v>-1.6979965611610401E-2</v>
      </c>
      <c r="E179">
        <v>200</v>
      </c>
      <c r="F179" s="5">
        <v>-7.9105379120709193E-3</v>
      </c>
      <c r="I179">
        <v>200</v>
      </c>
      <c r="J179" s="6">
        <v>-4.1577265862239199E-2</v>
      </c>
      <c r="M179">
        <v>200</v>
      </c>
      <c r="N179" s="6">
        <v>-3.34503557869196E-2</v>
      </c>
      <c r="Q179">
        <v>200</v>
      </c>
      <c r="R179">
        <v>-3.7605570254777197E-2</v>
      </c>
      <c r="T179" s="4"/>
      <c r="U179">
        <v>200</v>
      </c>
      <c r="V179">
        <v>-4.1419046273970798E-2</v>
      </c>
      <c r="X179" s="4"/>
      <c r="Y179">
        <v>200</v>
      </c>
      <c r="Z179">
        <v>-2.0040645563289401E-2</v>
      </c>
      <c r="AA179" s="4"/>
      <c r="AB179" s="4"/>
      <c r="AC179">
        <v>200</v>
      </c>
      <c r="AD179">
        <v>-2.5535137352531399E-2</v>
      </c>
      <c r="AE179" s="4"/>
    </row>
    <row r="180" spans="1:32" x14ac:dyDescent="0.35">
      <c r="A180">
        <v>200</v>
      </c>
      <c r="B180" s="5">
        <v>-9.4853457979110906E-2</v>
      </c>
      <c r="E180">
        <v>200</v>
      </c>
      <c r="F180" s="5">
        <v>-0.17051880018842799</v>
      </c>
      <c r="I180">
        <v>200</v>
      </c>
      <c r="J180" s="6">
        <v>-2.16116258915085E-3</v>
      </c>
      <c r="M180">
        <v>200</v>
      </c>
      <c r="N180" s="6">
        <v>-6.1072327579149302E-3</v>
      </c>
      <c r="Q180">
        <v>200</v>
      </c>
      <c r="R180">
        <v>-0.13589145256014901</v>
      </c>
      <c r="T180" s="4"/>
      <c r="U180">
        <v>200</v>
      </c>
      <c r="V180">
        <v>-7.0991052971290901E-3</v>
      </c>
      <c r="X180" s="4"/>
      <c r="Y180">
        <v>200</v>
      </c>
      <c r="Z180">
        <v>-1.6804675113589299E-2</v>
      </c>
      <c r="AA180" s="4"/>
      <c r="AB180" s="4"/>
      <c r="AC180">
        <v>200</v>
      </c>
      <c r="AD180">
        <v>-5.6273576552502799E-2</v>
      </c>
      <c r="AE180" s="4"/>
    </row>
    <row r="181" spans="1:32" x14ac:dyDescent="0.35">
      <c r="A181">
        <v>200</v>
      </c>
      <c r="B181" s="5">
        <v>-4.8081307655822997E-2</v>
      </c>
      <c r="E181">
        <v>200</v>
      </c>
      <c r="F181" s="5">
        <v>-5.4688831039092299E-2</v>
      </c>
      <c r="I181">
        <v>200</v>
      </c>
      <c r="J181" s="6">
        <v>-2.43274518384223E-2</v>
      </c>
      <c r="M181">
        <v>200</v>
      </c>
      <c r="N181" s="5">
        <v>-7.6021685924005603E-3</v>
      </c>
      <c r="Q181">
        <v>200</v>
      </c>
      <c r="R181">
        <v>-7.025262902359E-3</v>
      </c>
      <c r="T181" s="4"/>
      <c r="U181">
        <v>200</v>
      </c>
      <c r="V181">
        <v>-4.2829433057601299E-2</v>
      </c>
      <c r="X181" s="4"/>
      <c r="Y181">
        <v>200</v>
      </c>
      <c r="Z181">
        <v>-9.8697703522513905E-2</v>
      </c>
      <c r="AA181" s="4"/>
      <c r="AB181" s="4"/>
      <c r="AC181">
        <v>200</v>
      </c>
      <c r="AD181">
        <v>-9.1722898268135691E-3</v>
      </c>
      <c r="AE181" s="4"/>
    </row>
    <row r="182" spans="1:32" x14ac:dyDescent="0.35">
      <c r="A182">
        <v>200</v>
      </c>
      <c r="B182" s="5">
        <v>-1.0665481526250099E-3</v>
      </c>
      <c r="E182">
        <v>200</v>
      </c>
      <c r="F182" s="5">
        <v>-1.24874792696894E-2</v>
      </c>
      <c r="I182">
        <v>200</v>
      </c>
      <c r="J182" s="6">
        <v>-0.260256489000811</v>
      </c>
      <c r="M182">
        <v>200</v>
      </c>
      <c r="N182" s="5">
        <v>-2.8246825559547599E-2</v>
      </c>
      <c r="Q182">
        <v>200</v>
      </c>
      <c r="R182">
        <v>-6.3157275849793498E-3</v>
      </c>
      <c r="T182" s="4"/>
      <c r="U182">
        <v>200</v>
      </c>
      <c r="V182">
        <v>-7.2930534196563507E-2</v>
      </c>
      <c r="X182" s="4"/>
      <c r="Y182">
        <v>200</v>
      </c>
      <c r="Z182">
        <v>-8.9971230243500594E-2</v>
      </c>
      <c r="AA182" s="4"/>
      <c r="AB182" s="4"/>
      <c r="AC182">
        <v>200</v>
      </c>
      <c r="AD182">
        <v>-2.8725330226531398E-3</v>
      </c>
      <c r="AE182" s="4"/>
    </row>
    <row r="183" spans="1:32" x14ac:dyDescent="0.35">
      <c r="A183">
        <v>200</v>
      </c>
      <c r="B183" s="5">
        <v>-3.3185556789514799E-2</v>
      </c>
      <c r="E183">
        <v>200</v>
      </c>
      <c r="F183" s="5">
        <v>-5.3953107001183497E-4</v>
      </c>
      <c r="I183">
        <v>200</v>
      </c>
      <c r="J183" s="6">
        <v>-2.60608015114717E-2</v>
      </c>
      <c r="M183">
        <v>200</v>
      </c>
      <c r="N183" s="5">
        <v>-1.54762570408377E-2</v>
      </c>
      <c r="Q183">
        <v>200</v>
      </c>
      <c r="R183">
        <v>-1.22529199188725E-2</v>
      </c>
      <c r="T183" s="4"/>
      <c r="U183">
        <v>200</v>
      </c>
      <c r="V183">
        <v>-1.4363567254115601E-2</v>
      </c>
      <c r="X183" s="4"/>
      <c r="Y183">
        <v>200</v>
      </c>
      <c r="Z183">
        <v>-1.0524926623482801E-3</v>
      </c>
      <c r="AA183" s="4"/>
      <c r="AB183" s="4"/>
      <c r="AC183">
        <v>200</v>
      </c>
      <c r="AD183">
        <v>-4.9452080841941602E-2</v>
      </c>
      <c r="AE183" s="4"/>
    </row>
    <row r="184" spans="1:32" x14ac:dyDescent="0.35">
      <c r="A184">
        <v>200</v>
      </c>
      <c r="B184" s="5">
        <v>-2.03097846742222E-2</v>
      </c>
      <c r="E184">
        <v>200</v>
      </c>
      <c r="F184" s="5">
        <v>-2.0570250422529699E-3</v>
      </c>
      <c r="I184">
        <v>200</v>
      </c>
      <c r="J184" s="6">
        <v>-1.8267013555889E-2</v>
      </c>
      <c r="M184">
        <v>200</v>
      </c>
      <c r="N184" s="5">
        <v>-1.9257463169599299E-2</v>
      </c>
      <c r="Q184">
        <v>200</v>
      </c>
      <c r="R184">
        <v>-2.7410403244608E-2</v>
      </c>
      <c r="T184" s="4"/>
      <c r="U184">
        <v>200</v>
      </c>
      <c r="V184">
        <v>-3.34210511489309E-3</v>
      </c>
      <c r="X184" s="4"/>
      <c r="Y184">
        <v>200</v>
      </c>
      <c r="Z184">
        <v>-6.3671722932810995E-2</v>
      </c>
      <c r="AA184" s="4"/>
      <c r="AB184" s="4"/>
      <c r="AC184">
        <v>200</v>
      </c>
      <c r="AD184">
        <v>-8.9455216607238798E-3</v>
      </c>
      <c r="AE184" s="4"/>
      <c r="AF184" s="2"/>
    </row>
    <row r="185" spans="1:32" x14ac:dyDescent="0.35">
      <c r="A185">
        <v>200</v>
      </c>
      <c r="B185" s="5">
        <v>-1.4859547966301999E-2</v>
      </c>
      <c r="E185">
        <v>200</v>
      </c>
      <c r="F185" s="5">
        <v>-1.23234834812826E-2</v>
      </c>
      <c r="I185">
        <v>200</v>
      </c>
      <c r="J185" s="6">
        <v>-1.93497974922195E-2</v>
      </c>
      <c r="M185">
        <v>200</v>
      </c>
      <c r="N185" s="5">
        <v>-0.188613363693233</v>
      </c>
      <c r="Q185">
        <v>200</v>
      </c>
      <c r="R185">
        <v>-4.9509045165790799E-2</v>
      </c>
      <c r="T185" s="4"/>
      <c r="U185">
        <v>200</v>
      </c>
      <c r="V185" s="15">
        <v>-2.82482438826843E-4</v>
      </c>
      <c r="X185" s="4"/>
      <c r="Y185">
        <v>200</v>
      </c>
      <c r="Z185">
        <v>-7.0078355938614098E-2</v>
      </c>
      <c r="AA185" s="4"/>
      <c r="AB185" s="4"/>
      <c r="AC185">
        <v>200</v>
      </c>
      <c r="AD185">
        <v>-4.1242420972641802E-2</v>
      </c>
      <c r="AE185" s="4"/>
    </row>
    <row r="186" spans="1:32" x14ac:dyDescent="0.35">
      <c r="A186">
        <v>200</v>
      </c>
      <c r="B186" s="5">
        <v>-0.19441257955692801</v>
      </c>
      <c r="E186">
        <v>200</v>
      </c>
      <c r="F186" s="5">
        <v>-8.7483669588541604E-2</v>
      </c>
      <c r="I186">
        <v>200</v>
      </c>
      <c r="J186" s="6">
        <v>-7.1121099399779703E-2</v>
      </c>
      <c r="M186">
        <v>200</v>
      </c>
      <c r="N186" s="5">
        <v>-8.0321173593528306E-3</v>
      </c>
      <c r="Q186">
        <v>200</v>
      </c>
      <c r="R186">
        <v>-4.83046756784778E-2</v>
      </c>
      <c r="T186" s="4"/>
      <c r="U186">
        <v>200</v>
      </c>
      <c r="V186">
        <v>-1.52010220483789E-2</v>
      </c>
      <c r="X186" s="4"/>
      <c r="Y186">
        <v>200</v>
      </c>
      <c r="Z186">
        <v>-0.10383901471092701</v>
      </c>
      <c r="AA186" s="4"/>
      <c r="AB186" s="4"/>
      <c r="AC186">
        <v>200</v>
      </c>
      <c r="AD186">
        <v>-4.30185438626359E-2</v>
      </c>
      <c r="AE186" s="4"/>
    </row>
    <row r="187" spans="1:32" x14ac:dyDescent="0.35">
      <c r="A187">
        <v>200</v>
      </c>
      <c r="B187" s="5">
        <v>-2.19057056843182E-2</v>
      </c>
      <c r="E187">
        <v>200</v>
      </c>
      <c r="F187" s="5">
        <v>-0.16477161876485799</v>
      </c>
      <c r="I187">
        <v>200</v>
      </c>
      <c r="J187" s="6">
        <v>-7.3862650922015202E-2</v>
      </c>
      <c r="M187">
        <v>200</v>
      </c>
      <c r="N187" s="5">
        <v>-0.130402287395254</v>
      </c>
      <c r="Q187">
        <v>200</v>
      </c>
      <c r="R187" s="15">
        <v>-2.5909133426862799E-5</v>
      </c>
      <c r="T187" s="4"/>
      <c r="U187">
        <v>200</v>
      </c>
      <c r="V187">
        <v>-2.9661599378915101E-2</v>
      </c>
      <c r="X187" s="4"/>
      <c r="Y187">
        <v>200</v>
      </c>
      <c r="Z187">
        <v>-1.5517209256471501E-2</v>
      </c>
      <c r="AA187" s="4"/>
      <c r="AB187" s="4"/>
      <c r="AC187">
        <v>200</v>
      </c>
      <c r="AD187">
        <v>-2.56180309627524E-3</v>
      </c>
      <c r="AE187" s="4"/>
    </row>
    <row r="188" spans="1:32" x14ac:dyDescent="0.35">
      <c r="A188">
        <v>200</v>
      </c>
      <c r="B188" s="5">
        <v>-1.8807938111774401E-3</v>
      </c>
      <c r="E188">
        <v>200</v>
      </c>
      <c r="F188" s="5">
        <v>-1.7925731740423199E-2</v>
      </c>
      <c r="I188">
        <v>200</v>
      </c>
      <c r="J188" s="6">
        <v>-5.8470285106151096E-4</v>
      </c>
      <c r="M188">
        <v>200</v>
      </c>
      <c r="N188" s="5">
        <v>-1.1746724089345101E-2</v>
      </c>
      <c r="Q188">
        <v>200</v>
      </c>
      <c r="R188">
        <v>-5.41817124061343E-2</v>
      </c>
      <c r="T188" s="4"/>
      <c r="U188">
        <v>200</v>
      </c>
      <c r="V188" s="15">
        <v>-1.6903502987474899E-4</v>
      </c>
      <c r="X188" s="4"/>
      <c r="Y188">
        <v>200</v>
      </c>
      <c r="Z188">
        <v>-3.0477586118433E-2</v>
      </c>
      <c r="AA188" s="4"/>
      <c r="AB188" s="4"/>
      <c r="AC188">
        <v>200</v>
      </c>
      <c r="AD188">
        <v>-1.1626269821359499E-2</v>
      </c>
      <c r="AE188" s="4"/>
    </row>
    <row r="189" spans="1:32" x14ac:dyDescent="0.35">
      <c r="A189">
        <v>200</v>
      </c>
      <c r="B189" s="5">
        <v>-1.5881991659414198E-2</v>
      </c>
      <c r="E189">
        <v>200</v>
      </c>
      <c r="F189" s="5">
        <v>-4.3208167950851403E-2</v>
      </c>
      <c r="I189">
        <v>200</v>
      </c>
      <c r="J189" s="6">
        <v>-1.25637799303979E-2</v>
      </c>
      <c r="M189">
        <v>200</v>
      </c>
      <c r="N189" s="5">
        <v>-4.1004973998606899E-2</v>
      </c>
      <c r="Q189">
        <v>200</v>
      </c>
      <c r="R189">
        <v>-7.40668609481178E-3</v>
      </c>
      <c r="T189" s="4"/>
      <c r="U189">
        <v>200</v>
      </c>
      <c r="V189">
        <v>-0.17166992536745701</v>
      </c>
      <c r="X189" s="4"/>
      <c r="Y189">
        <v>200</v>
      </c>
      <c r="Z189">
        <v>-3.9757896146179597E-2</v>
      </c>
      <c r="AA189" s="4"/>
      <c r="AB189" s="4"/>
      <c r="AC189">
        <v>200</v>
      </c>
      <c r="AD189">
        <v>-2.5995113850934902E-3</v>
      </c>
      <c r="AE189" s="4"/>
    </row>
    <row r="190" spans="1:32" x14ac:dyDescent="0.35">
      <c r="A190">
        <v>200</v>
      </c>
      <c r="B190" s="5">
        <v>-1.41855213161713E-2</v>
      </c>
      <c r="E190">
        <v>200</v>
      </c>
      <c r="F190" s="5">
        <v>-1.2453889262983599E-2</v>
      </c>
      <c r="I190">
        <v>200</v>
      </c>
      <c r="J190" s="6">
        <v>-1.7533741514066399E-2</v>
      </c>
      <c r="M190">
        <v>200</v>
      </c>
      <c r="N190" s="5">
        <v>-2.1892191516102999E-2</v>
      </c>
      <c r="Q190">
        <v>200</v>
      </c>
      <c r="R190">
        <v>-1.54153445755665E-2</v>
      </c>
      <c r="T190" s="4"/>
      <c r="U190">
        <v>200</v>
      </c>
      <c r="V190">
        <v>-3.6747565822163299E-2</v>
      </c>
      <c r="X190" s="4"/>
      <c r="Y190">
        <v>200</v>
      </c>
      <c r="Z190">
        <v>-3.6030855412466901E-2</v>
      </c>
      <c r="AA190" s="4"/>
      <c r="AB190" s="4"/>
      <c r="AC190">
        <v>200</v>
      </c>
      <c r="AD190">
        <v>-5.7334039058032603E-3</v>
      </c>
      <c r="AE190" s="4"/>
    </row>
    <row r="191" spans="1:32" x14ac:dyDescent="0.35">
      <c r="I191"/>
      <c r="M191"/>
      <c r="Q191"/>
      <c r="T191" s="4"/>
      <c r="U191"/>
      <c r="X191" s="4"/>
      <c r="Y191"/>
      <c r="AA191" s="4"/>
      <c r="AB191" s="4"/>
      <c r="AC191"/>
      <c r="AE191" s="4"/>
    </row>
    <row r="192" spans="1:32" x14ac:dyDescent="0.35">
      <c r="A192">
        <v>250</v>
      </c>
      <c r="B192" s="5">
        <v>-1.6368564468834699E-2</v>
      </c>
      <c r="C192" s="16">
        <f t="shared" si="41"/>
        <v>-3.5765998420356375E-2</v>
      </c>
      <c r="D192">
        <v>447000</v>
      </c>
      <c r="E192">
        <v>250</v>
      </c>
      <c r="F192" s="5">
        <v>-0.109295600413261</v>
      </c>
      <c r="G192" s="5">
        <f t="shared" si="42"/>
        <v>-4.195970284142795E-2</v>
      </c>
      <c r="I192">
        <v>250</v>
      </c>
      <c r="J192" s="5">
        <v>-1.2586384608879699E-2</v>
      </c>
      <c r="K192" s="4">
        <f t="shared" ref="K192" si="55">AVERAGE(J192:J211)</f>
        <v>-4.8585897124531034E-2</v>
      </c>
      <c r="L192" s="2">
        <v>297000</v>
      </c>
      <c r="M192">
        <v>250</v>
      </c>
      <c r="N192" s="5">
        <v>-1.7292396944891299E-2</v>
      </c>
      <c r="O192" s="5">
        <f t="shared" ref="O192" si="56">AVERAGE(N192:N211)</f>
        <v>-2.7681361983519965E-2</v>
      </c>
      <c r="Q192">
        <v>250</v>
      </c>
      <c r="R192">
        <v>-1.560582394501E-2</v>
      </c>
      <c r="S192" s="5">
        <f t="shared" ref="S192" si="57">AVERAGE(R192:R211)</f>
        <v>-3.2390773947968271E-2</v>
      </c>
      <c r="T192" s="2">
        <v>597000</v>
      </c>
      <c r="U192">
        <v>250</v>
      </c>
      <c r="V192">
        <v>-8.2780760221980401E-2</v>
      </c>
      <c r="W192" s="17">
        <f t="shared" ref="W192" si="58">AVERAGE(V192:V211)</f>
        <v>-2.4657488737131111E-2</v>
      </c>
      <c r="X192" s="4"/>
      <c r="Y192">
        <v>250</v>
      </c>
      <c r="Z192">
        <v>-1.3933111498424799E-2</v>
      </c>
      <c r="AA192" s="4">
        <f t="shared" ref="AA192" si="59">AVERAGE(Z192:Z211)</f>
        <v>-3.9057192818680413E-2</v>
      </c>
      <c r="AB192" s="2">
        <v>747000</v>
      </c>
      <c r="AC192">
        <v>250</v>
      </c>
      <c r="AD192">
        <v>-4.1129604533872197E-2</v>
      </c>
      <c r="AE192" s="4">
        <f t="shared" ref="AE192" si="60">AVERAGE(AD192:AD211)</f>
        <v>-2.2680604582038404E-2</v>
      </c>
    </row>
    <row r="193" spans="1:32" x14ac:dyDescent="0.35">
      <c r="A193">
        <v>250</v>
      </c>
      <c r="B193" s="5">
        <v>-5.9922549794550098E-2</v>
      </c>
      <c r="C193" s="16">
        <f>MEDIAN(B192:B211)</f>
        <v>-2.0671624234518647E-2</v>
      </c>
      <c r="E193">
        <v>250</v>
      </c>
      <c r="F193" s="5">
        <v>-3.7228502816588002E-2</v>
      </c>
      <c r="G193" s="5">
        <f>MEDIAN(F192:F211)</f>
        <v>-2.12749518009854E-2</v>
      </c>
      <c r="I193">
        <v>250</v>
      </c>
      <c r="J193" s="5">
        <v>-2.3209471858824899E-2</v>
      </c>
      <c r="K193" s="4">
        <f>MEDIAN(J192:J211)</f>
        <v>-3.0124845365622648E-2</v>
      </c>
      <c r="M193">
        <v>250</v>
      </c>
      <c r="N193" s="5">
        <v>-2.51676763781606E-2</v>
      </c>
      <c r="O193" s="5">
        <f>MEDIAN(N192:N211)</f>
        <v>-2.0434473290025852E-2</v>
      </c>
      <c r="Q193">
        <v>250</v>
      </c>
      <c r="R193">
        <v>-4.7455188005915399E-3</v>
      </c>
      <c r="S193" s="5">
        <f>MEDIAN(R192:R211)</f>
        <v>-2.3405122780438749E-2</v>
      </c>
      <c r="T193" s="4"/>
      <c r="U193">
        <v>250</v>
      </c>
      <c r="V193">
        <v>-9.57760666629381E-2</v>
      </c>
      <c r="W193" s="17">
        <f>MEDIAN(V192:V211)</f>
        <v>-1.1470231162074365E-2</v>
      </c>
      <c r="X193" s="4"/>
      <c r="Y193">
        <v>250</v>
      </c>
      <c r="Z193">
        <v>-1.33260920506462E-2</v>
      </c>
      <c r="AA193" s="4">
        <f>MEDIAN(Z192:Z211)</f>
        <v>-2.2345676920520953E-2</v>
      </c>
      <c r="AB193" s="4"/>
      <c r="AC193">
        <v>250</v>
      </c>
      <c r="AD193">
        <v>-1.08276801581646E-2</v>
      </c>
      <c r="AE193" s="4">
        <f>MEDIAN(AD192:AD211)</f>
        <v>-1.9589811931233651E-2</v>
      </c>
    </row>
    <row r="194" spans="1:32" x14ac:dyDescent="0.35">
      <c r="A194">
        <v>250</v>
      </c>
      <c r="B194" s="5">
        <v>-3.0536229911771102E-3</v>
      </c>
      <c r="C194" s="16">
        <f>MAX(B192:B211)</f>
        <v>-5.8549537860427305E-4</v>
      </c>
      <c r="E194">
        <v>250</v>
      </c>
      <c r="F194" s="5">
        <v>-4.6567097665941803E-2</v>
      </c>
      <c r="G194" s="5">
        <f>MAX(F192:F211)</f>
        <v>-6.0441532854951503E-4</v>
      </c>
      <c r="I194">
        <v>250</v>
      </c>
      <c r="J194" s="5">
        <v>-0.108812226706596</v>
      </c>
      <c r="K194" s="4">
        <f>MAX(J192:J211)</f>
        <v>-8.0841306026738395E-5</v>
      </c>
      <c r="M194">
        <v>250</v>
      </c>
      <c r="N194" s="5">
        <v>-1.91609619259927E-2</v>
      </c>
      <c r="O194" s="5">
        <f>MAX(N192:N211)</f>
        <v>-2.6305492792102098E-4</v>
      </c>
      <c r="Q194">
        <v>250</v>
      </c>
      <c r="R194">
        <v>-0.12795228358101099</v>
      </c>
      <c r="S194" s="5">
        <f>MAX(R192:R211)</f>
        <v>-1.6615972872866E-3</v>
      </c>
      <c r="T194" s="4"/>
      <c r="U194">
        <v>250</v>
      </c>
      <c r="V194">
        <v>-3.1231632298155598E-3</v>
      </c>
      <c r="W194" s="17">
        <f>MAX(V192:V211)</f>
        <v>-7.9476098877320496E-4</v>
      </c>
      <c r="X194" s="4"/>
      <c r="Y194">
        <v>250</v>
      </c>
      <c r="Z194">
        <v>-2.3293767985298102E-3</v>
      </c>
      <c r="AA194" s="4">
        <f>MAX(Z192:Z211)</f>
        <v>-8.2602701098345396E-4</v>
      </c>
      <c r="AB194" s="4"/>
      <c r="AC194">
        <v>250</v>
      </c>
      <c r="AD194">
        <v>-2.3443514111647201E-2</v>
      </c>
      <c r="AE194" s="4">
        <f>MAX(AD192:AD211)</f>
        <v>-1.42344705234948E-3</v>
      </c>
    </row>
    <row r="195" spans="1:32" x14ac:dyDescent="0.35">
      <c r="A195">
        <v>250</v>
      </c>
      <c r="B195" s="5">
        <v>-3.4831436027388397E-2</v>
      </c>
      <c r="C195" s="16">
        <f>MIN(B192:B211)</f>
        <v>-0.14519247759841999</v>
      </c>
      <c r="E195">
        <v>250</v>
      </c>
      <c r="F195" s="5">
        <v>-2.3828654840034599E-2</v>
      </c>
      <c r="G195" s="5">
        <f>MIN(F192:F211)</f>
        <v>-0.17023105661264101</v>
      </c>
      <c r="I195">
        <v>250</v>
      </c>
      <c r="J195" s="5">
        <v>-1.41271140368108E-3</v>
      </c>
      <c r="K195" s="4">
        <f>MIN(J192:J211)</f>
        <v>-0.244807292976392</v>
      </c>
      <c r="M195">
        <v>250</v>
      </c>
      <c r="N195" s="5">
        <v>-2.1707984654059001E-2</v>
      </c>
      <c r="O195" s="5">
        <f>MIN(N192:N211)</f>
        <v>-8.9607139084795201E-2</v>
      </c>
      <c r="Q195">
        <v>250</v>
      </c>
      <c r="R195">
        <v>-5.5764645120082598E-2</v>
      </c>
      <c r="S195" s="5">
        <f>MIN(R192:R211)</f>
        <v>-0.12795228358101099</v>
      </c>
      <c r="T195" s="4"/>
      <c r="U195">
        <v>250</v>
      </c>
      <c r="V195">
        <v>-7.1173694806025197E-3</v>
      </c>
      <c r="W195" s="17">
        <f>MIN(V192:V211)</f>
        <v>-9.57760666629381E-2</v>
      </c>
      <c r="X195" s="4"/>
      <c r="Y195">
        <v>250</v>
      </c>
      <c r="Z195">
        <v>-2.9174257884536502E-2</v>
      </c>
      <c r="AA195" s="4">
        <f>MIN(Z192:Z211)</f>
        <v>-0.14427639339043599</v>
      </c>
      <c r="AB195" s="4"/>
      <c r="AC195">
        <v>250</v>
      </c>
      <c r="AD195">
        <v>-7.98850927043189E-3</v>
      </c>
      <c r="AE195" s="4">
        <f>MIN(AD192:AD211)</f>
        <v>-8.0830151950392004E-2</v>
      </c>
    </row>
    <row r="196" spans="1:32" x14ac:dyDescent="0.35">
      <c r="A196">
        <v>250</v>
      </c>
      <c r="B196" s="5">
        <v>-2.8352886916985801E-2</v>
      </c>
      <c r="E196">
        <v>250</v>
      </c>
      <c r="F196" s="5">
        <v>-6.7345042885773197E-3</v>
      </c>
      <c r="I196">
        <v>250</v>
      </c>
      <c r="J196" s="5">
        <v>-5.2208099091368303E-2</v>
      </c>
      <c r="M196">
        <v>250</v>
      </c>
      <c r="N196" s="5">
        <v>-4.3669418383924299E-4</v>
      </c>
      <c r="Q196">
        <v>250</v>
      </c>
      <c r="R196">
        <v>-5.0998970051762398E-2</v>
      </c>
      <c r="T196" s="4"/>
      <c r="U196">
        <v>250</v>
      </c>
      <c r="V196">
        <v>-3.7386397954953701E-2</v>
      </c>
      <c r="X196" s="4"/>
      <c r="Y196">
        <v>250</v>
      </c>
      <c r="Z196">
        <v>-3.3581097842212099E-3</v>
      </c>
      <c r="AA196" s="4"/>
      <c r="AB196" s="4"/>
      <c r="AC196">
        <v>250</v>
      </c>
      <c r="AD196">
        <v>-2.0430157114454499E-2</v>
      </c>
      <c r="AE196" s="4"/>
    </row>
    <row r="197" spans="1:32" x14ac:dyDescent="0.35">
      <c r="A197">
        <v>250</v>
      </c>
      <c r="B197" s="5">
        <v>-3.45049520649418E-2</v>
      </c>
      <c r="E197">
        <v>250</v>
      </c>
      <c r="F197" s="5">
        <v>-6.7447384799874596E-3</v>
      </c>
      <c r="I197">
        <v>250</v>
      </c>
      <c r="J197" s="5">
        <v>-4.8217974309741903E-2</v>
      </c>
      <c r="M197">
        <v>250</v>
      </c>
      <c r="N197" s="5">
        <v>-1.12774672892228E-3</v>
      </c>
      <c r="Q197">
        <v>250</v>
      </c>
      <c r="R197">
        <v>-7.8696094820240398E-2</v>
      </c>
      <c r="T197" s="4"/>
      <c r="U197">
        <v>250</v>
      </c>
      <c r="V197">
        <v>-3.1602812908844098E-2</v>
      </c>
      <c r="X197" s="4"/>
      <c r="Y197">
        <v>250</v>
      </c>
      <c r="Z197">
        <v>-6.9215745497722197E-3</v>
      </c>
      <c r="AA197" s="4"/>
      <c r="AB197" s="4"/>
      <c r="AC197">
        <v>250</v>
      </c>
      <c r="AD197">
        <v>-1.44123667322376E-2</v>
      </c>
      <c r="AE197" s="4"/>
    </row>
    <row r="198" spans="1:32" x14ac:dyDescent="0.35">
      <c r="A198">
        <v>250</v>
      </c>
      <c r="B198" s="5">
        <v>-5.8549537860427305E-4</v>
      </c>
      <c r="E198">
        <v>250</v>
      </c>
      <c r="F198" s="5">
        <v>-9.4970777230974895E-3</v>
      </c>
      <c r="I198">
        <v>250</v>
      </c>
      <c r="J198" s="5">
        <v>-0.244807292976392</v>
      </c>
      <c r="M198">
        <v>250</v>
      </c>
      <c r="N198" s="5">
        <v>-8.1999141520419996E-2</v>
      </c>
      <c r="Q198">
        <v>250</v>
      </c>
      <c r="R198">
        <v>-5.4625820426295997E-2</v>
      </c>
      <c r="T198" s="4"/>
      <c r="U198">
        <v>250</v>
      </c>
      <c r="V198">
        <v>-4.7615579939837898E-3</v>
      </c>
      <c r="X198" s="4"/>
      <c r="Y198">
        <v>250</v>
      </c>
      <c r="Z198" s="15">
        <v>-8.2602701098345396E-4</v>
      </c>
      <c r="AA198" s="4"/>
      <c r="AB198" s="4"/>
      <c r="AC198">
        <v>250</v>
      </c>
      <c r="AD198">
        <v>-4.4168703128603997E-3</v>
      </c>
      <c r="AE198" s="4"/>
    </row>
    <row r="199" spans="1:32" x14ac:dyDescent="0.35">
      <c r="A199">
        <v>250</v>
      </c>
      <c r="B199" s="5">
        <v>-6.9185251784542401E-3</v>
      </c>
      <c r="E199">
        <v>250</v>
      </c>
      <c r="F199" s="5">
        <v>-0.11525403668159701</v>
      </c>
      <c r="I199">
        <v>250</v>
      </c>
      <c r="J199" s="5">
        <v>-3.70402188724204E-2</v>
      </c>
      <c r="M199">
        <v>250</v>
      </c>
      <c r="N199" s="5">
        <v>-4.8207366264355301E-3</v>
      </c>
      <c r="Q199">
        <v>250</v>
      </c>
      <c r="R199">
        <v>-1.6615972872866E-3</v>
      </c>
      <c r="T199" s="4"/>
      <c r="U199">
        <v>250</v>
      </c>
      <c r="V199">
        <v>-1.82104444467375E-2</v>
      </c>
      <c r="X199" s="4"/>
      <c r="Y199">
        <v>250</v>
      </c>
      <c r="Z199">
        <v>-7.0697335208769793E-2</v>
      </c>
      <c r="AA199" s="4"/>
      <c r="AB199" s="4"/>
      <c r="AC199">
        <v>250</v>
      </c>
      <c r="AD199">
        <v>-2.0212648264137101E-2</v>
      </c>
      <c r="AE199" s="4"/>
    </row>
    <row r="200" spans="1:32" x14ac:dyDescent="0.35">
      <c r="A200">
        <v>250</v>
      </c>
      <c r="B200" s="5">
        <v>-4.9603018713850998E-2</v>
      </c>
      <c r="E200">
        <v>250</v>
      </c>
      <c r="F200" s="5">
        <v>-2.9073887845398202E-3</v>
      </c>
      <c r="I200">
        <v>250</v>
      </c>
      <c r="J200" s="5">
        <v>-2.1670683596601702E-2</v>
      </c>
      <c r="M200">
        <v>250</v>
      </c>
      <c r="N200" s="5">
        <v>-3.3115515093616703E-2</v>
      </c>
      <c r="Q200">
        <v>250</v>
      </c>
      <c r="R200">
        <v>-3.2101800836421002E-3</v>
      </c>
      <c r="T200" s="4"/>
      <c r="U200">
        <v>250</v>
      </c>
      <c r="V200" s="15">
        <v>-7.9476098877320496E-4</v>
      </c>
      <c r="X200" s="4"/>
      <c r="Y200">
        <v>250</v>
      </c>
      <c r="Z200">
        <v>-2.6544488414340001E-2</v>
      </c>
      <c r="AA200" s="4"/>
      <c r="AB200" s="4"/>
      <c r="AC200">
        <v>250</v>
      </c>
      <c r="AD200">
        <v>-1.8886274740778398E-2</v>
      </c>
      <c r="AE200" s="4"/>
    </row>
    <row r="201" spans="1:32" x14ac:dyDescent="0.35">
      <c r="A201">
        <v>250</v>
      </c>
      <c r="B201" s="5">
        <v>-1.57480188361785E-2</v>
      </c>
      <c r="E201">
        <v>250</v>
      </c>
      <c r="F201" s="5">
        <v>-1.8721248761936201E-2</v>
      </c>
      <c r="I201">
        <v>250</v>
      </c>
      <c r="J201" s="5">
        <v>-4.8555960123951398E-3</v>
      </c>
      <c r="M201">
        <v>250</v>
      </c>
      <c r="N201" s="5">
        <v>-6.4550571888873906E-2</v>
      </c>
      <c r="Q201">
        <v>250</v>
      </c>
      <c r="R201">
        <v>-2.03824183452768E-2</v>
      </c>
      <c r="T201" s="4"/>
      <c r="U201">
        <v>250</v>
      </c>
      <c r="V201">
        <v>-2.4640648993316098E-3</v>
      </c>
      <c r="X201" s="4"/>
      <c r="Y201">
        <v>250</v>
      </c>
      <c r="Z201">
        <v>-1.0929921933402399E-2</v>
      </c>
      <c r="AA201" s="4"/>
      <c r="AB201" s="4"/>
      <c r="AC201">
        <v>250</v>
      </c>
      <c r="AD201">
        <v>-7.33423992184938E-3</v>
      </c>
      <c r="AE201" s="4"/>
    </row>
    <row r="202" spans="1:32" x14ac:dyDescent="0.35">
      <c r="A202">
        <v>250</v>
      </c>
      <c r="B202" s="5">
        <v>-7.3259727439688602E-2</v>
      </c>
      <c r="E202">
        <v>250</v>
      </c>
      <c r="F202" s="5">
        <v>-5.0214213284465903E-2</v>
      </c>
      <c r="I202">
        <v>250</v>
      </c>
      <c r="J202" s="5">
        <v>-3.11615198374674E-3</v>
      </c>
      <c r="M202">
        <v>250</v>
      </c>
      <c r="N202" s="5">
        <v>-8.9607139084795201E-2</v>
      </c>
      <c r="Q202">
        <v>250</v>
      </c>
      <c r="R202">
        <v>-6.5382208520047197E-2</v>
      </c>
      <c r="T202" s="4"/>
      <c r="U202">
        <v>250</v>
      </c>
      <c r="V202">
        <v>-3.7467037012522998E-2</v>
      </c>
      <c r="X202" s="4"/>
      <c r="Y202">
        <v>250</v>
      </c>
      <c r="Z202">
        <v>-4.7549848413415301E-2</v>
      </c>
      <c r="AA202" s="4"/>
      <c r="AB202" s="4"/>
      <c r="AC202">
        <v>250</v>
      </c>
      <c r="AD202">
        <v>-1.42344705234948E-3</v>
      </c>
      <c r="AE202" s="4"/>
    </row>
    <row r="203" spans="1:32" x14ac:dyDescent="0.35">
      <c r="A203">
        <v>250</v>
      </c>
      <c r="B203" s="5">
        <v>-4.7372883975150999E-2</v>
      </c>
      <c r="E203">
        <v>250</v>
      </c>
      <c r="F203" s="5">
        <v>-8.3843391451323995E-2</v>
      </c>
      <c r="I203">
        <v>250</v>
      </c>
      <c r="J203" s="5">
        <v>-4.1098905392975997E-2</v>
      </c>
      <c r="M203">
        <v>250</v>
      </c>
      <c r="N203" s="5">
        <v>-1.10407813727519E-2</v>
      </c>
      <c r="Q203">
        <v>250</v>
      </c>
      <c r="R203">
        <v>-1.6230359872779401E-2</v>
      </c>
      <c r="T203" s="4"/>
      <c r="U203">
        <v>250</v>
      </c>
      <c r="V203">
        <v>-6.2562142026266103E-3</v>
      </c>
      <c r="X203" s="4"/>
      <c r="Y203">
        <v>250</v>
      </c>
      <c r="Z203">
        <v>-8.6062811904310393E-2</v>
      </c>
      <c r="AA203" s="4"/>
      <c r="AB203" s="4"/>
      <c r="AC203">
        <v>250</v>
      </c>
      <c r="AD203">
        <v>-6.1222115286968803E-2</v>
      </c>
      <c r="AE203" s="4"/>
    </row>
    <row r="204" spans="1:32" x14ac:dyDescent="0.35">
      <c r="A204">
        <v>250</v>
      </c>
      <c r="B204" s="5">
        <v>-0.14519247759841999</v>
      </c>
      <c r="E204">
        <v>250</v>
      </c>
      <c r="F204" s="5">
        <v>-6.7831865758466697E-2</v>
      </c>
      <c r="I204">
        <v>250</v>
      </c>
      <c r="J204" s="5">
        <v>-9.1165438974568094E-2</v>
      </c>
      <c r="M204">
        <v>250</v>
      </c>
      <c r="N204" s="5">
        <v>-4.6973530395422403E-2</v>
      </c>
      <c r="Q204">
        <v>250</v>
      </c>
      <c r="R204">
        <v>-5.7457072521549003E-3</v>
      </c>
      <c r="T204" s="4"/>
      <c r="U204">
        <v>250</v>
      </c>
      <c r="V204">
        <v>-7.4263131204727901E-3</v>
      </c>
      <c r="X204" s="4"/>
      <c r="Y204">
        <v>250</v>
      </c>
      <c r="Z204">
        <v>-7.0160071536604293E-2</v>
      </c>
      <c r="AA204" s="4"/>
      <c r="AB204" s="4"/>
      <c r="AC204">
        <v>250</v>
      </c>
      <c r="AD204">
        <v>-1.8966975598330198E-2</v>
      </c>
      <c r="AE204" s="4"/>
    </row>
    <row r="205" spans="1:32" x14ac:dyDescent="0.35">
      <c r="A205">
        <v>250</v>
      </c>
      <c r="B205" s="5">
        <v>-3.45454808340221E-3</v>
      </c>
      <c r="E205">
        <v>250</v>
      </c>
      <c r="F205" s="5">
        <v>-5.8934881180015497E-2</v>
      </c>
      <c r="I205">
        <v>250</v>
      </c>
      <c r="J205" s="5">
        <v>-1.50678032208296E-3</v>
      </c>
      <c r="M205">
        <v>250</v>
      </c>
      <c r="N205" s="5">
        <v>-6.5145316408426503E-3</v>
      </c>
      <c r="Q205">
        <v>250</v>
      </c>
      <c r="R205">
        <v>-3.5152095532304299E-2</v>
      </c>
      <c r="T205" s="4"/>
      <c r="U205">
        <v>250</v>
      </c>
      <c r="V205">
        <v>-4.4772605301382704E-3</v>
      </c>
      <c r="X205" s="4"/>
      <c r="Y205">
        <v>250</v>
      </c>
      <c r="Z205">
        <v>-9.7293769875475902E-3</v>
      </c>
      <c r="AA205" s="4"/>
      <c r="AB205" s="4"/>
      <c r="AC205">
        <v>250</v>
      </c>
      <c r="AD205">
        <v>-8.0830151950392004E-2</v>
      </c>
      <c r="AE205" s="4"/>
      <c r="AF205" s="2"/>
    </row>
    <row r="206" spans="1:32" x14ac:dyDescent="0.35">
      <c r="A206">
        <v>250</v>
      </c>
      <c r="B206" s="5">
        <v>-1.20820166473283E-2</v>
      </c>
      <c r="E206">
        <v>250</v>
      </c>
      <c r="F206" s="5">
        <v>-0.17023105661264101</v>
      </c>
      <c r="I206">
        <v>250</v>
      </c>
      <c r="J206" s="5">
        <v>-4.58806732528192E-2</v>
      </c>
      <c r="M206">
        <v>250</v>
      </c>
      <c r="N206" s="5">
        <v>-6.9383068378119597E-2</v>
      </c>
      <c r="Q206">
        <v>250</v>
      </c>
      <c r="R206">
        <v>-3.3591431411753199E-2</v>
      </c>
      <c r="T206" s="4"/>
      <c r="U206">
        <v>250</v>
      </c>
      <c r="V206">
        <v>-8.2311007114597295E-3</v>
      </c>
      <c r="X206" s="4"/>
      <c r="Y206">
        <v>250</v>
      </c>
      <c r="Z206">
        <v>-0.14427639339043599</v>
      </c>
      <c r="AA206" s="4"/>
      <c r="AB206" s="4"/>
      <c r="AC206">
        <v>250</v>
      </c>
      <c r="AD206">
        <v>-8.3057817930179394E-3</v>
      </c>
      <c r="AE206" s="4"/>
    </row>
    <row r="207" spans="1:32" x14ac:dyDescent="0.35">
      <c r="A207">
        <v>250</v>
      </c>
      <c r="B207" s="5">
        <v>-6.1957852649901102E-3</v>
      </c>
      <c r="E207">
        <v>250</v>
      </c>
      <c r="F207" s="5">
        <v>-5.1232139663722502E-3</v>
      </c>
      <c r="I207">
        <v>250</v>
      </c>
      <c r="J207" s="5">
        <v>-0.151737994618595</v>
      </c>
      <c r="M207">
        <v>250</v>
      </c>
      <c r="N207" s="5">
        <v>-2.59662185469248E-2</v>
      </c>
      <c r="Q207">
        <v>250</v>
      </c>
      <c r="R207">
        <v>-3.80944992816333E-3</v>
      </c>
      <c r="T207" s="4"/>
      <c r="U207">
        <v>250</v>
      </c>
      <c r="V207">
        <v>-4.3407811647205197E-2</v>
      </c>
      <c r="X207" s="4"/>
      <c r="Y207">
        <v>250</v>
      </c>
      <c r="Z207">
        <v>-7.1449729001947897E-3</v>
      </c>
      <c r="AA207" s="4"/>
      <c r="AB207" s="4"/>
      <c r="AC207">
        <v>250</v>
      </c>
      <c r="AD207">
        <v>-1.01917898189467E-2</v>
      </c>
      <c r="AE207" s="4"/>
    </row>
    <row r="208" spans="1:32" x14ac:dyDescent="0.35">
      <c r="A208">
        <v>250</v>
      </c>
      <c r="B208" s="5">
        <v>-2.4974684000202599E-2</v>
      </c>
      <c r="E208">
        <v>250</v>
      </c>
      <c r="F208" s="5">
        <v>-4.6721095779153898E-3</v>
      </c>
      <c r="I208">
        <v>250</v>
      </c>
      <c r="J208" s="5">
        <v>-8.0841306026738395E-5</v>
      </c>
      <c r="M208">
        <v>250</v>
      </c>
      <c r="N208" s="5">
        <v>-2.3171343368279199E-2</v>
      </c>
      <c r="Q208">
        <v>250</v>
      </c>
      <c r="R208">
        <v>-9.2385359738372409E-3</v>
      </c>
      <c r="T208" s="4"/>
      <c r="U208">
        <v>250</v>
      </c>
      <c r="V208">
        <v>-6.3862433098483398E-2</v>
      </c>
      <c r="X208" s="4"/>
      <c r="Y208">
        <v>250</v>
      </c>
      <c r="Z208">
        <v>-2.90776637502165E-2</v>
      </c>
      <c r="AA208" s="4"/>
      <c r="AB208" s="4"/>
      <c r="AC208">
        <v>250</v>
      </c>
      <c r="AD208">
        <v>-2.8538392723089501E-2</v>
      </c>
      <c r="AE208" s="4"/>
    </row>
    <row r="209" spans="1:35" x14ac:dyDescent="0.35">
      <c r="A209">
        <v>250</v>
      </c>
      <c r="B209" s="5">
        <v>-5.7889569393300699E-3</v>
      </c>
      <c r="E209">
        <v>250</v>
      </c>
      <c r="F209" s="5">
        <v>-6.0441532854951503E-4</v>
      </c>
      <c r="I209">
        <v>250</v>
      </c>
      <c r="J209" s="5">
        <v>-2.1057412813640399E-2</v>
      </c>
      <c r="M209">
        <v>250</v>
      </c>
      <c r="N209" s="5">
        <v>-4.5655904428345802E-3</v>
      </c>
      <c r="Q209">
        <v>250</v>
      </c>
      <c r="R209">
        <v>-2.6427827215600701E-2</v>
      </c>
      <c r="T209" s="4"/>
      <c r="U209">
        <v>250</v>
      </c>
      <c r="V209" s="15">
        <v>-8.3746420388827096E-4</v>
      </c>
      <c r="X209" s="4"/>
      <c r="Y209">
        <v>250</v>
      </c>
      <c r="Z209">
        <v>-7.6313974661793293E-2</v>
      </c>
      <c r="AA209" s="4"/>
      <c r="AB209" s="4"/>
      <c r="AC209">
        <v>250</v>
      </c>
      <c r="AD209">
        <v>-2.72255986012606E-2</v>
      </c>
      <c r="AE209" s="4"/>
    </row>
    <row r="210" spans="1:35" x14ac:dyDescent="0.35">
      <c r="A210">
        <v>250</v>
      </c>
      <c r="B210" s="5">
        <v>-0.136936854374231</v>
      </c>
      <c r="E210">
        <v>250</v>
      </c>
      <c r="F210" s="5">
        <v>-2.7021714546520098E-3</v>
      </c>
      <c r="I210">
        <v>250</v>
      </c>
      <c r="J210" s="5">
        <v>-2.2111793173207401E-2</v>
      </c>
      <c r="M210">
        <v>250</v>
      </c>
      <c r="N210" s="5">
        <v>-2.6305492792102098E-4</v>
      </c>
      <c r="Q210">
        <v>250</v>
      </c>
      <c r="R210">
        <v>-3.1010502810406598E-2</v>
      </c>
      <c r="T210" s="4"/>
      <c r="U210">
        <v>250</v>
      </c>
      <c r="V210">
        <v>-1.4709361612688999E-2</v>
      </c>
      <c r="X210" s="4"/>
      <c r="Y210">
        <v>250</v>
      </c>
      <c r="Z210">
        <v>-0.114641582268762</v>
      </c>
      <c r="AA210" s="4"/>
      <c r="AB210" s="4"/>
      <c r="AC210">
        <v>250</v>
      </c>
      <c r="AD210">
        <v>-2.6765657387645098E-2</v>
      </c>
      <c r="AE210" s="4"/>
    </row>
    <row r="211" spans="1:35" x14ac:dyDescent="0.35">
      <c r="A211">
        <v>250</v>
      </c>
      <c r="B211" s="5">
        <v>-1.0172963713417801E-2</v>
      </c>
      <c r="E211">
        <v>250</v>
      </c>
      <c r="F211" s="5">
        <v>-1.8257887758595898E-2</v>
      </c>
      <c r="I211">
        <v>250</v>
      </c>
      <c r="J211" s="5">
        <v>-3.9141291216057E-2</v>
      </c>
      <c r="M211">
        <v>250</v>
      </c>
      <c r="N211" s="5">
        <v>-6.7625555672967798E-3</v>
      </c>
      <c r="Q211">
        <v>250</v>
      </c>
      <c r="R211">
        <v>-7.5840079811191402E-3</v>
      </c>
      <c r="T211" s="4"/>
      <c r="U211">
        <v>250</v>
      </c>
      <c r="V211">
        <v>-2.24573798151755E-2</v>
      </c>
      <c r="X211" s="4"/>
      <c r="Y211">
        <v>250</v>
      </c>
      <c r="Z211">
        <v>-1.8146865426701901E-2</v>
      </c>
      <c r="AA211" s="4"/>
      <c r="AB211" s="4"/>
      <c r="AC211">
        <v>250</v>
      </c>
      <c r="AD211">
        <v>-2.10603162683345E-2</v>
      </c>
      <c r="AE211" s="4"/>
    </row>
    <row r="212" spans="1:35" x14ac:dyDescent="0.35">
      <c r="I212"/>
      <c r="M212"/>
      <c r="Q212"/>
      <c r="T212" s="4"/>
      <c r="U212"/>
      <c r="X212" s="4"/>
      <c r="Y212"/>
      <c r="AA212" s="4"/>
      <c r="AB212" s="4"/>
      <c r="AC212"/>
      <c r="AE212" s="4"/>
    </row>
    <row r="213" spans="1:35" x14ac:dyDescent="0.35">
      <c r="A213">
        <v>300</v>
      </c>
      <c r="B213" s="5">
        <v>-2.9624228104304398E-4</v>
      </c>
      <c r="C213" s="16">
        <f t="shared" ref="C213:C255" si="61">AVERAGE(B213:B232)</f>
        <v>-3.1665231185982946E-2</v>
      </c>
      <c r="D213">
        <v>536400</v>
      </c>
      <c r="E213">
        <v>300</v>
      </c>
      <c r="F213" s="5">
        <v>-8.3021053428503605E-2</v>
      </c>
      <c r="G213" s="5">
        <f t="shared" ref="G213:G255" si="62">AVERAGE(F213:F232)</f>
        <v>-2.0879311398766937E-2</v>
      </c>
      <c r="I213">
        <v>300</v>
      </c>
      <c r="J213" s="5">
        <v>-1.21158464150747E-2</v>
      </c>
      <c r="K213" s="4">
        <f t="shared" ref="K213" si="63">AVERAGE(J213:J232)</f>
        <v>-2.5185892752480891E-2</v>
      </c>
      <c r="L213" s="2">
        <v>356400</v>
      </c>
      <c r="M213">
        <v>300</v>
      </c>
      <c r="N213" s="5">
        <v>-7.7489881821979903E-3</v>
      </c>
      <c r="O213" s="5">
        <f t="shared" ref="O213" si="64">AVERAGE(N213:N232)</f>
        <v>-4.8263688776649306E-2</v>
      </c>
      <c r="Q213">
        <v>300</v>
      </c>
      <c r="R213">
        <v>-1.6930665820674699E-2</v>
      </c>
      <c r="S213" s="5">
        <f t="shared" ref="S213" si="65">AVERAGE(R213:R232)</f>
        <v>-2.9389166023773023E-2</v>
      </c>
      <c r="T213" s="2">
        <v>716400</v>
      </c>
      <c r="U213">
        <v>300</v>
      </c>
      <c r="V213">
        <v>-1.6115236043953901E-2</v>
      </c>
      <c r="W213" s="17">
        <f t="shared" ref="W213" si="66">AVERAGE(V213:V232)</f>
        <v>-5.0019274683937395E-2</v>
      </c>
      <c r="X213" s="4"/>
      <c r="Y213">
        <v>300</v>
      </c>
      <c r="Z213">
        <v>-0.111192668347022</v>
      </c>
      <c r="AA213" s="4">
        <f t="shared" ref="AA213" si="67">AVERAGE(Z213:Z232)</f>
        <v>-5.1211910119082826E-2</v>
      </c>
      <c r="AB213" s="2">
        <v>896400</v>
      </c>
      <c r="AC213">
        <v>300</v>
      </c>
      <c r="AD213" s="15">
        <v>-6.9882719870175195E-4</v>
      </c>
      <c r="AE213" s="4">
        <f t="shared" ref="AE213" si="68">AVERAGE(AD213:AD232)</f>
        <v>-2.7519168599207826E-2</v>
      </c>
      <c r="AI213" s="15"/>
    </row>
    <row r="214" spans="1:35" x14ac:dyDescent="0.35">
      <c r="A214">
        <v>300</v>
      </c>
      <c r="B214" s="5">
        <v>-1.4573260311920499E-3</v>
      </c>
      <c r="C214" s="16">
        <f>MEDIAN(B213:B232)</f>
        <v>-1.44358310789835E-2</v>
      </c>
      <c r="E214">
        <v>300</v>
      </c>
      <c r="F214" s="5">
        <v>-3.9908355425128099E-4</v>
      </c>
      <c r="G214" s="5">
        <f>MEDIAN(F213:F232)</f>
        <v>-1.500003115057065E-2</v>
      </c>
      <c r="I214">
        <v>300</v>
      </c>
      <c r="J214" s="5">
        <v>-2.93828768837864E-2</v>
      </c>
      <c r="K214" s="4">
        <f>MEDIAN(J213:J232)</f>
        <v>-1.06290245939239E-2</v>
      </c>
      <c r="M214">
        <v>300</v>
      </c>
      <c r="N214" s="5">
        <v>-2.00862535660477E-3</v>
      </c>
      <c r="O214" s="5">
        <f>MEDIAN(N213:N232)</f>
        <v>-1.6947810451701E-2</v>
      </c>
      <c r="Q214">
        <v>300</v>
      </c>
      <c r="R214">
        <v>-4.1339095597291804E-3</v>
      </c>
      <c r="S214" s="5">
        <f>MEDIAN(R213:R232)</f>
        <v>-7.0748754126472701E-3</v>
      </c>
      <c r="T214" s="4"/>
      <c r="U214">
        <v>300</v>
      </c>
      <c r="V214">
        <v>-1.5522500403050799E-2</v>
      </c>
      <c r="W214" s="17">
        <f>MEDIAN(V213:V232)</f>
        <v>-1.9202941470952001E-2</v>
      </c>
      <c r="X214" s="4"/>
      <c r="Y214">
        <v>300</v>
      </c>
      <c r="Z214">
        <v>-8.7394209537291295E-2</v>
      </c>
      <c r="AA214" s="4">
        <f>MEDIAN(Z213:Z232)</f>
        <v>-1.8836626371241949E-2</v>
      </c>
      <c r="AB214" s="4"/>
      <c r="AC214">
        <v>300</v>
      </c>
      <c r="AD214">
        <v>-2.25677471435595E-2</v>
      </c>
      <c r="AE214" s="4">
        <f>MEDIAN(AD213:AD232)</f>
        <v>-1.3635205449726E-2</v>
      </c>
    </row>
    <row r="215" spans="1:35" x14ac:dyDescent="0.35">
      <c r="A215">
        <v>300</v>
      </c>
      <c r="B215" s="5">
        <v>-1.6339853227348398E-2</v>
      </c>
      <c r="C215" s="16">
        <f>MAX(B213:B232)</f>
        <v>-2.9624228104304398E-4</v>
      </c>
      <c r="E215">
        <v>300</v>
      </c>
      <c r="F215" s="5">
        <v>-2.7916275196454201E-2</v>
      </c>
      <c r="G215" s="5">
        <f>MAX(F213:F232)</f>
        <v>-1.09528323446135E-4</v>
      </c>
      <c r="I215">
        <v>300</v>
      </c>
      <c r="J215" s="5">
        <v>-9.4625672018495404E-3</v>
      </c>
      <c r="K215" s="4">
        <f>MAX(J213:J232)</f>
        <v>-3.5881876804282E-4</v>
      </c>
      <c r="M215">
        <v>300</v>
      </c>
      <c r="N215" s="5">
        <v>-0.249212241170197</v>
      </c>
      <c r="O215" s="5">
        <f>MAX(N213:N232)</f>
        <v>-2.00862535660477E-3</v>
      </c>
      <c r="Q215">
        <v>300</v>
      </c>
      <c r="R215">
        <v>-5.4499670639246703E-3</v>
      </c>
      <c r="S215" s="5">
        <f>MAX(R213:R232)</f>
        <v>-4.3938934970679297E-4</v>
      </c>
      <c r="T215" s="4"/>
      <c r="U215">
        <v>300</v>
      </c>
      <c r="V215">
        <v>-3.2903750968991401E-3</v>
      </c>
      <c r="W215" s="17">
        <f>MAX(V213:V232)</f>
        <v>-3.2903750968991401E-3</v>
      </c>
      <c r="X215" s="4"/>
      <c r="Y215">
        <v>300</v>
      </c>
      <c r="Z215">
        <v>-2.3300170198597599E-2</v>
      </c>
      <c r="AA215" s="4">
        <f>MAX(Z213:Z232)</f>
        <v>-2.3290168686227299E-4</v>
      </c>
      <c r="AB215" s="4"/>
      <c r="AC215">
        <v>300</v>
      </c>
      <c r="AD215">
        <v>-1.31413541665381E-2</v>
      </c>
      <c r="AE215" s="4">
        <f>MAX(AD213:AD232)</f>
        <v>-2.9416282610401299E-4</v>
      </c>
    </row>
    <row r="216" spans="1:35" x14ac:dyDescent="0.35">
      <c r="A216">
        <v>300</v>
      </c>
      <c r="B216" s="5">
        <v>-6.1652091518343399E-3</v>
      </c>
      <c r="C216" s="16">
        <f>MIN(B213:B232)</f>
        <v>-0.191362462824341</v>
      </c>
      <c r="E216">
        <v>300</v>
      </c>
      <c r="F216" s="5">
        <v>-1.54607742380209E-2</v>
      </c>
      <c r="G216" s="5">
        <f>MIN(F213:F232)</f>
        <v>-8.3021053428503605E-2</v>
      </c>
      <c r="I216">
        <v>300</v>
      </c>
      <c r="J216" s="5">
        <v>-1.52031394584788E-3</v>
      </c>
      <c r="K216" s="4">
        <f>MIN(J213:J232)</f>
        <v>-0.152345364647751</v>
      </c>
      <c r="M216">
        <v>300</v>
      </c>
      <c r="N216" s="5">
        <v>-2.0220467106263299E-2</v>
      </c>
      <c r="O216" s="5">
        <f>MIN(N213:N232)</f>
        <v>-0.249212241170197</v>
      </c>
      <c r="Q216">
        <v>300</v>
      </c>
      <c r="R216">
        <v>-8.6997837613698708E-3</v>
      </c>
      <c r="S216" s="5">
        <f>MIN(R213:R232)</f>
        <v>-0.21778441783390601</v>
      </c>
      <c r="T216" s="4"/>
      <c r="U216">
        <v>300</v>
      </c>
      <c r="V216">
        <v>-1.32594760574363E-2</v>
      </c>
      <c r="W216" s="17">
        <f>MIN(V213:V232)</f>
        <v>-0.23721408315577899</v>
      </c>
      <c r="X216" s="4"/>
      <c r="Y216">
        <v>300</v>
      </c>
      <c r="Z216">
        <v>-2.42474523343667E-2</v>
      </c>
      <c r="AA216" s="4">
        <f>MIN(Z213:Z232)</f>
        <v>-0.395685016908978</v>
      </c>
      <c r="AB216" s="4"/>
      <c r="AC216">
        <v>300</v>
      </c>
      <c r="AD216">
        <v>-0.139992231734891</v>
      </c>
      <c r="AE216" s="4">
        <f>MIN(AD213:AD232)</f>
        <v>-0.139992231734891</v>
      </c>
    </row>
    <row r="217" spans="1:35" x14ac:dyDescent="0.35">
      <c r="A217">
        <v>300</v>
      </c>
      <c r="B217" s="5">
        <v>-3.5744314622847203E-4</v>
      </c>
      <c r="E217">
        <v>300</v>
      </c>
      <c r="F217" s="5">
        <v>-1.04572911235513E-2</v>
      </c>
      <c r="I217">
        <v>300</v>
      </c>
      <c r="J217" s="5">
        <v>-1.08391595047607E-2</v>
      </c>
      <c r="M217">
        <v>300</v>
      </c>
      <c r="N217" s="5">
        <v>-5.5944432136757101E-3</v>
      </c>
      <c r="Q217">
        <v>300</v>
      </c>
      <c r="R217" s="15">
        <v>-4.3938934970679297E-4</v>
      </c>
      <c r="T217" s="4"/>
      <c r="U217">
        <v>300</v>
      </c>
      <c r="V217">
        <v>-7.7948128116108101E-2</v>
      </c>
      <c r="X217" s="4"/>
      <c r="Y217">
        <v>300</v>
      </c>
      <c r="Z217">
        <v>-0.395685016908978</v>
      </c>
      <c r="AA217" s="4"/>
      <c r="AB217" s="4"/>
      <c r="AC217">
        <v>300</v>
      </c>
      <c r="AD217">
        <v>-6.36074028829806E-3</v>
      </c>
      <c r="AE217" s="4"/>
    </row>
    <row r="218" spans="1:35" x14ac:dyDescent="0.35">
      <c r="A218">
        <v>300</v>
      </c>
      <c r="B218" s="5">
        <v>-0.191362462824341</v>
      </c>
      <c r="E218">
        <v>300</v>
      </c>
      <c r="F218" s="5">
        <v>-1.09528323446135E-4</v>
      </c>
      <c r="I218">
        <v>300</v>
      </c>
      <c r="J218" s="5">
        <v>-0.152345364647751</v>
      </c>
      <c r="M218">
        <v>300</v>
      </c>
      <c r="N218" s="5">
        <v>-1.7924252164935602E-2</v>
      </c>
      <c r="Q218">
        <v>300</v>
      </c>
      <c r="R218">
        <v>-7.7387902698897795E-2</v>
      </c>
      <c r="T218" s="4"/>
      <c r="U218">
        <v>300</v>
      </c>
      <c r="V218">
        <v>-4.9021262485974201E-3</v>
      </c>
      <c r="X218" s="4"/>
      <c r="Y218">
        <v>300</v>
      </c>
      <c r="Z218">
        <v>-1.15039012776313E-3</v>
      </c>
      <c r="AA218" s="4"/>
      <c r="AB218" s="4"/>
      <c r="AC218">
        <v>300</v>
      </c>
      <c r="AD218">
        <v>-1.02664253112466E-3</v>
      </c>
      <c r="AE218" s="4"/>
    </row>
    <row r="219" spans="1:35" x14ac:dyDescent="0.35">
      <c r="A219">
        <v>300</v>
      </c>
      <c r="B219" s="5">
        <v>-4.21171075854938E-2</v>
      </c>
      <c r="E219">
        <v>300</v>
      </c>
      <c r="F219" s="5">
        <v>-3.8609255364562001E-2</v>
      </c>
      <c r="I219">
        <v>300</v>
      </c>
      <c r="J219" s="5">
        <v>-1.5808888001078701E-3</v>
      </c>
      <c r="M219">
        <v>300</v>
      </c>
      <c r="N219" s="5">
        <v>-7.13271857419922E-3</v>
      </c>
      <c r="Q219">
        <v>300</v>
      </c>
      <c r="R219">
        <v>-2.0726425079922398E-3</v>
      </c>
      <c r="T219" s="4"/>
      <c r="U219">
        <v>300</v>
      </c>
      <c r="V219">
        <v>-2.22906468979501E-2</v>
      </c>
      <c r="X219" s="4"/>
      <c r="Y219">
        <v>300</v>
      </c>
      <c r="Z219">
        <v>-6.8926376620565503E-3</v>
      </c>
      <c r="AA219" s="4"/>
      <c r="AB219" s="4"/>
      <c r="AC219">
        <v>300</v>
      </c>
      <c r="AD219">
        <v>-8.4387744382499602E-2</v>
      </c>
      <c r="AE219" s="4"/>
    </row>
    <row r="220" spans="1:35" x14ac:dyDescent="0.35">
      <c r="A220">
        <v>300</v>
      </c>
      <c r="B220" s="5">
        <v>-2.2413192256056098E-2</v>
      </c>
      <c r="E220">
        <v>300</v>
      </c>
      <c r="F220" s="5">
        <v>-1.12181244312757E-2</v>
      </c>
      <c r="I220">
        <v>300</v>
      </c>
      <c r="J220" s="5">
        <v>-5.0903735683190002E-4</v>
      </c>
      <c r="M220">
        <v>300</v>
      </c>
      <c r="N220" s="5">
        <v>-1.2419240073258101E-2</v>
      </c>
      <c r="Q220">
        <v>300</v>
      </c>
      <c r="R220">
        <v>-2.4069691551510098E-3</v>
      </c>
      <c r="T220" s="4"/>
      <c r="U220">
        <v>300</v>
      </c>
      <c r="V220">
        <v>-4.5186531280875498E-2</v>
      </c>
      <c r="X220" s="4"/>
      <c r="Y220">
        <v>300</v>
      </c>
      <c r="Z220">
        <v>-4.0847253576472998E-3</v>
      </c>
      <c r="AA220" s="4"/>
      <c r="AB220" s="4"/>
      <c r="AC220">
        <v>300</v>
      </c>
      <c r="AD220" s="15">
        <v>-2.9416282610401299E-4</v>
      </c>
      <c r="AE220" s="4"/>
    </row>
    <row r="221" spans="1:35" x14ac:dyDescent="0.35">
      <c r="A221">
        <v>300</v>
      </c>
      <c r="B221" s="5">
        <v>-5.8589213282514298E-2</v>
      </c>
      <c r="E221">
        <v>300</v>
      </c>
      <c r="F221" s="5">
        <v>-2.6154986970195401E-3</v>
      </c>
      <c r="I221">
        <v>300</v>
      </c>
      <c r="J221" s="5">
        <v>-2.1290208764595301E-3</v>
      </c>
      <c r="M221">
        <v>300</v>
      </c>
      <c r="N221" s="5">
        <v>-4.6492949132372598E-2</v>
      </c>
      <c r="Q221">
        <v>300</v>
      </c>
      <c r="R221">
        <v>-1.6940348387789799E-3</v>
      </c>
      <c r="T221" s="4"/>
      <c r="U221">
        <v>300</v>
      </c>
      <c r="V221">
        <v>-0.23721408315577899</v>
      </c>
      <c r="X221" s="4"/>
      <c r="Y221">
        <v>300</v>
      </c>
      <c r="Z221">
        <v>-8.7739683449281798E-3</v>
      </c>
      <c r="AA221" s="4"/>
      <c r="AB221" s="4"/>
      <c r="AC221">
        <v>300</v>
      </c>
      <c r="AD221">
        <v>-2.2641018842202799E-2</v>
      </c>
      <c r="AE221" s="4"/>
    </row>
    <row r="222" spans="1:35" x14ac:dyDescent="0.35">
      <c r="A222">
        <v>300</v>
      </c>
      <c r="B222" s="5">
        <v>-4.7579701617146098E-3</v>
      </c>
      <c r="E222">
        <v>300</v>
      </c>
      <c r="F222" s="5">
        <v>-6.7644527697351894E-2</v>
      </c>
      <c r="I222">
        <v>300</v>
      </c>
      <c r="J222" s="5">
        <v>-3.5881876804282E-4</v>
      </c>
      <c r="M222">
        <v>300</v>
      </c>
      <c r="N222" s="5">
        <v>-0.22684195704808099</v>
      </c>
      <c r="Q222">
        <v>300</v>
      </c>
      <c r="R222">
        <v>-1.41584426242002E-2</v>
      </c>
      <c r="T222" s="4"/>
      <c r="U222">
        <v>300</v>
      </c>
      <c r="V222">
        <v>-0.15668968496138599</v>
      </c>
      <c r="X222" s="4"/>
      <c r="Y222">
        <v>300</v>
      </c>
      <c r="Z222">
        <v>-1.5171874773688299E-2</v>
      </c>
      <c r="AA222" s="4"/>
      <c r="AB222" s="4"/>
      <c r="AC222">
        <v>300</v>
      </c>
      <c r="AD222">
        <v>-2.46252201723474E-2</v>
      </c>
      <c r="AE222" s="4"/>
      <c r="AI222" s="15"/>
    </row>
    <row r="223" spans="1:35" x14ac:dyDescent="0.35">
      <c r="A223">
        <v>300</v>
      </c>
      <c r="B223" s="5">
        <v>-3.7222392818016601E-3</v>
      </c>
      <c r="E223">
        <v>300</v>
      </c>
      <c r="F223" s="5">
        <v>-1.58667022676518E-2</v>
      </c>
      <c r="I223">
        <v>300</v>
      </c>
      <c r="J223" s="5">
        <v>-1.9072804824356901E-2</v>
      </c>
      <c r="M223">
        <v>300</v>
      </c>
      <c r="N223" s="5">
        <v>-2.23056242379529E-2</v>
      </c>
      <c r="Q223">
        <v>300</v>
      </c>
      <c r="R223">
        <v>-1.9584723825875898E-3</v>
      </c>
      <c r="T223" s="4"/>
      <c r="U223">
        <v>300</v>
      </c>
      <c r="V223">
        <v>-9.8192063702080404E-2</v>
      </c>
      <c r="X223" s="4"/>
      <c r="Y223">
        <v>300</v>
      </c>
      <c r="Z223">
        <v>-2.1562553847184401E-2</v>
      </c>
      <c r="AA223" s="4"/>
      <c r="AB223" s="4"/>
      <c r="AC223">
        <v>300</v>
      </c>
      <c r="AD223" s="15">
        <v>-8.3663257450520905E-4</v>
      </c>
      <c r="AE223" s="4"/>
    </row>
    <row r="224" spans="1:35" x14ac:dyDescent="0.35">
      <c r="A224">
        <v>300</v>
      </c>
      <c r="B224" s="5">
        <v>-1.25318089306186E-2</v>
      </c>
      <c r="E224">
        <v>300</v>
      </c>
      <c r="F224" s="5">
        <v>-1.45392880631204E-2</v>
      </c>
      <c r="I224">
        <v>300</v>
      </c>
      <c r="J224" s="5">
        <v>-8.0446719111854203E-3</v>
      </c>
      <c r="M224">
        <v>300</v>
      </c>
      <c r="N224" s="5">
        <v>-1.6417641856133602E-2</v>
      </c>
      <c r="Q224">
        <v>300</v>
      </c>
      <c r="R224">
        <v>-0.21778441783390601</v>
      </c>
      <c r="T224" s="4"/>
      <c r="U224">
        <v>300</v>
      </c>
      <c r="V224">
        <v>-3.6108521967214098E-2</v>
      </c>
      <c r="X224" s="4"/>
      <c r="Y224">
        <v>300</v>
      </c>
      <c r="Z224">
        <v>-2.3140025271627201E-3</v>
      </c>
      <c r="AA224" s="4"/>
      <c r="AB224" s="4"/>
      <c r="AC224">
        <v>300</v>
      </c>
      <c r="AD224">
        <v>-6.3206959031738605E-2</v>
      </c>
      <c r="AE224" s="4"/>
    </row>
    <row r="225" spans="1:35" x14ac:dyDescent="0.35">
      <c r="A225">
        <v>300</v>
      </c>
      <c r="B225" s="5">
        <v>-0.14899241484385101</v>
      </c>
      <c r="E225">
        <v>300</v>
      </c>
      <c r="F225" s="5">
        <v>-1.9572463398415101E-2</v>
      </c>
      <c r="I225">
        <v>300</v>
      </c>
      <c r="J225" s="5">
        <v>-1.04188896830871E-2</v>
      </c>
      <c r="M225">
        <v>300</v>
      </c>
      <c r="N225" s="5">
        <v>-2.66353101610994E-3</v>
      </c>
      <c r="Q225">
        <v>300</v>
      </c>
      <c r="R225">
        <v>-1.08758818549825E-2</v>
      </c>
      <c r="T225" s="4"/>
      <c r="U225">
        <v>300</v>
      </c>
      <c r="V225">
        <v>-7.2346992638118293E-2</v>
      </c>
      <c r="X225" s="4"/>
      <c r="Y225">
        <v>300</v>
      </c>
      <c r="Z225">
        <v>-8.9123966991034406E-2</v>
      </c>
      <c r="AA225" s="4"/>
      <c r="AB225" s="4"/>
      <c r="AC225">
        <v>300</v>
      </c>
      <c r="AD225">
        <v>-9.5781228675838603E-3</v>
      </c>
      <c r="AE225" s="4"/>
    </row>
    <row r="226" spans="1:35" x14ac:dyDescent="0.35">
      <c r="A226">
        <v>300</v>
      </c>
      <c r="B226" s="5">
        <v>-4.6544280883818602E-2</v>
      </c>
      <c r="E226">
        <v>300</v>
      </c>
      <c r="F226" s="5">
        <v>-3.9707392970030697E-3</v>
      </c>
      <c r="I226">
        <v>300</v>
      </c>
      <c r="J226" s="5">
        <v>-7.4572910672513995E-2</v>
      </c>
      <c r="M226">
        <v>300</v>
      </c>
      <c r="N226" s="5">
        <v>-8.7965020871733704E-2</v>
      </c>
      <c r="Q226">
        <v>300</v>
      </c>
      <c r="R226">
        <v>-5.7555227679863097E-2</v>
      </c>
      <c r="T226" s="4"/>
      <c r="U226">
        <v>300</v>
      </c>
      <c r="V226">
        <v>-0.108360260742468</v>
      </c>
      <c r="X226" s="4"/>
      <c r="Y226">
        <v>300</v>
      </c>
      <c r="Z226">
        <v>-6.15873278101539E-2</v>
      </c>
      <c r="AA226" s="4"/>
      <c r="AB226" s="4"/>
      <c r="AC226">
        <v>300</v>
      </c>
      <c r="AD226">
        <v>-5.0372288289062704E-3</v>
      </c>
      <c r="AE226" s="4"/>
      <c r="AF226" s="2"/>
    </row>
    <row r="227" spans="1:35" x14ac:dyDescent="0.35">
      <c r="A227">
        <v>300</v>
      </c>
      <c r="B227" s="5">
        <v>-1.2275136437828399E-3</v>
      </c>
      <c r="E227">
        <v>300</v>
      </c>
      <c r="F227" s="5">
        <v>-3.83035787311298E-2</v>
      </c>
      <c r="I227">
        <v>300</v>
      </c>
      <c r="J227" s="5">
        <v>-7.0784234757077097E-2</v>
      </c>
      <c r="M227">
        <v>300</v>
      </c>
      <c r="N227" s="5">
        <v>-1.7477979047268399E-2</v>
      </c>
      <c r="Q227">
        <v>300</v>
      </c>
      <c r="R227">
        <v>-0.112344707555408</v>
      </c>
      <c r="T227" s="4"/>
      <c r="U227">
        <v>300</v>
      </c>
      <c r="V227">
        <v>-3.4362213369847601E-3</v>
      </c>
      <c r="X227" s="4"/>
      <c r="Y227">
        <v>300</v>
      </c>
      <c r="Z227">
        <v>-1.6110698895299501E-2</v>
      </c>
      <c r="AA227" s="4"/>
      <c r="AB227" s="4"/>
      <c r="AC227">
        <v>300</v>
      </c>
      <c r="AD227">
        <v>-7.8939870188694E-2</v>
      </c>
      <c r="AE227" s="4"/>
    </row>
    <row r="228" spans="1:35" x14ac:dyDescent="0.35">
      <c r="A228">
        <v>300</v>
      </c>
      <c r="B228" s="5">
        <v>-3.9924591294513301E-3</v>
      </c>
      <c r="E228">
        <v>300</v>
      </c>
      <c r="F228" s="5">
        <v>-1.5865657580924501E-2</v>
      </c>
      <c r="I228">
        <v>300</v>
      </c>
      <c r="J228" s="5">
        <v>-1.1282492927003099E-2</v>
      </c>
      <c r="M228">
        <v>300</v>
      </c>
      <c r="N228" s="5">
        <v>-0.16446233255471801</v>
      </c>
      <c r="Q228">
        <v>300</v>
      </c>
      <c r="R228">
        <v>-1.3292520927267799E-2</v>
      </c>
      <c r="T228" s="4"/>
      <c r="U228">
        <v>300</v>
      </c>
      <c r="V228">
        <v>-8.2518368941994907E-3</v>
      </c>
      <c r="X228" s="4"/>
      <c r="Y228">
        <v>300</v>
      </c>
      <c r="Z228">
        <v>-6.0256867667637597E-2</v>
      </c>
      <c r="AA228" s="4"/>
      <c r="AB228" s="4"/>
      <c r="AC228">
        <v>300</v>
      </c>
      <c r="AD228">
        <v>-1.0314116397488301E-2</v>
      </c>
      <c r="AE228" s="4"/>
    </row>
    <row r="229" spans="1:35" x14ac:dyDescent="0.35">
      <c r="A229">
        <v>300</v>
      </c>
      <c r="B229" s="5">
        <v>-1.8552205021321801E-2</v>
      </c>
      <c r="E229">
        <v>300</v>
      </c>
      <c r="F229" s="5">
        <v>-5.0063679399091499E-3</v>
      </c>
      <c r="I229">
        <v>300</v>
      </c>
      <c r="J229" s="5">
        <v>-3.2191312389892202E-2</v>
      </c>
      <c r="M229">
        <v>300</v>
      </c>
      <c r="N229" s="5">
        <v>-1.3848158268060601E-2</v>
      </c>
      <c r="Q229">
        <v>300</v>
      </c>
      <c r="R229">
        <v>-5.3553890586364502E-3</v>
      </c>
      <c r="T229" s="4"/>
      <c r="U229">
        <v>300</v>
      </c>
      <c r="V229">
        <v>-6.3713326337140996E-2</v>
      </c>
      <c r="X229" s="4"/>
      <c r="Y229">
        <v>300</v>
      </c>
      <c r="Z229">
        <v>-1.0054399304131699E-2</v>
      </c>
      <c r="AA229" s="4"/>
      <c r="AB229" s="4"/>
      <c r="AC229">
        <v>300</v>
      </c>
      <c r="AD229">
        <v>-1.4129056732913901E-2</v>
      </c>
      <c r="AE229" s="4"/>
      <c r="AI229" s="15"/>
    </row>
    <row r="230" spans="1:35" x14ac:dyDescent="0.35">
      <c r="A230">
        <v>300</v>
      </c>
      <c r="B230" s="5">
        <v>-7.8090301069863302E-3</v>
      </c>
      <c r="E230">
        <v>300</v>
      </c>
      <c r="F230" s="5">
        <v>-3.1338228303967701E-2</v>
      </c>
      <c r="I230">
        <v>300</v>
      </c>
      <c r="J230" s="5">
        <v>-4.5001291558026797E-2</v>
      </c>
      <c r="M230">
        <v>300</v>
      </c>
      <c r="N230" s="5">
        <v>-3.1922278186335001E-2</v>
      </c>
      <c r="Q230">
        <v>300</v>
      </c>
      <c r="R230">
        <v>-3.1017376341701999E-2</v>
      </c>
      <c r="T230" s="4"/>
      <c r="U230">
        <v>300</v>
      </c>
      <c r="V230">
        <v>-9.3304640187998108E-3</v>
      </c>
      <c r="X230" s="4"/>
      <c r="Y230">
        <v>300</v>
      </c>
      <c r="Z230" s="15">
        <v>-2.3290168686227299E-4</v>
      </c>
      <c r="AA230" s="4"/>
      <c r="AB230" s="4"/>
      <c r="AC230">
        <v>300</v>
      </c>
      <c r="AD230">
        <v>-4.6799373848533899E-3</v>
      </c>
      <c r="AE230" s="4"/>
    </row>
    <row r="231" spans="1:35" x14ac:dyDescent="0.35">
      <c r="A231">
        <v>300</v>
      </c>
      <c r="B231" s="5">
        <v>-2.74904458560584E-2</v>
      </c>
      <c r="E231">
        <v>300</v>
      </c>
      <c r="F231" s="5">
        <v>-7.06947506702658E-3</v>
      </c>
      <c r="I231">
        <v>300</v>
      </c>
      <c r="J231" s="5">
        <v>-7.37649565931928E-3</v>
      </c>
      <c r="M231">
        <v>300</v>
      </c>
      <c r="N231" s="5">
        <v>-9.1165937377739002E-3</v>
      </c>
      <c r="Q231">
        <v>300</v>
      </c>
      <c r="R231" s="15">
        <v>-8.4665790486584795E-4</v>
      </c>
      <c r="T231" s="4"/>
      <c r="U231">
        <v>300</v>
      </c>
      <c r="V231">
        <v>-3.62735838030703E-3</v>
      </c>
      <c r="X231" s="4"/>
      <c r="Y231">
        <v>300</v>
      </c>
      <c r="Z231">
        <v>-7.9949141518662892E-3</v>
      </c>
      <c r="AA231" s="4"/>
      <c r="AB231" s="4"/>
      <c r="AC231">
        <v>300</v>
      </c>
      <c r="AD231">
        <v>-1.9823072051880102E-2</v>
      </c>
      <c r="AE231" s="4"/>
    </row>
    <row r="232" spans="1:35" x14ac:dyDescent="0.35">
      <c r="A232">
        <v>300</v>
      </c>
      <c r="B232" s="5">
        <v>-1.8586206074202302E-2</v>
      </c>
      <c r="E232">
        <v>300</v>
      </c>
      <c r="F232" s="5">
        <v>-8.6023152717540196E-3</v>
      </c>
      <c r="I232">
        <v>300</v>
      </c>
      <c r="J232" s="5">
        <v>-4.7288562666437496E-3</v>
      </c>
      <c r="M232">
        <v>300</v>
      </c>
      <c r="N232" s="5">
        <v>-3.4987337351147299E-3</v>
      </c>
      <c r="Q232">
        <v>300</v>
      </c>
      <c r="R232">
        <v>-3.3789615558157001E-3</v>
      </c>
      <c r="T232" s="4"/>
      <c r="U232">
        <v>300</v>
      </c>
      <c r="V232">
        <v>-4.5996593993986598E-3</v>
      </c>
      <c r="X232" s="4"/>
      <c r="Y232">
        <v>300</v>
      </c>
      <c r="Z232">
        <v>-7.7107455907984901E-2</v>
      </c>
      <c r="AA232" s="4"/>
      <c r="AB232" s="4"/>
      <c r="AC232">
        <v>300</v>
      </c>
      <c r="AD232">
        <v>-2.8102686639325899E-2</v>
      </c>
      <c r="AE232" s="4"/>
    </row>
    <row r="233" spans="1:35" x14ac:dyDescent="0.35">
      <c r="I233"/>
      <c r="M233"/>
      <c r="Q233"/>
      <c r="T233" s="4"/>
      <c r="U233"/>
      <c r="X233" s="4"/>
      <c r="Y233"/>
      <c r="AA233" s="4"/>
      <c r="AB233" s="4"/>
      <c r="AC233"/>
      <c r="AE233" s="4"/>
    </row>
    <row r="234" spans="1:35" x14ac:dyDescent="0.35">
      <c r="A234">
        <v>350</v>
      </c>
      <c r="B234" s="5">
        <v>-4.6109337762792198E-2</v>
      </c>
      <c r="C234" s="16">
        <f t="shared" si="61"/>
        <v>-1.5856825552895287E-2</v>
      </c>
      <c r="D234">
        <v>625800</v>
      </c>
      <c r="E234">
        <v>350</v>
      </c>
      <c r="F234" s="5">
        <v>-4.6406264928066099E-3</v>
      </c>
      <c r="G234" s="5">
        <f>AVERAGE(F234:F253)</f>
        <v>-1.4750348857849607E-2</v>
      </c>
      <c r="I234">
        <v>350</v>
      </c>
      <c r="J234" s="5">
        <v>-1.13055164720278E-2</v>
      </c>
      <c r="K234" s="4">
        <f>AVERAGE(J234:J253)</f>
        <v>-1.9097416256965642E-2</v>
      </c>
      <c r="L234" s="2">
        <v>415800</v>
      </c>
      <c r="M234">
        <v>350</v>
      </c>
      <c r="N234" s="5">
        <v>-8.9212429087024994E-2</v>
      </c>
      <c r="O234" s="5">
        <f>AVERAGE(N234:N253)</f>
        <v>-2.9578497935408489E-2</v>
      </c>
      <c r="Q234">
        <v>350</v>
      </c>
      <c r="R234">
        <v>-3.3668557979623599E-2</v>
      </c>
      <c r="S234" s="5">
        <f>AVERAGE(R234:R253)</f>
        <v>-1.8670189483558218E-2</v>
      </c>
      <c r="T234" s="2">
        <v>835800</v>
      </c>
      <c r="U234">
        <v>350</v>
      </c>
      <c r="V234">
        <v>-1.6611692651912599E-3</v>
      </c>
      <c r="W234" s="17">
        <f>AVERAGE(V234:V253)</f>
        <v>-1.1184410004421091E-2</v>
      </c>
      <c r="X234" s="4"/>
      <c r="Y234">
        <v>350</v>
      </c>
      <c r="Z234">
        <v>-0.11237135708083899</v>
      </c>
      <c r="AA234" s="4">
        <f>AVERAGE(Z234:Z253)</f>
        <v>-2.1539983139617771E-2</v>
      </c>
      <c r="AB234" s="2">
        <v>1045800</v>
      </c>
      <c r="AC234">
        <v>350</v>
      </c>
      <c r="AD234">
        <v>-1.3932495215274799E-2</v>
      </c>
      <c r="AE234" s="4">
        <f>AVERAGE(AD234:AD253)</f>
        <v>-2.0383341625558681E-2</v>
      </c>
    </row>
    <row r="235" spans="1:35" x14ac:dyDescent="0.35">
      <c r="A235">
        <v>350</v>
      </c>
      <c r="B235" s="5">
        <v>-1.41519639261214E-2</v>
      </c>
      <c r="C235" s="16">
        <f>MEDIAN(B234:B253)</f>
        <v>-7.323896340657025E-3</v>
      </c>
      <c r="E235">
        <v>350</v>
      </c>
      <c r="F235" s="5">
        <v>-4.0807449810498202E-3</v>
      </c>
      <c r="G235" s="5">
        <f>MEDIAN(F234:F253)</f>
        <v>-8.2984439035274048E-3</v>
      </c>
      <c r="I235">
        <v>350</v>
      </c>
      <c r="J235" s="5">
        <v>-1.5283273434716299E-3</v>
      </c>
      <c r="K235" s="4">
        <f>MEDIAN(J234:J253)</f>
        <v>-5.3577036014686805E-3</v>
      </c>
      <c r="M235">
        <v>350</v>
      </c>
      <c r="N235" s="5">
        <v>-4.66895074074224E-2</v>
      </c>
      <c r="O235" s="5">
        <f>MEDIAN(N234:N253)</f>
        <v>-1.4568408634115151E-2</v>
      </c>
      <c r="Q235">
        <v>350</v>
      </c>
      <c r="R235">
        <v>-1.32105184552878E-2</v>
      </c>
      <c r="S235" s="5">
        <f>MEDIAN(R234:R253)</f>
        <v>-8.2052242580216844E-3</v>
      </c>
      <c r="T235" s="4"/>
      <c r="U235">
        <v>350</v>
      </c>
      <c r="V235">
        <v>-2.9149425164122899E-2</v>
      </c>
      <c r="W235" s="17">
        <f>MEDIAN(V234:V253)</f>
        <v>-9.3048599430585986E-3</v>
      </c>
      <c r="X235" s="4"/>
      <c r="Y235">
        <v>350</v>
      </c>
      <c r="Z235">
        <v>-2.42818377297261E-2</v>
      </c>
      <c r="AA235" s="4">
        <f>MEDIAN(Z234:Z253)</f>
        <v>-1.0148382770707589E-2</v>
      </c>
      <c r="AB235" s="4"/>
      <c r="AC235">
        <v>350</v>
      </c>
      <c r="AD235">
        <v>-4.95509798844543E-3</v>
      </c>
      <c r="AE235" s="4">
        <f>MEDIAN(AD234:AD253)</f>
        <v>-1.308752104175985E-2</v>
      </c>
    </row>
    <row r="236" spans="1:35" x14ac:dyDescent="0.35">
      <c r="A236">
        <v>350</v>
      </c>
      <c r="B236" s="5">
        <v>-3.4050065288718102E-2</v>
      </c>
      <c r="C236" s="16">
        <f>MAX(B234:B253)</f>
        <v>-1.4442856628370799E-3</v>
      </c>
      <c r="E236">
        <v>350</v>
      </c>
      <c r="F236" s="5">
        <v>-1.4914968432816499E-3</v>
      </c>
      <c r="G236" s="5">
        <f>MAX(F234:F253)</f>
        <v>-9.7112440314297199E-4</v>
      </c>
      <c r="I236">
        <v>350</v>
      </c>
      <c r="J236" s="5">
        <v>-5.6097163924804802E-3</v>
      </c>
      <c r="K236" s="4">
        <f>MAX(J234:J253)</f>
        <v>-1.00574822435739E-3</v>
      </c>
      <c r="M236">
        <v>350</v>
      </c>
      <c r="N236" s="5">
        <v>-9.2370235909517394E-3</v>
      </c>
      <c r="O236" s="5">
        <f>MAX(N234:N253)</f>
        <v>-4.65652434511512E-4</v>
      </c>
      <c r="Q236">
        <v>350</v>
      </c>
      <c r="R236">
        <v>-2.7527709526107801E-3</v>
      </c>
      <c r="S236" s="5">
        <f>MAX(R234:R253)</f>
        <v>-1.11443169174651E-4</v>
      </c>
      <c r="T236" s="4"/>
      <c r="U236">
        <v>350</v>
      </c>
      <c r="V236" s="15">
        <v>-8.0886282903598996E-4</v>
      </c>
      <c r="W236" s="17">
        <f>MAX(V234:V253)</f>
        <v>-3.7120394214797001E-4</v>
      </c>
      <c r="X236" s="4"/>
      <c r="Y236">
        <v>350</v>
      </c>
      <c r="Z236">
        <v>-6.4685936544650498E-3</v>
      </c>
      <c r="AA236" s="4">
        <f>MAX(Z234:Z253)</f>
        <v>-6.2853887286449598E-5</v>
      </c>
      <c r="AB236" s="4"/>
      <c r="AC236">
        <v>350</v>
      </c>
      <c r="AD236">
        <v>-2.8673425110825001E-2</v>
      </c>
      <c r="AE236" s="4">
        <f>MAX(AD234:AD253)</f>
        <v>-4.8227662958203501E-4</v>
      </c>
    </row>
    <row r="237" spans="1:35" x14ac:dyDescent="0.35">
      <c r="A237">
        <v>350</v>
      </c>
      <c r="B237" s="5">
        <v>-1.7371119440066599E-2</v>
      </c>
      <c r="C237" s="16">
        <f>MIN(B234:B253)</f>
        <v>-6.0374483332761797E-2</v>
      </c>
      <c r="E237">
        <v>350</v>
      </c>
      <c r="F237" s="5">
        <v>-7.6587840515384498E-3</v>
      </c>
      <c r="G237" s="5">
        <f>MIN(F234:F253)</f>
        <v>-5.85130129514067E-2</v>
      </c>
      <c r="I237">
        <v>350</v>
      </c>
      <c r="J237" s="5">
        <v>-5.6179760363272296E-3</v>
      </c>
      <c r="K237" s="4">
        <f>MIN(J234:J253)</f>
        <v>-8.7334565688310495E-2</v>
      </c>
      <c r="M237">
        <v>350</v>
      </c>
      <c r="N237" s="5">
        <v>-2.0849843839621301E-3</v>
      </c>
      <c r="O237" s="5">
        <f>MIN(N234:N253)</f>
        <v>-0.107734919126049</v>
      </c>
      <c r="Q237">
        <v>350</v>
      </c>
      <c r="R237">
        <v>-7.6433554190766398E-3</v>
      </c>
      <c r="S237" s="5">
        <f>MIN(R234:R253)</f>
        <v>-6.9762059436107901E-2</v>
      </c>
      <c r="T237" s="4"/>
      <c r="U237">
        <v>350</v>
      </c>
      <c r="V237" s="15">
        <v>-3.7120394214797001E-4</v>
      </c>
      <c r="W237" s="17">
        <f>MIN(V234:V253)</f>
        <v>-3.3836474252054299E-2</v>
      </c>
      <c r="X237" s="4"/>
      <c r="Y237">
        <v>350</v>
      </c>
      <c r="Z237">
        <v>-4.28595450986725E-2</v>
      </c>
      <c r="AA237" s="4">
        <f>MIN(Z234:Z253)</f>
        <v>-0.11237135708083899</v>
      </c>
      <c r="AB237" s="4"/>
      <c r="AC237">
        <v>350</v>
      </c>
      <c r="AD237">
        <v>-6.8138946052593005E-2</v>
      </c>
      <c r="AE237" s="4">
        <f>MIN(AD234:AD253)</f>
        <v>-0.122889818678476</v>
      </c>
    </row>
    <row r="238" spans="1:35" x14ac:dyDescent="0.35">
      <c r="A238">
        <v>350</v>
      </c>
      <c r="B238" s="5">
        <v>-2.6995520128359602E-3</v>
      </c>
      <c r="E238">
        <v>350</v>
      </c>
      <c r="F238" s="5">
        <v>-5.0149636688417302E-3</v>
      </c>
      <c r="I238">
        <v>350</v>
      </c>
      <c r="J238" s="5">
        <v>-3.9062344216862E-3</v>
      </c>
      <c r="M238">
        <v>350</v>
      </c>
      <c r="N238" s="5">
        <v>-2.5908610473266699E-2</v>
      </c>
      <c r="Q238">
        <v>350</v>
      </c>
      <c r="R238">
        <v>-6.9762059436107901E-2</v>
      </c>
      <c r="T238" s="4"/>
      <c r="U238">
        <v>350</v>
      </c>
      <c r="V238" s="15">
        <v>-5.4050079565025398E-4</v>
      </c>
      <c r="X238" s="4"/>
      <c r="Y238">
        <v>350</v>
      </c>
      <c r="Z238">
        <v>-2.6379568866563901E-3</v>
      </c>
      <c r="AA238" s="4"/>
      <c r="AB238" s="4"/>
      <c r="AC238">
        <v>350</v>
      </c>
      <c r="AD238">
        <v>-4.1349246816507097E-3</v>
      </c>
      <c r="AE238" s="4"/>
    </row>
    <row r="239" spans="1:35" x14ac:dyDescent="0.35">
      <c r="A239">
        <v>350</v>
      </c>
      <c r="B239" s="5">
        <v>-5.0575970728661502E-3</v>
      </c>
      <c r="E239">
        <v>350</v>
      </c>
      <c r="F239" s="5">
        <v>-2.1497667869743199E-3</v>
      </c>
      <c r="I239">
        <v>350</v>
      </c>
      <c r="J239" s="5">
        <v>-3.2792501464939598E-3</v>
      </c>
      <c r="M239">
        <v>350</v>
      </c>
      <c r="N239" s="5">
        <v>-2.9341740412650801E-2</v>
      </c>
      <c r="Q239">
        <v>350</v>
      </c>
      <c r="R239" s="15">
        <v>-1.11443169174651E-4</v>
      </c>
      <c r="T239" s="4"/>
      <c r="U239">
        <v>350</v>
      </c>
      <c r="V239">
        <v>-1.3706082971301501E-2</v>
      </c>
      <c r="X239" s="4"/>
      <c r="Y239">
        <v>350</v>
      </c>
      <c r="Z239">
        <v>-0.10570136574201899</v>
      </c>
      <c r="AA239" s="4"/>
      <c r="AB239" s="4"/>
      <c r="AC239">
        <v>350</v>
      </c>
      <c r="AD239">
        <v>-9.5343684805582803E-3</v>
      </c>
      <c r="AE239" s="4"/>
    </row>
    <row r="240" spans="1:35" x14ac:dyDescent="0.35">
      <c r="A240">
        <v>350</v>
      </c>
      <c r="B240" s="5">
        <v>-5.4319861303673903E-3</v>
      </c>
      <c r="E240">
        <v>350</v>
      </c>
      <c r="F240" s="5">
        <v>-2.0582039152750399E-2</v>
      </c>
      <c r="I240">
        <v>350</v>
      </c>
      <c r="J240" s="5">
        <v>-1.00574822435739E-3</v>
      </c>
      <c r="M240">
        <v>350</v>
      </c>
      <c r="N240" s="5">
        <v>-1.6617525695011001E-2</v>
      </c>
      <c r="Q240">
        <v>350</v>
      </c>
      <c r="R240">
        <v>-5.9422736720536697E-2</v>
      </c>
      <c r="T240" s="4"/>
      <c r="U240">
        <v>350</v>
      </c>
      <c r="V240">
        <v>-9.2542268747394397E-3</v>
      </c>
      <c r="X240" s="4"/>
      <c r="Y240">
        <v>350</v>
      </c>
      <c r="Z240">
        <v>-5.9912565089718303E-3</v>
      </c>
      <c r="AA240" s="4"/>
      <c r="AB240" s="4"/>
      <c r="AC240">
        <v>350</v>
      </c>
      <c r="AD240">
        <v>-2.2684144929414701E-2</v>
      </c>
      <c r="AE240" s="4"/>
    </row>
    <row r="241" spans="1:35" x14ac:dyDescent="0.35">
      <c r="A241">
        <v>350</v>
      </c>
      <c r="B241" s="5">
        <v>-1.8340669024789501E-2</v>
      </c>
      <c r="E241">
        <v>350</v>
      </c>
      <c r="F241" s="5">
        <v>-6.6635870929397803E-3</v>
      </c>
      <c r="I241">
        <v>350</v>
      </c>
      <c r="J241" s="5">
        <v>-5.70374868867074E-3</v>
      </c>
      <c r="M241">
        <v>350</v>
      </c>
      <c r="N241" s="5">
        <v>-4.65652434511512E-4</v>
      </c>
      <c r="Q241">
        <v>350</v>
      </c>
      <c r="R241">
        <v>-3.1441526782595597E-2</v>
      </c>
      <c r="T241" s="4"/>
      <c r="U241">
        <v>350</v>
      </c>
      <c r="V241">
        <v>-1.2317439099741199E-2</v>
      </c>
      <c r="X241" s="4"/>
      <c r="Y241">
        <v>350</v>
      </c>
      <c r="Z241">
        <v>-3.1514440079492501E-2</v>
      </c>
      <c r="AA241" s="4"/>
      <c r="AB241" s="4"/>
      <c r="AC241">
        <v>350</v>
      </c>
      <c r="AD241">
        <v>-2.27713437498538E-2</v>
      </c>
      <c r="AE241" s="4"/>
    </row>
    <row r="242" spans="1:35" x14ac:dyDescent="0.35">
      <c r="A242">
        <v>350</v>
      </c>
      <c r="B242" s="5">
        <v>-1.9919677819145798E-3</v>
      </c>
      <c r="E242">
        <v>350</v>
      </c>
      <c r="F242" s="5">
        <v>-2.40172912707528E-3</v>
      </c>
      <c r="I242">
        <v>350</v>
      </c>
      <c r="J242" s="5">
        <v>-7.2757347947535302E-3</v>
      </c>
      <c r="M242">
        <v>350</v>
      </c>
      <c r="N242" s="5">
        <v>-3.8498952697270203E-2</v>
      </c>
      <c r="Q242">
        <v>350</v>
      </c>
      <c r="R242" s="15">
        <v>-4.2329369707226697E-4</v>
      </c>
      <c r="T242" s="4"/>
      <c r="U242">
        <v>350</v>
      </c>
      <c r="V242">
        <v>-8.5270654014753307E-3</v>
      </c>
      <c r="X242" s="4"/>
      <c r="Y242">
        <v>350</v>
      </c>
      <c r="Z242">
        <v>-5.4333581281087997E-3</v>
      </c>
      <c r="AA242" s="4"/>
      <c r="AB242" s="4"/>
      <c r="AC242">
        <v>350</v>
      </c>
      <c r="AD242">
        <v>-1.34883986395548E-2</v>
      </c>
      <c r="AE242" s="4"/>
    </row>
    <row r="243" spans="1:35" x14ac:dyDescent="0.35">
      <c r="A243">
        <v>350</v>
      </c>
      <c r="B243" s="5">
        <v>-2.2114940964483298E-3</v>
      </c>
      <c r="E243">
        <v>350</v>
      </c>
      <c r="F243" s="5">
        <v>-2.3817702509948399E-2</v>
      </c>
      <c r="I243">
        <v>350</v>
      </c>
      <c r="J243" s="5">
        <v>-3.43774058653421E-3</v>
      </c>
      <c r="M243">
        <v>350</v>
      </c>
      <c r="N243" s="5">
        <v>-5.3452498560875999E-3</v>
      </c>
      <c r="Q243">
        <v>350</v>
      </c>
      <c r="R243">
        <v>-5.6537896979299502E-3</v>
      </c>
      <c r="T243" s="4"/>
      <c r="U243">
        <v>350</v>
      </c>
      <c r="V243">
        <v>-1.3953723318239099E-2</v>
      </c>
      <c r="X243" s="4"/>
      <c r="Y243">
        <v>350</v>
      </c>
      <c r="Z243">
        <v>-7.6850232937575296E-3</v>
      </c>
      <c r="AA243" s="4"/>
      <c r="AB243" s="4"/>
      <c r="AC243">
        <v>350</v>
      </c>
      <c r="AD243" s="15">
        <v>-6.9568569963345201E-4</v>
      </c>
      <c r="AE243" s="4"/>
      <c r="AI243" s="15"/>
    </row>
    <row r="244" spans="1:35" x14ac:dyDescent="0.35">
      <c r="A244">
        <v>350</v>
      </c>
      <c r="B244" s="5">
        <v>-6.9354486456580499E-3</v>
      </c>
      <c r="E244">
        <v>350</v>
      </c>
      <c r="F244" s="5">
        <v>-8.9381037555163606E-3</v>
      </c>
      <c r="I244">
        <v>350</v>
      </c>
      <c r="J244" s="5">
        <v>-8.3896001546833299E-2</v>
      </c>
      <c r="M244">
        <v>350</v>
      </c>
      <c r="N244" s="5">
        <v>-0.107734919126049</v>
      </c>
      <c r="Q244">
        <v>350</v>
      </c>
      <c r="R244">
        <v>-3.3063560764577303E-2</v>
      </c>
      <c r="T244" s="4"/>
      <c r="U244">
        <v>350</v>
      </c>
      <c r="V244">
        <v>-5.2621386085099997E-3</v>
      </c>
      <c r="X244" s="4"/>
      <c r="Y244">
        <v>350</v>
      </c>
      <c r="Z244" s="15">
        <v>-6.2853887286449598E-5</v>
      </c>
      <c r="AA244" s="4"/>
      <c r="AB244" s="4"/>
      <c r="AC244">
        <v>350</v>
      </c>
      <c r="AD244">
        <v>-2.49668796543695E-2</v>
      </c>
      <c r="AE244" s="4"/>
    </row>
    <row r="245" spans="1:35" x14ac:dyDescent="0.35">
      <c r="A245">
        <v>350</v>
      </c>
      <c r="B245" s="5">
        <v>-6.0374483332761797E-2</v>
      </c>
      <c r="E245">
        <v>350</v>
      </c>
      <c r="F245" s="5">
        <v>-2.9037504062125401E-2</v>
      </c>
      <c r="I245">
        <v>350</v>
      </c>
      <c r="J245" s="5">
        <v>-3.5371935422287399E-3</v>
      </c>
      <c r="M245">
        <v>350</v>
      </c>
      <c r="N245" s="5">
        <v>-1.12949034696196E-2</v>
      </c>
      <c r="Q245">
        <v>350</v>
      </c>
      <c r="R245">
        <v>-2.3862261057462399E-3</v>
      </c>
      <c r="T245" s="4"/>
      <c r="U245">
        <v>350</v>
      </c>
      <c r="V245">
        <v>-3.3836474252054299E-2</v>
      </c>
      <c r="X245" s="4"/>
      <c r="Y245">
        <v>350</v>
      </c>
      <c r="Z245">
        <v>-3.5428984053515202E-3</v>
      </c>
      <c r="AA245" s="4"/>
      <c r="AB245" s="4"/>
      <c r="AC245">
        <v>350</v>
      </c>
      <c r="AD245">
        <v>-3.1354270928454901E-3</v>
      </c>
      <c r="AE245" s="4"/>
    </row>
    <row r="246" spans="1:35" x14ac:dyDescent="0.35">
      <c r="A246">
        <v>350</v>
      </c>
      <c r="B246" s="5">
        <v>-2.92614456420166E-2</v>
      </c>
      <c r="E246">
        <v>350</v>
      </c>
      <c r="F246" s="5">
        <v>-3.0949309574849201E-2</v>
      </c>
      <c r="I246">
        <v>350</v>
      </c>
      <c r="J246" s="5">
        <v>-8.2056862131082306E-2</v>
      </c>
      <c r="M246">
        <v>350</v>
      </c>
      <c r="N246" s="5">
        <v>-8.8358661765732798E-3</v>
      </c>
      <c r="Q246">
        <v>350</v>
      </c>
      <c r="R246">
        <v>-2.5258322073504001E-2</v>
      </c>
      <c r="T246" s="4"/>
      <c r="U246">
        <v>350</v>
      </c>
      <c r="V246">
        <v>-2.73366621331411E-2</v>
      </c>
      <c r="X246" s="4"/>
      <c r="Y246">
        <v>350</v>
      </c>
      <c r="Z246" s="15">
        <v>-7.3394503828839996E-4</v>
      </c>
      <c r="AA246" s="4"/>
      <c r="AB246" s="4"/>
      <c r="AC246">
        <v>350</v>
      </c>
      <c r="AD246" s="15">
        <v>-4.8227662958203501E-4</v>
      </c>
      <c r="AE246" s="4"/>
    </row>
    <row r="247" spans="1:35" x14ac:dyDescent="0.35">
      <c r="A247">
        <v>350</v>
      </c>
      <c r="B247" s="5">
        <v>-5.05583405672228E-3</v>
      </c>
      <c r="E247">
        <v>350</v>
      </c>
      <c r="F247" s="5">
        <v>-9.7112440314297199E-4</v>
      </c>
      <c r="I247">
        <v>350</v>
      </c>
      <c r="J247" s="5">
        <v>-4.9030414607719397E-2</v>
      </c>
      <c r="M247">
        <v>350</v>
      </c>
      <c r="N247" s="5">
        <v>-1.25192915732193E-2</v>
      </c>
      <c r="Q247">
        <v>350</v>
      </c>
      <c r="R247">
        <v>-8.7670930969667299E-3</v>
      </c>
      <c r="T247" s="4"/>
      <c r="U247">
        <v>350</v>
      </c>
      <c r="V247" s="15">
        <v>-8.1093408212554196E-4</v>
      </c>
      <c r="X247" s="4"/>
      <c r="Y247">
        <v>350</v>
      </c>
      <c r="Z247">
        <v>-2.4631831051484501E-3</v>
      </c>
      <c r="AA247" s="4"/>
      <c r="AB247" s="4"/>
      <c r="AC247">
        <v>350</v>
      </c>
      <c r="AD247">
        <v>-1.6122609888063799E-2</v>
      </c>
      <c r="AE247" s="4"/>
      <c r="AF247" s="2"/>
    </row>
    <row r="248" spans="1:35" x14ac:dyDescent="0.35">
      <c r="A248">
        <v>350</v>
      </c>
      <c r="B248" s="5">
        <v>-4.0814079956681699E-3</v>
      </c>
      <c r="E248">
        <v>350</v>
      </c>
      <c r="F248" s="5">
        <v>-5.85130129514067E-2</v>
      </c>
      <c r="I248">
        <v>350</v>
      </c>
      <c r="J248" s="5">
        <v>-1.39845683757597E-2</v>
      </c>
      <c r="M248">
        <v>350</v>
      </c>
      <c r="N248" s="5">
        <v>-9.1145154272795001E-3</v>
      </c>
      <c r="Q248">
        <v>350</v>
      </c>
      <c r="R248" s="15">
        <v>-6.8590718771817404E-4</v>
      </c>
      <c r="T248" s="4"/>
      <c r="U248">
        <v>350</v>
      </c>
      <c r="V248">
        <v>-6.8075289780341599E-3</v>
      </c>
      <c r="X248" s="4"/>
      <c r="Y248">
        <v>350</v>
      </c>
      <c r="Z248">
        <v>-1.0641862300302601E-2</v>
      </c>
      <c r="AA248" s="4"/>
      <c r="AB248" s="4"/>
      <c r="AC248">
        <v>350</v>
      </c>
      <c r="AD248">
        <v>-1.04866730092833E-2</v>
      </c>
      <c r="AE248" s="4"/>
    </row>
    <row r="249" spans="1:35" x14ac:dyDescent="0.35">
      <c r="A249">
        <v>350</v>
      </c>
      <c r="B249" s="5">
        <v>-4.5676193514925202E-3</v>
      </c>
      <c r="E249">
        <v>350</v>
      </c>
      <c r="F249" s="5">
        <v>-6.8840573831196799E-3</v>
      </c>
      <c r="I249">
        <v>350</v>
      </c>
      <c r="J249" s="5">
        <v>-5.05944840194693E-3</v>
      </c>
      <c r="M249">
        <v>350</v>
      </c>
      <c r="N249" s="5">
        <v>-3.1478694891563402E-3</v>
      </c>
      <c r="Q249">
        <v>350</v>
      </c>
      <c r="R249">
        <v>-5.3702725542233796E-3</v>
      </c>
      <c r="T249" s="4"/>
      <c r="U249">
        <v>350</v>
      </c>
      <c r="V249">
        <v>-1.11072058623148E-2</v>
      </c>
      <c r="X249" s="4"/>
      <c r="Y249">
        <v>350</v>
      </c>
      <c r="Z249">
        <v>-1.0336774864843599E-2</v>
      </c>
      <c r="AA249" s="4"/>
      <c r="AB249" s="4"/>
      <c r="AC249">
        <v>350</v>
      </c>
      <c r="AD249">
        <v>-1.38493273177139E-2</v>
      </c>
      <c r="AE249" s="4"/>
    </row>
    <row r="250" spans="1:35" x14ac:dyDescent="0.35">
      <c r="A250">
        <v>350</v>
      </c>
      <c r="B250" s="5">
        <v>-2.23747950118873E-2</v>
      </c>
      <c r="E250">
        <v>350</v>
      </c>
      <c r="F250" s="5">
        <v>-1.2897697248047801E-2</v>
      </c>
      <c r="I250">
        <v>350</v>
      </c>
      <c r="J250" s="5">
        <v>-8.7334565688310495E-2</v>
      </c>
      <c r="M250">
        <v>350</v>
      </c>
      <c r="N250" s="5">
        <v>-2.4018671663318E-2</v>
      </c>
      <c r="Q250">
        <v>350</v>
      </c>
      <c r="R250">
        <v>-7.2196770613761401E-3</v>
      </c>
      <c r="T250" s="4"/>
      <c r="U250">
        <v>350</v>
      </c>
      <c r="V250">
        <v>-3.2773126026242601E-3</v>
      </c>
      <c r="X250" s="4"/>
      <c r="Y250">
        <v>350</v>
      </c>
      <c r="Z250">
        <v>-9.9599906765715802E-3</v>
      </c>
      <c r="AA250" s="4"/>
      <c r="AB250" s="4"/>
      <c r="AC250">
        <v>350</v>
      </c>
      <c r="AD250">
        <v>-7.1300852083134598E-3</v>
      </c>
      <c r="AE250" s="4"/>
    </row>
    <row r="251" spans="1:35" x14ac:dyDescent="0.35">
      <c r="A251">
        <v>350</v>
      </c>
      <c r="B251" s="5">
        <v>-1.4442856628370799E-3</v>
      </c>
      <c r="E251">
        <v>350</v>
      </c>
      <c r="F251" s="5">
        <v>-3.66449572525901E-2</v>
      </c>
      <c r="I251">
        <v>350</v>
      </c>
      <c r="J251" s="5">
        <v>-2.0812460572928399E-3</v>
      </c>
      <c r="M251">
        <v>350</v>
      </c>
      <c r="N251" s="5">
        <v>-4.72898482362948E-4</v>
      </c>
      <c r="Q251">
        <v>350</v>
      </c>
      <c r="R251">
        <v>-2.30864767341857E-2</v>
      </c>
      <c r="T251" s="4"/>
      <c r="U251">
        <v>350</v>
      </c>
      <c r="V251">
        <v>-1.7683152125317299E-2</v>
      </c>
      <c r="X251" s="4"/>
      <c r="Y251">
        <v>350</v>
      </c>
      <c r="Z251">
        <v>-1.4201396663314899E-2</v>
      </c>
      <c r="AA251" s="4"/>
      <c r="AB251" s="4"/>
      <c r="AC251">
        <v>350</v>
      </c>
      <c r="AD251">
        <v>-0.122889818678476</v>
      </c>
      <c r="AE251" s="4"/>
    </row>
    <row r="252" spans="1:35" x14ac:dyDescent="0.35">
      <c r="A252">
        <v>350</v>
      </c>
      <c r="B252" s="5">
        <v>-2.79130947862858E-2</v>
      </c>
      <c r="E252">
        <v>350</v>
      </c>
      <c r="F252" s="5">
        <v>-1.23606979424692E-2</v>
      </c>
      <c r="I252">
        <v>350</v>
      </c>
      <c r="J252" s="5">
        <v>-5.10569081045688E-3</v>
      </c>
      <c r="M252">
        <v>350</v>
      </c>
      <c r="N252" s="5">
        <v>-7.3422029069338896E-2</v>
      </c>
      <c r="Q252">
        <v>350</v>
      </c>
      <c r="R252">
        <v>-4.2027193189932997E-2</v>
      </c>
      <c r="T252" s="4"/>
      <c r="U252">
        <v>350</v>
      </c>
      <c r="V252">
        <v>-9.3554930113777593E-3</v>
      </c>
      <c r="X252" s="4"/>
      <c r="Y252">
        <v>350</v>
      </c>
      <c r="Z252">
        <v>-1.9120214565853898E-2</v>
      </c>
      <c r="AA252" s="4"/>
      <c r="AB252" s="4"/>
      <c r="AC252">
        <v>350</v>
      </c>
      <c r="AD252">
        <v>-6.9082610407572003E-3</v>
      </c>
      <c r="AE252" s="4"/>
    </row>
    <row r="253" spans="1:35" x14ac:dyDescent="0.35">
      <c r="A253">
        <v>350</v>
      </c>
      <c r="B253" s="5">
        <v>-7.7123440356560002E-3</v>
      </c>
      <c r="E253">
        <v>350</v>
      </c>
      <c r="F253" s="5">
        <v>-1.9309071876518299E-2</v>
      </c>
      <c r="I253">
        <v>350</v>
      </c>
      <c r="J253" s="5">
        <v>-1.1923408708791701E-3</v>
      </c>
      <c r="M253">
        <v>350</v>
      </c>
      <c r="N253" s="5">
        <v>-7.7607318193093799E-2</v>
      </c>
      <c r="Q253">
        <v>350</v>
      </c>
      <c r="R253">
        <v>-1.4490085929178701E-3</v>
      </c>
      <c r="T253" s="4"/>
      <c r="U253">
        <v>350</v>
      </c>
      <c r="V253">
        <v>-1.7921598771277698E-2</v>
      </c>
      <c r="X253" s="4"/>
      <c r="Y253">
        <v>350</v>
      </c>
      <c r="Z253">
        <v>-1.47918090826854E-2</v>
      </c>
      <c r="AA253" s="4"/>
      <c r="AB253" s="4"/>
      <c r="AC253">
        <v>350</v>
      </c>
      <c r="AD253">
        <v>-1.26866434439649E-2</v>
      </c>
      <c r="AE253" s="4"/>
    </row>
    <row r="254" spans="1:35" x14ac:dyDescent="0.35">
      <c r="I254"/>
      <c r="M254"/>
      <c r="Q254"/>
      <c r="T254" s="4"/>
      <c r="U254"/>
      <c r="X254" s="4"/>
      <c r="Y254"/>
      <c r="AA254" s="4"/>
      <c r="AB254" s="4"/>
      <c r="AC254"/>
      <c r="AE254" s="4"/>
    </row>
    <row r="255" spans="1:35" x14ac:dyDescent="0.35">
      <c r="A255">
        <v>400</v>
      </c>
      <c r="B255" s="5">
        <v>-5.5989149766473803E-2</v>
      </c>
      <c r="C255" s="16">
        <f t="shared" si="61"/>
        <v>-2.9375789780146939E-2</v>
      </c>
      <c r="D255">
        <v>715200</v>
      </c>
      <c r="E255">
        <v>400</v>
      </c>
      <c r="F255" s="5">
        <v>-3.58530139463004E-3</v>
      </c>
      <c r="G255" s="5">
        <f t="shared" si="62"/>
        <v>-2.0951426083493912E-2</v>
      </c>
      <c r="I255">
        <v>400</v>
      </c>
      <c r="J255" s="5">
        <v>-8.2022594613464603E-2</v>
      </c>
      <c r="K255" s="4">
        <f t="shared" ref="K255" si="69">AVERAGE(J255:J274)</f>
        <v>-1.9322106713393829E-2</v>
      </c>
      <c r="L255" s="2">
        <v>475200</v>
      </c>
      <c r="M255">
        <v>400</v>
      </c>
      <c r="N255" s="5">
        <v>-4.5557812216694702E-3</v>
      </c>
      <c r="O255" s="5">
        <f t="shared" ref="O255" si="70">AVERAGE(N255:N274)</f>
        <v>-1.6430038255328443E-2</v>
      </c>
      <c r="Q255">
        <v>400</v>
      </c>
      <c r="R255">
        <v>-3.9000774270688501E-2</v>
      </c>
      <c r="S255" s="5">
        <f t="shared" ref="S255" si="71">AVERAGE(R255:R274)</f>
        <v>-1.1414865760158256E-2</v>
      </c>
      <c r="T255" s="2">
        <v>955200</v>
      </c>
      <c r="U255">
        <v>400</v>
      </c>
      <c r="V255">
        <v>-1.2482561209653099E-3</v>
      </c>
      <c r="W255" s="17">
        <f t="shared" ref="W255" si="72">AVERAGE(V255:V274)</f>
        <v>-1.6734321756951203E-2</v>
      </c>
      <c r="X255" s="4"/>
      <c r="Y255">
        <v>400</v>
      </c>
      <c r="Z255">
        <v>-2.0456664347334501E-2</v>
      </c>
      <c r="AA255" s="4">
        <f t="shared" ref="AA255" si="73">AVERAGE(Z255:Z274)</f>
        <v>-1.8579451908427476E-2</v>
      </c>
      <c r="AB255" s="2">
        <v>1195200</v>
      </c>
      <c r="AC255">
        <v>400</v>
      </c>
      <c r="AD255" s="15">
        <v>-2.5262808842029801E-4</v>
      </c>
      <c r="AE255" s="4">
        <f t="shared" ref="AE255" si="74">AVERAGE(AD255:AD274)</f>
        <v>-1.0767485707588276E-2</v>
      </c>
    </row>
    <row r="256" spans="1:35" x14ac:dyDescent="0.35">
      <c r="A256">
        <v>400</v>
      </c>
      <c r="B256" s="5">
        <v>-2.8905263164301601E-2</v>
      </c>
      <c r="C256" s="16">
        <f>MEDIAN(B255:B274)</f>
        <v>-2.5889069471653849E-2</v>
      </c>
      <c r="E256">
        <v>400</v>
      </c>
      <c r="F256" s="5">
        <v>-1.5112934757832101E-2</v>
      </c>
      <c r="G256" s="5">
        <f xml:space="preserve"> MEDIAN(F255:F274)</f>
        <v>-5.08982471423581E-3</v>
      </c>
      <c r="I256">
        <v>400</v>
      </c>
      <c r="J256" s="5">
        <v>-4.2814974530023401E-3</v>
      </c>
      <c r="K256" s="4">
        <f xml:space="preserve"> MEDIAN(J255:J274)</f>
        <v>-1.1909076265276999E-2</v>
      </c>
      <c r="M256">
        <v>400</v>
      </c>
      <c r="N256" s="5">
        <v>-4.0472488187602096E-3</v>
      </c>
      <c r="O256" s="5">
        <f xml:space="preserve"> MEDIAN(N255:N274)</f>
        <v>-4.8298682413205705E-3</v>
      </c>
      <c r="Q256">
        <v>400</v>
      </c>
      <c r="R256">
        <v>-3.88900882123858E-3</v>
      </c>
      <c r="S256" s="5">
        <f xml:space="preserve"> MEDIAN(R255:R274)</f>
        <v>-6.86222415533438E-3</v>
      </c>
      <c r="T256" s="4"/>
      <c r="U256">
        <v>400</v>
      </c>
      <c r="V256">
        <v>-2.9228101688556201E-3</v>
      </c>
      <c r="W256" s="17">
        <f xml:space="preserve"> MEDIAN(V255:V274)</f>
        <v>-7.3263123575337151E-3</v>
      </c>
      <c r="X256" s="4"/>
      <c r="Y256">
        <v>400</v>
      </c>
      <c r="Z256">
        <v>-5.7851798923018302E-3</v>
      </c>
      <c r="AA256" s="4">
        <f xml:space="preserve"> MEDIAN(Z255:Z274)</f>
        <v>-5.7506374219892607E-3</v>
      </c>
      <c r="AB256" s="4"/>
      <c r="AC256">
        <v>400</v>
      </c>
      <c r="AD256">
        <v>-5.5662683349932901E-3</v>
      </c>
      <c r="AE256" s="4">
        <f xml:space="preserve"> MEDIAN(AD255:AD274)</f>
        <v>-6.710526372539505E-3</v>
      </c>
    </row>
    <row r="257" spans="1:35" x14ac:dyDescent="0.35">
      <c r="A257">
        <v>400</v>
      </c>
      <c r="B257" s="5">
        <v>-2.79340804578408E-2</v>
      </c>
      <c r="C257" s="16">
        <f>MAX(B255:B274)</f>
        <v>-1.59559030449211E-5</v>
      </c>
      <c r="E257">
        <v>400</v>
      </c>
      <c r="F257" s="5">
        <v>-1.0659215694771801E-3</v>
      </c>
      <c r="G257" s="5">
        <f>MAX(F255:F274)</f>
        <v>-1.40933014133764E-4</v>
      </c>
      <c r="I257">
        <v>400</v>
      </c>
      <c r="J257" s="5">
        <v>-1.9168483212651199E-2</v>
      </c>
      <c r="K257" s="4">
        <f>MAX(J255:J274)</f>
        <v>-1.17964020944709E-4</v>
      </c>
      <c r="M257">
        <v>400</v>
      </c>
      <c r="N257" s="5">
        <v>-7.1464703864558402E-2</v>
      </c>
      <c r="O257" s="5">
        <f>MAX(N255:N274)</f>
        <v>-1.2861501912100101E-3</v>
      </c>
      <c r="Q257">
        <v>400</v>
      </c>
      <c r="R257">
        <v>-1.4190736547957E-2</v>
      </c>
      <c r="S257" s="5">
        <f>MAX(R255:R274)</f>
        <v>-7.5396823235094397E-4</v>
      </c>
      <c r="T257" s="4"/>
      <c r="U257">
        <v>400</v>
      </c>
      <c r="V257">
        <v>-1.78434559348062E-3</v>
      </c>
      <c r="W257" s="17">
        <f>MAX(V255:V274)</f>
        <v>-3.9052501751684598E-5</v>
      </c>
      <c r="X257" s="4"/>
      <c r="Y257">
        <v>400</v>
      </c>
      <c r="Z257">
        <v>-5.5050422920374402E-3</v>
      </c>
      <c r="AA257" s="4">
        <f>MAX(Z255:Z274)</f>
        <v>-1.39817371871963E-4</v>
      </c>
      <c r="AB257" s="4"/>
      <c r="AC257">
        <v>400</v>
      </c>
      <c r="AD257">
        <v>-4.8676487254877198E-3</v>
      </c>
      <c r="AE257" s="4">
        <f>MAX(AD255:AD274)</f>
        <v>-7.6848149803423294E-5</v>
      </c>
    </row>
    <row r="258" spans="1:35" x14ac:dyDescent="0.35">
      <c r="A258">
        <v>400</v>
      </c>
      <c r="B258" s="5">
        <v>-0.11840582926181099</v>
      </c>
      <c r="C258" s="16">
        <f>MIN(B255:B274)</f>
        <v>-0.11840582926181099</v>
      </c>
      <c r="E258">
        <v>400</v>
      </c>
      <c r="F258" s="5">
        <v>-1.81184734828831E-3</v>
      </c>
      <c r="G258" s="5">
        <f>MIN(F255:F274)</f>
        <v>-0.12419490382481201</v>
      </c>
      <c r="I258">
        <v>400</v>
      </c>
      <c r="J258" s="5">
        <v>-3.6142816188526702E-2</v>
      </c>
      <c r="K258" s="4">
        <f>MIN(J255:J274)</f>
        <v>-8.2022594613464603E-2</v>
      </c>
      <c r="M258">
        <v>400</v>
      </c>
      <c r="N258" s="5">
        <v>-3.8666177723225099E-3</v>
      </c>
      <c r="O258" s="5">
        <f>MIN(N255:N274)</f>
        <v>-7.2322456710209398E-2</v>
      </c>
      <c r="Q258">
        <v>400</v>
      </c>
      <c r="R258" s="15">
        <v>-7.5396823235094397E-4</v>
      </c>
      <c r="S258" s="5">
        <f>MIN(R255:R274)</f>
        <v>-4.0405752792960499E-2</v>
      </c>
      <c r="T258" s="4"/>
      <c r="U258">
        <v>400</v>
      </c>
      <c r="V258">
        <v>-1.69185759131481E-2</v>
      </c>
      <c r="W258" s="17">
        <f>MIN(V255:V274)</f>
        <v>-6.3155480028484506E-2</v>
      </c>
      <c r="X258" s="4"/>
      <c r="Y258">
        <v>400</v>
      </c>
      <c r="Z258">
        <v>-5.6416139570959504E-3</v>
      </c>
      <c r="AA258" s="4">
        <f>MIN(Z255:Z274)</f>
        <v>-9.2696518070558301E-2</v>
      </c>
      <c r="AB258" s="4"/>
      <c r="AC258">
        <v>400</v>
      </c>
      <c r="AD258">
        <v>-7.3472949772374696E-3</v>
      </c>
      <c r="AE258" s="4">
        <f>MIN(AD255:AD274)</f>
        <v>-4.9600387255371997E-2</v>
      </c>
    </row>
    <row r="259" spans="1:35" x14ac:dyDescent="0.35">
      <c r="A259">
        <v>400</v>
      </c>
      <c r="B259" s="5">
        <v>-1.58167421324668E-2</v>
      </c>
      <c r="E259">
        <v>400</v>
      </c>
      <c r="F259" s="5">
        <v>-9.5266417661828296E-3</v>
      </c>
      <c r="I259">
        <v>400</v>
      </c>
      <c r="J259" s="5">
        <v>-1.40386313430612E-2</v>
      </c>
      <c r="M259">
        <v>400</v>
      </c>
      <c r="N259" s="5">
        <v>-6.8353704420009301E-3</v>
      </c>
      <c r="Q259">
        <v>400</v>
      </c>
      <c r="R259">
        <v>-7.2160215161639696E-3</v>
      </c>
      <c r="T259" s="4"/>
      <c r="U259">
        <v>400</v>
      </c>
      <c r="V259">
        <v>-6.3714011666183203E-3</v>
      </c>
      <c r="X259" s="4"/>
      <c r="Y259">
        <v>400</v>
      </c>
      <c r="Z259">
        <v>-5.7160949516766903E-3</v>
      </c>
      <c r="AA259" s="4"/>
      <c r="AB259" s="4"/>
      <c r="AC259">
        <v>400</v>
      </c>
      <c r="AD259">
        <v>-1.1119763465998E-2</v>
      </c>
      <c r="AE259" s="4"/>
    </row>
    <row r="260" spans="1:35" x14ac:dyDescent="0.35">
      <c r="A260">
        <v>400</v>
      </c>
      <c r="B260" s="5">
        <v>-1.0136951490763499E-2</v>
      </c>
      <c r="E260">
        <v>400</v>
      </c>
      <c r="F260" s="5">
        <v>-0.12419490382481201</v>
      </c>
      <c r="I260">
        <v>400</v>
      </c>
      <c r="J260" s="5">
        <v>-7.2119723205510203E-2</v>
      </c>
      <c r="M260">
        <v>400</v>
      </c>
      <c r="N260" s="5">
        <v>-1.2861501912100101E-3</v>
      </c>
      <c r="Q260">
        <v>400</v>
      </c>
      <c r="R260">
        <v>-1.30089978683639E-3</v>
      </c>
      <c r="T260" s="4"/>
      <c r="U260">
        <v>400</v>
      </c>
      <c r="V260">
        <v>-8.0725435121795693E-3</v>
      </c>
      <c r="X260" s="4"/>
      <c r="Y260">
        <v>400</v>
      </c>
      <c r="Z260">
        <v>-4.5591978643981401E-2</v>
      </c>
      <c r="AA260" s="4"/>
      <c r="AB260" s="4"/>
      <c r="AC260">
        <v>400</v>
      </c>
      <c r="AD260">
        <v>-5.7408034999051599E-3</v>
      </c>
      <c r="AE260" s="4"/>
    </row>
    <row r="261" spans="1:35" x14ac:dyDescent="0.35">
      <c r="A261">
        <v>400</v>
      </c>
      <c r="B261" s="5">
        <v>-4.7726003538958499E-2</v>
      </c>
      <c r="E261">
        <v>400</v>
      </c>
      <c r="F261" s="5">
        <v>-4.9012725888890003E-2</v>
      </c>
      <c r="I261">
        <v>400</v>
      </c>
      <c r="J261" s="5">
        <v>-6.2691777002509897E-4</v>
      </c>
      <c r="M261">
        <v>400</v>
      </c>
      <c r="N261" s="5">
        <v>-5.1039552609716699E-3</v>
      </c>
      <c r="Q261">
        <v>400</v>
      </c>
      <c r="R261">
        <v>-2.41170629563646E-2</v>
      </c>
      <c r="T261" s="4"/>
      <c r="U261">
        <v>400</v>
      </c>
      <c r="V261">
        <v>-4.1800215016115803E-3</v>
      </c>
      <c r="X261" s="4"/>
      <c r="Y261">
        <v>400</v>
      </c>
      <c r="Z261" s="15">
        <v>-1.39817371871963E-4</v>
      </c>
      <c r="AA261" s="4"/>
      <c r="AB261" s="4"/>
      <c r="AC261">
        <v>400</v>
      </c>
      <c r="AD261">
        <v>-6.7509499503678096E-3</v>
      </c>
      <c r="AE261" s="4"/>
    </row>
    <row r="262" spans="1:35" x14ac:dyDescent="0.35">
      <c r="A262">
        <v>400</v>
      </c>
      <c r="B262" s="5">
        <v>-2.6174161561189901E-2</v>
      </c>
      <c r="E262">
        <v>400</v>
      </c>
      <c r="F262" s="5">
        <v>-3.4576758491412498E-3</v>
      </c>
      <c r="I262">
        <v>400</v>
      </c>
      <c r="J262" s="5">
        <v>-2.02210690816273E-3</v>
      </c>
      <c r="M262">
        <v>400</v>
      </c>
      <c r="N262" s="5">
        <v>-5.8016266985361099E-3</v>
      </c>
      <c r="Q262">
        <v>400</v>
      </c>
      <c r="R262">
        <v>-1.4612741156154E-2</v>
      </c>
      <c r="T262" s="4"/>
      <c r="U262">
        <v>400</v>
      </c>
      <c r="V262" s="15">
        <v>-1.20225633237025E-4</v>
      </c>
      <c r="X262" s="4"/>
      <c r="Y262">
        <v>400</v>
      </c>
      <c r="Z262">
        <v>-5.1866457345997102E-3</v>
      </c>
      <c r="AA262" s="4"/>
      <c r="AB262" s="4"/>
      <c r="AC262">
        <v>400</v>
      </c>
      <c r="AD262">
        <v>-5.1657727907889698E-3</v>
      </c>
      <c r="AE262" s="4"/>
    </row>
    <row r="263" spans="1:35" x14ac:dyDescent="0.35">
      <c r="A263">
        <v>400</v>
      </c>
      <c r="B263" s="5">
        <v>-3.1424188454403902E-2</v>
      </c>
      <c r="E263">
        <v>400</v>
      </c>
      <c r="F263" s="5">
        <v>-1.40933014133764E-4</v>
      </c>
      <c r="I263">
        <v>400</v>
      </c>
      <c r="J263" s="5">
        <v>-1.35814324082634E-2</v>
      </c>
      <c r="M263">
        <v>400</v>
      </c>
      <c r="N263" s="5">
        <v>-7.2322456710209398E-2</v>
      </c>
      <c r="Q263">
        <v>400</v>
      </c>
      <c r="R263">
        <v>-4.0490793571063199E-3</v>
      </c>
      <c r="T263" s="4"/>
      <c r="U263">
        <v>400</v>
      </c>
      <c r="V263" s="15">
        <v>-3.9052501751684598E-5</v>
      </c>
      <c r="X263" s="4"/>
      <c r="Y263">
        <v>400</v>
      </c>
      <c r="Z263">
        <v>-1.0481081064645299E-2</v>
      </c>
      <c r="AA263" s="4"/>
      <c r="AB263" s="4"/>
      <c r="AC263">
        <v>400</v>
      </c>
      <c r="AD263">
        <v>-4.9600387255371997E-2</v>
      </c>
      <c r="AE263" s="4"/>
    </row>
    <row r="264" spans="1:35" x14ac:dyDescent="0.35">
      <c r="A264">
        <v>400</v>
      </c>
      <c r="B264" s="5">
        <v>-1.59559030449211E-5</v>
      </c>
      <c r="E264">
        <v>400</v>
      </c>
      <c r="F264" s="5">
        <v>-3.8159709706743201E-3</v>
      </c>
      <c r="I264">
        <v>400</v>
      </c>
      <c r="J264" s="5">
        <v>-7.7388150278070097E-3</v>
      </c>
      <c r="M264">
        <v>400</v>
      </c>
      <c r="N264" s="5">
        <v>-3.8083850229237298E-3</v>
      </c>
      <c r="Q264">
        <v>400</v>
      </c>
      <c r="R264">
        <v>-6.5084267945047904E-3</v>
      </c>
      <c r="T264" s="4"/>
      <c r="U264">
        <v>400</v>
      </c>
      <c r="V264">
        <v>-3.7375588489640101E-2</v>
      </c>
      <c r="X264" s="4"/>
      <c r="Y264">
        <v>400</v>
      </c>
      <c r="Z264">
        <v>-3.4426435758208502E-3</v>
      </c>
      <c r="AA264" s="4"/>
      <c r="AB264" s="4"/>
      <c r="AC264">
        <v>400</v>
      </c>
      <c r="AD264">
        <v>-6.6701027947112003E-3</v>
      </c>
      <c r="AE264" s="4"/>
    </row>
    <row r="265" spans="1:35" x14ac:dyDescent="0.35">
      <c r="A265">
        <v>400</v>
      </c>
      <c r="B265" s="5">
        <v>-4.64637884812456E-4</v>
      </c>
      <c r="E265">
        <v>400</v>
      </c>
      <c r="F265" s="5">
        <v>-4.7044193309139402E-4</v>
      </c>
      <c r="I265">
        <v>400</v>
      </c>
      <c r="J265" s="5">
        <v>-3.4936909712779601E-2</v>
      </c>
      <c r="M265">
        <v>400</v>
      </c>
      <c r="N265" s="5">
        <v>-1.2876443395091201E-2</v>
      </c>
      <c r="Q265">
        <v>400</v>
      </c>
      <c r="R265">
        <v>-1.1566811370089601E-3</v>
      </c>
      <c r="T265" s="4"/>
      <c r="U265">
        <v>400</v>
      </c>
      <c r="V265">
        <v>-5.17521876561894E-2</v>
      </c>
      <c r="X265" s="4"/>
      <c r="Y265">
        <v>400</v>
      </c>
      <c r="Z265">
        <v>-5.2233188930224897E-2</v>
      </c>
      <c r="AA265" s="4"/>
      <c r="AB265" s="4"/>
      <c r="AC265">
        <v>400</v>
      </c>
      <c r="AD265">
        <v>-1.3115214490954799E-2</v>
      </c>
      <c r="AE265" s="4"/>
    </row>
    <row r="266" spans="1:35" x14ac:dyDescent="0.35">
      <c r="A266">
        <v>400</v>
      </c>
      <c r="B266" s="5">
        <v>-4.1487752403597297E-2</v>
      </c>
      <c r="E266">
        <v>400</v>
      </c>
      <c r="F266" s="5">
        <v>-6.2142262650772802E-3</v>
      </c>
      <c r="I266">
        <v>400</v>
      </c>
      <c r="J266" s="5">
        <v>-4.4731016202602296E-3</v>
      </c>
      <c r="M266">
        <v>400</v>
      </c>
      <c r="N266" s="5">
        <v>-2.31379246467074E-2</v>
      </c>
      <c r="Q266">
        <v>400</v>
      </c>
      <c r="R266">
        <v>-7.84386088184298E-3</v>
      </c>
      <c r="T266" s="4"/>
      <c r="U266">
        <v>400</v>
      </c>
      <c r="V266">
        <v>-2.1398763677234499E-2</v>
      </c>
      <c r="X266" s="4"/>
      <c r="Y266">
        <v>400</v>
      </c>
      <c r="Z266">
        <v>-1.22852697296506E-2</v>
      </c>
      <c r="AA266" s="4"/>
      <c r="AB266" s="4"/>
      <c r="AC266">
        <v>400</v>
      </c>
      <c r="AD266">
        <v>-4.69999662890509E-3</v>
      </c>
      <c r="AE266" s="4"/>
    </row>
    <row r="267" spans="1:35" x14ac:dyDescent="0.35">
      <c r="A267">
        <v>400</v>
      </c>
      <c r="B267" s="5">
        <v>-3.7903955060359499E-3</v>
      </c>
      <c r="E267">
        <v>400</v>
      </c>
      <c r="F267" s="5">
        <v>-3.9654231633943398E-3</v>
      </c>
      <c r="I267">
        <v>400</v>
      </c>
      <c r="J267" s="5">
        <v>-1.17964020944709E-4</v>
      </c>
      <c r="M267">
        <v>400</v>
      </c>
      <c r="N267" s="5">
        <v>-3.74852865089641E-2</v>
      </c>
      <c r="Q267">
        <v>400</v>
      </c>
      <c r="R267">
        <v>-5.12850930924608E-3</v>
      </c>
      <c r="T267" s="4"/>
      <c r="U267">
        <v>400</v>
      </c>
      <c r="V267">
        <v>-5.9617126843993099E-3</v>
      </c>
      <c r="X267" s="4"/>
      <c r="Y267">
        <v>400</v>
      </c>
      <c r="Z267" s="15">
        <v>-4.3536186016033998E-4</v>
      </c>
      <c r="AA267" s="4"/>
      <c r="AB267" s="4"/>
      <c r="AC267">
        <v>400</v>
      </c>
      <c r="AD267">
        <v>-1.13457331915842E-2</v>
      </c>
      <c r="AE267" s="4"/>
    </row>
    <row r="268" spans="1:35" x14ac:dyDescent="0.35">
      <c r="A268">
        <v>400</v>
      </c>
      <c r="B268" s="5">
        <v>-6.4755289857413301E-3</v>
      </c>
      <c r="E268">
        <v>400</v>
      </c>
      <c r="F268" s="5">
        <v>-2.3464309231022102E-3</v>
      </c>
      <c r="I268">
        <v>400</v>
      </c>
      <c r="J268" s="5">
        <v>-1.8875805175364899E-2</v>
      </c>
      <c r="M268">
        <v>400</v>
      </c>
      <c r="N268" s="5">
        <v>-2.1634835217960299E-3</v>
      </c>
      <c r="Q268">
        <v>400</v>
      </c>
      <c r="R268">
        <v>-7.4398028738801901E-3</v>
      </c>
      <c r="T268" s="4"/>
      <c r="U268">
        <v>400</v>
      </c>
      <c r="V268">
        <v>-8.2871611152065296E-3</v>
      </c>
      <c r="X268" s="4"/>
      <c r="Y268">
        <v>400</v>
      </c>
      <c r="Z268">
        <v>-6.2291761386454002E-2</v>
      </c>
      <c r="AA268" s="4"/>
      <c r="AB268" s="4"/>
      <c r="AC268">
        <v>400</v>
      </c>
      <c r="AD268">
        <v>-8.1223190103833307E-3</v>
      </c>
      <c r="AE268" s="4"/>
      <c r="AF268" s="2"/>
    </row>
    <row r="269" spans="1:35" x14ac:dyDescent="0.35">
      <c r="A269">
        <v>400</v>
      </c>
      <c r="B269" s="5">
        <v>-9.6746973558369503E-2</v>
      </c>
      <c r="E269">
        <v>400</v>
      </c>
      <c r="F269" s="5">
        <v>-9.7432699667610503E-3</v>
      </c>
      <c r="I269">
        <v>400</v>
      </c>
      <c r="J269" s="5">
        <v>-4.3047016294549796E-3</v>
      </c>
      <c r="M269">
        <v>400</v>
      </c>
      <c r="N269" s="5">
        <v>-1.93536758203155E-3</v>
      </c>
      <c r="Q269">
        <v>400</v>
      </c>
      <c r="R269">
        <v>-1.0811824266570701E-2</v>
      </c>
      <c r="T269" s="4"/>
      <c r="U269">
        <v>400</v>
      </c>
      <c r="V269">
        <v>-3.1140210288224399E-3</v>
      </c>
      <c r="X269" s="4"/>
      <c r="Y269">
        <v>400</v>
      </c>
      <c r="Z269">
        <v>-9.2696518070558301E-2</v>
      </c>
      <c r="AA269" s="4"/>
      <c r="AB269" s="4"/>
      <c r="AC269">
        <v>400</v>
      </c>
      <c r="AD269">
        <v>-3.4412014048055703E-2</v>
      </c>
      <c r="AE269" s="4"/>
    </row>
    <row r="270" spans="1:35" x14ac:dyDescent="0.35">
      <c r="A270">
        <v>400</v>
      </c>
      <c r="B270" s="5">
        <v>-3.0921818310778899E-2</v>
      </c>
      <c r="E270">
        <v>400</v>
      </c>
      <c r="F270" s="5">
        <v>-2.6185968979525799E-3</v>
      </c>
      <c r="I270">
        <v>400</v>
      </c>
      <c r="J270" s="5">
        <v>-1.6536618837520001E-2</v>
      </c>
      <c r="M270">
        <v>400</v>
      </c>
      <c r="N270" s="5">
        <v>-2.40168106042269E-3</v>
      </c>
      <c r="Q270">
        <v>400</v>
      </c>
      <c r="R270">
        <v>-1.7396340697018299E-3</v>
      </c>
      <c r="T270" s="4"/>
      <c r="U270">
        <v>400</v>
      </c>
      <c r="V270">
        <v>-4.89800474319129E-2</v>
      </c>
      <c r="X270" s="4"/>
      <c r="Y270">
        <v>400</v>
      </c>
      <c r="Z270">
        <v>-2.5148557101965E-3</v>
      </c>
      <c r="AA270" s="4"/>
      <c r="AB270" s="4"/>
      <c r="AC270">
        <v>400</v>
      </c>
      <c r="AD270">
        <v>-6.5264609447127798E-3</v>
      </c>
      <c r="AE270" s="4"/>
      <c r="AI270" s="15"/>
    </row>
    <row r="271" spans="1:35" x14ac:dyDescent="0.35">
      <c r="A271">
        <v>400</v>
      </c>
      <c r="B271" s="5">
        <v>-2.57521712563092E-3</v>
      </c>
      <c r="E271">
        <v>400</v>
      </c>
      <c r="F271" s="5">
        <v>-1.2501538765520501E-2</v>
      </c>
      <c r="I271">
        <v>400</v>
      </c>
      <c r="J271" s="5">
        <v>-2.75404738926906E-3</v>
      </c>
      <c r="M271">
        <v>400</v>
      </c>
      <c r="N271" s="5">
        <v>-1.7662080618219801E-3</v>
      </c>
      <c r="Q271">
        <v>400</v>
      </c>
      <c r="R271">
        <v>-3.09253180186163E-3</v>
      </c>
      <c r="T271" s="4"/>
      <c r="U271">
        <v>400</v>
      </c>
      <c r="V271">
        <v>-3.8351616200219103E-2</v>
      </c>
      <c r="X271" s="4"/>
      <c r="Y271">
        <v>400</v>
      </c>
      <c r="Z271" s="15">
        <v>-5.3791339826935196E-4</v>
      </c>
      <c r="AA271" s="4"/>
      <c r="AB271" s="4"/>
      <c r="AC271">
        <v>400</v>
      </c>
      <c r="AD271">
        <v>-1.4778853975415601E-2</v>
      </c>
      <c r="AE271" s="4"/>
    </row>
    <row r="272" spans="1:35" x14ac:dyDescent="0.35">
      <c r="A272">
        <v>400</v>
      </c>
      <c r="B272" s="5">
        <v>-5.91983175237376E-3</v>
      </c>
      <c r="E272">
        <v>400</v>
      </c>
      <c r="F272" s="5">
        <v>-4.9939875726926E-2</v>
      </c>
      <c r="I272">
        <v>400</v>
      </c>
      <c r="J272" s="5">
        <v>-6.8510287262465597E-3</v>
      </c>
      <c r="M272">
        <v>400</v>
      </c>
      <c r="N272" s="5">
        <v>-9.7986547670043597E-3</v>
      </c>
      <c r="Q272">
        <v>400</v>
      </c>
      <c r="R272">
        <v>-4.0405752792960499E-2</v>
      </c>
      <c r="T272" s="4"/>
      <c r="U272">
        <v>400</v>
      </c>
      <c r="V272">
        <v>-8.0673158822490501E-3</v>
      </c>
      <c r="X272" s="4"/>
      <c r="Y272">
        <v>400</v>
      </c>
      <c r="Z272">
        <v>-1.5023249441834099E-2</v>
      </c>
      <c r="AA272" s="4"/>
      <c r="AB272" s="4"/>
      <c r="AC272">
        <v>400</v>
      </c>
      <c r="AD272">
        <v>-6.40451756420611E-3</v>
      </c>
      <c r="AE272" s="4"/>
    </row>
    <row r="273" spans="1:35" x14ac:dyDescent="0.35">
      <c r="A273">
        <v>400</v>
      </c>
      <c r="B273" s="5">
        <v>-2.5603977382117799E-2</v>
      </c>
      <c r="E273">
        <v>400</v>
      </c>
      <c r="F273" s="5">
        <v>-0.100614644537418</v>
      </c>
      <c r="I273">
        <v>400</v>
      </c>
      <c r="J273" s="5">
        <v>-1.0236720122290601E-2</v>
      </c>
      <c r="M273">
        <v>400</v>
      </c>
      <c r="N273" s="5">
        <v>-5.6122164880734897E-2</v>
      </c>
      <c r="Q273">
        <v>400</v>
      </c>
      <c r="R273">
        <v>-3.3003851110061301E-2</v>
      </c>
      <c r="T273" s="4"/>
      <c r="U273">
        <v>400</v>
      </c>
      <c r="V273">
        <v>-6.3155480028484506E-2</v>
      </c>
      <c r="X273" s="4"/>
      <c r="Y273">
        <v>400</v>
      </c>
      <c r="Z273" s="15">
        <v>-4.65805980762392E-4</v>
      </c>
      <c r="AA273" s="4"/>
      <c r="AB273" s="4"/>
      <c r="AC273">
        <v>400</v>
      </c>
      <c r="AD273" s="15">
        <v>-7.6848149803423294E-5</v>
      </c>
      <c r="AE273" s="4"/>
      <c r="AI273" s="15"/>
    </row>
    <row r="274" spans="1:35" x14ac:dyDescent="0.35">
      <c r="A274">
        <v>400</v>
      </c>
      <c r="B274" s="5">
        <v>-1.1001336962226001E-2</v>
      </c>
      <c r="E274">
        <v>400</v>
      </c>
      <c r="F274" s="5">
        <v>-1.8889217106573101E-2</v>
      </c>
      <c r="I274">
        <v>400</v>
      </c>
      <c r="J274" s="5">
        <v>-3.56122189032715E-2</v>
      </c>
      <c r="M274">
        <v>400</v>
      </c>
      <c r="N274" s="5">
        <v>-1.8212546788322201E-3</v>
      </c>
      <c r="Q274">
        <v>400</v>
      </c>
      <c r="R274">
        <v>-2.0361475206657998E-3</v>
      </c>
      <c r="T274" s="4"/>
      <c r="U274">
        <v>400</v>
      </c>
      <c r="V274">
        <v>-6.58530883281838E-3</v>
      </c>
      <c r="X274" s="4"/>
      <c r="Y274">
        <v>400</v>
      </c>
      <c r="Z274">
        <v>-2.5158351829073399E-2</v>
      </c>
      <c r="AA274" s="4"/>
      <c r="AB274" s="4"/>
      <c r="AC274">
        <v>400</v>
      </c>
      <c r="AD274">
        <v>-1.2786136264462599E-2</v>
      </c>
    </row>
    <row r="275" spans="1:35" x14ac:dyDescent="0.35">
      <c r="N275" s="6"/>
      <c r="O275" s="6"/>
      <c r="P275" s="7"/>
      <c r="Q275"/>
      <c r="R275" s="7"/>
      <c r="S275" s="6"/>
      <c r="T275" s="6"/>
      <c r="U275" s="7"/>
      <c r="V275" s="7"/>
      <c r="W275" s="18"/>
      <c r="X275" s="9"/>
      <c r="Y275" s="7"/>
      <c r="Z275" s="7"/>
      <c r="AA275" s="6"/>
      <c r="AB275" s="6"/>
      <c r="AC275" s="7"/>
      <c r="AD275" s="7"/>
      <c r="AE275" s="7"/>
    </row>
    <row r="276" spans="1:35" x14ac:dyDescent="0.35">
      <c r="N276" s="6"/>
      <c r="O276" s="6"/>
      <c r="P276" s="7"/>
      <c r="Q276"/>
      <c r="R276" s="7"/>
      <c r="S276" s="6"/>
      <c r="T276" s="6"/>
      <c r="U276" s="7"/>
      <c r="V276" s="7"/>
      <c r="W276" s="18"/>
      <c r="X276" s="9"/>
      <c r="Y276" s="7"/>
      <c r="Z276" s="7"/>
      <c r="AA276" s="6"/>
      <c r="AB276" s="6"/>
      <c r="AC276" s="7"/>
      <c r="AD276" s="7"/>
      <c r="AE276" s="7"/>
    </row>
    <row r="277" spans="1:35" x14ac:dyDescent="0.35">
      <c r="N277" s="6"/>
      <c r="O277" s="6"/>
      <c r="P277" s="7"/>
      <c r="Q277"/>
      <c r="R277" s="7"/>
      <c r="S277" s="6"/>
      <c r="T277" s="6"/>
      <c r="U277" s="7"/>
      <c r="V277" s="7"/>
      <c r="W277" s="18"/>
      <c r="X277" s="9"/>
      <c r="Y277" s="7"/>
      <c r="Z277" s="7"/>
      <c r="AA277" s="6"/>
      <c r="AB277" s="6"/>
      <c r="AC277" s="7"/>
      <c r="AD277" s="7"/>
      <c r="AE277" s="7"/>
    </row>
    <row r="278" spans="1:35" x14ac:dyDescent="0.35">
      <c r="N278" s="6"/>
      <c r="O278" s="6"/>
      <c r="P278" s="7"/>
      <c r="Q278"/>
      <c r="R278" s="7"/>
      <c r="S278" s="6"/>
      <c r="T278" s="6"/>
      <c r="U278" s="7"/>
      <c r="V278" s="7"/>
      <c r="W278" s="18"/>
      <c r="X278" s="9"/>
      <c r="Y278" s="7"/>
      <c r="Z278" s="7"/>
      <c r="AA278" s="6"/>
      <c r="AB278" s="6"/>
      <c r="AC278" s="7"/>
      <c r="AD278" s="7"/>
      <c r="AE278" s="7"/>
    </row>
    <row r="279" spans="1:35" x14ac:dyDescent="0.35">
      <c r="N279" s="6"/>
      <c r="O279" s="6"/>
      <c r="P279" s="7"/>
      <c r="Q279"/>
      <c r="R279" s="7"/>
      <c r="S279" s="6"/>
      <c r="T279" s="6"/>
      <c r="U279" s="7"/>
      <c r="V279" s="7"/>
      <c r="W279" s="18"/>
      <c r="X279" s="9"/>
      <c r="Y279" s="7"/>
      <c r="Z279" s="7"/>
      <c r="AA279" s="6"/>
      <c r="AB279" s="6"/>
      <c r="AC279" s="7"/>
      <c r="AD279" s="7"/>
      <c r="AE279" s="7"/>
      <c r="AI279" s="15"/>
    </row>
    <row r="280" spans="1:35" x14ac:dyDescent="0.35">
      <c r="N280" s="6"/>
      <c r="O280" s="6"/>
      <c r="P280" s="7"/>
      <c r="Q280"/>
      <c r="R280" s="7"/>
      <c r="S280" s="6"/>
      <c r="T280" s="6"/>
      <c r="U280" s="7"/>
      <c r="V280" s="7"/>
      <c r="W280" s="18"/>
      <c r="X280" s="9"/>
      <c r="Y280" s="7"/>
      <c r="Z280" s="7"/>
      <c r="AA280" s="6"/>
      <c r="AB280" s="6"/>
      <c r="AC280" s="7"/>
      <c r="AD280" s="7"/>
      <c r="AE280" s="7"/>
    </row>
    <row r="281" spans="1:35" x14ac:dyDescent="0.35">
      <c r="N281" s="6"/>
      <c r="O281" s="6"/>
      <c r="P281" s="7"/>
      <c r="Q281"/>
      <c r="R281" s="7"/>
      <c r="S281" s="6"/>
      <c r="T281" s="6"/>
      <c r="U281" s="7"/>
      <c r="V281" s="7"/>
      <c r="W281" s="18"/>
      <c r="X281" s="9"/>
      <c r="Y281" s="7"/>
      <c r="Z281" s="7"/>
      <c r="AA281" s="6"/>
      <c r="AB281" s="6"/>
      <c r="AC281" s="7"/>
      <c r="AD281" s="7"/>
      <c r="AE281" s="7"/>
    </row>
    <row r="282" spans="1:35" x14ac:dyDescent="0.35">
      <c r="N282" s="6"/>
      <c r="O282" s="6"/>
      <c r="P282" s="7"/>
      <c r="Q282"/>
      <c r="R282" s="7"/>
      <c r="S282" s="6"/>
      <c r="T282" s="6"/>
      <c r="U282" s="7"/>
      <c r="V282" s="7"/>
      <c r="W282" s="18"/>
      <c r="X282" s="9"/>
      <c r="Y282" s="7"/>
      <c r="Z282" s="7"/>
      <c r="AA282" s="6"/>
      <c r="AB282" s="6"/>
      <c r="AC282" s="7"/>
      <c r="AD282" s="7"/>
      <c r="AE282" s="7"/>
    </row>
    <row r="283" spans="1:35" x14ac:dyDescent="0.35">
      <c r="N283" s="6"/>
      <c r="O283" s="6"/>
      <c r="P283" s="7"/>
      <c r="Q283"/>
      <c r="R283" s="7"/>
      <c r="S283" s="6"/>
      <c r="T283" s="6"/>
      <c r="U283" s="7"/>
      <c r="V283" s="7"/>
      <c r="W283" s="18"/>
      <c r="X283" s="9"/>
      <c r="Y283" s="7"/>
      <c r="Z283" s="7"/>
      <c r="AA283" s="6"/>
      <c r="AB283" s="6"/>
      <c r="AC283" s="7"/>
      <c r="AD283" s="7"/>
      <c r="AE283" s="7"/>
    </row>
    <row r="284" spans="1:35" x14ac:dyDescent="0.35">
      <c r="N284" s="6"/>
      <c r="O284" s="6"/>
      <c r="P284" s="7"/>
      <c r="Q284"/>
      <c r="R284" s="7"/>
      <c r="S284" s="6"/>
      <c r="T284" s="6"/>
      <c r="U284" s="7"/>
      <c r="V284" s="7"/>
      <c r="W284" s="18"/>
      <c r="X284" s="9"/>
      <c r="Y284" s="7"/>
      <c r="Z284" s="7"/>
      <c r="AA284" s="6"/>
      <c r="AB284" s="6"/>
      <c r="AC284" s="7"/>
      <c r="AD284" s="7"/>
      <c r="AE284" s="7"/>
    </row>
    <row r="285" spans="1:35" x14ac:dyDescent="0.35">
      <c r="N285" s="6"/>
      <c r="O285" s="6"/>
      <c r="P285" s="7"/>
      <c r="Q285"/>
      <c r="R285" s="7"/>
      <c r="S285" s="6"/>
      <c r="T285" s="6"/>
      <c r="U285" s="7"/>
      <c r="V285" s="7"/>
      <c r="W285" s="18"/>
      <c r="X285" s="9"/>
      <c r="Y285" s="7"/>
      <c r="Z285" s="7"/>
      <c r="AA285" s="6"/>
      <c r="AB285" s="6"/>
      <c r="AC285" s="7"/>
      <c r="AD285" s="7"/>
      <c r="AE285" s="7"/>
    </row>
    <row r="286" spans="1:35" x14ac:dyDescent="0.35">
      <c r="N286" s="6"/>
      <c r="O286" s="6"/>
      <c r="P286" s="7"/>
      <c r="Q286"/>
      <c r="R286" s="7"/>
      <c r="S286" s="6"/>
      <c r="T286" s="6"/>
      <c r="U286" s="7"/>
      <c r="V286" s="7"/>
      <c r="W286" s="18"/>
      <c r="X286" s="9"/>
      <c r="Y286" s="7"/>
      <c r="Z286" s="7"/>
      <c r="AA286" s="6"/>
      <c r="AB286" s="6"/>
      <c r="AC286" s="7"/>
      <c r="AD286" s="7"/>
      <c r="AE286" s="7"/>
    </row>
    <row r="287" spans="1:35" x14ac:dyDescent="0.35">
      <c r="N287" s="6"/>
      <c r="O287" s="6"/>
      <c r="P287" s="7"/>
      <c r="Q287"/>
      <c r="R287" s="7"/>
      <c r="S287" s="6"/>
      <c r="T287" s="6"/>
      <c r="U287" s="7"/>
      <c r="V287" s="7"/>
      <c r="W287" s="18"/>
      <c r="X287" s="9"/>
      <c r="Y287" s="7"/>
      <c r="Z287" s="7"/>
      <c r="AA287" s="6"/>
      <c r="AB287" s="6"/>
      <c r="AC287" s="7"/>
      <c r="AD287" s="7"/>
      <c r="AE287" s="7"/>
      <c r="AI287" s="15"/>
    </row>
    <row r="288" spans="1:35" x14ac:dyDescent="0.35">
      <c r="N288" s="6"/>
      <c r="O288" s="6"/>
      <c r="P288" s="7"/>
      <c r="Q288"/>
      <c r="R288" s="7"/>
      <c r="S288" s="6"/>
      <c r="T288" s="6"/>
      <c r="U288" s="7"/>
      <c r="V288" s="7"/>
      <c r="W288" s="18"/>
      <c r="X288" s="9"/>
      <c r="Y288" s="7"/>
      <c r="Z288" s="7"/>
      <c r="AA288" s="6"/>
      <c r="AB288" s="6"/>
      <c r="AC288" s="7"/>
      <c r="AD288" s="7"/>
      <c r="AE288" s="7"/>
      <c r="AI288" s="15"/>
    </row>
    <row r="289" spans="14:35" x14ac:dyDescent="0.35">
      <c r="N289" s="6"/>
      <c r="O289" s="6"/>
      <c r="P289" s="7"/>
      <c r="Q289"/>
      <c r="R289" s="7"/>
      <c r="S289" s="6"/>
      <c r="T289" s="6"/>
      <c r="U289" s="7"/>
      <c r="V289" s="7"/>
      <c r="W289" s="18"/>
      <c r="X289" s="9"/>
      <c r="Y289" s="7"/>
      <c r="Z289" s="7"/>
      <c r="AA289" s="6"/>
      <c r="AB289" s="6"/>
      <c r="AC289" s="7"/>
      <c r="AD289" s="7"/>
      <c r="AE289" s="7"/>
      <c r="AF289" s="2"/>
      <c r="AI289" s="15"/>
    </row>
    <row r="290" spans="14:35" x14ac:dyDescent="0.35">
      <c r="N290" s="6"/>
      <c r="O290" s="6"/>
      <c r="P290" s="7"/>
      <c r="Q290"/>
      <c r="R290" s="7"/>
      <c r="S290" s="6"/>
      <c r="T290" s="6"/>
      <c r="U290" s="7"/>
      <c r="V290" s="7"/>
      <c r="W290" s="18"/>
      <c r="X290" s="9"/>
      <c r="Y290" s="7"/>
      <c r="Z290" s="7"/>
      <c r="AA290" s="6"/>
      <c r="AB290" s="6"/>
      <c r="AC290" s="7"/>
      <c r="AD290" s="7"/>
      <c r="AE290" s="7"/>
    </row>
    <row r="291" spans="14:35" x14ac:dyDescent="0.35">
      <c r="N291" s="6"/>
      <c r="O291" s="6"/>
      <c r="P291" s="7"/>
      <c r="Q291"/>
      <c r="R291" s="7"/>
      <c r="S291" s="6"/>
      <c r="T291" s="6"/>
      <c r="U291" s="7"/>
      <c r="V291" s="7"/>
      <c r="W291" s="18"/>
      <c r="X291" s="9"/>
      <c r="Y291" s="7"/>
      <c r="Z291" s="7"/>
      <c r="AA291" s="6"/>
      <c r="AB291" s="6"/>
      <c r="AC291" s="7"/>
      <c r="AD291" s="7"/>
      <c r="AE291" s="7"/>
    </row>
    <row r="292" spans="14:35" x14ac:dyDescent="0.35">
      <c r="N292" s="6"/>
      <c r="O292" s="6"/>
      <c r="P292" s="7"/>
      <c r="Q292"/>
      <c r="R292" s="7"/>
      <c r="S292" s="6"/>
      <c r="T292" s="6"/>
      <c r="U292" s="7"/>
      <c r="V292" s="7"/>
      <c r="W292" s="18"/>
      <c r="X292" s="9"/>
      <c r="Y292" s="7"/>
      <c r="Z292" s="7"/>
      <c r="AA292" s="6"/>
      <c r="AB292" s="6"/>
      <c r="AC292" s="7"/>
      <c r="AD292" s="7"/>
      <c r="AE292" s="7"/>
    </row>
    <row r="293" spans="14:35" x14ac:dyDescent="0.35">
      <c r="N293" s="6"/>
      <c r="O293" s="6"/>
      <c r="P293" s="7"/>
      <c r="Q293"/>
      <c r="R293" s="7"/>
      <c r="S293" s="6"/>
      <c r="T293" s="6"/>
      <c r="U293" s="7"/>
      <c r="V293" s="7"/>
      <c r="W293" s="18"/>
      <c r="X293" s="9"/>
      <c r="Y293" s="7"/>
      <c r="Z293" s="7"/>
      <c r="AA293" s="6"/>
      <c r="AB293" s="6"/>
      <c r="AC293" s="7"/>
      <c r="AD293" s="7"/>
      <c r="AE293" s="7"/>
    </row>
    <row r="294" spans="14:35" x14ac:dyDescent="0.35">
      <c r="N294" s="6"/>
      <c r="O294" s="6"/>
      <c r="P294" s="7"/>
      <c r="Q294"/>
      <c r="R294" s="7"/>
      <c r="S294" s="6"/>
      <c r="T294" s="6"/>
      <c r="U294" s="7"/>
      <c r="V294" s="7"/>
      <c r="W294" s="18"/>
      <c r="X294" s="9"/>
      <c r="Y294" s="7"/>
      <c r="Z294" s="7"/>
      <c r="AA294" s="6"/>
      <c r="AB294" s="6"/>
      <c r="AC294" s="7"/>
      <c r="AD294" s="7"/>
      <c r="AE294" s="7"/>
    </row>
    <row r="295" spans="14:35" x14ac:dyDescent="0.35">
      <c r="N295" s="6"/>
      <c r="O295" s="6"/>
      <c r="P295" s="7"/>
      <c r="Q295"/>
      <c r="R295" s="7"/>
      <c r="S295" s="6"/>
      <c r="T295" s="6"/>
      <c r="U295" s="7"/>
      <c r="V295" s="7"/>
      <c r="W295" s="18"/>
      <c r="X295" s="9"/>
      <c r="Y295" s="7"/>
      <c r="Z295" s="7"/>
      <c r="AA295" s="6"/>
      <c r="AB295" s="6"/>
      <c r="AC295" s="7"/>
      <c r="AD295" s="7"/>
      <c r="AE295" s="7"/>
    </row>
    <row r="296" spans="14:35" x14ac:dyDescent="0.35">
      <c r="N296" s="6"/>
      <c r="O296" s="6"/>
      <c r="P296" s="7"/>
      <c r="Q296"/>
      <c r="R296" s="7"/>
      <c r="S296" s="6"/>
      <c r="T296" s="6"/>
      <c r="U296" s="7"/>
      <c r="V296" s="7"/>
      <c r="W296" s="18"/>
      <c r="X296" s="9"/>
      <c r="Y296" s="7"/>
      <c r="Z296" s="7"/>
      <c r="AA296" s="6"/>
      <c r="AB296" s="6"/>
      <c r="AC296" s="7"/>
      <c r="AD296" s="7"/>
      <c r="AE296" s="7"/>
    </row>
    <row r="297" spans="14:35" x14ac:dyDescent="0.35">
      <c r="N297" s="6"/>
      <c r="O297" s="6"/>
      <c r="P297" s="7"/>
      <c r="Q297"/>
      <c r="R297" s="7"/>
      <c r="S297" s="6"/>
      <c r="T297" s="6"/>
      <c r="U297" s="7"/>
      <c r="V297" s="7"/>
      <c r="W297" s="18"/>
      <c r="X297" s="9"/>
      <c r="Y297" s="7"/>
      <c r="Z297" s="7"/>
      <c r="AA297" s="6"/>
      <c r="AB297" s="6"/>
      <c r="AC297" s="7"/>
      <c r="AD297" s="7"/>
      <c r="AE297" s="7"/>
    </row>
    <row r="298" spans="14:35" x14ac:dyDescent="0.35">
      <c r="N298" s="6"/>
      <c r="O298" s="6"/>
      <c r="P298" s="7"/>
      <c r="Q298"/>
      <c r="R298" s="7"/>
      <c r="S298" s="6"/>
      <c r="T298" s="6"/>
      <c r="U298" s="7"/>
      <c r="V298" s="7"/>
      <c r="W298" s="18"/>
      <c r="X298" s="9"/>
      <c r="Y298" s="7"/>
      <c r="Z298" s="7"/>
      <c r="AA298" s="6"/>
      <c r="AB298" s="6"/>
      <c r="AC298" s="7"/>
      <c r="AD298" s="7"/>
      <c r="AE298" s="7"/>
      <c r="AI298" s="15"/>
    </row>
    <row r="299" spans="14:35" x14ac:dyDescent="0.35">
      <c r="N299" s="6"/>
      <c r="O299" s="6"/>
      <c r="P299" s="7"/>
      <c r="Q299"/>
      <c r="R299" s="7"/>
      <c r="S299" s="6"/>
      <c r="T299" s="6"/>
      <c r="U299" s="7"/>
      <c r="V299" s="7"/>
      <c r="W299" s="18"/>
      <c r="X299" s="9"/>
      <c r="Y299" s="7"/>
      <c r="Z299" s="7"/>
      <c r="AA299" s="6"/>
      <c r="AB299" s="6"/>
      <c r="AC299" s="7"/>
      <c r="AD299" s="7"/>
      <c r="AE299" s="7"/>
    </row>
    <row r="300" spans="14:35" x14ac:dyDescent="0.35">
      <c r="N300" s="6"/>
      <c r="O300" s="6"/>
      <c r="P300" s="7"/>
      <c r="Q300"/>
      <c r="R300" s="7"/>
      <c r="S300" s="6"/>
      <c r="T300" s="6"/>
      <c r="U300" s="7"/>
      <c r="V300" s="7"/>
      <c r="W300" s="18"/>
      <c r="X300" s="9"/>
      <c r="Y300" s="7"/>
      <c r="Z300" s="7"/>
      <c r="AA300" s="6"/>
      <c r="AB300" s="6"/>
      <c r="AC300" s="7"/>
      <c r="AD300" s="7"/>
      <c r="AE300" s="7"/>
    </row>
    <row r="301" spans="14:35" x14ac:dyDescent="0.35">
      <c r="N301" s="6"/>
      <c r="O301" s="6"/>
      <c r="P301" s="7"/>
      <c r="Q301"/>
      <c r="R301" s="7"/>
      <c r="S301" s="6"/>
      <c r="T301" s="6"/>
      <c r="U301" s="7"/>
      <c r="V301" s="7"/>
      <c r="W301" s="18"/>
      <c r="X301" s="9"/>
      <c r="Y301" s="7"/>
      <c r="Z301" s="7"/>
      <c r="AA301" s="6"/>
      <c r="AB301" s="6"/>
      <c r="AC301" s="7"/>
      <c r="AD301" s="7"/>
      <c r="AE301" s="7"/>
    </row>
    <row r="302" spans="14:35" x14ac:dyDescent="0.35">
      <c r="N302" s="6"/>
      <c r="O302" s="6"/>
      <c r="P302" s="7"/>
      <c r="Q302"/>
      <c r="R302" s="7"/>
      <c r="S302" s="6"/>
      <c r="T302" s="6"/>
      <c r="U302" s="7"/>
      <c r="V302" s="7"/>
      <c r="W302" s="18"/>
      <c r="X302" s="9"/>
      <c r="Y302" s="7"/>
      <c r="Z302" s="7"/>
      <c r="AA302" s="6"/>
      <c r="AB302" s="6"/>
      <c r="AC302" s="7"/>
      <c r="AD302" s="7"/>
      <c r="AE302" s="7"/>
    </row>
    <row r="303" spans="14:35" x14ac:dyDescent="0.35">
      <c r="N303" s="6"/>
      <c r="O303" s="6"/>
      <c r="P303" s="7"/>
      <c r="Q303"/>
      <c r="R303" s="7"/>
      <c r="S303" s="6"/>
      <c r="T303" s="6"/>
      <c r="U303" s="7"/>
      <c r="V303" s="7"/>
      <c r="W303" s="18"/>
      <c r="X303" s="9"/>
      <c r="Y303" s="7"/>
      <c r="Z303" s="7"/>
      <c r="AA303" s="6"/>
      <c r="AB303" s="6"/>
      <c r="AC303" s="7"/>
      <c r="AD303" s="7"/>
      <c r="AE303" s="7"/>
    </row>
    <row r="304" spans="14:35" x14ac:dyDescent="0.35">
      <c r="N304" s="6"/>
      <c r="O304" s="6"/>
      <c r="P304" s="7"/>
      <c r="Q304"/>
      <c r="R304" s="7"/>
      <c r="S304" s="6"/>
      <c r="T304" s="6"/>
      <c r="U304" s="7"/>
      <c r="V304" s="7"/>
      <c r="W304" s="18"/>
      <c r="X304" s="9"/>
      <c r="Y304" s="7"/>
      <c r="Z304" s="7"/>
      <c r="AA304" s="6"/>
      <c r="AB304" s="6"/>
      <c r="AC304" s="7"/>
      <c r="AD304" s="7"/>
      <c r="AE304" s="7"/>
    </row>
    <row r="305" spans="14:35" x14ac:dyDescent="0.35">
      <c r="N305" s="6"/>
      <c r="O305" s="6"/>
      <c r="P305" s="7"/>
      <c r="Q305"/>
      <c r="R305" s="7"/>
      <c r="S305" s="6"/>
      <c r="T305" s="6"/>
      <c r="U305" s="7"/>
      <c r="V305" s="7"/>
      <c r="W305" s="18"/>
      <c r="X305" s="9"/>
      <c r="Y305" s="7"/>
      <c r="Z305" s="7"/>
      <c r="AA305" s="6"/>
      <c r="AB305" s="6"/>
      <c r="AC305" s="7"/>
      <c r="AD305" s="7"/>
      <c r="AE305" s="7"/>
    </row>
    <row r="306" spans="14:35" x14ac:dyDescent="0.35">
      <c r="N306" s="6"/>
      <c r="O306" s="6"/>
      <c r="P306" s="7"/>
      <c r="Q306"/>
      <c r="R306" s="7"/>
      <c r="S306" s="6"/>
      <c r="T306" s="6"/>
      <c r="U306" s="7"/>
      <c r="V306" s="7"/>
      <c r="W306" s="18"/>
      <c r="X306" s="9"/>
      <c r="Y306" s="7"/>
      <c r="Z306" s="7"/>
      <c r="AA306" s="6"/>
      <c r="AB306" s="6"/>
      <c r="AC306" s="7"/>
      <c r="AD306" s="7"/>
      <c r="AE306" s="7"/>
    </row>
    <row r="307" spans="14:35" x14ac:dyDescent="0.35">
      <c r="N307" s="6"/>
      <c r="O307" s="6"/>
      <c r="P307" s="7"/>
      <c r="Q307"/>
      <c r="R307" s="7"/>
      <c r="S307" s="6"/>
      <c r="T307" s="6"/>
      <c r="U307" s="7"/>
      <c r="V307" s="7"/>
      <c r="W307" s="18"/>
      <c r="X307" s="9"/>
      <c r="Y307" s="7"/>
      <c r="Z307" s="7"/>
      <c r="AA307" s="6"/>
      <c r="AB307" s="6"/>
      <c r="AC307" s="7"/>
      <c r="AD307" s="7"/>
      <c r="AE307" s="7"/>
    </row>
    <row r="308" spans="14:35" x14ac:dyDescent="0.35">
      <c r="N308" s="6"/>
      <c r="O308" s="6"/>
      <c r="P308" s="7"/>
      <c r="Q308"/>
      <c r="R308" s="7"/>
      <c r="S308" s="6"/>
      <c r="T308" s="6"/>
      <c r="U308" s="7"/>
      <c r="V308" s="7"/>
      <c r="W308" s="18"/>
      <c r="X308" s="9"/>
      <c r="Y308" s="7"/>
      <c r="Z308" s="7"/>
      <c r="AA308" s="6"/>
      <c r="AB308" s="6"/>
      <c r="AC308" s="7"/>
      <c r="AD308" s="7"/>
      <c r="AE308" s="7"/>
      <c r="AI308" s="15"/>
    </row>
    <row r="309" spans="14:35" x14ac:dyDescent="0.35">
      <c r="N309" s="6"/>
      <c r="O309" s="6"/>
      <c r="P309" s="7"/>
      <c r="Q309"/>
      <c r="R309" s="7"/>
      <c r="S309" s="6"/>
      <c r="T309" s="6"/>
      <c r="U309" s="7"/>
      <c r="V309" s="7"/>
      <c r="W309" s="18"/>
      <c r="X309" s="9"/>
      <c r="Y309" s="7"/>
      <c r="Z309" s="7"/>
      <c r="AA309" s="6"/>
      <c r="AB309" s="6"/>
      <c r="AC309" s="7"/>
      <c r="AD309" s="7"/>
      <c r="AE309" s="7"/>
    </row>
    <row r="310" spans="14:35" x14ac:dyDescent="0.35">
      <c r="N310" s="6"/>
      <c r="O310" s="6"/>
      <c r="P310" s="7"/>
      <c r="Q310"/>
      <c r="R310" s="7"/>
      <c r="S310" s="6"/>
      <c r="T310" s="6"/>
      <c r="U310" s="7"/>
      <c r="V310" s="7"/>
      <c r="W310" s="18"/>
      <c r="X310" s="9"/>
      <c r="Y310" s="7"/>
      <c r="Z310" s="7"/>
      <c r="AA310" s="6"/>
      <c r="AB310" s="6"/>
      <c r="AC310" s="7"/>
      <c r="AD310" s="7"/>
      <c r="AE310" s="7"/>
      <c r="AF310" s="2"/>
    </row>
    <row r="311" spans="14:35" x14ac:dyDescent="0.35">
      <c r="N311" s="6"/>
      <c r="O311" s="6"/>
      <c r="P311" s="7"/>
      <c r="Q311"/>
      <c r="R311" s="7"/>
      <c r="S311" s="6"/>
      <c r="T311" s="6"/>
      <c r="U311" s="7"/>
      <c r="V311" s="7"/>
      <c r="W311" s="18"/>
      <c r="X311" s="9"/>
      <c r="Y311" s="7"/>
      <c r="Z311" s="7"/>
      <c r="AA311" s="6"/>
      <c r="AB311" s="6"/>
      <c r="AC311" s="7"/>
      <c r="AD311" s="7"/>
      <c r="AE311" s="7"/>
    </row>
    <row r="312" spans="14:35" x14ac:dyDescent="0.35">
      <c r="N312" s="6"/>
      <c r="O312" s="6"/>
      <c r="P312" s="7"/>
      <c r="Q312"/>
      <c r="R312" s="7"/>
      <c r="S312" s="6"/>
      <c r="T312" s="6"/>
      <c r="U312" s="7"/>
      <c r="V312" s="7"/>
      <c r="W312" s="18"/>
      <c r="X312" s="9"/>
      <c r="Y312" s="7"/>
      <c r="Z312" s="7"/>
      <c r="AA312" s="6"/>
      <c r="AB312" s="6"/>
      <c r="AC312" s="7"/>
      <c r="AD312" s="7"/>
      <c r="AE312" s="7"/>
    </row>
    <row r="313" spans="14:35" x14ac:dyDescent="0.35">
      <c r="N313" s="6"/>
      <c r="O313" s="6"/>
      <c r="P313" s="7"/>
      <c r="Q313"/>
      <c r="R313" s="7"/>
      <c r="S313" s="6"/>
      <c r="T313" s="6"/>
      <c r="U313" s="7"/>
      <c r="V313" s="7"/>
      <c r="W313" s="18"/>
      <c r="X313" s="9"/>
      <c r="Y313" s="7"/>
      <c r="Z313" s="7"/>
      <c r="AA313" s="6"/>
      <c r="AB313" s="6"/>
      <c r="AC313" s="7"/>
      <c r="AD313" s="7"/>
      <c r="AE313" s="7"/>
    </row>
    <row r="314" spans="14:35" x14ac:dyDescent="0.35">
      <c r="N314" s="6"/>
      <c r="O314" s="6"/>
      <c r="P314" s="7"/>
      <c r="Q314"/>
      <c r="R314" s="7"/>
      <c r="S314" s="6"/>
      <c r="T314" s="6"/>
      <c r="U314" s="7"/>
      <c r="V314" s="7"/>
      <c r="W314" s="18"/>
      <c r="X314" s="9"/>
      <c r="Y314" s="7"/>
      <c r="Z314" s="7"/>
      <c r="AA314" s="6"/>
      <c r="AB314" s="6"/>
      <c r="AC314" s="7"/>
      <c r="AD314" s="7"/>
      <c r="AE314" s="7"/>
    </row>
    <row r="315" spans="14:35" x14ac:dyDescent="0.35">
      <c r="N315" s="6"/>
      <c r="O315" s="6"/>
      <c r="P315" s="7"/>
      <c r="Q315"/>
      <c r="R315" s="7"/>
      <c r="S315" s="6"/>
      <c r="T315" s="6"/>
      <c r="U315" s="7"/>
      <c r="V315" s="7"/>
      <c r="W315" s="18"/>
      <c r="X315" s="9"/>
      <c r="Y315" s="7"/>
      <c r="Z315" s="7"/>
      <c r="AA315" s="6"/>
      <c r="AB315" s="6"/>
      <c r="AC315" s="7"/>
      <c r="AD315" s="7"/>
      <c r="AE315" s="7"/>
    </row>
    <row r="316" spans="14:35" x14ac:dyDescent="0.35">
      <c r="N316" s="6"/>
      <c r="O316" s="6"/>
      <c r="P316" s="7"/>
      <c r="Q316"/>
      <c r="R316" s="7"/>
      <c r="S316" s="6"/>
      <c r="T316" s="6"/>
      <c r="U316" s="7"/>
      <c r="V316" s="7"/>
      <c r="W316" s="18"/>
      <c r="X316" s="9"/>
      <c r="Y316" s="7"/>
      <c r="Z316" s="7"/>
      <c r="AA316" s="6"/>
      <c r="AB316" s="6"/>
      <c r="AC316" s="7"/>
      <c r="AD316" s="7"/>
      <c r="AE316" s="7"/>
    </row>
    <row r="317" spans="14:35" x14ac:dyDescent="0.35">
      <c r="N317" s="6"/>
      <c r="O317" s="6"/>
      <c r="P317" s="7"/>
      <c r="Q317"/>
      <c r="R317" s="7"/>
      <c r="S317" s="6"/>
      <c r="T317" s="6"/>
      <c r="U317" s="7"/>
      <c r="V317" s="7"/>
      <c r="W317" s="18"/>
      <c r="X317" s="9"/>
      <c r="Y317" s="7"/>
      <c r="Z317" s="7"/>
      <c r="AA317" s="6"/>
      <c r="AB317" s="6"/>
      <c r="AC317" s="7"/>
      <c r="AD317" s="7"/>
      <c r="AE317" s="7"/>
    </row>
    <row r="318" spans="14:35" x14ac:dyDescent="0.35">
      <c r="N318" s="6"/>
      <c r="O318" s="6"/>
      <c r="P318" s="7"/>
      <c r="Q318"/>
      <c r="R318" s="7"/>
      <c r="S318" s="6"/>
      <c r="T318" s="6"/>
      <c r="U318" s="7"/>
      <c r="V318" s="7"/>
      <c r="W318" s="18"/>
      <c r="X318" s="9"/>
      <c r="Y318" s="7"/>
      <c r="Z318" s="7"/>
      <c r="AA318" s="6"/>
      <c r="AB318" s="6"/>
      <c r="AC318" s="7"/>
      <c r="AD318" s="7"/>
      <c r="AE318" s="7"/>
    </row>
    <row r="319" spans="14:35" x14ac:dyDescent="0.35">
      <c r="N319" s="6"/>
      <c r="O319" s="6"/>
      <c r="P319" s="7"/>
      <c r="Q319"/>
      <c r="R319" s="7"/>
      <c r="S319" s="6"/>
      <c r="T319" s="6"/>
      <c r="U319" s="7"/>
      <c r="V319" s="7"/>
      <c r="W319" s="18"/>
      <c r="X319" s="9"/>
      <c r="Y319" s="7"/>
      <c r="Z319" s="7"/>
      <c r="AA319" s="6"/>
      <c r="AB319" s="6"/>
      <c r="AC319" s="7"/>
      <c r="AD319" s="7"/>
      <c r="AE319" s="7"/>
    </row>
    <row r="320" spans="14:35" x14ac:dyDescent="0.35">
      <c r="N320" s="6"/>
      <c r="O320" s="6"/>
      <c r="P320" s="7"/>
      <c r="Q320"/>
      <c r="R320" s="7"/>
      <c r="S320" s="6"/>
      <c r="T320" s="6"/>
      <c r="U320" s="7"/>
      <c r="V320" s="7"/>
      <c r="W320" s="18"/>
      <c r="X320" s="9"/>
      <c r="Y320" s="7"/>
      <c r="Z320" s="7"/>
      <c r="AA320" s="6"/>
      <c r="AB320" s="6"/>
      <c r="AC320" s="7"/>
      <c r="AD320" s="7"/>
      <c r="AE320" s="7"/>
    </row>
    <row r="321" spans="14:35" x14ac:dyDescent="0.35">
      <c r="N321" s="6"/>
      <c r="O321" s="6"/>
      <c r="P321" s="7"/>
      <c r="Q321"/>
      <c r="R321" s="7"/>
      <c r="S321" s="6"/>
      <c r="T321" s="6"/>
      <c r="U321" s="7"/>
      <c r="V321" s="7"/>
      <c r="W321" s="18"/>
      <c r="X321" s="9"/>
      <c r="Y321" s="7"/>
      <c r="Z321" s="7"/>
      <c r="AA321" s="6"/>
      <c r="AB321" s="6"/>
      <c r="AC321" s="7"/>
      <c r="AD321" s="7"/>
      <c r="AE321" s="7"/>
    </row>
    <row r="322" spans="14:35" x14ac:dyDescent="0.35">
      <c r="N322" s="6"/>
      <c r="O322" s="6"/>
      <c r="P322" s="7"/>
      <c r="Q322"/>
      <c r="R322" s="7"/>
      <c r="S322" s="6"/>
      <c r="T322" s="6"/>
      <c r="U322" s="7"/>
      <c r="V322" s="7"/>
      <c r="W322" s="18"/>
      <c r="X322" s="9"/>
      <c r="Y322" s="7"/>
      <c r="Z322" s="7"/>
      <c r="AA322" s="6"/>
      <c r="AB322" s="6"/>
      <c r="AC322" s="7"/>
      <c r="AD322" s="7"/>
      <c r="AE322" s="7"/>
    </row>
    <row r="323" spans="14:35" x14ac:dyDescent="0.35">
      <c r="N323" s="6"/>
      <c r="O323" s="6"/>
      <c r="P323" s="7"/>
      <c r="Q323"/>
      <c r="R323" s="7"/>
      <c r="S323" s="6"/>
      <c r="T323" s="6"/>
      <c r="U323" s="7"/>
      <c r="V323" s="7"/>
      <c r="W323" s="18"/>
      <c r="X323" s="9"/>
      <c r="Y323" s="7"/>
      <c r="Z323" s="7"/>
      <c r="AA323" s="6"/>
      <c r="AB323" s="6"/>
      <c r="AC323" s="7"/>
      <c r="AD323" s="7"/>
      <c r="AE323" s="7"/>
    </row>
    <row r="324" spans="14:35" x14ac:dyDescent="0.35">
      <c r="N324" s="6"/>
      <c r="O324" s="6"/>
      <c r="P324" s="7"/>
      <c r="Q324"/>
      <c r="R324" s="7"/>
      <c r="S324" s="6"/>
      <c r="T324" s="6"/>
      <c r="U324" s="7"/>
      <c r="V324" s="7"/>
      <c r="W324" s="18"/>
      <c r="X324" s="9"/>
      <c r="Y324" s="7"/>
      <c r="Z324" s="7"/>
      <c r="AA324" s="6"/>
      <c r="AB324" s="6"/>
      <c r="AC324" s="7"/>
      <c r="AD324" s="7"/>
      <c r="AE324" s="7"/>
    </row>
    <row r="325" spans="14:35" x14ac:dyDescent="0.35">
      <c r="N325" s="6"/>
      <c r="O325" s="6"/>
      <c r="P325" s="7"/>
      <c r="Q325"/>
      <c r="R325" s="7"/>
      <c r="S325" s="6"/>
      <c r="T325" s="6"/>
      <c r="U325" s="7"/>
      <c r="V325" s="7"/>
      <c r="W325" s="18"/>
      <c r="X325" s="9"/>
      <c r="Y325" s="7"/>
      <c r="Z325" s="7"/>
      <c r="AA325" s="6"/>
      <c r="AB325" s="6"/>
      <c r="AC325" s="7"/>
      <c r="AD325" s="7"/>
      <c r="AE325" s="7"/>
    </row>
    <row r="326" spans="14:35" x14ac:dyDescent="0.35">
      <c r="N326" s="6"/>
      <c r="O326" s="6"/>
      <c r="P326" s="7"/>
      <c r="Q326"/>
      <c r="R326" s="7"/>
      <c r="S326" s="6"/>
      <c r="T326" s="6"/>
      <c r="U326" s="7"/>
      <c r="V326" s="7"/>
      <c r="W326" s="18"/>
      <c r="X326" s="9"/>
      <c r="Y326" s="7"/>
      <c r="Z326" s="7"/>
      <c r="AA326" s="6"/>
      <c r="AB326" s="6"/>
      <c r="AC326" s="7"/>
      <c r="AD326" s="7"/>
      <c r="AE326" s="7"/>
    </row>
    <row r="327" spans="14:35" x14ac:dyDescent="0.35">
      <c r="N327" s="6"/>
      <c r="O327" s="6"/>
      <c r="P327" s="7"/>
      <c r="Q327"/>
      <c r="R327" s="7"/>
      <c r="S327" s="6"/>
      <c r="T327" s="6"/>
      <c r="U327" s="7"/>
      <c r="V327" s="7"/>
      <c r="W327" s="18"/>
      <c r="X327" s="9"/>
      <c r="Y327" s="7"/>
      <c r="Z327" s="7"/>
      <c r="AA327" s="6"/>
      <c r="AB327" s="6"/>
      <c r="AC327" s="7"/>
      <c r="AD327" s="7"/>
      <c r="AE327" s="7"/>
    </row>
    <row r="328" spans="14:35" x14ac:dyDescent="0.35">
      <c r="N328" s="6"/>
      <c r="O328" s="6"/>
      <c r="P328" s="7"/>
      <c r="Q328"/>
      <c r="R328" s="7"/>
      <c r="S328" s="6"/>
      <c r="T328" s="6"/>
      <c r="U328" s="7"/>
      <c r="V328" s="7"/>
      <c r="W328" s="18"/>
      <c r="X328" s="9"/>
      <c r="Y328" s="7"/>
      <c r="Z328" s="7"/>
      <c r="AA328" s="6"/>
      <c r="AB328" s="6"/>
      <c r="AC328" s="7"/>
      <c r="AD328" s="7"/>
      <c r="AE328" s="7"/>
    </row>
    <row r="329" spans="14:35" x14ac:dyDescent="0.35">
      <c r="N329" s="6"/>
      <c r="O329" s="6"/>
      <c r="P329" s="7"/>
      <c r="Q329"/>
      <c r="R329" s="7"/>
      <c r="S329" s="6"/>
      <c r="T329" s="6"/>
      <c r="U329" s="7"/>
      <c r="V329" s="7"/>
      <c r="W329" s="18"/>
      <c r="X329" s="9"/>
      <c r="Y329" s="7"/>
      <c r="Z329" s="7"/>
      <c r="AA329" s="6"/>
      <c r="AB329" s="6"/>
      <c r="AC329" s="7"/>
      <c r="AD329" s="7"/>
      <c r="AE329" s="7"/>
    </row>
    <row r="330" spans="14:35" x14ac:dyDescent="0.35">
      <c r="N330" s="6"/>
      <c r="O330" s="6"/>
      <c r="P330" s="7"/>
      <c r="Q330"/>
      <c r="R330" s="7"/>
      <c r="S330" s="6"/>
      <c r="T330" s="6"/>
      <c r="U330" s="7"/>
      <c r="V330" s="7"/>
      <c r="W330" s="18"/>
      <c r="X330" s="9"/>
      <c r="Y330" s="7"/>
      <c r="Z330" s="7"/>
      <c r="AA330" s="6"/>
      <c r="AB330" s="6"/>
      <c r="AC330" s="7"/>
      <c r="AD330" s="7"/>
      <c r="AE330" s="7"/>
    </row>
    <row r="331" spans="14:35" x14ac:dyDescent="0.35">
      <c r="N331" s="6"/>
      <c r="O331" s="6"/>
      <c r="P331" s="7"/>
      <c r="Q331"/>
      <c r="R331" s="7"/>
      <c r="S331" s="6"/>
      <c r="T331" s="6"/>
      <c r="U331" s="7"/>
      <c r="V331" s="7"/>
      <c r="W331" s="18"/>
      <c r="X331" s="9"/>
      <c r="Y331" s="7"/>
      <c r="Z331" s="7"/>
      <c r="AA331" s="6"/>
      <c r="AB331" s="6"/>
      <c r="AC331" s="7"/>
      <c r="AD331" s="7"/>
      <c r="AE331" s="7"/>
      <c r="AF331" s="2"/>
    </row>
    <row r="332" spans="14:35" x14ac:dyDescent="0.35">
      <c r="N332" s="6"/>
      <c r="O332" s="6"/>
      <c r="P332" s="7"/>
      <c r="Q332"/>
      <c r="R332" s="7"/>
      <c r="S332" s="6"/>
      <c r="T332" s="6"/>
      <c r="U332" s="7"/>
      <c r="V332" s="7"/>
      <c r="W332" s="18"/>
      <c r="X332" s="9"/>
      <c r="Y332" s="7"/>
      <c r="Z332" s="7"/>
      <c r="AA332" s="6"/>
      <c r="AB332" s="6"/>
      <c r="AC332" s="7"/>
      <c r="AD332" s="7"/>
      <c r="AE332" s="7"/>
      <c r="AI332" s="15"/>
    </row>
    <row r="333" spans="14:35" x14ac:dyDescent="0.35">
      <c r="N333" s="6"/>
      <c r="O333" s="6"/>
      <c r="P333" s="7"/>
      <c r="Q333"/>
      <c r="R333" s="7"/>
      <c r="S333" s="6"/>
      <c r="T333" s="6"/>
      <c r="U333" s="7"/>
      <c r="V333" s="7"/>
      <c r="W333" s="18"/>
      <c r="X333" s="9"/>
      <c r="Y333" s="7"/>
      <c r="Z333" s="7"/>
      <c r="AA333" s="6"/>
      <c r="AB333" s="6"/>
      <c r="AC333" s="7"/>
      <c r="AD333" s="7"/>
      <c r="AE333" s="7"/>
      <c r="AI333" s="15"/>
    </row>
    <row r="334" spans="14:35" x14ac:dyDescent="0.35">
      <c r="N334" s="6"/>
      <c r="O334" s="6"/>
      <c r="P334" s="7"/>
      <c r="Q334"/>
      <c r="R334" s="7"/>
      <c r="S334" s="6"/>
      <c r="T334" s="6"/>
      <c r="U334" s="7"/>
      <c r="V334" s="7"/>
      <c r="W334" s="18"/>
      <c r="X334" s="9"/>
      <c r="Y334" s="7"/>
      <c r="Z334" s="7"/>
      <c r="AA334" s="6"/>
      <c r="AB334" s="6"/>
      <c r="AC334" s="7"/>
      <c r="AD334" s="7"/>
      <c r="AE334" s="7"/>
    </row>
    <row r="335" spans="14:35" x14ac:dyDescent="0.35">
      <c r="N335" s="6"/>
      <c r="O335" s="6"/>
      <c r="P335" s="7"/>
      <c r="Q335"/>
      <c r="R335" s="7"/>
      <c r="S335" s="6"/>
      <c r="T335" s="6"/>
      <c r="U335" s="7"/>
      <c r="V335" s="7"/>
      <c r="W335" s="18"/>
      <c r="X335" s="9"/>
      <c r="Y335" s="7"/>
      <c r="Z335" s="7"/>
      <c r="AA335" s="6"/>
      <c r="AB335" s="6"/>
      <c r="AC335" s="7"/>
      <c r="AD335" s="7"/>
      <c r="AE335" s="7"/>
    </row>
    <row r="336" spans="14:35" x14ac:dyDescent="0.35">
      <c r="N336" s="6"/>
      <c r="O336" s="6"/>
      <c r="P336" s="7"/>
      <c r="Q336"/>
      <c r="R336" s="7"/>
      <c r="S336" s="6"/>
      <c r="T336" s="6"/>
      <c r="U336" s="7"/>
      <c r="V336" s="7"/>
      <c r="W336" s="18"/>
      <c r="X336" s="9"/>
      <c r="Y336" s="7"/>
      <c r="Z336" s="7"/>
      <c r="AA336" s="6"/>
      <c r="AB336" s="6"/>
      <c r="AC336" s="7"/>
      <c r="AD336" s="7"/>
      <c r="AE336" s="7"/>
    </row>
    <row r="337" spans="14:31" x14ac:dyDescent="0.35">
      <c r="N337" s="6"/>
      <c r="O337" s="6"/>
      <c r="P337" s="7"/>
      <c r="Q337"/>
      <c r="R337" s="7"/>
      <c r="S337" s="6"/>
      <c r="T337" s="6"/>
      <c r="U337" s="7"/>
      <c r="V337" s="7"/>
      <c r="W337" s="18"/>
      <c r="X337" s="9"/>
      <c r="Y337" s="7"/>
      <c r="Z337" s="7"/>
      <c r="AA337" s="6"/>
      <c r="AB337" s="6"/>
      <c r="AC337" s="7"/>
      <c r="AD337" s="7"/>
      <c r="AE337" s="7"/>
    </row>
    <row r="338" spans="14:31" x14ac:dyDescent="0.35">
      <c r="N338" s="6"/>
      <c r="O338" s="6"/>
      <c r="P338" s="7"/>
      <c r="Q338"/>
      <c r="R338" s="7"/>
      <c r="S338" s="6"/>
      <c r="T338" s="6"/>
      <c r="U338" s="7"/>
      <c r="V338" s="7"/>
      <c r="W338" s="18"/>
      <c r="X338" s="9"/>
      <c r="Y338" s="7"/>
      <c r="Z338" s="7"/>
      <c r="AA338" s="6"/>
      <c r="AB338" s="6"/>
      <c r="AC338" s="7"/>
      <c r="AD338" s="7"/>
      <c r="AE338" s="7"/>
    </row>
    <row r="339" spans="14:31" x14ac:dyDescent="0.35">
      <c r="N339" s="6"/>
      <c r="O339" s="6"/>
      <c r="P339" s="7"/>
      <c r="Q339"/>
      <c r="R339" s="7"/>
      <c r="S339" s="6"/>
      <c r="T339" s="6"/>
      <c r="U339" s="7"/>
      <c r="V339" s="7"/>
      <c r="W339" s="18"/>
      <c r="X339" s="9"/>
      <c r="Y339" s="7"/>
      <c r="Z339" s="7"/>
      <c r="AA339" s="6"/>
      <c r="AB339" s="6"/>
      <c r="AC339" s="7"/>
      <c r="AD339" s="7"/>
      <c r="AE339" s="7"/>
    </row>
    <row r="340" spans="14:31" x14ac:dyDescent="0.35">
      <c r="N340" s="6"/>
      <c r="O340" s="6"/>
      <c r="P340" s="7"/>
      <c r="Q340"/>
      <c r="R340" s="7"/>
      <c r="S340" s="6"/>
      <c r="T340" s="6"/>
      <c r="U340" s="7"/>
      <c r="V340" s="7"/>
      <c r="W340" s="18"/>
      <c r="X340" s="9"/>
      <c r="Y340" s="7"/>
      <c r="Z340" s="7"/>
      <c r="AA340" s="6"/>
      <c r="AB340" s="6"/>
      <c r="AC340" s="7"/>
      <c r="AD340" s="7"/>
      <c r="AE340" s="7"/>
    </row>
    <row r="341" spans="14:31" x14ac:dyDescent="0.35">
      <c r="N341" s="6"/>
      <c r="O341" s="6"/>
      <c r="P341" s="7"/>
      <c r="Q341"/>
      <c r="R341" s="7"/>
      <c r="S341" s="6"/>
      <c r="T341" s="6"/>
      <c r="U341" s="7"/>
      <c r="V341" s="7"/>
      <c r="W341" s="18"/>
      <c r="X341" s="9"/>
      <c r="Y341" s="7"/>
      <c r="Z341" s="7"/>
      <c r="AA341" s="6"/>
      <c r="AB341" s="6"/>
      <c r="AC341" s="7"/>
      <c r="AD341" s="7"/>
      <c r="AE341" s="7"/>
    </row>
    <row r="342" spans="14:31" x14ac:dyDescent="0.35">
      <c r="N342" s="6"/>
      <c r="O342" s="6"/>
      <c r="P342" s="7"/>
      <c r="Q342"/>
      <c r="R342" s="7"/>
      <c r="S342" s="6"/>
      <c r="T342" s="6"/>
      <c r="U342" s="7"/>
      <c r="V342" s="7"/>
      <c r="W342" s="18"/>
      <c r="X342" s="9"/>
      <c r="Y342" s="7"/>
      <c r="Z342" s="7"/>
      <c r="AA342" s="6"/>
      <c r="AB342" s="6"/>
      <c r="AC342" s="7"/>
      <c r="AD342" s="7"/>
      <c r="AE342" s="7"/>
    </row>
    <row r="343" spans="14:31" x14ac:dyDescent="0.35">
      <c r="N343" s="6"/>
      <c r="O343" s="6"/>
      <c r="P343" s="7"/>
      <c r="Q343"/>
      <c r="R343" s="7"/>
      <c r="S343" s="6"/>
      <c r="T343" s="6"/>
      <c r="U343" s="7"/>
      <c r="V343" s="7"/>
      <c r="W343" s="18"/>
      <c r="X343" s="9"/>
      <c r="Y343" s="7"/>
      <c r="Z343" s="7"/>
      <c r="AA343" s="6"/>
      <c r="AB343" s="6"/>
      <c r="AC343" s="7"/>
      <c r="AD343" s="7"/>
      <c r="AE343" s="7"/>
    </row>
    <row r="344" spans="14:31" x14ac:dyDescent="0.35">
      <c r="N344" s="6"/>
      <c r="O344" s="6"/>
      <c r="P344" s="7"/>
      <c r="Q344"/>
      <c r="R344" s="7"/>
      <c r="S344" s="6"/>
      <c r="T344" s="6"/>
      <c r="U344" s="7"/>
      <c r="V344" s="7"/>
      <c r="W344" s="18"/>
      <c r="X344" s="9"/>
      <c r="Y344" s="7"/>
      <c r="Z344" s="7"/>
      <c r="AA344" s="6"/>
      <c r="AB344" s="6"/>
      <c r="AC344" s="7"/>
      <c r="AD344" s="7"/>
      <c r="AE344" s="7"/>
    </row>
    <row r="345" spans="14:31" x14ac:dyDescent="0.35">
      <c r="N345" s="6"/>
      <c r="O345" s="6"/>
      <c r="P345" s="7"/>
      <c r="Q345"/>
      <c r="R345" s="7"/>
      <c r="S345" s="6"/>
      <c r="T345" s="6"/>
      <c r="U345" s="7"/>
      <c r="V345" s="7"/>
      <c r="W345" s="18"/>
      <c r="X345" s="9"/>
      <c r="Y345" s="7"/>
      <c r="Z345" s="7"/>
      <c r="AA345" s="6"/>
      <c r="AB345" s="6"/>
      <c r="AC345" s="7"/>
      <c r="AD345" s="7"/>
      <c r="AE345" s="7"/>
    </row>
    <row r="346" spans="14:31" x14ac:dyDescent="0.35">
      <c r="N346" s="6"/>
      <c r="O346" s="6"/>
      <c r="P346" s="7"/>
      <c r="Q346"/>
      <c r="R346" s="7"/>
      <c r="S346" s="6"/>
      <c r="T346" s="6"/>
      <c r="U346" s="7"/>
      <c r="V346" s="7"/>
      <c r="W346" s="18"/>
      <c r="X346" s="9"/>
      <c r="Y346" s="7"/>
      <c r="Z346" s="7"/>
      <c r="AA346" s="6"/>
      <c r="AB346" s="6"/>
      <c r="AC346" s="7"/>
      <c r="AD346" s="7"/>
      <c r="AE346" s="7"/>
    </row>
    <row r="347" spans="14:31" x14ac:dyDescent="0.35">
      <c r="N347" s="6"/>
      <c r="O347" s="6"/>
      <c r="P347" s="7"/>
      <c r="Q347"/>
      <c r="R347" s="7"/>
      <c r="S347" s="6"/>
      <c r="T347" s="6"/>
      <c r="U347" s="7"/>
      <c r="V347" s="7"/>
      <c r="W347" s="18"/>
      <c r="X347" s="9"/>
      <c r="Y347" s="7"/>
      <c r="Z347" s="7"/>
      <c r="AA347" s="6"/>
      <c r="AB347" s="6"/>
      <c r="AC347" s="7"/>
      <c r="AD347" s="7"/>
      <c r="AE347" s="7"/>
    </row>
    <row r="348" spans="14:31" x14ac:dyDescent="0.35">
      <c r="N348" s="6"/>
      <c r="O348" s="6"/>
      <c r="P348" s="7"/>
      <c r="Q348"/>
      <c r="R348" s="7"/>
      <c r="S348" s="6"/>
      <c r="T348" s="6"/>
      <c r="U348" s="7"/>
      <c r="V348" s="7"/>
      <c r="W348" s="18"/>
      <c r="X348" s="9"/>
      <c r="Y348" s="7"/>
      <c r="Z348" s="7"/>
      <c r="AA348" s="6"/>
      <c r="AB348" s="6"/>
      <c r="AC348" s="7"/>
      <c r="AD348" s="7"/>
      <c r="AE348" s="7"/>
    </row>
    <row r="349" spans="14:31" x14ac:dyDescent="0.35">
      <c r="N349" s="6"/>
      <c r="O349" s="6"/>
      <c r="P349" s="7"/>
      <c r="Q349"/>
      <c r="R349" s="7"/>
      <c r="S349" s="6"/>
      <c r="T349" s="6"/>
      <c r="U349" s="7"/>
      <c r="V349" s="7"/>
      <c r="W349" s="18"/>
      <c r="X349" s="9"/>
      <c r="Y349" s="7"/>
      <c r="Z349" s="7"/>
      <c r="AA349" s="6"/>
      <c r="AB349" s="6"/>
      <c r="AC349" s="7"/>
      <c r="AD349" s="7"/>
      <c r="AE349" s="7"/>
    </row>
    <row r="350" spans="14:31" x14ac:dyDescent="0.35">
      <c r="N350" s="6"/>
      <c r="O350" s="6"/>
      <c r="P350" s="7"/>
      <c r="Q350"/>
      <c r="R350" s="7"/>
      <c r="S350" s="6"/>
      <c r="T350" s="6"/>
      <c r="U350" s="7"/>
      <c r="V350" s="7"/>
      <c r="W350" s="18"/>
      <c r="X350" s="9"/>
      <c r="Y350" s="7"/>
      <c r="Z350" s="7"/>
      <c r="AA350" s="6"/>
      <c r="AB350" s="6"/>
      <c r="AC350" s="7"/>
      <c r="AD350" s="7"/>
      <c r="AE350" s="7"/>
    </row>
    <row r="351" spans="14:31" x14ac:dyDescent="0.35">
      <c r="N351" s="6"/>
      <c r="O351" s="6"/>
      <c r="P351" s="7"/>
      <c r="Q351"/>
      <c r="R351" s="7"/>
      <c r="S351" s="6"/>
      <c r="T351" s="6"/>
      <c r="U351" s="7"/>
      <c r="V351" s="7"/>
      <c r="W351" s="18"/>
      <c r="X351" s="9"/>
      <c r="Y351" s="7"/>
      <c r="Z351" s="7"/>
      <c r="AA351" s="6"/>
      <c r="AB351" s="6"/>
      <c r="AC351" s="7"/>
      <c r="AD351" s="7"/>
      <c r="AE351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708B-BB4D-4B3D-87D4-7347785ADE3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C7A1-CD6F-404C-AC9C-632BC42202F6}">
  <dimension ref="A1:V34"/>
  <sheetViews>
    <sheetView topLeftCell="A18" workbookViewId="0">
      <selection activeCell="F10" sqref="F10"/>
    </sheetView>
  </sheetViews>
  <sheetFormatPr defaultRowHeight="14.5" x14ac:dyDescent="0.35"/>
  <cols>
    <col min="1" max="1" width="11.08984375" customWidth="1"/>
    <col min="2" max="3" width="9.81640625" customWidth="1"/>
    <col min="4" max="4" width="9.1796875" customWidth="1"/>
    <col min="5" max="5" width="9.54296875" customWidth="1"/>
    <col min="8" max="8" width="3.7265625" customWidth="1"/>
    <col min="9" max="9" width="9.1796875" customWidth="1"/>
    <col min="10" max="10" width="9.54296875" customWidth="1"/>
    <col min="13" max="13" width="3.7265625" customWidth="1"/>
    <col min="14" max="14" width="9.1796875" customWidth="1"/>
    <col min="15" max="15" width="9.54296875" customWidth="1"/>
    <col min="16" max="16" width="9.26953125" bestFit="1" customWidth="1"/>
    <col min="17" max="17" width="10.26953125" bestFit="1" customWidth="1"/>
    <col min="18" max="18" width="3" customWidth="1"/>
    <col min="19" max="19" width="9.1796875" customWidth="1"/>
    <col min="20" max="20" width="9.54296875" customWidth="1"/>
  </cols>
  <sheetData>
    <row r="1" spans="1:22" ht="15.5" x14ac:dyDescent="0.35">
      <c r="A1" t="s">
        <v>3</v>
      </c>
      <c r="B1" t="s">
        <v>2</v>
      </c>
      <c r="D1" s="3" t="s">
        <v>10</v>
      </c>
      <c r="I1" s="3" t="s">
        <v>10</v>
      </c>
      <c r="O1" s="3" t="s">
        <v>9</v>
      </c>
      <c r="S1" s="3" t="s">
        <v>9</v>
      </c>
    </row>
    <row r="2" spans="1:22" x14ac:dyDescent="0.35">
      <c r="A2" t="s">
        <v>1</v>
      </c>
      <c r="B2" t="s">
        <v>1</v>
      </c>
      <c r="D2" t="s">
        <v>6</v>
      </c>
      <c r="E2" t="s">
        <v>0</v>
      </c>
      <c r="F2" t="s">
        <v>4</v>
      </c>
      <c r="G2" t="s">
        <v>5</v>
      </c>
      <c r="I2" t="s">
        <v>6</v>
      </c>
      <c r="J2" t="s">
        <v>0</v>
      </c>
      <c r="K2" t="s">
        <v>4</v>
      </c>
      <c r="L2" t="s">
        <v>5</v>
      </c>
      <c r="N2" t="s">
        <v>6</v>
      </c>
      <c r="O2" t="s">
        <v>0</v>
      </c>
      <c r="P2" t="s">
        <v>4</v>
      </c>
      <c r="Q2" t="s">
        <v>5</v>
      </c>
      <c r="S2" t="s">
        <v>6</v>
      </c>
      <c r="T2" t="s">
        <v>0</v>
      </c>
      <c r="U2" t="s">
        <v>4</v>
      </c>
      <c r="V2" t="s">
        <v>5</v>
      </c>
    </row>
    <row r="3" spans="1:22" x14ac:dyDescent="0.35">
      <c r="A3">
        <v>4</v>
      </c>
      <c r="B3">
        <v>2</v>
      </c>
      <c r="D3">
        <f>'Fixed Generation'!AS4</f>
        <v>-11.122037934746686</v>
      </c>
      <c r="E3">
        <f>'Fixed Generation'!AT4</f>
        <v>-11.704173441771552</v>
      </c>
      <c r="F3">
        <f>'Fixed Generation'!AU4</f>
        <v>-0.27220014744250198</v>
      </c>
      <c r="G3">
        <f>'Fixed Generation'!AV4</f>
        <v>-28.248158550494601</v>
      </c>
      <c r="I3">
        <f>'Fixed Generation'!AX4</f>
        <v>-4.7038893349425397</v>
      </c>
      <c r="J3">
        <f>'Fixed Generation'!AY4</f>
        <v>-10.684704898600165</v>
      </c>
      <c r="K3">
        <f>'Fixed Generation'!AZ4</f>
        <v>-0.76039558423944797</v>
      </c>
      <c r="L3">
        <f>'Fixed Generation'!BA4</f>
        <v>-36.088932043915698</v>
      </c>
      <c r="N3" s="5">
        <f>'Fixed Generation'!AI4</f>
        <v>-6.5295680606367199</v>
      </c>
      <c r="O3" s="5">
        <f>'Fixed Generation'!AJ4</f>
        <v>-9.2166820271693091</v>
      </c>
      <c r="P3" s="5">
        <f>'Fixed Generation'!AK4</f>
        <v>-8.0077184979225002E-2</v>
      </c>
      <c r="Q3" s="5">
        <f>'Fixed Generation'!AL4</f>
        <v>-29.045669978536999</v>
      </c>
      <c r="S3">
        <f>'Fixed Generation'!AN4</f>
        <v>-2.2783577280777747</v>
      </c>
      <c r="T3">
        <f>'Fixed Generation'!AO4</f>
        <v>-79.53891985662159</v>
      </c>
      <c r="U3">
        <f>'Fixed Generation'!AP4</f>
        <v>-0.28005853675421299</v>
      </c>
      <c r="V3">
        <f>'Fixed Generation'!AQ4</f>
        <v>-1000</v>
      </c>
    </row>
    <row r="4" spans="1:22" x14ac:dyDescent="0.35">
      <c r="A4">
        <v>8</v>
      </c>
      <c r="B4">
        <v>4</v>
      </c>
      <c r="D4">
        <f>'Fixed Generation'!AS5</f>
        <v>-3.871057001634</v>
      </c>
      <c r="E4">
        <f>'Fixed Generation'!AT5</f>
        <v>-5.4403730084747801</v>
      </c>
      <c r="F4">
        <f>'Fixed Generation'!AU5</f>
        <v>-0.42043578196409398</v>
      </c>
      <c r="G4">
        <f>'Fixed Generation'!AV5</f>
        <v>-17.7383038935283</v>
      </c>
      <c r="I4">
        <f>'Fixed Generation'!AX5</f>
        <v>-1.0031623249945851</v>
      </c>
      <c r="J4">
        <f>'Fixed Generation'!AY5</f>
        <v>-11.193355666790319</v>
      </c>
      <c r="K4">
        <f>'Fixed Generation'!AZ5</f>
        <v>-3.9913069798591701E-7</v>
      </c>
      <c r="L4">
        <f>'Fixed Generation'!BA5</f>
        <v>-166.36330244857899</v>
      </c>
      <c r="N4" s="5">
        <f>'Fixed Generation'!AI5</f>
        <v>-1.80843719121457</v>
      </c>
      <c r="O4" s="5">
        <f>'Fixed Generation'!AJ5</f>
        <v>-5.0388739896334318</v>
      </c>
      <c r="P4" s="5">
        <f>'Fixed Generation'!AK5</f>
        <v>-0.106223289857623</v>
      </c>
      <c r="Q4" s="5">
        <f>'Fixed Generation'!AL5</f>
        <v>-17.1691703688874</v>
      </c>
      <c r="S4">
        <f>'Fixed Generation'!AN5</f>
        <v>-1.0051700709436351</v>
      </c>
      <c r="T4">
        <f>'Fixed Generation'!AO5</f>
        <v>-1.0935483506576578</v>
      </c>
      <c r="U4">
        <f>'Fixed Generation'!AP5</f>
        <v>-5.5463293336106799E-3</v>
      </c>
      <c r="V4">
        <f>'Fixed Generation'!AQ5</f>
        <v>-3.76322702431457</v>
      </c>
    </row>
    <row r="5" spans="1:22" x14ac:dyDescent="0.35">
      <c r="A5">
        <v>12</v>
      </c>
      <c r="B5">
        <v>6</v>
      </c>
      <c r="D5">
        <f>'Fixed Generation'!AS6</f>
        <v>-4.2099712669554847</v>
      </c>
      <c r="E5">
        <f>'Fixed Generation'!AT6</f>
        <v>-5.6438589023145411</v>
      </c>
      <c r="F5">
        <f>'Fixed Generation'!AU6</f>
        <v>-2.0288967235950799E-2</v>
      </c>
      <c r="G5">
        <f>'Fixed Generation'!AV6</f>
        <v>-16.406061034788198</v>
      </c>
      <c r="I5">
        <f>'Fixed Generation'!AX6</f>
        <v>-1.9820393285188851</v>
      </c>
      <c r="J5">
        <f>'Fixed Generation'!AY6</f>
        <v>-3.6655180677124597</v>
      </c>
      <c r="K5">
        <f>'Fixed Generation'!AZ6</f>
        <v>-3.8195951964896599E-2</v>
      </c>
      <c r="L5">
        <f>'Fixed Generation'!BA6</f>
        <v>-16.401027412547499</v>
      </c>
      <c r="N5" s="5">
        <f>'Fixed Generation'!AI6</f>
        <v>-1.6657229801131201</v>
      </c>
      <c r="O5" s="5">
        <f>'Fixed Generation'!AJ6</f>
        <v>-4.3719353957097011</v>
      </c>
      <c r="P5" s="5">
        <f>'Fixed Generation'!AK6</f>
        <v>-3.2925097333414401E-2</v>
      </c>
      <c r="Q5" s="5">
        <f>'Fixed Generation'!AL6</f>
        <v>-17.1691703688874</v>
      </c>
      <c r="S5">
        <f>'Fixed Generation'!AN6</f>
        <v>-1.0001568689534801</v>
      </c>
      <c r="T5">
        <f>'Fixed Generation'!AO6</f>
        <v>-2.4049529412428527</v>
      </c>
      <c r="U5">
        <f>'Fixed Generation'!AP6</f>
        <v>-4.0893704825457401E-4</v>
      </c>
      <c r="V5">
        <f>'Fixed Generation'!AQ6</f>
        <v>-20.5621848766007</v>
      </c>
    </row>
    <row r="6" spans="1:22" x14ac:dyDescent="0.35">
      <c r="A6">
        <v>20</v>
      </c>
      <c r="B6">
        <v>10</v>
      </c>
      <c r="D6">
        <f>'Fixed Generation'!AS7</f>
        <v>-1.0511737926207831</v>
      </c>
      <c r="E6">
        <f>'Fixed Generation'!AT7</f>
        <v>-2.490704254660101</v>
      </c>
      <c r="F6">
        <f>'Fixed Generation'!AU7</f>
        <v>-1.01143653141281E-2</v>
      </c>
      <c r="G6">
        <f>'Fixed Generation'!AV7</f>
        <v>-17.1691703688874</v>
      </c>
      <c r="I6">
        <f>'Fixed Generation'!AX7</f>
        <v>-2.0170393731440601</v>
      </c>
      <c r="J6">
        <f>'Fixed Generation'!AY7</f>
        <v>-4.7528033740463389</v>
      </c>
      <c r="K6">
        <f>'Fixed Generation'!AZ7</f>
        <v>-3.2028194008632001E-2</v>
      </c>
      <c r="L6">
        <f>'Fixed Generation'!BA7</f>
        <v>-19.729696963455599</v>
      </c>
      <c r="N6" s="5">
        <f>'Fixed Generation'!AI7</f>
        <v>-2.0874629543030796</v>
      </c>
      <c r="O6" s="5">
        <f>'Fixed Generation'!AJ7</f>
        <v>-4.2110602939107071</v>
      </c>
      <c r="P6" s="5">
        <f>'Fixed Generation'!AK7</f>
        <v>-3.74818421114527E-3</v>
      </c>
      <c r="Q6" s="5">
        <f>'Fixed Generation'!AL7</f>
        <v>-17.1691703688874</v>
      </c>
      <c r="S6">
        <f>'Fixed Generation'!AN7</f>
        <v>-1.0001568689534801</v>
      </c>
      <c r="T6">
        <f>'Fixed Generation'!AO7</f>
        <v>-0.77853560591462978</v>
      </c>
      <c r="U6">
        <f>'Fixed Generation'!AP7</f>
        <v>-4.2847137147608702E-4</v>
      </c>
      <c r="V6">
        <f>'Fixed Generation'!AQ7</f>
        <v>-1.0576040208555699</v>
      </c>
    </row>
    <row r="7" spans="1:22" x14ac:dyDescent="0.35">
      <c r="A7">
        <v>40</v>
      </c>
      <c r="B7">
        <v>20</v>
      </c>
      <c r="D7">
        <f>'Fixed Generation'!AS8</f>
        <v>-0.29653351103435754</v>
      </c>
      <c r="E7">
        <f>'Fixed Generation'!AT8</f>
        <v>-1.5903657314124449</v>
      </c>
      <c r="F7">
        <f>'Fixed Generation'!AU8</f>
        <v>-2.1677328429816699E-2</v>
      </c>
      <c r="G7">
        <f>'Fixed Generation'!AV8</f>
        <v>-16.2008438132411</v>
      </c>
      <c r="I7">
        <f>'Fixed Generation'!AX8</f>
        <v>-0.71320158762272501</v>
      </c>
      <c r="J7">
        <f>'Fixed Generation'!AY8</f>
        <v>-1.6795208523212803</v>
      </c>
      <c r="K7">
        <f>'Fixed Generation'!AZ8</f>
        <v>-8.2999413132689194E-3</v>
      </c>
      <c r="L7">
        <f>'Fixed Generation'!BA8</f>
        <v>-8.30782333296278</v>
      </c>
      <c r="N7" s="5">
        <f>'Fixed Generation'!AI8</f>
        <v>-0.6794258655817329</v>
      </c>
      <c r="O7" s="5">
        <f>'Fixed Generation'!AJ8</f>
        <v>-1.0291469960584847</v>
      </c>
      <c r="P7" s="5">
        <f>'Fixed Generation'!AK8</f>
        <v>-1.2069886087455499E-4</v>
      </c>
      <c r="Q7" s="5">
        <f>'Fixed Generation'!AL8</f>
        <v>-3.33423715080376</v>
      </c>
      <c r="S7">
        <f>'Fixed Generation'!AN8</f>
        <v>-0.77153948030462804</v>
      </c>
      <c r="T7">
        <f>'Fixed Generation'!AO8</f>
        <v>-0.59468677640068002</v>
      </c>
      <c r="U7">
        <f>'Fixed Generation'!AP8</f>
        <v>-3.9913069798591701E-7</v>
      </c>
      <c r="V7">
        <f>'Fixed Generation'!AQ8</f>
        <v>-1.012319207337</v>
      </c>
    </row>
    <row r="8" spans="1:22" x14ac:dyDescent="0.35">
      <c r="A8">
        <v>100</v>
      </c>
      <c r="B8">
        <v>50</v>
      </c>
      <c r="D8">
        <f>'Fixed Generation'!AS9</f>
        <v>-0.21672386062339299</v>
      </c>
      <c r="E8">
        <f>'Fixed Generation'!AT9</f>
        <v>-0.36343363830003927</v>
      </c>
      <c r="F8">
        <f>'Fixed Generation'!AU9</f>
        <v>-3.8651184363240498E-2</v>
      </c>
      <c r="G8">
        <f>'Fixed Generation'!AV9</f>
        <v>-1.9740575845977399</v>
      </c>
      <c r="I8">
        <f>'Fixed Generation'!AX9</f>
        <v>-8.7774497059710993E-2</v>
      </c>
      <c r="J8">
        <f>'Fixed Generation'!AY9</f>
        <v>-0.30145120988037621</v>
      </c>
      <c r="K8">
        <f>'Fixed Generation'!AZ9</f>
        <v>-9.7861416059002101E-3</v>
      </c>
      <c r="L8">
        <f>'Fixed Generation'!BA9</f>
        <v>-2.0086843529465601</v>
      </c>
      <c r="N8" s="5">
        <f>'Fixed Generation'!AI9</f>
        <v>-0.2135200625956345</v>
      </c>
      <c r="O8" s="5">
        <f>'Fixed Generation'!AJ9</f>
        <v>-0.38501170033151461</v>
      </c>
      <c r="P8" s="5">
        <f>'Fixed Generation'!AK9</f>
        <v>-9.7250002495730798E-4</v>
      </c>
      <c r="Q8" s="5">
        <f>'Fixed Generation'!AL9</f>
        <v>-2.2210406139600698</v>
      </c>
      <c r="S8">
        <f>'Fixed Generation'!AN9</f>
        <v>-0.42092139542979851</v>
      </c>
      <c r="T8">
        <f>'Fixed Generation'!AO9</f>
        <v>-0.47024684087613416</v>
      </c>
      <c r="U8">
        <f>'Fixed Generation'!AP9</f>
        <v>-3.9913069798591701E-7</v>
      </c>
      <c r="V8">
        <f>'Fixed Generation'!AQ9</f>
        <v>-1.00204213523938</v>
      </c>
    </row>
    <row r="9" spans="1:22" x14ac:dyDescent="0.35">
      <c r="A9">
        <v>200</v>
      </c>
      <c r="B9">
        <v>100</v>
      </c>
      <c r="D9">
        <f>'Fixed Generation'!AS10</f>
        <v>-8.827732688838405E-2</v>
      </c>
      <c r="E9">
        <f>'Fixed Generation'!AT10</f>
        <v>-0.16446470802012469</v>
      </c>
      <c r="F9">
        <f>'Fixed Generation'!AU10</f>
        <v>-7.5490034414991804E-3</v>
      </c>
      <c r="G9">
        <f>'Fixed Generation'!AV10</f>
        <v>-0.80855116949694605</v>
      </c>
      <c r="I9">
        <f>'Fixed Generation'!AX10</f>
        <v>-6.8347783354556157E-2</v>
      </c>
      <c r="J9">
        <f>'Fixed Generation'!AY10</f>
        <v>-9.9524730571256992E-2</v>
      </c>
      <c r="K9">
        <f>'Fixed Generation'!AZ10</f>
        <v>-8.5730892211610902E-3</v>
      </c>
      <c r="L9">
        <f>'Fixed Generation'!BA10</f>
        <v>-0.52964649851326895</v>
      </c>
      <c r="N9" s="5">
        <f>'Fixed Generation'!AI10</f>
        <v>-2.7663137321517102E-2</v>
      </c>
      <c r="O9" s="5">
        <f>'Fixed Generation'!AJ10</f>
        <v>-0.13629942735176576</v>
      </c>
      <c r="P9" s="5">
        <f>'Fixed Generation'!AK10</f>
        <v>-2.92432805863164E-5</v>
      </c>
      <c r="Q9" s="5">
        <f>'Fixed Generation'!AL10</f>
        <v>-0.56270977596460003</v>
      </c>
      <c r="S9">
        <f>'Fixed Generation'!AN10</f>
        <v>-6.4446113649534953E-2</v>
      </c>
      <c r="T9">
        <f>'Fixed Generation'!AO10</f>
        <v>-0.21444601547934949</v>
      </c>
      <c r="U9">
        <f>'Fixed Generation'!AP10</f>
        <v>-4.0383926448535599E-7</v>
      </c>
      <c r="V9">
        <f>'Fixed Generation'!AQ10</f>
        <v>-1.0028962038781299</v>
      </c>
    </row>
    <row r="10" spans="1:22" x14ac:dyDescent="0.35">
      <c r="A10">
        <v>300</v>
      </c>
      <c r="B10">
        <v>150</v>
      </c>
      <c r="D10">
        <f>'Fixed Generation'!AS11</f>
        <v>-4.959468944965395E-2</v>
      </c>
      <c r="E10">
        <f>'Fixed Generation'!AT11</f>
        <v>-9.0939872140991612E-2</v>
      </c>
      <c r="F10">
        <f>'Fixed Generation'!AU11</f>
        <v>-3.0229305262039802E-3</v>
      </c>
      <c r="G10">
        <f>'Fixed Generation'!AV11</f>
        <v>-0.35322600156042</v>
      </c>
      <c r="I10">
        <f>'Fixed Generation'!AX11</f>
        <v>-2.2499985084949499E-2</v>
      </c>
      <c r="J10">
        <f>'Fixed Generation'!AY11</f>
        <v>-4.199035147419173E-2</v>
      </c>
      <c r="K10">
        <f>'Fixed Generation'!AZ11</f>
        <v>-1.0169735043624099E-3</v>
      </c>
      <c r="L10">
        <f>'Fixed Generation'!BA11</f>
        <v>-0.26345155148671501</v>
      </c>
      <c r="N10" s="5">
        <f>'Fixed Generation'!AI11</f>
        <v>-3.3732415004206553E-2</v>
      </c>
      <c r="O10" s="5">
        <f>'Fixed Generation'!AJ11</f>
        <v>-6.0850164543929539E-2</v>
      </c>
      <c r="P10" s="5">
        <f>'Fixed Generation'!AK11</f>
        <v>-4.7896422686067198E-4</v>
      </c>
      <c r="Q10" s="5">
        <f>'Fixed Generation'!AL11</f>
        <v>-0.21723083534250501</v>
      </c>
      <c r="S10">
        <f>'Fixed Generation'!AN11</f>
        <v>-2.29730351093629E-2</v>
      </c>
      <c r="T10">
        <f>'Fixed Generation'!AO11</f>
        <v>-7.1205537512889383E-2</v>
      </c>
      <c r="U10">
        <f>'Fixed Generation'!AP11</f>
        <v>-3.9913069798591701E-7</v>
      </c>
      <c r="V10">
        <f>'Fixed Generation'!AQ11</f>
        <v>-0.46641556803232098</v>
      </c>
    </row>
    <row r="11" spans="1:22" x14ac:dyDescent="0.35">
      <c r="A11">
        <v>400</v>
      </c>
      <c r="B11">
        <v>200</v>
      </c>
      <c r="D11">
        <f>'Fixed Generation'!AS12</f>
        <v>-2.32175407619876E-2</v>
      </c>
      <c r="E11">
        <f>'Fixed Generation'!AT12</f>
        <v>-5.8564504305120425E-2</v>
      </c>
      <c r="F11">
        <f>'Fixed Generation'!AU12</f>
        <v>-5.1232133919155098E-4</v>
      </c>
      <c r="G11">
        <f>'Fixed Generation'!AV12</f>
        <v>-0.29027205171699</v>
      </c>
      <c r="I11">
        <f>'Fixed Generation'!AX12</f>
        <v>-2.0574827342851147E-2</v>
      </c>
      <c r="J11">
        <f>'Fixed Generation'!AY12</f>
        <v>-4.446869259234662E-2</v>
      </c>
      <c r="K11">
        <f>'Fixed Generation'!AZ12</f>
        <v>-4.6304064162073404E-3</v>
      </c>
      <c r="L11">
        <f>'Fixed Generation'!BA12</f>
        <v>-0.188613363693233</v>
      </c>
      <c r="N11" s="5">
        <f>'Fixed Generation'!AI12</f>
        <v>-1.9616454780741151E-2</v>
      </c>
      <c r="O11" s="5">
        <f>'Fixed Generation'!AJ12</f>
        <v>-4.5633254565631387E-2</v>
      </c>
      <c r="P11" s="5">
        <f>'Fixed Generation'!AK12</f>
        <v>-5.3953107001183497E-4</v>
      </c>
      <c r="Q11" s="5">
        <f>'Fixed Generation'!AL12</f>
        <v>-0.17051880018842799</v>
      </c>
      <c r="S11">
        <f>'Fixed Generation'!AN12</f>
        <v>-1.2824447984247749E-2</v>
      </c>
      <c r="T11">
        <f>'Fixed Generation'!AO12</f>
        <v>-8.3788472572808262E-2</v>
      </c>
      <c r="U11">
        <f>'Fixed Generation'!AP12</f>
        <v>-3.9913069798591701E-7</v>
      </c>
      <c r="V11">
        <f>'Fixed Generation'!AQ12</f>
        <v>-0.772257563115053</v>
      </c>
    </row>
    <row r="12" spans="1:22" x14ac:dyDescent="0.35">
      <c r="A12">
        <v>500</v>
      </c>
      <c r="B12">
        <v>250</v>
      </c>
      <c r="D12">
        <f>'Fixed Generation'!AS13</f>
        <v>-3.0124845365622648E-2</v>
      </c>
      <c r="E12">
        <f>'Fixed Generation'!AT13</f>
        <v>-4.8585897124531034E-2</v>
      </c>
      <c r="F12">
        <f>'Fixed Generation'!AU13</f>
        <v>-8.0841306026738395E-5</v>
      </c>
      <c r="G12">
        <f>'Fixed Generation'!AV13</f>
        <v>-0.244807292976392</v>
      </c>
      <c r="I12">
        <f>'Fixed Generation'!AX13</f>
        <v>-2.0434473290025852E-2</v>
      </c>
      <c r="J12">
        <f>'Fixed Generation'!AY13</f>
        <v>-2.7681361983519965E-2</v>
      </c>
      <c r="K12">
        <f>'Fixed Generation'!AZ13</f>
        <v>-2.6305492792102098E-4</v>
      </c>
      <c r="L12">
        <f>'Fixed Generation'!BA13</f>
        <v>-8.9607139084795201E-2</v>
      </c>
      <c r="N12" s="5">
        <f>'Fixed Generation'!AI13</f>
        <v>-2.12749518009854E-2</v>
      </c>
      <c r="O12" s="5">
        <f>'Fixed Generation'!AJ13</f>
        <v>-4.195970284142795E-2</v>
      </c>
      <c r="P12" s="5">
        <f>'Fixed Generation'!AK13</f>
        <v>-6.0441532854951503E-4</v>
      </c>
      <c r="Q12" s="5">
        <f>'Fixed Generation'!AL13</f>
        <v>-0.17023105661264101</v>
      </c>
      <c r="S12">
        <f>'Fixed Generation'!AN13</f>
        <v>-3.1157949829979849E-3</v>
      </c>
      <c r="T12">
        <f>'Fixed Generation'!AO13</f>
        <v>-1.7235082091277894E-2</v>
      </c>
      <c r="U12">
        <f>'Fixed Generation'!AP13</f>
        <v>-3.9913069798591701E-7</v>
      </c>
      <c r="V12">
        <f>'Fixed Generation'!AQ13</f>
        <v>-0.156769342144878</v>
      </c>
    </row>
    <row r="13" spans="1:22" x14ac:dyDescent="0.35">
      <c r="A13">
        <v>600</v>
      </c>
      <c r="B13">
        <v>300</v>
      </c>
      <c r="D13">
        <f>'Fixed Generation'!AS14</f>
        <v>-1.06290245939239E-2</v>
      </c>
      <c r="E13">
        <f>'Fixed Generation'!AT14</f>
        <v>-2.5185892752480891E-2</v>
      </c>
      <c r="F13">
        <f>'Fixed Generation'!AU14</f>
        <v>-3.5881876804282E-4</v>
      </c>
      <c r="G13">
        <f>'Fixed Generation'!AV14</f>
        <v>-0.152345364647751</v>
      </c>
      <c r="I13">
        <f>'Fixed Generation'!AX14</f>
        <v>-1.6947810451701E-2</v>
      </c>
      <c r="J13">
        <f>'Fixed Generation'!AY14</f>
        <v>-4.8263688776649306E-2</v>
      </c>
      <c r="K13">
        <f>'Fixed Generation'!AZ14</f>
        <v>-2.00862535660477E-3</v>
      </c>
      <c r="L13">
        <f>'Fixed Generation'!BA14</f>
        <v>-0.249212241170197</v>
      </c>
      <c r="N13" s="5">
        <f>'Fixed Generation'!AI14</f>
        <v>-1.500003115057065E-2</v>
      </c>
      <c r="O13" s="5">
        <f>'Fixed Generation'!AJ14</f>
        <v>-2.0879311398766937E-2</v>
      </c>
      <c r="P13" s="5">
        <f>'Fixed Generation'!AK14</f>
        <v>-1.09528323446135E-4</v>
      </c>
      <c r="Q13" s="5">
        <f>'Fixed Generation'!AL14</f>
        <v>-8.3021053428503605E-2</v>
      </c>
      <c r="S13">
        <f>'Fixed Generation'!AN14</f>
        <v>-3.6261828233355503E-3</v>
      </c>
      <c r="T13">
        <f>'Fixed Generation'!AO14</f>
        <v>-2.6989649841356555E-2</v>
      </c>
      <c r="U13">
        <f>'Fixed Generation'!AP14</f>
        <v>-3.9913069798591701E-7</v>
      </c>
      <c r="V13">
        <f>'Fixed Generation'!AQ14</f>
        <v>-0.16588898933719001</v>
      </c>
    </row>
    <row r="14" spans="1:22" x14ac:dyDescent="0.35">
      <c r="A14">
        <v>700</v>
      </c>
      <c r="B14">
        <v>350</v>
      </c>
      <c r="D14">
        <f>'Fixed Generation'!AS15</f>
        <v>-5.3577036014686805E-3</v>
      </c>
      <c r="E14">
        <f>'Fixed Generation'!AT15</f>
        <v>-1.9097416256965642E-2</v>
      </c>
      <c r="F14">
        <f>'Fixed Generation'!AU15</f>
        <v>-1.00574822435739E-3</v>
      </c>
      <c r="G14">
        <f>'Fixed Generation'!AV15</f>
        <v>-8.7334565688310495E-2</v>
      </c>
      <c r="I14">
        <f>'Fixed Generation'!AX15</f>
        <v>-1.4568408634115151E-2</v>
      </c>
      <c r="J14">
        <f>'Fixed Generation'!AY15</f>
        <v>-2.9578497935408489E-2</v>
      </c>
      <c r="K14">
        <f>'Fixed Generation'!AZ15</f>
        <v>-4.65652434511512E-4</v>
      </c>
      <c r="L14">
        <f>'Fixed Generation'!BA15</f>
        <v>-0.107734919126049</v>
      </c>
      <c r="N14" s="5">
        <f>'Fixed Generation'!AI15</f>
        <v>-8.2984439035274048E-3</v>
      </c>
      <c r="O14" s="5">
        <f>'Fixed Generation'!AJ15</f>
        <v>-1.4750348857849607E-2</v>
      </c>
      <c r="P14" s="5">
        <f>'Fixed Generation'!AK15</f>
        <v>-9.7112440314297199E-4</v>
      </c>
      <c r="Q14" s="5">
        <f>'Fixed Generation'!AL15</f>
        <v>-5.85130129514067E-2</v>
      </c>
      <c r="S14">
        <f>'Fixed Generation'!AN15</f>
        <v>-1.30844984012691E-2</v>
      </c>
      <c r="T14">
        <f>'Fixed Generation'!AO15</f>
        <v>-3.9189320065440854E-2</v>
      </c>
      <c r="U14">
        <f>'Fixed Generation'!AP15</f>
        <v>-3.9913069798591701E-7</v>
      </c>
      <c r="V14">
        <f>'Fixed Generation'!AQ15</f>
        <v>-0.195863026047638</v>
      </c>
    </row>
    <row r="15" spans="1:22" x14ac:dyDescent="0.35">
      <c r="A15">
        <v>800</v>
      </c>
      <c r="B15">
        <v>400</v>
      </c>
      <c r="D15">
        <f>'Fixed Generation'!AS16</f>
        <v>-1.1909076265276999E-2</v>
      </c>
      <c r="E15">
        <f>'Fixed Generation'!AT16</f>
        <v>-1.9322106713393829E-2</v>
      </c>
      <c r="F15">
        <f>'Fixed Generation'!AU16</f>
        <v>-1.17964020944709E-4</v>
      </c>
      <c r="G15">
        <f>'Fixed Generation'!AV16</f>
        <v>-8.2022594613464603E-2</v>
      </c>
      <c r="I15">
        <f>'Fixed Generation'!AX16</f>
        <v>-4.8298682413205705E-3</v>
      </c>
      <c r="J15">
        <f>'Fixed Generation'!AY16</f>
        <v>-1.6430038255328443E-2</v>
      </c>
      <c r="K15">
        <f>'Fixed Generation'!AZ16</f>
        <v>-1.2861501912100101E-3</v>
      </c>
      <c r="L15">
        <f>'Fixed Generation'!BA16</f>
        <v>-7.2322456710209398E-2</v>
      </c>
      <c r="N15" s="5">
        <f>'Fixed Generation'!AI16</f>
        <v>-5.08982471423581E-3</v>
      </c>
      <c r="O15" s="5">
        <f>'Fixed Generation'!AJ16</f>
        <v>-2.0951426083493912E-2</v>
      </c>
      <c r="P15" s="5">
        <f>'Fixed Generation'!AK16</f>
        <v>-1.40933014133764E-4</v>
      </c>
      <c r="Q15" s="5">
        <f>'Fixed Generation'!AL16</f>
        <v>-0.12419490382481201</v>
      </c>
      <c r="S15">
        <f>'Fixed Generation'!AN16</f>
        <v>-3.8305911789086699E-3</v>
      </c>
      <c r="T15">
        <f>'Fixed Generation'!AO16</f>
        <v>-3.1715380495271325E-2</v>
      </c>
      <c r="U15">
        <f>'Fixed Generation'!AP16</f>
        <v>-3.9913069798591701E-7</v>
      </c>
      <c r="V15">
        <f>'Fixed Generation'!AQ16</f>
        <v>-0.202655741258983</v>
      </c>
    </row>
    <row r="20" spans="1:22" ht="15.5" x14ac:dyDescent="0.35">
      <c r="A20" t="s">
        <v>3</v>
      </c>
      <c r="B20" t="s">
        <v>2</v>
      </c>
      <c r="D20" s="3" t="s">
        <v>11</v>
      </c>
      <c r="I20" s="3" t="s">
        <v>11</v>
      </c>
      <c r="N20" s="3" t="s">
        <v>12</v>
      </c>
      <c r="S20" s="3" t="s">
        <v>12</v>
      </c>
    </row>
    <row r="21" spans="1:22" x14ac:dyDescent="0.35">
      <c r="A21" t="s">
        <v>1</v>
      </c>
      <c r="B21" t="s">
        <v>1</v>
      </c>
      <c r="D21" t="s">
        <v>6</v>
      </c>
      <c r="E21" t="s">
        <v>0</v>
      </c>
      <c r="F21" t="s">
        <v>4</v>
      </c>
      <c r="G21" t="s">
        <v>5</v>
      </c>
      <c r="I21" t="s">
        <v>6</v>
      </c>
      <c r="J21" t="s">
        <v>0</v>
      </c>
      <c r="K21" t="s">
        <v>4</v>
      </c>
      <c r="L21" t="s">
        <v>5</v>
      </c>
      <c r="N21" t="s">
        <v>6</v>
      </c>
      <c r="O21" t="s">
        <v>0</v>
      </c>
      <c r="P21" t="s">
        <v>4</v>
      </c>
      <c r="Q21" t="s">
        <v>5</v>
      </c>
      <c r="S21" t="s">
        <v>6</v>
      </c>
      <c r="T21" t="s">
        <v>0</v>
      </c>
      <c r="U21" t="s">
        <v>4</v>
      </c>
      <c r="V21" t="s">
        <v>5</v>
      </c>
    </row>
    <row r="22" spans="1:22" x14ac:dyDescent="0.35">
      <c r="A22">
        <v>4</v>
      </c>
      <c r="B22">
        <v>2</v>
      </c>
      <c r="D22">
        <f>'Fixed Generation'!BC4</f>
        <v>-1.9563240932080901</v>
      </c>
      <c r="E22">
        <f>'Fixed Generation'!BD4</f>
        <v>-7.3385404119090438</v>
      </c>
      <c r="F22">
        <f>'Fixed Generation'!BE4</f>
        <v>-0.56312772618881302</v>
      </c>
      <c r="G22">
        <f>'Fixed Generation'!BF4</f>
        <v>-56.838015153002502</v>
      </c>
      <c r="I22">
        <f>'Fixed Generation'!BH4</f>
        <v>-5.4227477225967498</v>
      </c>
      <c r="J22">
        <f>'Fixed Generation'!BI4</f>
        <v>-8.3891489730600277</v>
      </c>
      <c r="K22">
        <f>'Fixed Generation'!BJ4</f>
        <v>-0.91031022641316095</v>
      </c>
      <c r="L22">
        <f>'Fixed Generation'!BK4</f>
        <v>-19.729696963455599</v>
      </c>
      <c r="N22">
        <f>'Fixed Generation'!BM4</f>
        <v>-2.08122121413912</v>
      </c>
      <c r="O22">
        <f>'Fixed Generation'!BN4</f>
        <v>-5.4561199282188788</v>
      </c>
      <c r="P22">
        <f>'Fixed Generation'!BO4</f>
        <v>-1.75621357445352E-2</v>
      </c>
      <c r="Q22">
        <f>'Fixed Generation'!BP4</f>
        <v>-24.1135692485764</v>
      </c>
      <c r="S22">
        <f>'Fixed Generation'!BR4</f>
        <v>-2.3222296919341998</v>
      </c>
      <c r="T22">
        <f>'Fixed Generation'!BS4</f>
        <v>-6.9932342865049604</v>
      </c>
      <c r="U22">
        <f>'Fixed Generation'!BT4</f>
        <v>-2.9685570308333803E-4</v>
      </c>
      <c r="V22">
        <f>'Fixed Generation'!BU4</f>
        <v>-19.729696963455599</v>
      </c>
    </row>
    <row r="23" spans="1:22" x14ac:dyDescent="0.35">
      <c r="A23">
        <v>8</v>
      </c>
      <c r="B23">
        <v>4</v>
      </c>
      <c r="D23">
        <f>'Fixed Generation'!BC5</f>
        <v>-2.1512375275059501</v>
      </c>
      <c r="E23">
        <f>'Fixed Generation'!BD5</f>
        <v>-6.4886480958665</v>
      </c>
      <c r="F23">
        <f>'Fixed Generation'!BE5</f>
        <v>-2.5942566129864501E-2</v>
      </c>
      <c r="G23">
        <f>'Fixed Generation'!BF5</f>
        <v>-17.1691703688874</v>
      </c>
      <c r="I23">
        <f>'Fixed Generation'!BH5</f>
        <v>-4.5478621614887746</v>
      </c>
      <c r="J23">
        <f>'Fixed Generation'!BI5</f>
        <v>-5.9249627321122142</v>
      </c>
      <c r="K23">
        <f>'Fixed Generation'!BJ5</f>
        <v>-6.3313891311140597E-2</v>
      </c>
      <c r="L23">
        <f>'Fixed Generation'!BK5</f>
        <v>-17.1691703688874</v>
      </c>
      <c r="N23">
        <f>'Fixed Generation'!BM5</f>
        <v>-3.7759606695994998</v>
      </c>
      <c r="O23">
        <f>'Fixed Generation'!BN5</f>
        <v>-6.0785296246627443</v>
      </c>
      <c r="P23">
        <f>'Fixed Generation'!BO5</f>
        <v>-0.117466975575394</v>
      </c>
      <c r="Q23">
        <f>'Fixed Generation'!BP5</f>
        <v>-17.1691703688874</v>
      </c>
      <c r="S23">
        <f>'Fixed Generation'!BR5</f>
        <v>-2.97528073999757</v>
      </c>
      <c r="T23">
        <f>'Fixed Generation'!BS5</f>
        <v>-5.004681685780044</v>
      </c>
      <c r="U23">
        <f>'Fixed Generation'!BT5</f>
        <v>-2.95962121349561E-3</v>
      </c>
      <c r="V23">
        <f>'Fixed Generation'!BU5</f>
        <v>-17.1691703688874</v>
      </c>
    </row>
    <row r="24" spans="1:22" x14ac:dyDescent="0.35">
      <c r="A24">
        <v>12</v>
      </c>
      <c r="B24">
        <v>6</v>
      </c>
      <c r="D24">
        <f>'Fixed Generation'!BC6</f>
        <v>-5.4116356812353148</v>
      </c>
      <c r="E24">
        <f>'Fixed Generation'!BD6</f>
        <v>-6.8217673946643327</v>
      </c>
      <c r="F24">
        <f>'Fixed Generation'!BE6</f>
        <v>-2.1674506802875498E-2</v>
      </c>
      <c r="G24">
        <f>'Fixed Generation'!BF6</f>
        <v>-19.729696963455599</v>
      </c>
      <c r="I24">
        <f>'Fixed Generation'!BH6</f>
        <v>-4.3214192934310498</v>
      </c>
      <c r="J24">
        <f>'Fixed Generation'!BI6</f>
        <v>-6.5117395218480238</v>
      </c>
      <c r="K24">
        <f>'Fixed Generation'!BJ6</f>
        <v>-7.4392292596442103E-2</v>
      </c>
      <c r="L24">
        <f>'Fixed Generation'!BK6</f>
        <v>-19.729696963455599</v>
      </c>
      <c r="N24">
        <f>'Fixed Generation'!BM6</f>
        <v>-1.8184328360302</v>
      </c>
      <c r="O24">
        <f>'Fixed Generation'!BN6</f>
        <v>-3.0532385218750773</v>
      </c>
      <c r="P24">
        <f>'Fixed Generation'!BO6</f>
        <v>-2.5662389809241199E-2</v>
      </c>
      <c r="Q24">
        <f>'Fixed Generation'!BP6</f>
        <v>-17.1691703688874</v>
      </c>
      <c r="S24">
        <f>'Fixed Generation'!BR6</f>
        <v>-2.2272073490694249</v>
      </c>
      <c r="T24">
        <f>'Fixed Generation'!BS6</f>
        <v>-5.2113431950438853</v>
      </c>
      <c r="U24">
        <f>'Fixed Generation'!BT6</f>
        <v>-0.57021596282768505</v>
      </c>
      <c r="V24">
        <f>'Fixed Generation'!BU6</f>
        <v>-16.2729270022941</v>
      </c>
    </row>
    <row r="25" spans="1:22" x14ac:dyDescent="0.35">
      <c r="A25">
        <v>20</v>
      </c>
      <c r="B25">
        <v>10</v>
      </c>
      <c r="D25">
        <f>'Fixed Generation'!BC7</f>
        <v>-4.0485944057454653</v>
      </c>
      <c r="E25">
        <f>'Fixed Generation'!BD7</f>
        <v>-4.9231289445788269</v>
      </c>
      <c r="F25">
        <f>'Fixed Generation'!BE7</f>
        <v>-2.0301603043314801E-2</v>
      </c>
      <c r="G25">
        <f>'Fixed Generation'!BF7</f>
        <v>-16.2729270022941</v>
      </c>
      <c r="I25">
        <f>'Fixed Generation'!BH7</f>
        <v>-1.6248002980034451</v>
      </c>
      <c r="J25">
        <f>'Fixed Generation'!BI7</f>
        <v>-2.4144652709060712</v>
      </c>
      <c r="K25">
        <f>'Fixed Generation'!BJ7</f>
        <v>-3.56457894521948E-3</v>
      </c>
      <c r="L25">
        <f>'Fixed Generation'!BK7</f>
        <v>-9.3770856213731406</v>
      </c>
      <c r="N25">
        <f>'Fixed Generation'!BM7</f>
        <v>-2.525651596833125</v>
      </c>
      <c r="O25">
        <f>'Fixed Generation'!BN7</f>
        <v>-4.4600684708009508</v>
      </c>
      <c r="P25">
        <f>'Fixed Generation'!BO7</f>
        <v>-2.9867388165657999E-3</v>
      </c>
      <c r="Q25">
        <f>'Fixed Generation'!BP7</f>
        <v>-17.1691703688874</v>
      </c>
      <c r="S25">
        <f>'Fixed Generation'!BR7</f>
        <v>-3.3215743088086649</v>
      </c>
      <c r="T25">
        <f>'Fixed Generation'!BS7</f>
        <v>-6.7133128079578928</v>
      </c>
      <c r="U25">
        <f>'Fixed Generation'!BT7</f>
        <v>-2.1693049086266E-2</v>
      </c>
      <c r="V25">
        <f>'Fixed Generation'!BU7</f>
        <v>-17.1691703688874</v>
      </c>
    </row>
    <row r="26" spans="1:22" x14ac:dyDescent="0.35">
      <c r="A26">
        <v>40</v>
      </c>
      <c r="B26">
        <v>20</v>
      </c>
      <c r="D26">
        <f>'Fixed Generation'!BC8</f>
        <v>-0.93876927752885386</v>
      </c>
      <c r="E26">
        <f>'Fixed Generation'!BD8</f>
        <v>-1.6239865259063264</v>
      </c>
      <c r="F26">
        <f>'Fixed Generation'!BE8</f>
        <v>-8.0823710444510692E-3</v>
      </c>
      <c r="G26">
        <f>'Fixed Generation'!BF8</f>
        <v>-5.4948922259102897</v>
      </c>
      <c r="I26">
        <f>'Fixed Generation'!BH8</f>
        <v>-0.6311424451547285</v>
      </c>
      <c r="J26">
        <f>'Fixed Generation'!BI8</f>
        <v>-1.8398905846270721</v>
      </c>
      <c r="K26">
        <f>'Fixed Generation'!BJ8</f>
        <v>-2.8831348097330199E-2</v>
      </c>
      <c r="L26">
        <f>'Fixed Generation'!BK8</f>
        <v>-10.3317829147312</v>
      </c>
      <c r="N26">
        <f>'Fixed Generation'!BM8</f>
        <v>-1.2751783385867248</v>
      </c>
      <c r="O26">
        <f>'Fixed Generation'!BN8</f>
        <v>-1.3480518512978843</v>
      </c>
      <c r="P26">
        <f>'Fixed Generation'!BO8</f>
        <v>-2.0771051154110199E-2</v>
      </c>
      <c r="Q26">
        <f>'Fixed Generation'!BP8</f>
        <v>-3.6498768926962701</v>
      </c>
      <c r="S26">
        <f>'Fixed Generation'!BR8</f>
        <v>-1.0072086266484805</v>
      </c>
      <c r="T26">
        <f>'Fixed Generation'!BS8</f>
        <v>-1.2486106371898253</v>
      </c>
      <c r="U26">
        <f>'Fixed Generation'!BT8</f>
        <v>-3.4278569004292998E-2</v>
      </c>
      <c r="V26">
        <f>'Fixed Generation'!BU8</f>
        <v>-5.4948922259102897</v>
      </c>
    </row>
    <row r="27" spans="1:22" x14ac:dyDescent="0.35">
      <c r="A27">
        <v>100</v>
      </c>
      <c r="B27">
        <v>50</v>
      </c>
      <c r="D27">
        <f>'Fixed Generation'!BC9</f>
        <v>-0.352979163278059</v>
      </c>
      <c r="E27">
        <f>'Fixed Generation'!BD9</f>
        <v>-0.50171039564759989</v>
      </c>
      <c r="F27">
        <f>'Fixed Generation'!BE9</f>
        <v>-1.50315201486413E-2</v>
      </c>
      <c r="G27">
        <f>'Fixed Generation'!BF9</f>
        <v>-1.86007944560484</v>
      </c>
      <c r="I27">
        <f>'Fixed Generation'!BH9</f>
        <v>-0.12793118966411698</v>
      </c>
      <c r="J27">
        <f>'Fixed Generation'!BI9</f>
        <v>-0.38754246076634874</v>
      </c>
      <c r="K27">
        <f>'Fixed Generation'!BJ9</f>
        <v>-3.2843839320089098E-3</v>
      </c>
      <c r="L27">
        <f>'Fixed Generation'!BK9</f>
        <v>-2.7766908446269301</v>
      </c>
      <c r="N27">
        <f>'Fixed Generation'!BM9</f>
        <v>-0.245134162616502</v>
      </c>
      <c r="O27">
        <f>'Fixed Generation'!BN9</f>
        <v>-0.31908634788669199</v>
      </c>
      <c r="P27">
        <f>'Fixed Generation'!BO9</f>
        <v>-3.8985111406431498E-3</v>
      </c>
      <c r="Q27">
        <f>'Fixed Generation'!BP9</f>
        <v>-1.3753860159713001</v>
      </c>
      <c r="S27">
        <f>'Fixed Generation'!BR9</f>
        <v>-7.3803831454272051E-2</v>
      </c>
      <c r="T27">
        <f>'Fixed Generation'!BS9</f>
        <v>-0.34580919670703303</v>
      </c>
      <c r="U27">
        <f>'Fixed Generation'!BT9</f>
        <v>-4.6935020993496496E-3</v>
      </c>
      <c r="V27">
        <f>'Fixed Generation'!BU9</f>
        <v>-1.8680093516441301</v>
      </c>
    </row>
    <row r="28" spans="1:22" x14ac:dyDescent="0.35">
      <c r="A28">
        <v>200</v>
      </c>
      <c r="B28">
        <v>100</v>
      </c>
      <c r="D28">
        <f>'Fixed Generation'!BC10</f>
        <v>-6.0340803487191647E-2</v>
      </c>
      <c r="E28">
        <f>'Fixed Generation'!BD10</f>
        <v>-0.10916583780914721</v>
      </c>
      <c r="F28">
        <f>'Fixed Generation'!BE10</f>
        <v>-8.4875872276126904E-4</v>
      </c>
      <c r="G28">
        <f>'Fixed Generation'!BF10</f>
        <v>-0.56177909742390697</v>
      </c>
      <c r="I28">
        <f>'Fixed Generation'!BH10</f>
        <v>-9.5552767688411144E-2</v>
      </c>
      <c r="J28">
        <f>'Fixed Generation'!BI10</f>
        <v>-0.20944447364657245</v>
      </c>
      <c r="K28">
        <f>'Fixed Generation'!BJ10</f>
        <v>-3.4407340708317402E-3</v>
      </c>
      <c r="L28">
        <f>'Fixed Generation'!BK10</f>
        <v>-1.04761419722075</v>
      </c>
      <c r="N28">
        <f>'Fixed Generation'!BM10</f>
        <v>-2.69900791572091E-2</v>
      </c>
      <c r="O28">
        <f>'Fixed Generation'!BN10</f>
        <v>-8.8544259711360457E-2</v>
      </c>
      <c r="P28">
        <f>'Fixed Generation'!BO10</f>
        <v>-3.6596219740606101E-4</v>
      </c>
      <c r="Q28">
        <f>'Fixed Generation'!BP10</f>
        <v>-0.50989550247001403</v>
      </c>
      <c r="S28">
        <f>'Fixed Generation'!BR10</f>
        <v>-6.3937789020581198E-2</v>
      </c>
      <c r="T28">
        <f>'Fixed Generation'!BS10</f>
        <v>-0.11454881700571462</v>
      </c>
      <c r="U28">
        <f>'Fixed Generation'!BT10</f>
        <v>-1.1371487187267701E-3</v>
      </c>
      <c r="V28">
        <f>'Fixed Generation'!BU10</f>
        <v>-0.42582857082053199</v>
      </c>
    </row>
    <row r="29" spans="1:22" x14ac:dyDescent="0.35">
      <c r="A29">
        <v>300</v>
      </c>
      <c r="B29">
        <v>150</v>
      </c>
      <c r="D29">
        <f>'Fixed Generation'!BC11</f>
        <v>-3.0047383094148249E-2</v>
      </c>
      <c r="E29">
        <f>'Fixed Generation'!BD11</f>
        <v>-4.9855758398535711E-2</v>
      </c>
      <c r="F29">
        <f>'Fixed Generation'!BE11</f>
        <v>-3.8112442257797799E-3</v>
      </c>
      <c r="G29">
        <f>'Fixed Generation'!BF11</f>
        <v>-0.17766607736349599</v>
      </c>
      <c r="I29">
        <f>'Fixed Generation'!BH11</f>
        <v>-2.9965126746317197E-2</v>
      </c>
      <c r="J29">
        <f>'Fixed Generation'!BI11</f>
        <v>-8.4665112656918617E-2</v>
      </c>
      <c r="K29">
        <f>'Fixed Generation'!BJ11</f>
        <v>-3.3929722197959097E-4</v>
      </c>
      <c r="L29">
        <f>'Fixed Generation'!BK11</f>
        <v>-0.44503620292305801</v>
      </c>
      <c r="N29">
        <f>'Fixed Generation'!BM11</f>
        <v>-4.5838726896739852E-2</v>
      </c>
      <c r="O29">
        <f>'Fixed Generation'!BN11</f>
        <v>-0.10298369729955406</v>
      </c>
      <c r="P29">
        <f>'Fixed Generation'!BO11</f>
        <v>-5.1568314375012396E-4</v>
      </c>
      <c r="Q29">
        <f>'Fixed Generation'!BP11</f>
        <v>-0.68394737435856701</v>
      </c>
      <c r="S29">
        <f>'Fixed Generation'!BR11</f>
        <v>-2.2791645043833748E-2</v>
      </c>
      <c r="T29">
        <f>'Fixed Generation'!BS11</f>
        <v>-4.5699557953933205E-2</v>
      </c>
      <c r="U29">
        <f>'Fixed Generation'!BT11</f>
        <v>-2.9998259163887598E-3</v>
      </c>
      <c r="V29">
        <f>'Fixed Generation'!BU11</f>
        <v>-0.26996678060290802</v>
      </c>
    </row>
    <row r="30" spans="1:22" x14ac:dyDescent="0.35">
      <c r="A30">
        <v>400</v>
      </c>
      <c r="B30">
        <v>200</v>
      </c>
      <c r="D30">
        <f>'Fixed Generation'!BC12</f>
        <v>-3.2507986749692602E-2</v>
      </c>
      <c r="E30">
        <f>'Fixed Generation'!BD12</f>
        <v>-4.9206565470207062E-2</v>
      </c>
      <c r="F30">
        <f>'Fixed Generation'!BE12</f>
        <v>-2.5909133426862799E-5</v>
      </c>
      <c r="G30">
        <f>'Fixed Generation'!BF12</f>
        <v>-0.15496139468498599</v>
      </c>
      <c r="I30">
        <f>'Fixed Generation'!BH12</f>
        <v>-1.3494670956213501E-2</v>
      </c>
      <c r="J30">
        <f>'Fixed Generation'!BI12</f>
        <v>-2.8016859091813302E-2</v>
      </c>
      <c r="K30">
        <f>'Fixed Generation'!BJ12</f>
        <v>-2.7313747825144299E-5</v>
      </c>
      <c r="L30">
        <f>'Fixed Generation'!BK12</f>
        <v>-0.17166992536745701</v>
      </c>
      <c r="N30">
        <f>'Fixed Generation'!BM12</f>
        <v>-3.39093091545302E-2</v>
      </c>
      <c r="O30">
        <f>'Fixed Generation'!BN12</f>
        <v>-4.5004009202683964E-2</v>
      </c>
      <c r="P30">
        <f>'Fixed Generation'!BO12</f>
        <v>-1.0524926623482801E-3</v>
      </c>
      <c r="Q30">
        <f>'Fixed Generation'!BP12</f>
        <v>-0.14059994414357399</v>
      </c>
      <c r="S30">
        <f>'Fixed Generation'!BR12</f>
        <v>-9.0589057437687245E-3</v>
      </c>
      <c r="T30">
        <f>'Fixed Generation'!BS12</f>
        <v>-3.0603838416828073E-2</v>
      </c>
      <c r="U30">
        <f>'Fixed Generation'!BT12</f>
        <v>-1.2184370575853401E-3</v>
      </c>
      <c r="V30">
        <f>'Fixed Generation'!BU12</f>
        <v>-0.173640787057113</v>
      </c>
    </row>
    <row r="31" spans="1:22" x14ac:dyDescent="0.35">
      <c r="A31">
        <v>500</v>
      </c>
      <c r="B31">
        <v>250</v>
      </c>
      <c r="D31">
        <f>'Fixed Generation'!BC13</f>
        <v>-2.3405122780438749E-2</v>
      </c>
      <c r="E31">
        <f>'Fixed Generation'!BD13</f>
        <v>-3.2390773947968271E-2</v>
      </c>
      <c r="F31">
        <f>'Fixed Generation'!BE13</f>
        <v>-1.6615972872866E-3</v>
      </c>
      <c r="G31">
        <f>'Fixed Generation'!BF13</f>
        <v>-0.12795228358101099</v>
      </c>
      <c r="I31">
        <f>'Fixed Generation'!BH13</f>
        <v>-1.1470231162074365E-2</v>
      </c>
      <c r="J31">
        <f>'Fixed Generation'!BI13</f>
        <v>-2.4657488737131111E-2</v>
      </c>
      <c r="K31">
        <f>'Fixed Generation'!BJ13</f>
        <v>-7.9476098877320496E-4</v>
      </c>
      <c r="L31">
        <f>'Fixed Generation'!BK13</f>
        <v>-9.57760666629381E-2</v>
      </c>
      <c r="N31">
        <f>'Fixed Generation'!BM13</f>
        <v>-2.2345676920520953E-2</v>
      </c>
      <c r="O31">
        <f>'Fixed Generation'!BN13</f>
        <v>-3.9057192818680413E-2</v>
      </c>
      <c r="P31">
        <f>'Fixed Generation'!BO13</f>
        <v>-8.2602701098345396E-4</v>
      </c>
      <c r="Q31">
        <f>'Fixed Generation'!BP13</f>
        <v>-0.14427639339043599</v>
      </c>
      <c r="S31">
        <f>'Fixed Generation'!BR13</f>
        <v>-1.9589811931233651E-2</v>
      </c>
      <c r="T31">
        <f>'Fixed Generation'!BS13</f>
        <v>-2.2680604582038404E-2</v>
      </c>
      <c r="U31">
        <f>'Fixed Generation'!BT13</f>
        <v>-1.42344705234948E-3</v>
      </c>
      <c r="V31">
        <f>'Fixed Generation'!BU13</f>
        <v>-8.0830151950392004E-2</v>
      </c>
    </row>
    <row r="32" spans="1:22" x14ac:dyDescent="0.35">
      <c r="A32">
        <v>600</v>
      </c>
      <c r="B32">
        <v>300</v>
      </c>
      <c r="D32">
        <f>'Fixed Generation'!BC14</f>
        <v>-7.0748754126472701E-3</v>
      </c>
      <c r="E32">
        <f>'Fixed Generation'!BD14</f>
        <v>-2.9389166023773023E-2</v>
      </c>
      <c r="F32">
        <f>'Fixed Generation'!BE14</f>
        <v>-4.3938934970679297E-4</v>
      </c>
      <c r="G32">
        <f>'Fixed Generation'!BF14</f>
        <v>-0.21778441783390601</v>
      </c>
      <c r="I32">
        <f>'Fixed Generation'!BH14</f>
        <v>-1.9202941470952001E-2</v>
      </c>
      <c r="J32">
        <f>'Fixed Generation'!BI14</f>
        <v>-5.0019274683937395E-2</v>
      </c>
      <c r="K32">
        <f>'Fixed Generation'!BJ14</f>
        <v>-3.2903750968991401E-3</v>
      </c>
      <c r="L32">
        <f>'Fixed Generation'!BK14</f>
        <v>-0.23721408315577899</v>
      </c>
      <c r="N32">
        <f>'Fixed Generation'!BM14</f>
        <v>-1.8836626371241949E-2</v>
      </c>
      <c r="O32">
        <f>'Fixed Generation'!BN14</f>
        <v>-5.1211910119082826E-2</v>
      </c>
      <c r="P32">
        <f>'Fixed Generation'!BO14</f>
        <v>-2.3290168686227299E-4</v>
      </c>
      <c r="Q32">
        <f>'Fixed Generation'!BP14</f>
        <v>-0.395685016908978</v>
      </c>
      <c r="S32">
        <f>'Fixed Generation'!BR14</f>
        <v>-1.3635205449726E-2</v>
      </c>
      <c r="T32">
        <f>'Fixed Generation'!BS14</f>
        <v>-2.7519168599207826E-2</v>
      </c>
      <c r="U32">
        <f>'Fixed Generation'!BT14</f>
        <v>-2.9416282610401299E-4</v>
      </c>
      <c r="V32">
        <f>'Fixed Generation'!BU14</f>
        <v>-0.139992231734891</v>
      </c>
    </row>
    <row r="33" spans="1:22" x14ac:dyDescent="0.35">
      <c r="A33">
        <v>700</v>
      </c>
      <c r="B33">
        <v>350</v>
      </c>
      <c r="D33">
        <f>'Fixed Generation'!BC15</f>
        <v>-8.2052242580216844E-3</v>
      </c>
      <c r="E33">
        <f>'Fixed Generation'!BD15</f>
        <v>-1.8670189483558218E-2</v>
      </c>
      <c r="F33">
        <f>'Fixed Generation'!BE15</f>
        <v>-1.11443169174651E-4</v>
      </c>
      <c r="G33">
        <f>'Fixed Generation'!BF15</f>
        <v>-6.9762059436107901E-2</v>
      </c>
      <c r="I33">
        <f>'Fixed Generation'!BH15</f>
        <v>-9.3048599430585986E-3</v>
      </c>
      <c r="J33">
        <f>'Fixed Generation'!BI15</f>
        <v>-1.1184410004421091E-2</v>
      </c>
      <c r="K33">
        <f>'Fixed Generation'!BJ15</f>
        <v>-3.7120394214797001E-4</v>
      </c>
      <c r="L33">
        <f>'Fixed Generation'!BK15</f>
        <v>-3.3836474252054299E-2</v>
      </c>
      <c r="N33">
        <f>'Fixed Generation'!BM15</f>
        <v>-1.0148382770707589E-2</v>
      </c>
      <c r="O33">
        <f>'Fixed Generation'!BN15</f>
        <v>-2.1539983139617771E-2</v>
      </c>
      <c r="P33">
        <f>'Fixed Generation'!BO15</f>
        <v>-6.2853887286449598E-5</v>
      </c>
      <c r="Q33">
        <f>'Fixed Generation'!BP15</f>
        <v>-0.11237135708083899</v>
      </c>
      <c r="S33">
        <f>'Fixed Generation'!BR15</f>
        <v>-1.308752104175985E-2</v>
      </c>
      <c r="T33">
        <f>'Fixed Generation'!BS15</f>
        <v>-2.0383341625558681E-2</v>
      </c>
      <c r="U33">
        <f>'Fixed Generation'!BT15</f>
        <v>-4.8227662958203501E-4</v>
      </c>
      <c r="V33">
        <f>'Fixed Generation'!BU15</f>
        <v>-0.122889818678476</v>
      </c>
    </row>
    <row r="34" spans="1:22" x14ac:dyDescent="0.35">
      <c r="A34">
        <v>800</v>
      </c>
      <c r="B34">
        <v>400</v>
      </c>
      <c r="D34">
        <f>'Fixed Generation'!BC16</f>
        <v>-6.86222415533438E-3</v>
      </c>
      <c r="E34">
        <f>'Fixed Generation'!BD16</f>
        <v>-1.1414865760158256E-2</v>
      </c>
      <c r="F34">
        <f>'Fixed Generation'!BE16</f>
        <v>-7.5396823235094397E-4</v>
      </c>
      <c r="G34">
        <f>'Fixed Generation'!BF16</f>
        <v>-4.0405752792960499E-2</v>
      </c>
      <c r="I34">
        <f>'Fixed Generation'!BH16</f>
        <v>-7.3263123575337151E-3</v>
      </c>
      <c r="J34">
        <f>'Fixed Generation'!BI16</f>
        <v>-1.6734321756951203E-2</v>
      </c>
      <c r="K34">
        <f>'Fixed Generation'!BJ16</f>
        <v>-3.9052501751684598E-5</v>
      </c>
      <c r="L34">
        <f>'Fixed Generation'!BK16</f>
        <v>-6.3155480028484506E-2</v>
      </c>
      <c r="N34">
        <f>'Fixed Generation'!BM16</f>
        <v>-5.7506374219892607E-3</v>
      </c>
      <c r="O34">
        <f>'Fixed Generation'!BN16</f>
        <v>-1.8579451908427476E-2</v>
      </c>
      <c r="P34">
        <f>'Fixed Generation'!BO16</f>
        <v>-1.39817371871963E-4</v>
      </c>
      <c r="Q34">
        <f>'Fixed Generation'!BP16</f>
        <v>-9.2696518070558301E-2</v>
      </c>
      <c r="S34">
        <f>'Fixed Generation'!BR16</f>
        <v>-6.710526372539505E-3</v>
      </c>
      <c r="T34">
        <f>'Fixed Generation'!BS16</f>
        <v>-1.0767485707588276E-2</v>
      </c>
      <c r="U34">
        <f>'Fixed Generation'!BT16</f>
        <v>-7.6848149803423294E-5</v>
      </c>
      <c r="V34">
        <f>'Fixed Generation'!BU16</f>
        <v>-4.9600387255371997E-2</v>
      </c>
    </row>
  </sheetData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237F-0BA0-4197-8D8B-2D612756290C}">
  <dimension ref="A2:EN534"/>
  <sheetViews>
    <sheetView tabSelected="1" workbookViewId="0">
      <selection activeCell="G22" sqref="G22"/>
    </sheetView>
  </sheetViews>
  <sheetFormatPr defaultRowHeight="14.5" x14ac:dyDescent="0.35"/>
  <cols>
    <col min="1" max="1" width="13.6328125" customWidth="1"/>
    <col min="2" max="2" width="12.7265625" customWidth="1"/>
    <col min="3" max="3" width="11.26953125" customWidth="1"/>
    <col min="4" max="4" width="10.08984375" style="12" customWidth="1"/>
    <col min="5" max="5" width="11.08984375" customWidth="1"/>
    <col min="6" max="6" width="10.54296875" customWidth="1"/>
    <col min="8" max="8" width="8.6328125" style="7" customWidth="1"/>
    <col min="9" max="9" width="8.7265625" style="7"/>
    <col min="10" max="14" width="8.7265625" style="11"/>
    <col min="15" max="15" width="2.54296875" customWidth="1"/>
    <col min="16" max="16" width="2" customWidth="1"/>
    <col min="27" max="27" width="3.6328125" customWidth="1"/>
    <col min="28" max="28" width="3.26953125" customWidth="1"/>
    <col min="39" max="39" width="5.36328125" customWidth="1"/>
    <col min="40" max="40" width="5.7265625" customWidth="1"/>
    <col min="47" max="47" width="9.6328125" customWidth="1"/>
    <col min="50" max="50" width="8.453125" customWidth="1"/>
    <col min="51" max="51" width="4.1796875" customWidth="1"/>
    <col min="52" max="52" width="4.36328125" customWidth="1"/>
    <col min="71" max="71" width="6" customWidth="1"/>
    <col min="76" max="76" width="4.36328125" customWidth="1"/>
    <col min="77" max="77" width="1.81640625" customWidth="1"/>
    <col min="82" max="82" width="4.1796875" customWidth="1"/>
    <col min="83" max="83" width="4.54296875" customWidth="1"/>
    <col min="84" max="84" width="7" customWidth="1"/>
    <col min="85" max="85" width="8.1796875" customWidth="1"/>
    <col min="86" max="86" width="6.6328125" customWidth="1"/>
    <col min="87" max="87" width="8.81640625" customWidth="1"/>
    <col min="88" max="89" width="4.54296875" customWidth="1"/>
    <col min="96" max="97" width="10.08984375" bestFit="1" customWidth="1"/>
    <col min="98" max="98" width="11.08984375" bestFit="1" customWidth="1"/>
    <col min="99" max="99" width="10.08984375" bestFit="1" customWidth="1"/>
    <col min="101" max="104" width="12.08984375" customWidth="1"/>
    <col min="106" max="106" width="11.26953125" customWidth="1"/>
    <col min="107" max="107" width="13.26953125" customWidth="1"/>
    <col min="108" max="108" width="12.1796875" customWidth="1"/>
    <col min="109" max="114" width="9.90625" customWidth="1"/>
  </cols>
  <sheetData>
    <row r="2" spans="1:144" s="10" customFormat="1" ht="75.5" customHeight="1" x14ac:dyDescent="0.35">
      <c r="A2" s="10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23</v>
      </c>
      <c r="H2" s="10" t="s">
        <v>22</v>
      </c>
      <c r="I2" s="10" t="s">
        <v>21</v>
      </c>
      <c r="K2" s="22"/>
      <c r="L2" s="22"/>
      <c r="M2" s="22"/>
      <c r="N2" s="22"/>
      <c r="Q2" s="10" t="s">
        <v>13</v>
      </c>
      <c r="R2" s="10" t="s">
        <v>24</v>
      </c>
      <c r="S2" s="10" t="s">
        <v>25</v>
      </c>
      <c r="T2" s="10" t="s">
        <v>26</v>
      </c>
      <c r="U2" s="10" t="s">
        <v>27</v>
      </c>
      <c r="V2" s="10" t="s">
        <v>18</v>
      </c>
      <c r="W2" s="10" t="s">
        <v>23</v>
      </c>
      <c r="X2" s="10" t="s">
        <v>22</v>
      </c>
      <c r="Y2" s="10" t="s">
        <v>21</v>
      </c>
      <c r="AC2" s="10" t="s">
        <v>13</v>
      </c>
      <c r="AD2" s="10" t="s">
        <v>28</v>
      </c>
      <c r="AE2" s="10" t="s">
        <v>29</v>
      </c>
      <c r="AF2" s="10" t="s">
        <v>30</v>
      </c>
      <c r="AG2" s="10" t="s">
        <v>31</v>
      </c>
      <c r="AH2" s="10" t="s">
        <v>18</v>
      </c>
      <c r="AI2" s="10" t="s">
        <v>23</v>
      </c>
      <c r="AJ2" s="10" t="s">
        <v>22</v>
      </c>
      <c r="AK2" s="10" t="s">
        <v>21</v>
      </c>
      <c r="AO2" s="10" t="s">
        <v>13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18</v>
      </c>
      <c r="AU2" s="10" t="s">
        <v>23</v>
      </c>
      <c r="AV2" s="10" t="s">
        <v>22</v>
      </c>
      <c r="AW2" s="10" t="s">
        <v>21</v>
      </c>
      <c r="BA2" s="10" t="s">
        <v>13</v>
      </c>
      <c r="BB2" s="10" t="s">
        <v>32</v>
      </c>
      <c r="BC2" s="10" t="s">
        <v>33</v>
      </c>
      <c r="BD2" s="10" t="s">
        <v>34</v>
      </c>
      <c r="BE2" s="10" t="s">
        <v>35</v>
      </c>
      <c r="BF2" s="10" t="s">
        <v>18</v>
      </c>
      <c r="BG2" s="10" t="s">
        <v>23</v>
      </c>
      <c r="BH2" s="10" t="s">
        <v>22</v>
      </c>
      <c r="BI2" s="10" t="s">
        <v>21</v>
      </c>
      <c r="BL2"/>
      <c r="BM2" t="s">
        <v>3</v>
      </c>
      <c r="BN2" t="s">
        <v>2</v>
      </c>
      <c r="BO2"/>
      <c r="BP2" t="s">
        <v>36</v>
      </c>
      <c r="BQ2"/>
      <c r="BR2"/>
      <c r="BS2"/>
      <c r="BT2"/>
      <c r="BU2" t="s">
        <v>37</v>
      </c>
      <c r="BV2"/>
      <c r="BW2"/>
      <c r="BX2"/>
      <c r="BY2"/>
      <c r="BZ2"/>
      <c r="CA2" t="s">
        <v>38</v>
      </c>
      <c r="CB2"/>
      <c r="CC2"/>
      <c r="CD2"/>
      <c r="CE2"/>
      <c r="CF2"/>
      <c r="CG2" t="s">
        <v>46</v>
      </c>
      <c r="CH2"/>
      <c r="CI2"/>
      <c r="CJ2"/>
      <c r="CK2"/>
      <c r="CL2"/>
      <c r="CM2" t="s">
        <v>39</v>
      </c>
      <c r="CN2"/>
      <c r="CO2"/>
      <c r="CP2"/>
      <c r="CQ2"/>
      <c r="CR2"/>
      <c r="CS2" t="s">
        <v>36</v>
      </c>
      <c r="CT2"/>
      <c r="CU2"/>
      <c r="CW2"/>
      <c r="CX2" t="s">
        <v>37</v>
      </c>
      <c r="CY2"/>
      <c r="CZ2"/>
      <c r="DB2"/>
      <c r="DC2" t="s">
        <v>38</v>
      </c>
      <c r="DD2"/>
      <c r="DE2"/>
      <c r="DF2"/>
      <c r="DG2"/>
      <c r="DH2" t="s">
        <v>46</v>
      </c>
      <c r="DI2"/>
      <c r="DJ2"/>
      <c r="DL2"/>
      <c r="DM2" t="s">
        <v>39</v>
      </c>
      <c r="DN2"/>
      <c r="DO2"/>
      <c r="DR2" t="s">
        <v>36</v>
      </c>
      <c r="DS2"/>
      <c r="DT2"/>
      <c r="DW2" t="s">
        <v>37</v>
      </c>
      <c r="DX2"/>
      <c r="DY2"/>
      <c r="EB2" t="s">
        <v>38</v>
      </c>
      <c r="EC2"/>
      <c r="ED2"/>
      <c r="EE2"/>
      <c r="EG2" t="s">
        <v>46</v>
      </c>
      <c r="EH2"/>
      <c r="EI2"/>
      <c r="EL2" t="s">
        <v>39</v>
      </c>
      <c r="EM2"/>
      <c r="EN2"/>
    </row>
    <row r="3" spans="1:144" x14ac:dyDescent="0.35">
      <c r="A3">
        <v>2</v>
      </c>
      <c r="B3" s="19">
        <v>1728</v>
      </c>
      <c r="C3" s="19">
        <v>73</v>
      </c>
      <c r="D3" s="12">
        <f>B3*E3/C3</f>
        <v>544.43835616438355</v>
      </c>
      <c r="E3">
        <f>C3-50</f>
        <v>23</v>
      </c>
      <c r="F3" s="19">
        <v>-1.8632851273875899</v>
      </c>
      <c r="G3" s="4">
        <f>AVERAGE(F3:F42)</f>
        <v>-13.077715297077257</v>
      </c>
      <c r="H3" s="2">
        <f>AVERAGE(D3:D42)</f>
        <v>2195.3482154252397</v>
      </c>
      <c r="I3" s="2">
        <f>AVERAGE(E3:E42)</f>
        <v>92.025000000000006</v>
      </c>
      <c r="J3" s="11" t="s">
        <v>0</v>
      </c>
      <c r="K3" s="19"/>
      <c r="L3" s="19"/>
      <c r="M3" s="19"/>
      <c r="N3" s="19"/>
      <c r="Q3">
        <v>2</v>
      </c>
      <c r="R3" s="19">
        <v>528</v>
      </c>
      <c r="S3" s="19">
        <v>23</v>
      </c>
      <c r="T3" s="12">
        <f>R3*U3/S3</f>
        <v>68.869565217391298</v>
      </c>
      <c r="U3">
        <f>S3-20</f>
        <v>3</v>
      </c>
      <c r="V3" s="19">
        <v>-130.33119550657599</v>
      </c>
      <c r="W3" s="4">
        <f>AVERAGE(V3:V42)</f>
        <v>-36.951395883153239</v>
      </c>
      <c r="X3" s="2">
        <f>AVERAGE(T3:T42)</f>
        <v>640.4398199434961</v>
      </c>
      <c r="Y3" s="2">
        <f>AVERAGE(U3:U42)</f>
        <v>27.15</v>
      </c>
      <c r="Z3" s="11" t="s">
        <v>0</v>
      </c>
      <c r="AC3">
        <v>2</v>
      </c>
      <c r="AD3" s="19">
        <v>8880</v>
      </c>
      <c r="AE3" s="19">
        <v>371</v>
      </c>
      <c r="AF3" s="12">
        <f t="shared" ref="AF3:AF42" si="0">AD3*AG3/AE3</f>
        <v>6486.4690026954177</v>
      </c>
      <c r="AG3">
        <f>AE3-100</f>
        <v>271</v>
      </c>
      <c r="AH3" s="19">
        <v>-5.4948922259102897</v>
      </c>
      <c r="AI3" s="4">
        <f>AVERAGE(AH3:AH42)</f>
        <v>-6.3533613326434359</v>
      </c>
      <c r="AJ3" s="2">
        <f>AVERAGE(AF3:AF42)</f>
        <v>3984.1968875125431</v>
      </c>
      <c r="AK3" s="2">
        <f>AVERAGE(AG3:AG42)</f>
        <v>166.57499999999999</v>
      </c>
      <c r="AL3" s="11" t="s">
        <v>0</v>
      </c>
      <c r="AM3" s="11"/>
      <c r="AN3" s="11"/>
      <c r="AO3">
        <v>2</v>
      </c>
      <c r="AP3" s="19">
        <v>9240</v>
      </c>
      <c r="AQ3" s="19">
        <v>386</v>
      </c>
      <c r="AR3" s="12">
        <f t="shared" ref="AR3:AR42" si="1">AP3*AS3/AQ3</f>
        <v>5649.3264248704663</v>
      </c>
      <c r="AS3">
        <f>AQ3-150</f>
        <v>236</v>
      </c>
      <c r="AT3" s="19">
        <v>-17.1691703688874</v>
      </c>
      <c r="AU3" s="4">
        <f>AVERAGE(AT3:AT42)</f>
        <v>-7.6413182301418274</v>
      </c>
      <c r="AV3" s="2">
        <f>AVERAGE(AR3:AR42)</f>
        <v>4138.8559103689231</v>
      </c>
      <c r="AW3" s="2">
        <f>AVERAGE(AS3:AS42)</f>
        <v>172.95</v>
      </c>
      <c r="AX3" s="11" t="s">
        <v>0</v>
      </c>
      <c r="AY3" s="11"/>
      <c r="BA3">
        <v>2</v>
      </c>
      <c r="BB3" s="19">
        <v>7584</v>
      </c>
      <c r="BC3" s="19">
        <v>317</v>
      </c>
      <c r="BD3" s="12">
        <f t="shared" ref="BD3:BD42" si="2">BB3*BE3/BC3</f>
        <v>2799.1419558359621</v>
      </c>
      <c r="BE3">
        <f t="shared" ref="BE3:BE42" si="3">BC3-200</f>
        <v>117</v>
      </c>
      <c r="BF3" s="19">
        <v>-1.8188991218511901</v>
      </c>
      <c r="BG3" s="4">
        <f>AVERAGE(BF3:BF42)</f>
        <v>-6.3442148757062276</v>
      </c>
      <c r="BH3" s="2">
        <f>AVERAGE(BD3:BD42)</f>
        <v>4107.9243205985167</v>
      </c>
      <c r="BI3" s="2">
        <f>AVERAGE(BE3:BE42)</f>
        <v>171.57499999999999</v>
      </c>
      <c r="BJ3" s="11" t="s">
        <v>0</v>
      </c>
      <c r="BM3" t="s">
        <v>1</v>
      </c>
      <c r="BN3" t="s">
        <v>1</v>
      </c>
      <c r="BO3" t="s">
        <v>6</v>
      </c>
      <c r="BP3" t="s">
        <v>0</v>
      </c>
      <c r="BQ3" t="s">
        <v>4</v>
      </c>
      <c r="BR3" t="s">
        <v>5</v>
      </c>
      <c r="BT3" t="s">
        <v>6</v>
      </c>
      <c r="BU3" t="s">
        <v>0</v>
      </c>
      <c r="BV3" t="s">
        <v>4</v>
      </c>
      <c r="BW3" t="s">
        <v>5</v>
      </c>
      <c r="BZ3" t="s">
        <v>6</v>
      </c>
      <c r="CA3" t="s">
        <v>0</v>
      </c>
      <c r="CB3" t="s">
        <v>4</v>
      </c>
      <c r="CC3" t="s">
        <v>5</v>
      </c>
      <c r="CF3" t="s">
        <v>6</v>
      </c>
      <c r="CG3" t="s">
        <v>0</v>
      </c>
      <c r="CH3" t="s">
        <v>4</v>
      </c>
      <c r="CI3" t="s">
        <v>5</v>
      </c>
      <c r="CL3" t="s">
        <v>6</v>
      </c>
      <c r="CM3" t="s">
        <v>0</v>
      </c>
      <c r="CN3" t="s">
        <v>4</v>
      </c>
      <c r="CO3" t="s">
        <v>5</v>
      </c>
      <c r="CR3" t="s">
        <v>6</v>
      </c>
      <c r="CS3" t="s">
        <v>0</v>
      </c>
      <c r="CT3" t="s">
        <v>4</v>
      </c>
      <c r="CU3" t="s">
        <v>5</v>
      </c>
      <c r="CW3" t="s">
        <v>6</v>
      </c>
      <c r="CX3" t="s">
        <v>0</v>
      </c>
      <c r="CY3" t="s">
        <v>4</v>
      </c>
      <c r="CZ3" t="s">
        <v>5</v>
      </c>
      <c r="DB3" t="s">
        <v>6</v>
      </c>
      <c r="DC3" t="s">
        <v>0</v>
      </c>
      <c r="DD3" t="s">
        <v>4</v>
      </c>
      <c r="DE3" t="s">
        <v>5</v>
      </c>
      <c r="DG3" t="s">
        <v>6</v>
      </c>
      <c r="DH3" t="s">
        <v>0</v>
      </c>
      <c r="DI3" t="s">
        <v>4</v>
      </c>
      <c r="DJ3" t="s">
        <v>5</v>
      </c>
      <c r="DL3" t="s">
        <v>6</v>
      </c>
      <c r="DM3" t="s">
        <v>0</v>
      </c>
      <c r="DN3" t="s">
        <v>4</v>
      </c>
      <c r="DO3" t="s">
        <v>5</v>
      </c>
      <c r="DQ3" t="s">
        <v>6</v>
      </c>
      <c r="DR3" t="s">
        <v>0</v>
      </c>
      <c r="DS3" t="s">
        <v>4</v>
      </c>
      <c r="DT3" t="s">
        <v>5</v>
      </c>
      <c r="DV3" t="s">
        <v>6</v>
      </c>
      <c r="DW3" t="s">
        <v>0</v>
      </c>
      <c r="DX3" t="s">
        <v>4</v>
      </c>
      <c r="DY3" t="s">
        <v>5</v>
      </c>
      <c r="EA3" t="s">
        <v>6</v>
      </c>
      <c r="EB3" t="s">
        <v>0</v>
      </c>
      <c r="EC3" t="s">
        <v>4</v>
      </c>
      <c r="ED3" t="s">
        <v>5</v>
      </c>
      <c r="EF3" t="s">
        <v>6</v>
      </c>
      <c r="EG3" t="s">
        <v>0</v>
      </c>
      <c r="EH3" t="s">
        <v>4</v>
      </c>
      <c r="EI3" t="s">
        <v>5</v>
      </c>
      <c r="EK3" t="s">
        <v>6</v>
      </c>
      <c r="EL3" t="s">
        <v>0</v>
      </c>
      <c r="EM3" t="s">
        <v>4</v>
      </c>
      <c r="EN3" t="s">
        <v>5</v>
      </c>
    </row>
    <row r="4" spans="1:144" x14ac:dyDescent="0.35">
      <c r="A4">
        <v>2</v>
      </c>
      <c r="B4" s="19">
        <v>3096</v>
      </c>
      <c r="C4" s="19">
        <v>130</v>
      </c>
      <c r="D4" s="12">
        <f t="shared" ref="D4:D67" si="4">B4*E4/C4</f>
        <v>1905.2307692307693</v>
      </c>
      <c r="E4">
        <f t="shared" ref="E4:E67" si="5">C4-50</f>
        <v>80</v>
      </c>
      <c r="F4" s="19">
        <v>-19.735172877102102</v>
      </c>
      <c r="G4" s="4">
        <f>MEDIAN(F3:F42)</f>
        <v>-4.0123262344611454</v>
      </c>
      <c r="H4" s="2">
        <f>MEDIAN(D3:D42)</f>
        <v>1988.9888901357872</v>
      </c>
      <c r="I4" s="2">
        <f>MEDIAN(E3:E42)</f>
        <v>83.5</v>
      </c>
      <c r="J4" s="11" t="s">
        <v>6</v>
      </c>
      <c r="K4" s="19"/>
      <c r="L4" s="19"/>
      <c r="M4" s="19"/>
      <c r="N4" s="19"/>
      <c r="Q4">
        <v>2</v>
      </c>
      <c r="R4" s="19">
        <v>840</v>
      </c>
      <c r="S4" s="19">
        <v>36</v>
      </c>
      <c r="T4" s="12">
        <f t="shared" ref="T4:T42" si="6">R4*U4/S4</f>
        <v>373.33333333333331</v>
      </c>
      <c r="U4">
        <f t="shared" ref="U4:U42" si="7">S4-20</f>
        <v>16</v>
      </c>
      <c r="V4" s="19">
        <v>-134.860687700412</v>
      </c>
      <c r="W4" s="4">
        <f>MEDIAN(V3:V42)</f>
        <v>-9.1137071111382646</v>
      </c>
      <c r="X4" s="2">
        <f>MEDIAN(T3:T42)</f>
        <v>586.67193675889325</v>
      </c>
      <c r="Y4" s="2">
        <f>MEDIAN(U3:U42)</f>
        <v>25</v>
      </c>
      <c r="Z4" s="11" t="s">
        <v>6</v>
      </c>
      <c r="AC4">
        <v>2</v>
      </c>
      <c r="AD4" s="19">
        <v>7752</v>
      </c>
      <c r="AE4" s="19">
        <v>324</v>
      </c>
      <c r="AF4" s="12">
        <f t="shared" si="0"/>
        <v>5359.4074074074078</v>
      </c>
      <c r="AG4">
        <f t="shared" ref="AG4:AG67" si="8">AE4-100</f>
        <v>224</v>
      </c>
      <c r="AH4" s="19">
        <v>-2.12443232649058</v>
      </c>
      <c r="AI4" s="4">
        <f>MEDIAN(AH3:AH42)</f>
        <v>-2.7234095430439798</v>
      </c>
      <c r="AJ4" s="2">
        <f>MEDIAN(AF3:AF42)</f>
        <v>3945.0567327409435</v>
      </c>
      <c r="AK4" s="2">
        <f>MEDIAN(AG3:AG42)</f>
        <v>165</v>
      </c>
      <c r="AL4" s="11" t="s">
        <v>6</v>
      </c>
      <c r="AM4" s="11"/>
      <c r="AN4" s="11"/>
      <c r="AO4">
        <v>2</v>
      </c>
      <c r="AP4" s="19">
        <v>6048</v>
      </c>
      <c r="AQ4" s="19">
        <v>253</v>
      </c>
      <c r="AR4" s="12">
        <f t="shared" si="1"/>
        <v>2462.2292490118575</v>
      </c>
      <c r="AS4">
        <f t="shared" ref="AS4:AS67" si="9">AQ4-150</f>
        <v>103</v>
      </c>
      <c r="AT4" s="19">
        <v>-2.6912733756612601</v>
      </c>
      <c r="AU4" s="4">
        <f>MEDIAN(AT3:AT42)</f>
        <v>-4.0091297030812401</v>
      </c>
      <c r="AV4" s="2">
        <f>MEDIAN(AR3:AR42)</f>
        <v>4115.1818497511285</v>
      </c>
      <c r="AW4" s="2">
        <f>MEDIAN(AS3:AS42)</f>
        <v>172</v>
      </c>
      <c r="AX4" s="11" t="s">
        <v>6</v>
      </c>
      <c r="AY4" s="11"/>
      <c r="BA4">
        <v>2</v>
      </c>
      <c r="BB4" s="19">
        <v>10776</v>
      </c>
      <c r="BC4" s="19">
        <v>450</v>
      </c>
      <c r="BD4" s="12">
        <f t="shared" si="2"/>
        <v>5986.666666666667</v>
      </c>
      <c r="BE4">
        <f t="shared" si="3"/>
        <v>250</v>
      </c>
      <c r="BF4" s="19">
        <v>-17.1691703688874</v>
      </c>
      <c r="BG4" s="4">
        <f>MEDIAN(BF3:BF42)</f>
        <v>-3.4238021627423496</v>
      </c>
      <c r="BH4" s="2">
        <f>MEDIAN(BD3:BD42)</f>
        <v>3961.1435421036858</v>
      </c>
      <c r="BI4" s="2">
        <f>MEDIAN(BE3:BE42)</f>
        <v>165.5</v>
      </c>
      <c r="BJ4" s="11" t="s">
        <v>6</v>
      </c>
      <c r="BM4">
        <f>2*BN4</f>
        <v>4</v>
      </c>
      <c r="BN4">
        <v>2</v>
      </c>
      <c r="BO4" s="1">
        <f>G4</f>
        <v>-4.0123262344611454</v>
      </c>
      <c r="BP4" s="1">
        <f>G3</f>
        <v>-13.077715297077257</v>
      </c>
      <c r="BQ4" s="1">
        <f>G5</f>
        <v>-5.5961873085672402E-2</v>
      </c>
      <c r="BR4" s="1">
        <f>G6</f>
        <v>-271.86083266462202</v>
      </c>
      <c r="BS4" s="1"/>
      <c r="BT4" s="1">
        <f>W4</f>
        <v>-9.1137071111382646</v>
      </c>
      <c r="BU4" s="1">
        <f>W3</f>
        <v>-36.951395883153239</v>
      </c>
      <c r="BV4" s="1">
        <f>W5</f>
        <v>-0.236370837283603</v>
      </c>
      <c r="BW4" s="1">
        <f>W6</f>
        <v>-408.171381366557</v>
      </c>
      <c r="BX4" s="1"/>
      <c r="BY4" s="1"/>
      <c r="BZ4" s="1">
        <f>AI4</f>
        <v>-2.7234095430439798</v>
      </c>
      <c r="CA4" s="1">
        <f>AI3</f>
        <v>-6.3533613326434359</v>
      </c>
      <c r="CB4" s="1">
        <f>AI5</f>
        <v>-1.68634949628142E-2</v>
      </c>
      <c r="CC4" s="1">
        <f>AI6</f>
        <v>-19.8331276059224</v>
      </c>
      <c r="CD4" s="1"/>
      <c r="CE4" s="1"/>
      <c r="CF4" s="1">
        <f>AU4</f>
        <v>-4.0091297030812401</v>
      </c>
      <c r="CG4" s="1">
        <f>AU3</f>
        <v>-7.6413182301418274</v>
      </c>
      <c r="CH4" s="1">
        <f>AU5</f>
        <v>-3.4326199623502397E-2</v>
      </c>
      <c r="CI4" s="1">
        <f>AU6</f>
        <v>-19.729696963455599</v>
      </c>
      <c r="CJ4" s="1"/>
      <c r="CK4" s="1"/>
      <c r="CL4" s="1">
        <f>BG4</f>
        <v>-3.4238021627423496</v>
      </c>
      <c r="CM4" s="1">
        <f>BG3</f>
        <v>-6.3442148757062276</v>
      </c>
      <c r="CN4" s="1">
        <f>BG5</f>
        <v>-2.74410920855074E-2</v>
      </c>
      <c r="CO4" s="1">
        <f>BG6</f>
        <v>-19.729696963455599</v>
      </c>
      <c r="CP4" s="1"/>
      <c r="CQ4" s="1"/>
      <c r="CR4" s="2">
        <f>H4</f>
        <v>1988.9888901357872</v>
      </c>
      <c r="CS4" s="2">
        <f>H3</f>
        <v>2195.3482154252397</v>
      </c>
      <c r="CT4" s="2">
        <f>H5</f>
        <v>7683.2345013477088</v>
      </c>
      <c r="CU4" s="2">
        <f>H6</f>
        <v>47.07692307692308</v>
      </c>
      <c r="CW4" s="2">
        <f>X4</f>
        <v>586.67193675889325</v>
      </c>
      <c r="CX4" s="2">
        <f>X3</f>
        <v>640.4398199434961</v>
      </c>
      <c r="CY4" s="2">
        <f>X5</f>
        <v>2068.4859813084113</v>
      </c>
      <c r="CZ4" s="2">
        <f>X6</f>
        <v>45.81818181818182</v>
      </c>
      <c r="DB4" s="2">
        <f>AJ4</f>
        <v>3945.0567327409435</v>
      </c>
      <c r="DC4" s="2">
        <f>AJ3</f>
        <v>3984.1968875125431</v>
      </c>
      <c r="DD4" s="2">
        <f>AJ5</f>
        <v>9748.7337278106515</v>
      </c>
      <c r="DE4" s="2">
        <f>AJ6</f>
        <v>47.529411764705884</v>
      </c>
      <c r="DF4" s="2"/>
      <c r="DG4" s="2">
        <f>AV4</f>
        <v>4115.1818497511285</v>
      </c>
      <c r="DH4" s="2">
        <f>AV3</f>
        <v>4138.8559103689231</v>
      </c>
      <c r="DI4" s="2">
        <f>AV5</f>
        <v>8335.2289156626503</v>
      </c>
      <c r="DJ4" s="2">
        <f>AV6</f>
        <v>501.05263157894734</v>
      </c>
      <c r="DL4" s="2">
        <f>BH4</f>
        <v>3961.1435421036858</v>
      </c>
      <c r="DM4" s="2">
        <f>BH3</f>
        <v>4107.9243205985167</v>
      </c>
      <c r="DN4" s="2">
        <f>BH5</f>
        <v>11167.207207207208</v>
      </c>
      <c r="DO4" s="2">
        <f>BH6</f>
        <v>143.30097087378641</v>
      </c>
      <c r="DQ4" s="2">
        <f>I4</f>
        <v>83.5</v>
      </c>
      <c r="DR4" s="2">
        <f>I3</f>
        <v>92.025000000000006</v>
      </c>
      <c r="DS4" s="2">
        <f>I5</f>
        <v>321</v>
      </c>
      <c r="DT4" s="2">
        <f>I6</f>
        <v>2</v>
      </c>
      <c r="DV4" s="2">
        <f>Y4</f>
        <v>25</v>
      </c>
      <c r="DW4" s="2">
        <f>Y3</f>
        <v>27.15</v>
      </c>
      <c r="DX4" s="2">
        <f>Y5</f>
        <v>87</v>
      </c>
      <c r="DY4" s="2">
        <f>Y6</f>
        <v>2</v>
      </c>
      <c r="EA4" s="2">
        <f>AK4</f>
        <v>165</v>
      </c>
      <c r="EB4" s="2">
        <f>AK3</f>
        <v>166.57499999999999</v>
      </c>
      <c r="EC4" s="2">
        <f>AK5</f>
        <v>407</v>
      </c>
      <c r="ED4" s="2">
        <f>AK6</f>
        <v>2</v>
      </c>
      <c r="EE4" s="2"/>
      <c r="EF4" s="2">
        <f>AW4</f>
        <v>172</v>
      </c>
      <c r="EG4" s="2">
        <f>AW3</f>
        <v>172.95</v>
      </c>
      <c r="EH4" s="2">
        <f>AW5</f>
        <v>348</v>
      </c>
      <c r="EI4" s="2">
        <f>AW6</f>
        <v>21</v>
      </c>
      <c r="EK4" s="2">
        <f>BI4</f>
        <v>165.5</v>
      </c>
      <c r="EL4" s="2">
        <f>BI3</f>
        <v>171.57499999999999</v>
      </c>
      <c r="EM4" s="2">
        <f>BI5</f>
        <v>466</v>
      </c>
      <c r="EN4" s="2">
        <f>BI6</f>
        <v>6</v>
      </c>
    </row>
    <row r="5" spans="1:144" x14ac:dyDescent="0.35">
      <c r="A5">
        <v>2</v>
      </c>
      <c r="B5" s="19">
        <v>5088</v>
      </c>
      <c r="C5" s="19">
        <v>213</v>
      </c>
      <c r="D5" s="12">
        <f t="shared" si="4"/>
        <v>3893.6338028169016</v>
      </c>
      <c r="E5">
        <f t="shared" si="5"/>
        <v>163</v>
      </c>
      <c r="F5" s="19">
        <v>-6.1000996875449403</v>
      </c>
      <c r="G5" s="4">
        <f>MAX(F3:F42)</f>
        <v>-5.5961873085672402E-2</v>
      </c>
      <c r="H5" s="2">
        <f>MAX(D3:D42)</f>
        <v>7683.2345013477088</v>
      </c>
      <c r="I5" s="2">
        <f>MAX(E3:E42)</f>
        <v>321</v>
      </c>
      <c r="J5" s="11" t="s">
        <v>19</v>
      </c>
      <c r="K5" s="19"/>
      <c r="L5" s="19"/>
      <c r="M5" s="19"/>
      <c r="N5" s="19"/>
      <c r="Q5">
        <v>2</v>
      </c>
      <c r="R5" s="19">
        <v>504</v>
      </c>
      <c r="S5" s="19">
        <v>22</v>
      </c>
      <c r="T5" s="12">
        <f t="shared" si="6"/>
        <v>45.81818181818182</v>
      </c>
      <c r="U5">
        <f t="shared" si="7"/>
        <v>2</v>
      </c>
      <c r="V5" s="19">
        <v>-1.8444333519776901</v>
      </c>
      <c r="W5" s="4">
        <f>MAX(V3:V42)</f>
        <v>-0.236370837283603</v>
      </c>
      <c r="X5" s="2">
        <f>MAX(T3:T42)</f>
        <v>2068.4859813084113</v>
      </c>
      <c r="Y5" s="2">
        <f>MAX(U3:U42)</f>
        <v>87</v>
      </c>
      <c r="Z5" s="11" t="s">
        <v>19</v>
      </c>
      <c r="AC5">
        <v>2</v>
      </c>
      <c r="AD5" s="19">
        <v>6360</v>
      </c>
      <c r="AE5" s="19">
        <v>266</v>
      </c>
      <c r="AF5" s="12">
        <f t="shared" si="0"/>
        <v>3969.0225563909776</v>
      </c>
      <c r="AG5">
        <f t="shared" si="8"/>
        <v>166</v>
      </c>
      <c r="AH5" s="19">
        <v>-16.4215369129547</v>
      </c>
      <c r="AI5" s="4">
        <f>MAX(AH3:AH42)</f>
        <v>-1.68634949628142E-2</v>
      </c>
      <c r="AJ5" s="2">
        <f>MAX(AF3:AF42)</f>
        <v>9748.7337278106515</v>
      </c>
      <c r="AK5" s="2">
        <f>MAX(AG3:AG42)</f>
        <v>407</v>
      </c>
      <c r="AL5" s="11" t="s">
        <v>19</v>
      </c>
      <c r="AM5" s="11"/>
      <c r="AN5" s="11"/>
      <c r="AO5">
        <v>2</v>
      </c>
      <c r="AP5" s="19">
        <v>7608</v>
      </c>
      <c r="AQ5" s="19">
        <v>318</v>
      </c>
      <c r="AR5" s="12">
        <f t="shared" si="1"/>
        <v>4019.3207547169814</v>
      </c>
      <c r="AS5">
        <f t="shared" si="9"/>
        <v>168</v>
      </c>
      <c r="AT5" s="19">
        <v>-17.1691703688874</v>
      </c>
      <c r="AU5" s="4">
        <f>MAX(AT3:AT42)</f>
        <v>-3.4326199623502397E-2</v>
      </c>
      <c r="AV5" s="2">
        <f>MAX(AR3:AR42)</f>
        <v>8335.2289156626503</v>
      </c>
      <c r="AW5" s="2">
        <f>MAX(AS3:AS42)</f>
        <v>348</v>
      </c>
      <c r="AX5" s="11" t="s">
        <v>19</v>
      </c>
      <c r="AY5" s="11"/>
      <c r="BA5">
        <v>2</v>
      </c>
      <c r="BB5" s="19">
        <v>9264</v>
      </c>
      <c r="BC5" s="19">
        <v>387</v>
      </c>
      <c r="BD5" s="12">
        <f t="shared" si="2"/>
        <v>4476.4031007751937</v>
      </c>
      <c r="BE5">
        <f t="shared" si="3"/>
        <v>187</v>
      </c>
      <c r="BF5" s="19">
        <v>-2.4851079724453</v>
      </c>
      <c r="BG5" s="4">
        <f>MAX(BF3:BF42)</f>
        <v>-2.74410920855074E-2</v>
      </c>
      <c r="BH5" s="2">
        <f>MAX(BD3:BD42)</f>
        <v>11167.207207207208</v>
      </c>
      <c r="BI5" s="2">
        <f>MAX(BE3:BE42)</f>
        <v>466</v>
      </c>
      <c r="BJ5" s="11" t="s">
        <v>19</v>
      </c>
      <c r="BM5">
        <f t="shared" ref="BM5:BM16" si="10">2*BN5</f>
        <v>8</v>
      </c>
      <c r="BN5">
        <v>4</v>
      </c>
      <c r="BO5" s="1">
        <f>G45</f>
        <v>-3.3591120182331951</v>
      </c>
      <c r="BP5" s="1">
        <f>G44</f>
        <v>-6.8744837638268406</v>
      </c>
      <c r="BQ5" s="1">
        <f>G46</f>
        <v>-7.1948866853938902E-3</v>
      </c>
      <c r="BR5" s="1">
        <f>G47</f>
        <v>-17.316766401446799</v>
      </c>
      <c r="BS5" s="1"/>
      <c r="BT5" s="1">
        <f>W45</f>
        <v>-5.0424568784288804</v>
      </c>
      <c r="BU5" s="1">
        <f>W44</f>
        <v>-12.598219320687191</v>
      </c>
      <c r="BV5" s="1">
        <f>W46</f>
        <v>-1.61778378994656E-2</v>
      </c>
      <c r="BW5" s="1">
        <f>W47</f>
        <v>-179.193077995122</v>
      </c>
      <c r="BX5" s="1"/>
      <c r="BY5" s="1"/>
      <c r="BZ5" s="1">
        <f>AI45</f>
        <v>-2.6844352995306049</v>
      </c>
      <c r="CA5" s="1">
        <f>AI44</f>
        <v>-5.8064510296695273</v>
      </c>
      <c r="CB5" s="1">
        <f>AI46</f>
        <v>-9.6863024003203107E-3</v>
      </c>
      <c r="CC5" s="1">
        <f>AI47</f>
        <v>-21.636831204206899</v>
      </c>
      <c r="CD5" s="1"/>
      <c r="CE5" s="1"/>
      <c r="CF5" s="1">
        <f>AU45</f>
        <v>-2.0802431687735847</v>
      </c>
      <c r="CG5" s="1">
        <f>AU44</f>
        <v>-4.1509363111113942</v>
      </c>
      <c r="CH5" s="1">
        <f>AU46</f>
        <v>-2.05706885561159E-2</v>
      </c>
      <c r="CI5" s="1">
        <f>AU47</f>
        <v>-17.1691703688874</v>
      </c>
      <c r="CJ5" s="1"/>
      <c r="CK5" s="1"/>
      <c r="CL5" s="1">
        <f>BG45</f>
        <v>-3.5643123380575448</v>
      </c>
      <c r="CM5" s="1">
        <f>BG44</f>
        <v>-6.2405579654385717</v>
      </c>
      <c r="CN5" s="1">
        <f>BG46</f>
        <v>-8.21437351641989E-3</v>
      </c>
      <c r="CO5" s="1">
        <f>BG47</f>
        <v>-19.729696963455599</v>
      </c>
      <c r="CP5" s="1"/>
      <c r="CQ5" s="1"/>
      <c r="CR5" s="2">
        <f>H45</f>
        <v>3332.0055570991944</v>
      </c>
      <c r="CS5" s="2">
        <f>H44</f>
        <v>3329.4079939291887</v>
      </c>
      <c r="CT5" s="2">
        <f>H46</f>
        <v>9657.5238095238092</v>
      </c>
      <c r="CU5" s="2">
        <f>H47</f>
        <v>94.15384615384616</v>
      </c>
      <c r="CW5" s="2">
        <f>X45</f>
        <v>1435.0117647058823</v>
      </c>
      <c r="CX5" s="2">
        <f>X44</f>
        <v>1690.8028581024857</v>
      </c>
      <c r="CY5" s="2">
        <f>X46</f>
        <v>6150.4429530201342</v>
      </c>
      <c r="CZ5" s="2">
        <f>X47</f>
        <v>91.63636363636364</v>
      </c>
      <c r="DB5" s="2">
        <f>AJ45</f>
        <v>2933.7284859641049</v>
      </c>
      <c r="DC5" s="2">
        <f>AJ44</f>
        <v>3275.3811515023494</v>
      </c>
      <c r="DD5" s="2">
        <f>AJ46</f>
        <v>8561.2043010752695</v>
      </c>
      <c r="DE5" s="2">
        <f>AJ47</f>
        <v>95.058823529411768</v>
      </c>
      <c r="DF5" s="2"/>
      <c r="DG5" s="2">
        <f>AV45</f>
        <v>3081.5680751173709</v>
      </c>
      <c r="DH5" s="2">
        <f>AV44</f>
        <v>3456.5219840194513</v>
      </c>
      <c r="DI5" s="2">
        <f>AV46</f>
        <v>11346.60465116279</v>
      </c>
      <c r="DJ5" s="2">
        <f>AV47</f>
        <v>190.75324675324674</v>
      </c>
      <c r="DL5" s="2">
        <f>BH45</f>
        <v>4831.8968562345453</v>
      </c>
      <c r="DM5" s="2">
        <f>BH44</f>
        <v>4675.807597783225</v>
      </c>
      <c r="DN5" s="2">
        <f>BH46</f>
        <v>8952.8062015503874</v>
      </c>
      <c r="DO5" s="2">
        <f>BH47</f>
        <v>907.83561643835617</v>
      </c>
      <c r="DQ5" s="2">
        <f>I45</f>
        <v>70</v>
      </c>
      <c r="DR5" s="2">
        <f>I44</f>
        <v>69.849999999999994</v>
      </c>
      <c r="DS5" s="2">
        <f>I46</f>
        <v>202</v>
      </c>
      <c r="DT5" s="2">
        <f>I47</f>
        <v>2</v>
      </c>
      <c r="DV5" s="2">
        <f>Y45</f>
        <v>30.5</v>
      </c>
      <c r="DW5" s="2">
        <f>Y44</f>
        <v>35.774999999999999</v>
      </c>
      <c r="DX5" s="2">
        <f>Y46</f>
        <v>129</v>
      </c>
      <c r="DY5" s="2">
        <f>Y47</f>
        <v>2</v>
      </c>
      <c r="EA5" s="2">
        <f>AK45</f>
        <v>61.5</v>
      </c>
      <c r="EB5" s="2">
        <f>AK44</f>
        <v>68.599999999999994</v>
      </c>
      <c r="EC5" s="2">
        <f>AK46</f>
        <v>179</v>
      </c>
      <c r="ED5" s="2">
        <f>AK47</f>
        <v>2</v>
      </c>
      <c r="EE5" s="2"/>
      <c r="EF5" s="2">
        <f>AW45</f>
        <v>64.5</v>
      </c>
      <c r="EG5" s="2">
        <f>AW44</f>
        <v>72.3</v>
      </c>
      <c r="EH5" s="2">
        <f>AW46</f>
        <v>237</v>
      </c>
      <c r="EI5" s="2">
        <f>AW47</f>
        <v>4</v>
      </c>
      <c r="EK5" s="2">
        <f>BI45</f>
        <v>101</v>
      </c>
      <c r="EL5" s="2">
        <f>BI44</f>
        <v>97.724999999999994</v>
      </c>
      <c r="EM5" s="2">
        <f>BI46</f>
        <v>187</v>
      </c>
      <c r="EN5" s="2">
        <f>BI47</f>
        <v>19</v>
      </c>
    </row>
    <row r="6" spans="1:144" x14ac:dyDescent="0.35">
      <c r="A6">
        <v>2</v>
      </c>
      <c r="B6" s="19">
        <v>5616</v>
      </c>
      <c r="C6" s="19">
        <v>235</v>
      </c>
      <c r="D6" s="12">
        <f t="shared" si="4"/>
        <v>4421.1063829787236</v>
      </c>
      <c r="E6">
        <f t="shared" si="5"/>
        <v>185</v>
      </c>
      <c r="F6" s="19">
        <v>-16.208879556517498</v>
      </c>
      <c r="G6" s="4">
        <f>MIN(F3:F42)</f>
        <v>-271.86083266462202</v>
      </c>
      <c r="H6" s="2">
        <f>MIN(D3:D42)</f>
        <v>47.07692307692308</v>
      </c>
      <c r="I6" s="2">
        <f>MIN(E3:E42)</f>
        <v>2</v>
      </c>
      <c r="J6" s="11" t="s">
        <v>20</v>
      </c>
      <c r="K6" s="19"/>
      <c r="L6" s="19"/>
      <c r="M6" s="19"/>
      <c r="N6" s="19"/>
      <c r="Q6">
        <v>2</v>
      </c>
      <c r="R6" s="19">
        <v>504</v>
      </c>
      <c r="S6" s="19">
        <v>22</v>
      </c>
      <c r="T6" s="12">
        <f t="shared" si="6"/>
        <v>45.81818181818182</v>
      </c>
      <c r="U6">
        <f t="shared" si="7"/>
        <v>2</v>
      </c>
      <c r="V6" s="19">
        <v>-11.506908433272301</v>
      </c>
      <c r="W6" s="4">
        <f>MIN(V3:V42)</f>
        <v>-408.171381366557</v>
      </c>
      <c r="X6" s="2">
        <f>MIN(T3:T42)</f>
        <v>45.81818181818182</v>
      </c>
      <c r="Y6" s="2">
        <f>MIN(U3:U42)</f>
        <v>2</v>
      </c>
      <c r="Z6" s="11" t="s">
        <v>20</v>
      </c>
      <c r="AC6">
        <v>2</v>
      </c>
      <c r="AD6" s="19">
        <v>7200</v>
      </c>
      <c r="AE6" s="19">
        <v>301</v>
      </c>
      <c r="AF6" s="12">
        <f t="shared" si="0"/>
        <v>4807.9734219269103</v>
      </c>
      <c r="AG6">
        <f t="shared" si="8"/>
        <v>201</v>
      </c>
      <c r="AH6" s="19">
        <v>-2.7686744752632801</v>
      </c>
      <c r="AI6" s="4">
        <f>MIN(AH3:AH42)</f>
        <v>-19.8331276059224</v>
      </c>
      <c r="AJ6" s="2">
        <f>MIN(AF3:AF42)</f>
        <v>47.529411764705884</v>
      </c>
      <c r="AK6" s="2">
        <f>MIN(AG3:AG42)</f>
        <v>2</v>
      </c>
      <c r="AL6" s="11" t="s">
        <v>20</v>
      </c>
      <c r="AM6" s="11"/>
      <c r="AN6" s="11"/>
      <c r="AO6">
        <v>2</v>
      </c>
      <c r="AP6" s="19">
        <v>7920</v>
      </c>
      <c r="AQ6" s="19">
        <v>331</v>
      </c>
      <c r="AR6" s="12">
        <f t="shared" si="1"/>
        <v>4330.8761329305134</v>
      </c>
      <c r="AS6">
        <f t="shared" si="9"/>
        <v>181</v>
      </c>
      <c r="AT6" s="19">
        <v>-1.8083109807742199</v>
      </c>
      <c r="AU6" s="2">
        <f>MIN(AT3:AT42)</f>
        <v>-19.729696963455599</v>
      </c>
      <c r="AV6" s="2">
        <f>MIN(AR3:AR42)</f>
        <v>501.05263157894734</v>
      </c>
      <c r="AW6" s="2">
        <f>MIN(AS3:AS42)</f>
        <v>21</v>
      </c>
      <c r="AX6" s="11" t="s">
        <v>20</v>
      </c>
      <c r="AY6" s="11"/>
      <c r="BA6">
        <v>2</v>
      </c>
      <c r="BB6" s="19">
        <v>11352</v>
      </c>
      <c r="BC6" s="19">
        <v>474</v>
      </c>
      <c r="BD6" s="12">
        <f t="shared" si="2"/>
        <v>6562.1265822784808</v>
      </c>
      <c r="BE6">
        <f t="shared" si="3"/>
        <v>274</v>
      </c>
      <c r="BF6" s="19">
        <v>-16.208879556517498</v>
      </c>
      <c r="BG6" s="4">
        <f>MIN(BF3:BF42)</f>
        <v>-19.729696963455599</v>
      </c>
      <c r="BH6" s="2">
        <f>MIN(BD3:BD42)</f>
        <v>143.30097087378641</v>
      </c>
      <c r="BI6" s="2">
        <f>MIN(BE3:BE42)</f>
        <v>6</v>
      </c>
      <c r="BJ6" s="11" t="s">
        <v>20</v>
      </c>
      <c r="BM6">
        <f t="shared" si="10"/>
        <v>12</v>
      </c>
      <c r="BN6">
        <v>6</v>
      </c>
      <c r="BO6" s="1">
        <f>G86</f>
        <v>-1.97280388747135</v>
      </c>
      <c r="BP6" s="1">
        <f>G85</f>
        <v>-3.5987072841605197</v>
      </c>
      <c r="BQ6" s="1">
        <f>G87</f>
        <v>-6.2879059580438403E-3</v>
      </c>
      <c r="BR6" s="1">
        <f>G88</f>
        <v>-17.1691703688874</v>
      </c>
      <c r="BS6" s="1"/>
      <c r="BT6" s="1">
        <f>W86</f>
        <v>-1.8961744566784651</v>
      </c>
      <c r="BU6" s="1">
        <f>W85</f>
        <v>-3.9386057035849951</v>
      </c>
      <c r="BV6" s="1">
        <f>W87</f>
        <v>-8.5772023532748806E-3</v>
      </c>
      <c r="BW6" s="1">
        <f>W88</f>
        <v>-19.7377995041196</v>
      </c>
      <c r="BX6" s="1"/>
      <c r="BY6" s="1"/>
      <c r="BZ6" s="1">
        <f>AI86</f>
        <v>-2.3528969266830599</v>
      </c>
      <c r="CA6" s="1">
        <f>AI85</f>
        <v>-6.4946096556184543</v>
      </c>
      <c r="CB6" s="1">
        <f>AI87</f>
        <v>-0.14485095716635901</v>
      </c>
      <c r="CC6" s="1">
        <f>AI88</f>
        <v>-19.729696963455599</v>
      </c>
      <c r="CD6" s="1"/>
      <c r="CE6" s="1"/>
      <c r="CF6" s="1">
        <f>AU86</f>
        <v>-2.0629126666718447</v>
      </c>
      <c r="CG6" s="1">
        <f>AU85</f>
        <v>-3.5290104225572101</v>
      </c>
      <c r="CH6" s="1">
        <f>AU87</f>
        <v>-2.7366252498440501E-2</v>
      </c>
      <c r="CI6" s="1">
        <f>AU88</f>
        <v>-17.1691703688874</v>
      </c>
      <c r="CJ6" s="1"/>
      <c r="CK6" s="1"/>
      <c r="CL6" s="1">
        <f>BG86</f>
        <v>-4.8664862872500247</v>
      </c>
      <c r="CM6" s="1">
        <f>BG85</f>
        <v>-5.9046341580180082</v>
      </c>
      <c r="CN6" s="1">
        <f>BG87</f>
        <v>-1.8205784842564101E-2</v>
      </c>
      <c r="CO6" s="1">
        <f>BG88</f>
        <v>-17.1691703688874</v>
      </c>
      <c r="CP6" s="1"/>
      <c r="CQ6" s="1"/>
      <c r="CR6" s="2">
        <f>H86</f>
        <v>1847.3684210526317</v>
      </c>
      <c r="CS6" s="2">
        <f>H85</f>
        <v>2189.0001780618436</v>
      </c>
      <c r="CT6" s="2">
        <f>H87</f>
        <v>8014.2222222222226</v>
      </c>
      <c r="CU6" s="2">
        <f>H88</f>
        <v>141.23076923076923</v>
      </c>
      <c r="CW6" s="2">
        <f>X86</f>
        <v>1617.560975609756</v>
      </c>
      <c r="CX6" s="2">
        <f>X85</f>
        <v>2257.7102855480289</v>
      </c>
      <c r="CY6" s="2">
        <f>X87</f>
        <v>6852.4137931034484</v>
      </c>
      <c r="CZ6" s="2">
        <f>X88</f>
        <v>137.45454545454547</v>
      </c>
      <c r="DB6" s="2">
        <f>AJ86</f>
        <v>3074.3521126760561</v>
      </c>
      <c r="DC6" s="2">
        <f>AJ85</f>
        <v>3421.4429111112468</v>
      </c>
      <c r="DD6" s="2">
        <f>AJ87</f>
        <v>8528.8767123287671</v>
      </c>
      <c r="DE6" s="2">
        <f>AJ88</f>
        <v>142.58823529411765</v>
      </c>
      <c r="DF6" s="2"/>
      <c r="DG6" s="2">
        <f>AV86</f>
        <v>3115.8322201442693</v>
      </c>
      <c r="DH6" s="2">
        <f>AV85</f>
        <v>3530.6551774315435</v>
      </c>
      <c r="DI6" s="2">
        <f>AV87</f>
        <v>11195.294117647059</v>
      </c>
      <c r="DJ6" s="2">
        <f>AV88</f>
        <v>143.05263157894737</v>
      </c>
      <c r="DL6" s="2">
        <f>BH86</f>
        <v>2868.0010416847517</v>
      </c>
      <c r="DM6" s="2">
        <f>BH85</f>
        <v>3542.4922735106675</v>
      </c>
      <c r="DN6" s="2">
        <f>BH87</f>
        <v>11416.111420612813</v>
      </c>
      <c r="DO6" s="2">
        <f>BH88</f>
        <v>143.28712871287129</v>
      </c>
      <c r="DQ6" s="2">
        <f>I86</f>
        <v>26</v>
      </c>
      <c r="DR6" s="2">
        <f>I85</f>
        <v>30.7</v>
      </c>
      <c r="DS6" s="2">
        <f>I87</f>
        <v>112</v>
      </c>
      <c r="DT6" s="2">
        <f>I88</f>
        <v>2</v>
      </c>
      <c r="DV6" s="2">
        <f>Y86</f>
        <v>23</v>
      </c>
      <c r="DW6" s="2">
        <f>Y85</f>
        <v>31.85</v>
      </c>
      <c r="DX6" s="2">
        <f>Y87</f>
        <v>96</v>
      </c>
      <c r="DY6" s="2">
        <f>Y88</f>
        <v>2</v>
      </c>
      <c r="EA6" s="2">
        <f>AK86</f>
        <v>43</v>
      </c>
      <c r="EB6" s="2">
        <f>AK85</f>
        <v>47.8</v>
      </c>
      <c r="EC6" s="2">
        <f>AK87</f>
        <v>119</v>
      </c>
      <c r="ED6" s="2">
        <f>AK88</f>
        <v>2</v>
      </c>
      <c r="EE6" s="2"/>
      <c r="EF6" s="2">
        <f>AW86</f>
        <v>43.5</v>
      </c>
      <c r="EG6" s="2">
        <f>AW85</f>
        <v>49.25</v>
      </c>
      <c r="EH6" s="2">
        <f>AW87</f>
        <v>156</v>
      </c>
      <c r="EI6" s="2">
        <f>AW88</f>
        <v>2</v>
      </c>
      <c r="EK6" s="2">
        <f>BI86</f>
        <v>40</v>
      </c>
      <c r="EL6" s="2">
        <f>BI85</f>
        <v>49.375</v>
      </c>
      <c r="EM6" s="2">
        <f>BI87</f>
        <v>159</v>
      </c>
      <c r="EN6" s="2">
        <f>BI88</f>
        <v>2</v>
      </c>
    </row>
    <row r="7" spans="1:144" x14ac:dyDescent="0.35">
      <c r="A7">
        <v>2</v>
      </c>
      <c r="B7" s="19">
        <v>8880</v>
      </c>
      <c r="C7" s="19">
        <v>371</v>
      </c>
      <c r="D7" s="12">
        <f t="shared" si="4"/>
        <v>7683.2345013477088</v>
      </c>
      <c r="E7">
        <f t="shared" si="5"/>
        <v>321</v>
      </c>
      <c r="F7" s="19">
        <v>-16.2008438132411</v>
      </c>
      <c r="K7" s="19"/>
      <c r="L7" s="19"/>
      <c r="M7" s="19"/>
      <c r="N7" s="19"/>
      <c r="Q7">
        <v>2</v>
      </c>
      <c r="R7" s="19">
        <v>1488</v>
      </c>
      <c r="S7" s="19">
        <v>63</v>
      </c>
      <c r="T7" s="12">
        <f t="shared" si="6"/>
        <v>1015.6190476190476</v>
      </c>
      <c r="U7">
        <f t="shared" si="7"/>
        <v>43</v>
      </c>
      <c r="V7" s="19">
        <v>-0.236370837283603</v>
      </c>
      <c r="X7" s="7"/>
      <c r="Y7" s="7"/>
      <c r="Z7" s="11"/>
      <c r="AC7">
        <v>2</v>
      </c>
      <c r="AD7" s="19">
        <v>4992</v>
      </c>
      <c r="AE7" s="19">
        <v>209</v>
      </c>
      <c r="AF7" s="12">
        <f t="shared" si="0"/>
        <v>2603.4832535885166</v>
      </c>
      <c r="AG7">
        <f t="shared" si="8"/>
        <v>109</v>
      </c>
      <c r="AH7" s="19">
        <v>-2.5758382345781698</v>
      </c>
      <c r="AJ7" s="7"/>
      <c r="AK7" s="7"/>
      <c r="AL7" s="11"/>
      <c r="AM7" s="11"/>
      <c r="AN7" s="11"/>
      <c r="AO7">
        <v>2</v>
      </c>
      <c r="AP7" s="19">
        <v>6744</v>
      </c>
      <c r="AQ7" s="19">
        <v>282</v>
      </c>
      <c r="AR7" s="12">
        <f t="shared" si="1"/>
        <v>3156.7659574468084</v>
      </c>
      <c r="AS7">
        <f t="shared" si="9"/>
        <v>132</v>
      </c>
      <c r="AT7" s="19">
        <v>-1.8083109807742199</v>
      </c>
      <c r="AV7" s="7"/>
      <c r="AW7" s="7"/>
      <c r="AX7" s="11"/>
      <c r="AY7" s="11"/>
      <c r="BA7">
        <v>2</v>
      </c>
      <c r="BB7" s="19">
        <v>7800</v>
      </c>
      <c r="BC7" s="19">
        <v>326</v>
      </c>
      <c r="BD7" s="12">
        <f t="shared" si="2"/>
        <v>3014.7239263803681</v>
      </c>
      <c r="BE7">
        <f t="shared" si="3"/>
        <v>126</v>
      </c>
      <c r="BF7" s="19">
        <v>-0.36351744493092902</v>
      </c>
      <c r="BH7" s="7"/>
      <c r="BI7" s="7"/>
      <c r="BJ7" s="11"/>
      <c r="BM7">
        <f t="shared" si="10"/>
        <v>20</v>
      </c>
      <c r="BN7">
        <v>10</v>
      </c>
      <c r="BO7" s="1">
        <f>G127</f>
        <v>-1.7371510261298448</v>
      </c>
      <c r="BP7" s="1">
        <f>G126</f>
        <v>-5.0001796088916155</v>
      </c>
      <c r="BQ7" s="1">
        <f>G128</f>
        <v>-2.0825041449211001E-2</v>
      </c>
      <c r="BR7" s="1">
        <f>G129</f>
        <v>-19.729696963455599</v>
      </c>
      <c r="BS7" s="1"/>
      <c r="BT7" s="1">
        <f>W127</f>
        <v>-1.168695654813795</v>
      </c>
      <c r="BU7" s="1">
        <f>W126</f>
        <v>-2.8135913369057368</v>
      </c>
      <c r="BV7" s="1">
        <f>W128</f>
        <v>-5.4238907142494701E-3</v>
      </c>
      <c r="BW7" s="1">
        <f>W129</f>
        <v>-17.1691703688874</v>
      </c>
      <c r="BX7" s="1"/>
      <c r="BY7" s="1"/>
      <c r="BZ7" s="1">
        <f>AI127</f>
        <v>-1.3129866587819401</v>
      </c>
      <c r="CA7" s="1">
        <f>AI126</f>
        <v>-2.3124226483455597</v>
      </c>
      <c r="CB7" s="1">
        <f>AI128</f>
        <v>-8.4043111823203804E-3</v>
      </c>
      <c r="CC7" s="1">
        <f>AI129</f>
        <v>-17.1691703688874</v>
      </c>
      <c r="CD7" s="1"/>
      <c r="CE7" s="1"/>
      <c r="CF7" s="1">
        <f>AU127</f>
        <v>-1.66513222464663</v>
      </c>
      <c r="CG7" s="1">
        <f>AU126</f>
        <v>-3.3991204259206462</v>
      </c>
      <c r="CH7" s="1">
        <f>AU128</f>
        <v>-1.36586091386993E-3</v>
      </c>
      <c r="CI7" s="1">
        <f>AU129</f>
        <v>-19.729696963455599</v>
      </c>
      <c r="CJ7" s="1"/>
      <c r="CK7" s="1"/>
      <c r="CL7" s="1">
        <f>BG127</f>
        <v>-1.8083109807742199</v>
      </c>
      <c r="CM7" s="1">
        <f>BG126</f>
        <v>-3.4212331646465395</v>
      </c>
      <c r="CN7" s="1">
        <f>BG128</f>
        <v>-6.3482492531132797E-3</v>
      </c>
      <c r="CO7" s="1">
        <f>BG129</f>
        <v>-19.729696963455599</v>
      </c>
      <c r="CP7" s="1"/>
      <c r="CQ7" s="1"/>
      <c r="CR7" s="2">
        <f>H127</f>
        <v>1772.3295454545455</v>
      </c>
      <c r="CS7" s="2">
        <f>H126</f>
        <v>2803.8787006138409</v>
      </c>
      <c r="CT7" s="2">
        <f>H128</f>
        <v>9047.6190476190477</v>
      </c>
      <c r="CU7" s="2">
        <f>H129</f>
        <v>235.38461538461539</v>
      </c>
      <c r="CW7" s="2">
        <f>X127</f>
        <v>1101.3793103448274</v>
      </c>
      <c r="CX7" s="2">
        <f>X126</f>
        <v>1651.9722598925141</v>
      </c>
      <c r="CY7" s="2">
        <f>X128</f>
        <v>8186.9662921348317</v>
      </c>
      <c r="CZ7" s="2">
        <f>X129</f>
        <v>229.09090909090909</v>
      </c>
      <c r="DB7" s="2">
        <f>AJ127</f>
        <v>1427.2197846031113</v>
      </c>
      <c r="DC7" s="2">
        <f>AJ126</f>
        <v>2457.5144738196886</v>
      </c>
      <c r="DD7" s="2">
        <f>AJ128</f>
        <v>15532.173913043478</v>
      </c>
      <c r="DE7" s="2">
        <f>AJ129</f>
        <v>237.64705882352942</v>
      </c>
      <c r="DF7" s="2"/>
      <c r="DG7" s="2">
        <f>AV127</f>
        <v>1729.4235033259424</v>
      </c>
      <c r="DH7" s="2">
        <f>AV126</f>
        <v>2246.6346851547664</v>
      </c>
      <c r="DI7" s="2">
        <f>AV128</f>
        <v>7524.5070422535209</v>
      </c>
      <c r="DJ7" s="2">
        <f>AV129</f>
        <v>238.42105263157896</v>
      </c>
      <c r="DL7" s="2">
        <f>BH127</f>
        <v>2269.5890410958905</v>
      </c>
      <c r="DM7" s="2">
        <f>BH126</f>
        <v>3122.4832920087856</v>
      </c>
      <c r="DN7" s="2">
        <f>BH128</f>
        <v>13157.41935483871</v>
      </c>
      <c r="DO7" s="2">
        <f>BH129</f>
        <v>238.8118811881188</v>
      </c>
      <c r="DQ7" s="2">
        <f>I127</f>
        <v>15</v>
      </c>
      <c r="DR7" s="2">
        <f>I126</f>
        <v>23.625</v>
      </c>
      <c r="DS7" s="2">
        <f>I128</f>
        <v>76</v>
      </c>
      <c r="DT7" s="2">
        <f>I129</f>
        <v>2</v>
      </c>
      <c r="DV7" s="2">
        <f>Y127</f>
        <v>9.5</v>
      </c>
      <c r="DW7" s="2">
        <f>Y126</f>
        <v>14.1</v>
      </c>
      <c r="DX7" s="2">
        <f>Y128</f>
        <v>69</v>
      </c>
      <c r="DY7" s="2">
        <f>Y129</f>
        <v>2</v>
      </c>
      <c r="EA7" s="2">
        <f>AK127</f>
        <v>12</v>
      </c>
      <c r="EB7" s="2">
        <f>AK126</f>
        <v>20.625</v>
      </c>
      <c r="EC7" s="2">
        <f>AK128</f>
        <v>130</v>
      </c>
      <c r="ED7" s="2">
        <f>AK129</f>
        <v>2</v>
      </c>
      <c r="EE7" s="2"/>
      <c r="EF7" s="2">
        <f>AW127</f>
        <v>14.5</v>
      </c>
      <c r="EG7" s="2">
        <f>AW126</f>
        <v>18.824999999999999</v>
      </c>
      <c r="EH7" s="2">
        <f>AW128</f>
        <v>63</v>
      </c>
      <c r="EI7" s="2">
        <f>AW129</f>
        <v>2</v>
      </c>
      <c r="EK7" s="2">
        <f>BI127</f>
        <v>19</v>
      </c>
      <c r="EL7" s="2">
        <f>BI126</f>
        <v>26.125</v>
      </c>
      <c r="EM7" s="2">
        <f>BI128</f>
        <v>110</v>
      </c>
      <c r="EN7" s="2">
        <f>BI129</f>
        <v>2</v>
      </c>
    </row>
    <row r="8" spans="1:144" x14ac:dyDescent="0.35">
      <c r="A8">
        <v>2</v>
      </c>
      <c r="B8" s="19">
        <v>2808</v>
      </c>
      <c r="C8" s="19">
        <v>118</v>
      </c>
      <c r="D8" s="12">
        <f t="shared" si="4"/>
        <v>1618.1694915254238</v>
      </c>
      <c r="E8">
        <f t="shared" si="5"/>
        <v>68</v>
      </c>
      <c r="F8" s="19">
        <v>-2.9475712290059199</v>
      </c>
      <c r="K8" s="19"/>
      <c r="L8" s="19"/>
      <c r="M8" s="19"/>
      <c r="N8" s="19"/>
      <c r="Q8">
        <v>2</v>
      </c>
      <c r="R8" s="19">
        <v>1368</v>
      </c>
      <c r="S8" s="19">
        <v>58</v>
      </c>
      <c r="T8" s="12">
        <f t="shared" si="6"/>
        <v>896.27586206896547</v>
      </c>
      <c r="U8">
        <f t="shared" si="7"/>
        <v>38</v>
      </c>
      <c r="V8" s="19">
        <v>-27.870369619645999</v>
      </c>
      <c r="X8" s="7"/>
      <c r="Y8" s="7"/>
      <c r="Z8" s="11"/>
      <c r="AC8">
        <v>2</v>
      </c>
      <c r="AD8" s="19">
        <v>5808</v>
      </c>
      <c r="AE8" s="19">
        <v>243</v>
      </c>
      <c r="AF8" s="12">
        <f t="shared" si="0"/>
        <v>3417.8765432098767</v>
      </c>
      <c r="AG8">
        <f t="shared" si="8"/>
        <v>143</v>
      </c>
      <c r="AH8" s="19">
        <v>-3.6003539408812699</v>
      </c>
      <c r="AJ8" s="7"/>
      <c r="AK8" s="7"/>
      <c r="AL8" s="11"/>
      <c r="AM8" s="11"/>
      <c r="AN8" s="11"/>
      <c r="AO8">
        <v>2</v>
      </c>
      <c r="AP8" s="19">
        <v>5016</v>
      </c>
      <c r="AQ8" s="19">
        <v>210</v>
      </c>
      <c r="AR8" s="12">
        <f t="shared" si="1"/>
        <v>1433.1428571428571</v>
      </c>
      <c r="AS8">
        <f t="shared" si="9"/>
        <v>60</v>
      </c>
      <c r="AT8" s="19">
        <v>-0.71100570037387001</v>
      </c>
      <c r="AV8" s="7"/>
      <c r="AW8" s="7"/>
      <c r="AX8" s="11"/>
      <c r="AY8" s="11"/>
      <c r="BA8">
        <v>2</v>
      </c>
      <c r="BB8" s="19">
        <v>5952</v>
      </c>
      <c r="BC8" s="19">
        <v>249</v>
      </c>
      <c r="BD8" s="12">
        <f t="shared" si="2"/>
        <v>1171.2771084337348</v>
      </c>
      <c r="BE8">
        <f t="shared" si="3"/>
        <v>49</v>
      </c>
      <c r="BF8" s="19">
        <v>-0.72181382077450496</v>
      </c>
      <c r="BH8" s="7"/>
      <c r="BI8" s="7"/>
      <c r="BJ8" s="11"/>
      <c r="BM8">
        <f t="shared" si="10"/>
        <v>40</v>
      </c>
      <c r="BN8">
        <v>20</v>
      </c>
      <c r="BO8" s="1">
        <f>G168</f>
        <v>-0.49527662076697598</v>
      </c>
      <c r="BP8" s="1">
        <f>G167</f>
        <v>-2.4002188982011345</v>
      </c>
      <c r="BQ8" s="1">
        <f>G169</f>
        <v>-1.3709895114615201E-2</v>
      </c>
      <c r="BR8" s="1">
        <f>G170</f>
        <v>-17.1691703688874</v>
      </c>
      <c r="BS8" s="1"/>
      <c r="BT8" s="1">
        <f>W168</f>
        <v>-0.46118030817382299</v>
      </c>
      <c r="BU8" s="1">
        <f>W167</f>
        <v>-2.1453737823664341</v>
      </c>
      <c r="BV8" s="1">
        <f>W169</f>
        <v>-3.7354375812091798E-4</v>
      </c>
      <c r="BW8" s="1">
        <f>W170</f>
        <v>-17.1691703688874</v>
      </c>
      <c r="BX8" s="1"/>
      <c r="BY8" s="1"/>
      <c r="BZ8" s="1">
        <f>AI168</f>
        <v>-0.66224532561792748</v>
      </c>
      <c r="CA8" s="1">
        <f>AI167</f>
        <v>-1.6214097151531575</v>
      </c>
      <c r="CB8" s="1">
        <f>AI169</f>
        <v>-2.06461213221215E-4</v>
      </c>
      <c r="CC8" s="1">
        <f>AI170</f>
        <v>-16.2729270022941</v>
      </c>
      <c r="CD8" s="1"/>
      <c r="CE8" s="1"/>
      <c r="CF8" s="1">
        <f>AU168</f>
        <v>-0.53560590813131603</v>
      </c>
      <c r="CG8" s="1">
        <f>AU167</f>
        <v>-1.4875160576411088</v>
      </c>
      <c r="CH8" s="1">
        <f>AU169</f>
        <v>-1.4246821747993301E-2</v>
      </c>
      <c r="CI8" s="1">
        <f>AU170</f>
        <v>-11.625718228160199</v>
      </c>
      <c r="CJ8" s="1"/>
      <c r="CK8" s="1"/>
      <c r="CL8" s="1">
        <f>BG168</f>
        <v>-0.75398469237564458</v>
      </c>
      <c r="CM8" s="1">
        <f>BG167</f>
        <v>-1.7361542747014294</v>
      </c>
      <c r="CN8" s="1">
        <f>BG169</f>
        <v>-9.4467309565456799E-3</v>
      </c>
      <c r="CO8" s="1">
        <f>BG170</f>
        <v>-16.401027412547499</v>
      </c>
      <c r="CP8" s="1"/>
      <c r="CQ8" s="1"/>
      <c r="CR8" s="2">
        <f>H168</f>
        <v>706.41509433962267</v>
      </c>
      <c r="CS8" s="2">
        <f>H167</f>
        <v>1594.1866096291949</v>
      </c>
      <c r="CT8" s="2">
        <f>H169</f>
        <v>6633.8461538461543</v>
      </c>
      <c r="CU8" s="2">
        <f>H170</f>
        <v>470.76923076923077</v>
      </c>
      <c r="CW8" s="2">
        <f>X168</f>
        <v>688.695652173913</v>
      </c>
      <c r="CX8" s="2">
        <f>X167</f>
        <v>1966.2996818876977</v>
      </c>
      <c r="CY8" s="2">
        <f>X169</f>
        <v>9917.4193548387102</v>
      </c>
      <c r="CZ8" s="2">
        <f>X170</f>
        <v>458.18181818181819</v>
      </c>
      <c r="DB8" s="2">
        <f>AJ168</f>
        <v>713.00970873786412</v>
      </c>
      <c r="DC8" s="2">
        <f>AJ167</f>
        <v>2153.757960420141</v>
      </c>
      <c r="DD8" s="2">
        <f>AJ169</f>
        <v>8576.4705882352937</v>
      </c>
      <c r="DE8" s="2">
        <f>AJ170</f>
        <v>475.29411764705884</v>
      </c>
      <c r="DF8" s="2"/>
      <c r="DG8" s="2">
        <f>AV168</f>
        <v>715.29411764705878</v>
      </c>
      <c r="DH8" s="2">
        <f>AV167</f>
        <v>1807.1787115550974</v>
      </c>
      <c r="DI8" s="2">
        <f>AV169</f>
        <v>11222.741116751269</v>
      </c>
      <c r="DJ8" s="2">
        <f>AV170</f>
        <v>476.84210526315792</v>
      </c>
      <c r="DL8" s="2">
        <f>BH168</f>
        <v>716.45320197044339</v>
      </c>
      <c r="DM8" s="2">
        <f>BH167</f>
        <v>1767.7183860676002</v>
      </c>
      <c r="DN8" s="2">
        <f>BH169</f>
        <v>8603.3898305084749</v>
      </c>
      <c r="DO8" s="2">
        <f>BH170</f>
        <v>477.62376237623761</v>
      </c>
      <c r="DQ8" s="2">
        <f>I168</f>
        <v>3</v>
      </c>
      <c r="DR8" s="2">
        <f>I167</f>
        <v>6.75</v>
      </c>
      <c r="DS8" s="2">
        <f>I169</f>
        <v>28</v>
      </c>
      <c r="DT8" s="2">
        <f>I170</f>
        <v>2</v>
      </c>
      <c r="DV8" s="2">
        <f>Y168</f>
        <v>3</v>
      </c>
      <c r="DW8" s="2">
        <f>Y167</f>
        <v>8.4250000000000007</v>
      </c>
      <c r="DX8" s="2">
        <f>Y169</f>
        <v>42</v>
      </c>
      <c r="DY8" s="2">
        <f>Y170</f>
        <v>2</v>
      </c>
      <c r="EA8" s="2">
        <f>AK168</f>
        <v>3</v>
      </c>
      <c r="EB8" s="2">
        <f>AK167</f>
        <v>9.0500000000000007</v>
      </c>
      <c r="EC8" s="2">
        <f>AK169</f>
        <v>36</v>
      </c>
      <c r="ED8" s="2">
        <f>AK170</f>
        <v>2</v>
      </c>
      <c r="EE8" s="2"/>
      <c r="EF8" s="2">
        <f>AW168</f>
        <v>3</v>
      </c>
      <c r="EG8" s="2">
        <f>AW167</f>
        <v>7.5750000000000002</v>
      </c>
      <c r="EH8" s="2">
        <f>AW169</f>
        <v>47</v>
      </c>
      <c r="EI8" s="2">
        <f>AW170</f>
        <v>2</v>
      </c>
      <c r="EK8" s="2">
        <f>BI168</f>
        <v>3</v>
      </c>
      <c r="EL8" s="2">
        <f>BI167</f>
        <v>7.4</v>
      </c>
      <c r="EM8" s="2">
        <f>BI169</f>
        <v>36</v>
      </c>
      <c r="EN8" s="2">
        <f>BI170</f>
        <v>2</v>
      </c>
    </row>
    <row r="9" spans="1:144" x14ac:dyDescent="0.35">
      <c r="A9">
        <v>2</v>
      </c>
      <c r="B9" s="19">
        <v>2160</v>
      </c>
      <c r="C9" s="19">
        <v>91</v>
      </c>
      <c r="D9" s="12">
        <f t="shared" si="4"/>
        <v>973.1868131868132</v>
      </c>
      <c r="E9">
        <f t="shared" si="5"/>
        <v>41</v>
      </c>
      <c r="F9" s="19">
        <v>-2.0992229103918301</v>
      </c>
      <c r="K9" s="19"/>
      <c r="L9" s="19"/>
      <c r="M9" s="19"/>
      <c r="N9" s="19"/>
      <c r="Q9">
        <v>2</v>
      </c>
      <c r="R9" s="19">
        <v>1104</v>
      </c>
      <c r="S9" s="19">
        <v>47</v>
      </c>
      <c r="T9" s="12">
        <f t="shared" si="6"/>
        <v>634.21276595744678</v>
      </c>
      <c r="U9">
        <f t="shared" si="7"/>
        <v>27</v>
      </c>
      <c r="V9" s="19">
        <v>-5.4235931660877199</v>
      </c>
      <c r="X9" s="7"/>
      <c r="Y9" s="7"/>
      <c r="Z9" s="11"/>
      <c r="AC9">
        <v>2</v>
      </c>
      <c r="AD9" s="19">
        <v>5496</v>
      </c>
      <c r="AE9" s="19">
        <v>230</v>
      </c>
      <c r="AF9" s="12">
        <f t="shared" si="0"/>
        <v>3106.4347826086955</v>
      </c>
      <c r="AG9">
        <f t="shared" si="8"/>
        <v>130</v>
      </c>
      <c r="AH9" s="19">
        <v>-2.2909607130526601</v>
      </c>
      <c r="AJ9" s="7"/>
      <c r="AK9" s="7"/>
      <c r="AL9" s="11"/>
      <c r="AM9" s="11"/>
      <c r="AN9" s="11"/>
      <c r="AO9">
        <v>2</v>
      </c>
      <c r="AP9" s="19">
        <v>7464</v>
      </c>
      <c r="AQ9" s="19">
        <v>312</v>
      </c>
      <c r="AR9" s="12">
        <f t="shared" si="1"/>
        <v>3875.5384615384614</v>
      </c>
      <c r="AS9">
        <f t="shared" si="9"/>
        <v>162</v>
      </c>
      <c r="AT9" s="19">
        <v>-0.84827329159225495</v>
      </c>
      <c r="AV9" s="7"/>
      <c r="AW9" s="7"/>
      <c r="AX9" s="11"/>
      <c r="AY9" s="11"/>
      <c r="BA9">
        <v>2</v>
      </c>
      <c r="BB9" s="19">
        <v>8304</v>
      </c>
      <c r="BC9" s="19">
        <v>347</v>
      </c>
      <c r="BD9" s="12">
        <f t="shared" si="2"/>
        <v>3517.8328530259364</v>
      </c>
      <c r="BE9">
        <f t="shared" si="3"/>
        <v>147</v>
      </c>
      <c r="BF9" s="19">
        <v>-19.729696963455599</v>
      </c>
      <c r="BH9" s="7"/>
      <c r="BI9" s="7"/>
      <c r="BJ9" s="11"/>
      <c r="BM9">
        <f t="shared" si="10"/>
        <v>100</v>
      </c>
      <c r="BN9">
        <v>50</v>
      </c>
      <c r="BO9" s="1">
        <f>G209</f>
        <v>-0.18101106832160951</v>
      </c>
      <c r="BP9" s="1">
        <f>G208</f>
        <v>-0.2812278524914037</v>
      </c>
      <c r="BQ9" s="1">
        <f>G210</f>
        <v>-2.6220237450846301E-3</v>
      </c>
      <c r="BR9" s="1">
        <f>G211</f>
        <v>-1.78714069493516</v>
      </c>
      <c r="BS9" s="1"/>
      <c r="BT9" s="1">
        <f>W209</f>
        <v>-0.14663555437883952</v>
      </c>
      <c r="BU9" s="1">
        <f>W208</f>
        <v>-0.32345160207624801</v>
      </c>
      <c r="BV9" s="1">
        <f>W210</f>
        <v>-1.87413829648413E-3</v>
      </c>
      <c r="BW9" s="1">
        <f>W211</f>
        <v>-1.8415970589854</v>
      </c>
      <c r="BX9" s="1"/>
      <c r="BY9" s="1"/>
      <c r="BZ9" s="1">
        <f>AI209</f>
        <v>-0.1644739578179365</v>
      </c>
      <c r="CA9" s="1">
        <f>AI208</f>
        <v>-0.36275377301557488</v>
      </c>
      <c r="CB9" s="1">
        <f>AI210</f>
        <v>-4.2338143778686299E-4</v>
      </c>
      <c r="CC9" s="1">
        <f>AI211</f>
        <v>-2.12033978063748</v>
      </c>
      <c r="CD9" s="1"/>
      <c r="CE9" s="1"/>
      <c r="CF9" s="1">
        <f>AU209</f>
        <v>-8.8373097499800796E-2</v>
      </c>
      <c r="CG9" s="1">
        <f>AU208</f>
        <v>-0.40059088469687926</v>
      </c>
      <c r="CH9" s="1">
        <f>AU210</f>
        <v>-1.15405749889806E-3</v>
      </c>
      <c r="CI9" s="1">
        <f>AU211</f>
        <v>-3.2202736139639301</v>
      </c>
      <c r="CJ9" s="1"/>
      <c r="CK9" s="1"/>
      <c r="CL9" s="1">
        <f>BG209</f>
        <v>-0.12308028154884951</v>
      </c>
      <c r="CM9" s="1">
        <f>BG208</f>
        <v>-0.26766899104477926</v>
      </c>
      <c r="CN9" s="1">
        <f>BG210</f>
        <v>-4.9411575148013403E-3</v>
      </c>
      <c r="CO9" s="1">
        <f>BG211</f>
        <v>-2.0789435279386002</v>
      </c>
      <c r="CP9" s="1"/>
      <c r="CQ9" s="1"/>
      <c r="CR9" s="2">
        <f>H209</f>
        <v>1766.0377358490566</v>
      </c>
      <c r="CS9" s="2">
        <f>H208</f>
        <v>2224.3183488707782</v>
      </c>
      <c r="CT9" s="2">
        <f>H210</f>
        <v>8861.538461538461</v>
      </c>
      <c r="CU9" s="2">
        <f>H211</f>
        <v>1176.9230769230769</v>
      </c>
      <c r="CW9" s="2">
        <f>X209</f>
        <v>1145.4545454545455</v>
      </c>
      <c r="CX9" s="2">
        <f>X208</f>
        <v>1404.9743083003948</v>
      </c>
      <c r="CY9" s="2">
        <f>X210</f>
        <v>2880</v>
      </c>
      <c r="CZ9" s="2">
        <f>X211</f>
        <v>1145.4545454545455</v>
      </c>
      <c r="DB9" s="2">
        <f>AJ209</f>
        <v>1188.2352941176471</v>
      </c>
      <c r="DC9" s="2">
        <f>AJ208</f>
        <v>1634.0637014751819</v>
      </c>
      <c r="DD9" s="2">
        <f>AJ210</f>
        <v>6540.5405405405409</v>
      </c>
      <c r="DE9" s="2">
        <f>AJ211</f>
        <v>1188.2352941176471</v>
      </c>
      <c r="DF9" s="2"/>
      <c r="DG9" s="2">
        <f>AV209</f>
        <v>1192.1052631578948</v>
      </c>
      <c r="DH9" s="2">
        <f>AV208</f>
        <v>1534.898401065956</v>
      </c>
      <c r="DI9" s="2">
        <f>AV210</f>
        <v>4769.6202531645567</v>
      </c>
      <c r="DJ9" s="2">
        <f>AV211</f>
        <v>1192.1052631578948</v>
      </c>
      <c r="DL9" s="2">
        <f>BH209</f>
        <v>1194.0594059405942</v>
      </c>
      <c r="DM9" s="2">
        <f>BH208</f>
        <v>1522.4611545645125</v>
      </c>
      <c r="DN9" s="2">
        <f>BH210</f>
        <v>4776.9230769230771</v>
      </c>
      <c r="DO9" s="2">
        <f>BH211</f>
        <v>1194.0594059405942</v>
      </c>
      <c r="DQ9" s="2">
        <f>I209</f>
        <v>3</v>
      </c>
      <c r="DR9" s="2">
        <f>I208</f>
        <v>3.7749999999999999</v>
      </c>
      <c r="DS9" s="2">
        <f>I210</f>
        <v>15</v>
      </c>
      <c r="DT9" s="2">
        <f>I211</f>
        <v>2</v>
      </c>
      <c r="DV9" s="2">
        <f>Y209</f>
        <v>2</v>
      </c>
      <c r="DW9" s="2">
        <f>Y208</f>
        <v>2.4500000000000002</v>
      </c>
      <c r="DX9" s="2">
        <f>Y210</f>
        <v>5</v>
      </c>
      <c r="DY9" s="2">
        <f>Y211</f>
        <v>2</v>
      </c>
      <c r="EA9" s="2">
        <f>AK209</f>
        <v>2</v>
      </c>
      <c r="EB9" s="2">
        <f>AK208</f>
        <v>2.75</v>
      </c>
      <c r="EC9" s="2">
        <f>AK210</f>
        <v>11</v>
      </c>
      <c r="ED9" s="2">
        <f>AK211</f>
        <v>2</v>
      </c>
      <c r="EE9" s="2"/>
      <c r="EF9" s="2">
        <f>AW209</f>
        <v>2</v>
      </c>
      <c r="EG9" s="2">
        <f>AW208</f>
        <v>2.5750000000000002</v>
      </c>
      <c r="EH9" s="2">
        <f>AW210</f>
        <v>8</v>
      </c>
      <c r="EI9" s="2">
        <f>AW211</f>
        <v>2</v>
      </c>
      <c r="EK9" s="2">
        <f>BI209</f>
        <v>2</v>
      </c>
      <c r="EL9" s="2">
        <f>BI208</f>
        <v>2.5499999999999998</v>
      </c>
      <c r="EM9" s="2">
        <f>BI210</f>
        <v>8</v>
      </c>
      <c r="EN9" s="2">
        <f>BI211</f>
        <v>2</v>
      </c>
    </row>
    <row r="10" spans="1:144" x14ac:dyDescent="0.35">
      <c r="A10">
        <v>2</v>
      </c>
      <c r="B10" s="19">
        <v>3528</v>
      </c>
      <c r="C10" s="19">
        <v>148</v>
      </c>
      <c r="D10" s="12">
        <f t="shared" si="4"/>
        <v>2336.1081081081079</v>
      </c>
      <c r="E10">
        <f t="shared" si="5"/>
        <v>98</v>
      </c>
      <c r="F10" s="19">
        <v>-17.1691703688874</v>
      </c>
      <c r="K10" s="19"/>
      <c r="L10" s="19"/>
      <c r="M10" s="19"/>
      <c r="N10" s="19"/>
      <c r="Q10">
        <v>2</v>
      </c>
      <c r="R10" s="19">
        <v>2016</v>
      </c>
      <c r="S10" s="19">
        <v>85</v>
      </c>
      <c r="T10" s="12">
        <f t="shared" si="6"/>
        <v>1541.6470588235295</v>
      </c>
      <c r="U10">
        <f t="shared" si="7"/>
        <v>65</v>
      </c>
      <c r="V10" s="19">
        <v>-17.498977456162201</v>
      </c>
      <c r="X10" s="7"/>
      <c r="Y10" s="7"/>
      <c r="Z10" s="11"/>
      <c r="AC10">
        <v>2</v>
      </c>
      <c r="AD10" s="19">
        <v>2856</v>
      </c>
      <c r="AE10" s="19">
        <v>120</v>
      </c>
      <c r="AF10" s="12">
        <f t="shared" si="0"/>
        <v>476</v>
      </c>
      <c r="AG10">
        <f t="shared" si="8"/>
        <v>20</v>
      </c>
      <c r="AH10" s="19">
        <v>-2.6781446108246798</v>
      </c>
      <c r="AJ10" s="7"/>
      <c r="AK10" s="7"/>
      <c r="AL10" s="11"/>
      <c r="AM10" s="11"/>
      <c r="AN10" s="11"/>
      <c r="AO10">
        <v>2</v>
      </c>
      <c r="AP10" s="19">
        <v>9264</v>
      </c>
      <c r="AQ10" s="19">
        <v>387</v>
      </c>
      <c r="AR10" s="12">
        <f t="shared" si="1"/>
        <v>5673.3023255813951</v>
      </c>
      <c r="AS10">
        <f t="shared" si="9"/>
        <v>237</v>
      </c>
      <c r="AT10" s="19">
        <v>-17.1691703688874</v>
      </c>
      <c r="AV10" s="7"/>
      <c r="AW10" s="7"/>
      <c r="AX10" s="11"/>
      <c r="AY10" s="11"/>
      <c r="BA10">
        <v>2</v>
      </c>
      <c r="BB10" s="19">
        <v>5928</v>
      </c>
      <c r="BC10" s="19">
        <v>248</v>
      </c>
      <c r="BD10" s="12">
        <f t="shared" si="2"/>
        <v>1147.3548387096773</v>
      </c>
      <c r="BE10">
        <f t="shared" si="3"/>
        <v>48</v>
      </c>
      <c r="BF10" s="19">
        <v>-2.19779395459783</v>
      </c>
      <c r="BH10" s="7"/>
      <c r="BI10" s="7"/>
      <c r="BJ10" s="11"/>
      <c r="BM10">
        <f t="shared" si="10"/>
        <v>200</v>
      </c>
      <c r="BN10">
        <v>100</v>
      </c>
      <c r="BO10" s="1">
        <f>G250</f>
        <v>-0.10508873136534999</v>
      </c>
      <c r="BP10" s="1">
        <f>G249</f>
        <v>-0.15588095782661388</v>
      </c>
      <c r="BQ10" s="1">
        <f>G251</f>
        <v>-8.2416271153616595E-4</v>
      </c>
      <c r="BR10" s="1">
        <f>G252</f>
        <v>-0.77720638378232898</v>
      </c>
      <c r="BS10" s="1"/>
      <c r="BT10" s="1">
        <f>W250</f>
        <v>-4.4752177739303706E-2</v>
      </c>
      <c r="BU10" s="1">
        <f>W249</f>
        <v>-0.12277998413650786</v>
      </c>
      <c r="BV10" s="1">
        <f>W251</f>
        <v>-3.0004526656892301E-5</v>
      </c>
      <c r="BW10" s="1">
        <f>W252</f>
        <v>-0.51792619817571794</v>
      </c>
      <c r="BX10" s="1"/>
      <c r="BY10" s="1"/>
      <c r="BZ10" s="1">
        <f>AI250</f>
        <v>-5.9139397061037199E-2</v>
      </c>
      <c r="CA10" s="1">
        <f>AI249</f>
        <v>-0.12240339123253033</v>
      </c>
      <c r="CB10" s="1">
        <f>AI251</f>
        <v>-2.8666780466116101E-3</v>
      </c>
      <c r="CC10" s="1">
        <f>AI252</f>
        <v>-0.663219195288407</v>
      </c>
      <c r="CD10" s="1"/>
      <c r="CE10" s="1"/>
      <c r="CF10" s="1">
        <f>AU250</f>
        <v>-4.7418632365288704E-2</v>
      </c>
      <c r="CG10" s="1">
        <f>AU249</f>
        <v>-0.1228047837586447</v>
      </c>
      <c r="CH10" s="1">
        <f>AU251</f>
        <v>-1.12182289325833E-4</v>
      </c>
      <c r="CI10" s="1">
        <f>AU252</f>
        <v>-0.92889661038508997</v>
      </c>
      <c r="CJ10" s="1"/>
      <c r="CK10" s="1"/>
      <c r="CL10" s="1">
        <f>BG250</f>
        <v>-6.9132146051599896E-2</v>
      </c>
      <c r="CM10" s="1">
        <f>BG249</f>
        <v>-0.13356445156216387</v>
      </c>
      <c r="CN10" s="1">
        <f>BG251</f>
        <v>-3.83530558863153E-4</v>
      </c>
      <c r="CO10" s="1">
        <f>BG252</f>
        <v>-0.73448595279462703</v>
      </c>
      <c r="CP10" s="1"/>
      <c r="CQ10" s="1"/>
      <c r="CR10" s="2">
        <f>H250</f>
        <v>2353.8461538461538</v>
      </c>
      <c r="CS10" s="2">
        <f>H249</f>
        <v>2854.6137719722637</v>
      </c>
      <c r="CT10" s="2">
        <f>H251</f>
        <v>4711.1111111111113</v>
      </c>
      <c r="CU10" s="2">
        <f>H252</f>
        <v>2353.8461538461538</v>
      </c>
      <c r="CW10" s="2">
        <f>X250</f>
        <v>2867.193675889328</v>
      </c>
      <c r="CX10" s="2">
        <f>X249</f>
        <v>2896.106719367589</v>
      </c>
      <c r="CY10" s="2">
        <f>X251</f>
        <v>4600</v>
      </c>
      <c r="CZ10" s="2">
        <f>X252</f>
        <v>2290.909090909091</v>
      </c>
      <c r="DB10" s="2">
        <f>AJ250</f>
        <v>2376.4705882352941</v>
      </c>
      <c r="DC10" s="2">
        <f>AJ249</f>
        <v>3000.4958234227247</v>
      </c>
      <c r="DD10" s="2">
        <f>AJ251</f>
        <v>5942.8571428571431</v>
      </c>
      <c r="DE10" s="2">
        <f>AJ252</f>
        <v>2376.4705882352941</v>
      </c>
      <c r="DF10" s="2"/>
      <c r="DG10" s="2">
        <f>AV250</f>
        <v>2384.2105263157896</v>
      </c>
      <c r="DH10" s="2">
        <f>AV249</f>
        <v>3010.1595750200058</v>
      </c>
      <c r="DI10" s="2">
        <f>AV251</f>
        <v>5961.2903225806449</v>
      </c>
      <c r="DJ10" s="2">
        <f>AV252</f>
        <v>2384.2105263157896</v>
      </c>
      <c r="DL10" s="2">
        <f>BH250</f>
        <v>2388.1188118811883</v>
      </c>
      <c r="DM10" s="2">
        <f>BH249</f>
        <v>3015.0489598365803</v>
      </c>
      <c r="DN10" s="2">
        <f>BH251</f>
        <v>4776.4705882352937</v>
      </c>
      <c r="DO10" s="2">
        <f>BH252</f>
        <v>2388.1188118811883</v>
      </c>
      <c r="DQ10" s="2">
        <f>I250</f>
        <v>2</v>
      </c>
      <c r="DR10" s="2">
        <f>I249</f>
        <v>2.4249999999999998</v>
      </c>
      <c r="DS10" s="2">
        <f>I251</f>
        <v>4</v>
      </c>
      <c r="DT10" s="2">
        <f>I252</f>
        <v>2</v>
      </c>
      <c r="DV10" s="2">
        <f>Y250</f>
        <v>2.5</v>
      </c>
      <c r="DW10" s="2">
        <f>Y249</f>
        <v>2.5249999999999999</v>
      </c>
      <c r="DX10" s="2">
        <f>Y251</f>
        <v>4</v>
      </c>
      <c r="DY10" s="2">
        <f>Y252</f>
        <v>2</v>
      </c>
      <c r="EA10" s="2">
        <f>AK250</f>
        <v>2</v>
      </c>
      <c r="EB10" s="2">
        <f>AK249</f>
        <v>2.5249999999999999</v>
      </c>
      <c r="EC10" s="2">
        <f>AK251</f>
        <v>5</v>
      </c>
      <c r="ED10" s="2">
        <f>AK252</f>
        <v>2</v>
      </c>
      <c r="EE10" s="2"/>
      <c r="EF10" s="2">
        <f>AW250</f>
        <v>2</v>
      </c>
      <c r="EG10" s="2">
        <f>AW249</f>
        <v>2.5249999999999999</v>
      </c>
      <c r="EH10" s="2">
        <f>AW251</f>
        <v>5</v>
      </c>
      <c r="EI10" s="2">
        <f>AW252</f>
        <v>2</v>
      </c>
      <c r="EK10" s="2">
        <f>BI250</f>
        <v>2</v>
      </c>
      <c r="EL10" s="2">
        <f>BI249</f>
        <v>2.5249999999999999</v>
      </c>
      <c r="EM10" s="2">
        <f>BI251</f>
        <v>4</v>
      </c>
      <c r="EN10" s="2">
        <f>BI252</f>
        <v>2</v>
      </c>
    </row>
    <row r="11" spans="1:144" x14ac:dyDescent="0.35">
      <c r="A11">
        <v>2</v>
      </c>
      <c r="B11" s="19">
        <v>3744</v>
      </c>
      <c r="C11" s="19">
        <v>157</v>
      </c>
      <c r="D11" s="12">
        <f t="shared" si="4"/>
        <v>2551.6433121019109</v>
      </c>
      <c r="E11">
        <f t="shared" si="5"/>
        <v>107</v>
      </c>
      <c r="F11" s="19">
        <v>-1.8083109807742199</v>
      </c>
      <c r="K11" s="19"/>
      <c r="L11" s="19"/>
      <c r="M11" s="19"/>
      <c r="N11" s="19"/>
      <c r="Q11">
        <v>2</v>
      </c>
      <c r="R11" s="19">
        <v>1176</v>
      </c>
      <c r="S11" s="19">
        <v>50</v>
      </c>
      <c r="T11" s="12">
        <f t="shared" si="6"/>
        <v>705.6</v>
      </c>
      <c r="U11">
        <f t="shared" si="7"/>
        <v>30</v>
      </c>
      <c r="V11" s="19">
        <v>-3.7660289070815902</v>
      </c>
      <c r="X11" s="7"/>
      <c r="Y11" s="7"/>
      <c r="Z11" s="11"/>
      <c r="AC11">
        <v>2</v>
      </c>
      <c r="AD11" s="19">
        <v>6528</v>
      </c>
      <c r="AE11" s="19">
        <v>273</v>
      </c>
      <c r="AF11" s="12">
        <f t="shared" si="0"/>
        <v>4136.7912087912091</v>
      </c>
      <c r="AG11">
        <f t="shared" si="8"/>
        <v>173</v>
      </c>
      <c r="AH11" s="19">
        <v>-16.401027412547499</v>
      </c>
      <c r="AJ11" s="7"/>
      <c r="AK11" s="7"/>
      <c r="AL11" s="11"/>
      <c r="AM11" s="11"/>
      <c r="AN11" s="11"/>
      <c r="AO11">
        <v>2</v>
      </c>
      <c r="AP11" s="19">
        <v>4680</v>
      </c>
      <c r="AQ11" s="19">
        <v>196</v>
      </c>
      <c r="AR11" s="12">
        <f t="shared" si="1"/>
        <v>1098.3673469387754</v>
      </c>
      <c r="AS11">
        <f t="shared" si="9"/>
        <v>46</v>
      </c>
      <c r="AT11" s="19">
        <v>-2.1026112776889399</v>
      </c>
      <c r="AV11" s="7"/>
      <c r="AW11" s="7"/>
      <c r="AX11" s="11"/>
      <c r="AY11" s="11"/>
      <c r="BA11">
        <v>2</v>
      </c>
      <c r="BB11" s="19">
        <v>10152</v>
      </c>
      <c r="BC11" s="19">
        <v>424</v>
      </c>
      <c r="BD11" s="12">
        <f t="shared" si="2"/>
        <v>5363.3207547169814</v>
      </c>
      <c r="BE11">
        <f t="shared" si="3"/>
        <v>224</v>
      </c>
      <c r="BF11" s="19">
        <v>-10.5128062968266</v>
      </c>
      <c r="BH11" s="7"/>
      <c r="BI11" s="7"/>
      <c r="BJ11" s="11"/>
      <c r="BM11">
        <f t="shared" si="10"/>
        <v>300</v>
      </c>
      <c r="BN11">
        <v>150</v>
      </c>
      <c r="BO11" s="1">
        <f>G291</f>
        <v>-2.6986283894446E-2</v>
      </c>
      <c r="BP11" s="1">
        <f>G290</f>
        <v>-6.2994416391707719E-2</v>
      </c>
      <c r="BQ11" s="1">
        <f>G292</f>
        <v>-1.4436648019098401E-3</v>
      </c>
      <c r="BR11" s="1">
        <f>G293</f>
        <v>-0.42129739616415601</v>
      </c>
      <c r="BS11" s="1"/>
      <c r="BT11" s="1">
        <f>W291</f>
        <v>-4.0614341845921956E-2</v>
      </c>
      <c r="BU11" s="1">
        <f>W290</f>
        <v>-6.7923202984160158E-2</v>
      </c>
      <c r="BV11" s="1">
        <f>W292</f>
        <v>-1.6905600911469301E-5</v>
      </c>
      <c r="BW11" s="1">
        <f>W293</f>
        <v>-0.31281524188783</v>
      </c>
      <c r="BX11" s="1"/>
      <c r="BY11" s="1"/>
      <c r="BZ11" s="1">
        <f>AI291</f>
        <v>-3.7141502271091101E-2</v>
      </c>
      <c r="CA11" s="1">
        <f>AI290</f>
        <v>-8.1218842734856411E-2</v>
      </c>
      <c r="CB11" s="1">
        <f>AI292</f>
        <v>-8.2757563459820796E-4</v>
      </c>
      <c r="CC11" s="1">
        <f>AI293</f>
        <v>-0.60135340464452702</v>
      </c>
      <c r="CD11" s="1"/>
      <c r="CE11" s="1"/>
      <c r="CF11" s="1">
        <f>AU291</f>
        <v>-3.4797436405063248E-2</v>
      </c>
      <c r="CG11" s="1">
        <f>AU290</f>
        <v>-0.10180552545391645</v>
      </c>
      <c r="CH11" s="1">
        <f>AU292</f>
        <v>-4.2647009945078398E-5</v>
      </c>
      <c r="CI11" s="1">
        <f>AU293</f>
        <v>-0.666433440946402</v>
      </c>
      <c r="CJ11" s="1"/>
      <c r="CK11" s="1"/>
      <c r="CL11" s="1">
        <f>BG291</f>
        <v>-3.5704465389806248E-2</v>
      </c>
      <c r="CM11" s="1">
        <f>BG290</f>
        <v>-0.11054758546080756</v>
      </c>
      <c r="CN11" s="1">
        <f>BG292</f>
        <v>-1.9799175462148E-4</v>
      </c>
      <c r="CO11" s="1">
        <f>BG293</f>
        <v>-0.57139831473634195</v>
      </c>
      <c r="CP11" s="1"/>
      <c r="CQ11" s="1"/>
      <c r="CR11" s="2">
        <f>H291</f>
        <v>3530.7692307692309</v>
      </c>
      <c r="CS11" s="2">
        <f>H290</f>
        <v>4370.2576197387507</v>
      </c>
      <c r="CT11" s="2">
        <f>H292</f>
        <v>5298.1132075471696</v>
      </c>
      <c r="CU11" s="2">
        <f>H293</f>
        <v>3530.7692307692309</v>
      </c>
      <c r="CW11" s="2">
        <f>X291</f>
        <v>3436.3636363636365</v>
      </c>
      <c r="CX11" s="2">
        <f>X290</f>
        <v>4084.6837944664062</v>
      </c>
      <c r="CY11" s="2">
        <f>X292</f>
        <v>5165.217391304348</v>
      </c>
      <c r="CZ11" s="2">
        <f>X293</f>
        <v>3436.3636363636365</v>
      </c>
      <c r="DB11" s="2">
        <f>AJ291</f>
        <v>3564.705882352941</v>
      </c>
      <c r="DC11" s="2">
        <f>AJ290</f>
        <v>4322.424328954884</v>
      </c>
      <c r="DD11" s="2">
        <f>AJ292</f>
        <v>5347.5728155339802</v>
      </c>
      <c r="DE11" s="2">
        <f>AJ293</f>
        <v>3564.705882352941</v>
      </c>
      <c r="DF11" s="2"/>
      <c r="DG11" s="2">
        <f>AV291</f>
        <v>3576.3157894736842</v>
      </c>
      <c r="DH11" s="2">
        <f>AV290</f>
        <v>4291.6755960757509</v>
      </c>
      <c r="DI11" s="2">
        <f>AV292</f>
        <v>7153.2467532467535</v>
      </c>
      <c r="DJ11" s="2">
        <f>AV293</f>
        <v>3576.3157894736842</v>
      </c>
      <c r="DL11" s="2">
        <f>BH291</f>
        <v>3582.1782178217823</v>
      </c>
      <c r="DM11" s="2">
        <f>BH290</f>
        <v>4209.1054967565715</v>
      </c>
      <c r="DN11" s="2">
        <f>BH292</f>
        <v>5373.3990147783252</v>
      </c>
      <c r="DO11" s="2">
        <f>BH293</f>
        <v>3582.1782178217823</v>
      </c>
      <c r="DQ11" s="2">
        <f>I291</f>
        <v>2</v>
      </c>
      <c r="DR11" s="2">
        <f>I290</f>
        <v>2.4750000000000001</v>
      </c>
      <c r="DS11" s="2">
        <f>I292</f>
        <v>3</v>
      </c>
      <c r="DT11" s="2">
        <f>I293</f>
        <v>2</v>
      </c>
      <c r="DV11" s="2">
        <f>Y291</f>
        <v>2</v>
      </c>
      <c r="DW11" s="2">
        <f>Y290</f>
        <v>2.375</v>
      </c>
      <c r="DX11" s="2">
        <f>Y292</f>
        <v>3</v>
      </c>
      <c r="DY11" s="2">
        <f>Y293</f>
        <v>2</v>
      </c>
      <c r="EA11" s="2">
        <f>AK291</f>
        <v>2</v>
      </c>
      <c r="EB11" s="2">
        <f>AK290</f>
        <v>2.4249999999999998</v>
      </c>
      <c r="EC11" s="2">
        <f>AK292</f>
        <v>3</v>
      </c>
      <c r="ED11" s="2">
        <f>AK293</f>
        <v>2</v>
      </c>
      <c r="EE11" s="2"/>
      <c r="EF11" s="2">
        <f>AW291</f>
        <v>2</v>
      </c>
      <c r="EG11" s="2">
        <f>AW290</f>
        <v>2.4</v>
      </c>
      <c r="EH11" s="2">
        <f>AW292</f>
        <v>4</v>
      </c>
      <c r="EI11" s="2">
        <f>AW293</f>
        <v>2</v>
      </c>
      <c r="EK11" s="2">
        <f>BI291</f>
        <v>2</v>
      </c>
      <c r="EL11" s="2">
        <f>BI290</f>
        <v>2.35</v>
      </c>
      <c r="EM11" s="2">
        <f>BI292</f>
        <v>3</v>
      </c>
      <c r="EN11" s="2">
        <f>BI293</f>
        <v>2</v>
      </c>
    </row>
    <row r="12" spans="1:144" x14ac:dyDescent="0.35">
      <c r="A12">
        <v>2</v>
      </c>
      <c r="B12" s="19">
        <v>1656</v>
      </c>
      <c r="C12" s="19">
        <v>70</v>
      </c>
      <c r="D12" s="12">
        <f t="shared" si="4"/>
        <v>473.14285714285717</v>
      </c>
      <c r="E12">
        <f t="shared" si="5"/>
        <v>20</v>
      </c>
      <c r="F12" s="19">
        <v>-6.2620642015381103</v>
      </c>
      <c r="K12" s="19"/>
      <c r="L12" s="19"/>
      <c r="M12" s="19"/>
      <c r="N12" s="19"/>
      <c r="Q12">
        <v>2</v>
      </c>
      <c r="R12" s="19">
        <v>1272</v>
      </c>
      <c r="S12" s="19">
        <v>54</v>
      </c>
      <c r="T12" s="12">
        <f t="shared" si="6"/>
        <v>800.88888888888891</v>
      </c>
      <c r="U12">
        <f t="shared" si="7"/>
        <v>34</v>
      </c>
      <c r="V12" s="19">
        <v>-18.748342138326201</v>
      </c>
      <c r="X12" s="7"/>
      <c r="Y12" s="7"/>
      <c r="Z12" s="11"/>
      <c r="AC12">
        <v>2</v>
      </c>
      <c r="AD12" s="19">
        <v>2424</v>
      </c>
      <c r="AE12" s="19">
        <v>102</v>
      </c>
      <c r="AF12" s="12">
        <f t="shared" si="0"/>
        <v>47.529411764705884</v>
      </c>
      <c r="AG12">
        <f t="shared" si="8"/>
        <v>2</v>
      </c>
      <c r="AH12" s="19">
        <v>-1.68634949628142E-2</v>
      </c>
      <c r="AJ12" s="7"/>
      <c r="AK12" s="7"/>
      <c r="AL12" s="11"/>
      <c r="AM12" s="11"/>
      <c r="AN12" s="11"/>
      <c r="AO12">
        <v>2</v>
      </c>
      <c r="AP12" s="19">
        <v>4800</v>
      </c>
      <c r="AQ12" s="19">
        <v>201</v>
      </c>
      <c r="AR12" s="12">
        <f t="shared" si="1"/>
        <v>1217.9104477611941</v>
      </c>
      <c r="AS12">
        <f t="shared" si="9"/>
        <v>51</v>
      </c>
      <c r="AT12" s="19">
        <v>-2.34689540094972</v>
      </c>
      <c r="AV12" s="7"/>
      <c r="AW12" s="7"/>
      <c r="AX12" s="11"/>
      <c r="AY12" s="11"/>
      <c r="BA12">
        <v>2</v>
      </c>
      <c r="BB12" s="19">
        <v>5832</v>
      </c>
      <c r="BC12" s="19">
        <v>244</v>
      </c>
      <c r="BD12" s="12">
        <f t="shared" si="2"/>
        <v>1051.672131147541</v>
      </c>
      <c r="BE12">
        <f t="shared" si="3"/>
        <v>44</v>
      </c>
      <c r="BF12" s="19">
        <v>-0.19438101521629</v>
      </c>
      <c r="BH12" s="7"/>
      <c r="BI12" s="7"/>
      <c r="BJ12" s="11"/>
      <c r="BM12">
        <f t="shared" si="10"/>
        <v>400</v>
      </c>
      <c r="BN12">
        <v>200</v>
      </c>
      <c r="BO12" s="1">
        <f>G332</f>
        <v>-3.0376172157763351E-2</v>
      </c>
      <c r="BP12" s="1">
        <f>G331</f>
        <v>-6.1634889715031838E-2</v>
      </c>
      <c r="BQ12" s="1">
        <f>G333</f>
        <v>-3.8116575586072702E-4</v>
      </c>
      <c r="BR12" s="1">
        <f>G334</f>
        <v>-0.37430672816307298</v>
      </c>
      <c r="BS12" s="1"/>
      <c r="BT12" s="1">
        <f>W332</f>
        <v>-1.55999914763687E-2</v>
      </c>
      <c r="BU12" s="1">
        <f>W331</f>
        <v>-3.8527591547898796E-2</v>
      </c>
      <c r="BV12" s="1">
        <f>W333</f>
        <v>-1.0024821470343299E-5</v>
      </c>
      <c r="BW12" s="1">
        <f>W334</f>
        <v>-0.31198399036209801</v>
      </c>
      <c r="BX12" s="1"/>
      <c r="BY12" s="1"/>
      <c r="BZ12" s="1">
        <f>AI332</f>
        <v>-3.2654653556202354E-2</v>
      </c>
      <c r="CA12" s="1">
        <f>AI331</f>
        <v>-5.6584312687490049E-2</v>
      </c>
      <c r="CB12" s="1">
        <f>AI333</f>
        <v>-8.9257433754641002E-4</v>
      </c>
      <c r="CC12" s="1">
        <f>AI334</f>
        <v>-0.35539467106734501</v>
      </c>
      <c r="CD12" s="1"/>
      <c r="CE12" s="1"/>
      <c r="CF12" s="1">
        <f>AU332</f>
        <v>-1.64521247199826E-2</v>
      </c>
      <c r="CG12" s="1">
        <f>AU331</f>
        <v>-3.4262483241562905E-2</v>
      </c>
      <c r="CH12" s="1">
        <f>AU333</f>
        <v>-1.1592137672260001E-5</v>
      </c>
      <c r="CI12" s="1">
        <f>AU334</f>
        <v>-0.27332843180608102</v>
      </c>
      <c r="CJ12" s="1"/>
      <c r="CK12" s="1"/>
      <c r="CL12" s="1">
        <f>BG332</f>
        <v>-2.9012213373328349E-2</v>
      </c>
      <c r="CM12" s="1">
        <f>BG331</f>
        <v>-6.2213522600117234E-2</v>
      </c>
      <c r="CN12" s="1">
        <f>BG333</f>
        <v>-5.3659499866020796E-4</v>
      </c>
      <c r="CO12" s="1">
        <f>BG334</f>
        <v>-0.40334556105221397</v>
      </c>
      <c r="CP12" s="1"/>
      <c r="CQ12" s="1"/>
      <c r="CR12" s="2">
        <f>H332</f>
        <v>5885.921625544267</v>
      </c>
      <c r="CS12" s="2">
        <f>H331</f>
        <v>5944.8734075149187</v>
      </c>
      <c r="CT12" s="2">
        <f>H333</f>
        <v>9422.2222222222226</v>
      </c>
      <c r="CU12" s="2">
        <f>H334</f>
        <v>4707.6923076923076</v>
      </c>
      <c r="CW12" s="2">
        <f>X332</f>
        <v>4581.818181818182</v>
      </c>
      <c r="CX12" s="2">
        <f>X331</f>
        <v>5330.9881422924891</v>
      </c>
      <c r="CY12" s="2">
        <f>X333</f>
        <v>6886.95652173913</v>
      </c>
      <c r="CZ12" s="2">
        <f>X334</f>
        <v>4581.818181818182</v>
      </c>
      <c r="DB12" s="2">
        <f>AJ332</f>
        <v>4752.9411764705883</v>
      </c>
      <c r="DC12" s="2">
        <f>AJ331</f>
        <v>5644.3856257962534</v>
      </c>
      <c r="DD12" s="2">
        <f>AJ333</f>
        <v>9507.6923076923085</v>
      </c>
      <c r="DE12" s="2">
        <f>AJ334</f>
        <v>4752.9411764705883</v>
      </c>
      <c r="DF12" s="2"/>
      <c r="DG12" s="2">
        <f>AV332</f>
        <v>4768.4210526315792</v>
      </c>
      <c r="DH12" s="2">
        <f>AV331</f>
        <v>5781.8421052631584</v>
      </c>
      <c r="DI12" s="2">
        <f>AV333</f>
        <v>7152.9411764705883</v>
      </c>
      <c r="DJ12" s="2">
        <f>AV334</f>
        <v>4768.4210526315792</v>
      </c>
      <c r="DL12" s="2">
        <f>BH332</f>
        <v>4776.2376237623766</v>
      </c>
      <c r="DM12" s="2">
        <f>BH331</f>
        <v>6030.0979196731614</v>
      </c>
      <c r="DN12" s="2">
        <f>BH333</f>
        <v>9552.9411764705874</v>
      </c>
      <c r="DO12" s="2">
        <f>BH334</f>
        <v>4776.2376237623766</v>
      </c>
      <c r="DQ12" s="2">
        <f>I332</f>
        <v>2.5</v>
      </c>
      <c r="DR12" s="2">
        <f>I331</f>
        <v>2.5249999999999999</v>
      </c>
      <c r="DS12" s="2">
        <f>I333</f>
        <v>4</v>
      </c>
      <c r="DT12" s="2">
        <f>I334</f>
        <v>2</v>
      </c>
      <c r="DV12" s="2">
        <f>Y332</f>
        <v>2</v>
      </c>
      <c r="DW12" s="2">
        <f>Y331</f>
        <v>2.3250000000000002</v>
      </c>
      <c r="DX12" s="2">
        <f>Y333</f>
        <v>3</v>
      </c>
      <c r="DY12" s="2">
        <f>Y334</f>
        <v>2</v>
      </c>
      <c r="EA12" s="2">
        <f>AK332</f>
        <v>2</v>
      </c>
      <c r="EB12" s="2">
        <f>AK331</f>
        <v>2.375</v>
      </c>
      <c r="EC12" s="2">
        <f>AK333</f>
        <v>4</v>
      </c>
      <c r="ED12" s="2">
        <f>AK334</f>
        <v>2</v>
      </c>
      <c r="EE12" s="2"/>
      <c r="EF12" s="2">
        <f>AW332</f>
        <v>2</v>
      </c>
      <c r="EG12" s="2">
        <f>AW331</f>
        <v>2.4249999999999998</v>
      </c>
      <c r="EH12" s="2">
        <f>AW333</f>
        <v>3</v>
      </c>
      <c r="EI12" s="2">
        <f>AW334</f>
        <v>2</v>
      </c>
      <c r="EK12" s="2">
        <f>BI332</f>
        <v>2</v>
      </c>
      <c r="EL12" s="2">
        <f>BI331</f>
        <v>2.5249999999999999</v>
      </c>
      <c r="EM12" s="2">
        <f>BI333</f>
        <v>4</v>
      </c>
      <c r="EN12" s="2">
        <f>BI334</f>
        <v>2</v>
      </c>
    </row>
    <row r="13" spans="1:144" x14ac:dyDescent="0.35">
      <c r="A13">
        <v>2</v>
      </c>
      <c r="B13" s="19">
        <v>4032</v>
      </c>
      <c r="C13" s="19">
        <v>169</v>
      </c>
      <c r="D13" s="12">
        <f t="shared" si="4"/>
        <v>2839.1005917159764</v>
      </c>
      <c r="E13">
        <f t="shared" si="5"/>
        <v>119</v>
      </c>
      <c r="F13" s="19">
        <v>-2.4515159684933501</v>
      </c>
      <c r="K13" s="19"/>
      <c r="L13" s="19"/>
      <c r="M13" s="19"/>
      <c r="N13" s="19"/>
      <c r="Q13">
        <v>2</v>
      </c>
      <c r="R13" s="19">
        <v>672</v>
      </c>
      <c r="S13" s="19">
        <v>29</v>
      </c>
      <c r="T13" s="12">
        <f t="shared" si="6"/>
        <v>208.55172413793105</v>
      </c>
      <c r="U13">
        <f t="shared" si="7"/>
        <v>9</v>
      </c>
      <c r="V13" s="19">
        <v>-26.980264389171399</v>
      </c>
      <c r="X13" s="7"/>
      <c r="Y13" s="7"/>
      <c r="Z13" s="11"/>
      <c r="AC13">
        <v>2</v>
      </c>
      <c r="AD13" s="19">
        <v>7968</v>
      </c>
      <c r="AE13" s="19">
        <v>333</v>
      </c>
      <c r="AF13" s="12">
        <f t="shared" si="0"/>
        <v>5575.2072072072069</v>
      </c>
      <c r="AG13">
        <f t="shared" si="8"/>
        <v>233</v>
      </c>
      <c r="AH13" s="19">
        <v>-1.8083109807742199</v>
      </c>
      <c r="AJ13" s="7"/>
      <c r="AK13" s="7"/>
      <c r="AL13" s="11"/>
      <c r="AM13" s="11"/>
      <c r="AN13" s="11"/>
      <c r="AO13">
        <v>2</v>
      </c>
      <c r="AP13" s="19">
        <v>6216</v>
      </c>
      <c r="AQ13" s="19">
        <v>260</v>
      </c>
      <c r="AR13" s="12">
        <f t="shared" si="1"/>
        <v>2629.8461538461538</v>
      </c>
      <c r="AS13">
        <f t="shared" si="9"/>
        <v>110</v>
      </c>
      <c r="AT13" s="19">
        <v>-1.83222338043905</v>
      </c>
      <c r="AV13" s="7"/>
      <c r="AW13" s="7"/>
      <c r="AX13" s="11"/>
      <c r="AY13" s="11"/>
      <c r="BA13">
        <v>2</v>
      </c>
      <c r="BB13" s="19">
        <v>8424</v>
      </c>
      <c r="BC13" s="19">
        <v>352</v>
      </c>
      <c r="BD13" s="12">
        <f t="shared" si="2"/>
        <v>3637.6363636363635</v>
      </c>
      <c r="BE13">
        <f t="shared" si="3"/>
        <v>152</v>
      </c>
      <c r="BF13" s="19">
        <v>-4.4888946910863803</v>
      </c>
      <c r="BH13" s="7"/>
      <c r="BI13" s="7"/>
      <c r="BJ13" s="11"/>
      <c r="BM13">
        <f t="shared" si="10"/>
        <v>500</v>
      </c>
      <c r="BN13">
        <v>250</v>
      </c>
      <c r="BO13" s="1">
        <f>G373</f>
        <v>-1.653989557173375E-2</v>
      </c>
      <c r="BP13" s="1">
        <f>G372</f>
        <v>-3.6865265994947008E-2</v>
      </c>
      <c r="BQ13" s="1">
        <f>G374</f>
        <v>-5.0725831847047895E-4</v>
      </c>
      <c r="BR13" s="1">
        <f>G375</f>
        <v>-0.20275537470712099</v>
      </c>
      <c r="BS13" s="1"/>
      <c r="BT13" s="1">
        <f>W373</f>
        <v>-7.8719449679599193E-3</v>
      </c>
      <c r="BU13" s="1">
        <f>W372</f>
        <v>-2.9622351149951032E-2</v>
      </c>
      <c r="BV13" s="1">
        <f>W374</f>
        <v>-4.4924072232813703E-5</v>
      </c>
      <c r="BW13" s="1">
        <f>W375</f>
        <v>-0.191313214342649</v>
      </c>
      <c r="BX13" s="1"/>
      <c r="BY13" s="1"/>
      <c r="BZ13" s="1">
        <f>AI373</f>
        <v>-1.3066116026810699E-2</v>
      </c>
      <c r="CA13" s="1">
        <f>AI372</f>
        <v>-3.1287150437909764E-2</v>
      </c>
      <c r="CB13" s="1">
        <f>AI374</f>
        <v>-8.6341046841663502E-4</v>
      </c>
      <c r="CC13" s="1">
        <f>AI375</f>
        <v>-0.20627536547445299</v>
      </c>
      <c r="CD13" s="1"/>
      <c r="CE13" s="1"/>
      <c r="CF13" s="1">
        <f>AU373</f>
        <v>-1.974719130678855E-2</v>
      </c>
      <c r="CG13" s="1">
        <f>AU372</f>
        <v>-3.6263659610424367E-2</v>
      </c>
      <c r="CH13" s="1">
        <f>AU374</f>
        <v>-9.9942478919555293E-4</v>
      </c>
      <c r="CI13" s="1">
        <f>AU375</f>
        <v>-0.144552886699188</v>
      </c>
      <c r="CJ13" s="1"/>
      <c r="CK13" s="1"/>
      <c r="CL13" s="1">
        <f>BG373</f>
        <v>-3.0696663715506649E-2</v>
      </c>
      <c r="CM13" s="1">
        <f>BG372</f>
        <v>-4.7889860120046687E-2</v>
      </c>
      <c r="CN13" s="1">
        <f>BG374</f>
        <v>-8.8036996102161697E-6</v>
      </c>
      <c r="CO13" s="1">
        <f>BG375</f>
        <v>-0.43497792973896099</v>
      </c>
      <c r="CP13" s="1"/>
      <c r="CQ13" s="1"/>
      <c r="CR13" s="2">
        <f>H373</f>
        <v>5884.6153846153848</v>
      </c>
      <c r="CS13" s="2">
        <f>H372</f>
        <v>7062.8447024673414</v>
      </c>
      <c r="CT13" s="2">
        <f>H374</f>
        <v>8830.1886792452824</v>
      </c>
      <c r="CU13" s="2">
        <f>H375</f>
        <v>5884.6153846153848</v>
      </c>
      <c r="CW13" s="2">
        <f>X373</f>
        <v>5727.272727272727</v>
      </c>
      <c r="CX13" s="2">
        <f>X372</f>
        <v>6807.8063241106738</v>
      </c>
      <c r="CY13" s="2">
        <f>X374</f>
        <v>8608.6956521739139</v>
      </c>
      <c r="CZ13" s="2">
        <f>X375</f>
        <v>5727.272727272727</v>
      </c>
      <c r="DB13" s="2">
        <f>AJ373</f>
        <v>5941.1764705882351</v>
      </c>
      <c r="DC13" s="2">
        <f>AJ372</f>
        <v>7055.4683038263829</v>
      </c>
      <c r="DD13" s="2">
        <f>AJ374</f>
        <v>8912.6213592233016</v>
      </c>
      <c r="DE13" s="2">
        <f>AJ375</f>
        <v>5941.1764705882351</v>
      </c>
      <c r="DF13" s="2"/>
      <c r="DG13" s="2">
        <f>AV373</f>
        <v>5960.5263157894733</v>
      </c>
      <c r="DH13" s="2">
        <f>AV372</f>
        <v>7152.786377708976</v>
      </c>
      <c r="DI13" s="2">
        <f>AV374</f>
        <v>8941.176470588236</v>
      </c>
      <c r="DJ13" s="2">
        <f>AV375</f>
        <v>5960.5263157894733</v>
      </c>
      <c r="DL13" s="2">
        <f>BH373</f>
        <v>5970.2970297029706</v>
      </c>
      <c r="DM13" s="2">
        <f>BH372</f>
        <v>6940.5416280544359</v>
      </c>
      <c r="DN13" s="2">
        <f>BH374</f>
        <v>8955.6650246305417</v>
      </c>
      <c r="DO13" s="2">
        <f>BH375</f>
        <v>5970.2970297029706</v>
      </c>
      <c r="DQ13" s="2">
        <f>I373</f>
        <v>2</v>
      </c>
      <c r="DR13" s="2">
        <f>I372</f>
        <v>2.4</v>
      </c>
      <c r="DS13" s="2">
        <f>I374</f>
        <v>3</v>
      </c>
      <c r="DT13" s="2">
        <f>I375</f>
        <v>2</v>
      </c>
      <c r="DV13" s="2">
        <f>Y373</f>
        <v>2</v>
      </c>
      <c r="DW13" s="2">
        <f>Y372</f>
        <v>2.375</v>
      </c>
      <c r="DX13" s="2">
        <f>Y374</f>
        <v>3</v>
      </c>
      <c r="DY13" s="2">
        <f>Y375</f>
        <v>2</v>
      </c>
      <c r="EA13" s="2">
        <f>AK373</f>
        <v>2</v>
      </c>
      <c r="EB13" s="2">
        <f>AK372</f>
        <v>2.375</v>
      </c>
      <c r="EC13" s="2">
        <f>AK374</f>
        <v>3</v>
      </c>
      <c r="ED13" s="2">
        <f>AK375</f>
        <v>2</v>
      </c>
      <c r="EE13" s="2"/>
      <c r="EF13" s="2">
        <f>AW373</f>
        <v>2</v>
      </c>
      <c r="EG13" s="2">
        <f>AW372</f>
        <v>2.4</v>
      </c>
      <c r="EH13" s="2">
        <f>AW374</f>
        <v>3</v>
      </c>
      <c r="EI13" s="2">
        <f>AW375</f>
        <v>2</v>
      </c>
      <c r="EK13" s="2">
        <f>BI373</f>
        <v>2</v>
      </c>
      <c r="EL13" s="2">
        <f>BI372</f>
        <v>2.3250000000000002</v>
      </c>
      <c r="EM13" s="2">
        <f>BI374</f>
        <v>3</v>
      </c>
      <c r="EN13" s="2">
        <f>BI375</f>
        <v>2</v>
      </c>
    </row>
    <row r="14" spans="1:144" x14ac:dyDescent="0.35">
      <c r="A14">
        <v>2</v>
      </c>
      <c r="B14" s="19">
        <v>4704</v>
      </c>
      <c r="C14" s="19">
        <v>197</v>
      </c>
      <c r="D14" s="12">
        <f t="shared" si="4"/>
        <v>3510.0913705583757</v>
      </c>
      <c r="E14">
        <f t="shared" si="5"/>
        <v>147</v>
      </c>
      <c r="F14" s="19">
        <v>-5.5007996892103996</v>
      </c>
      <c r="K14" s="19"/>
      <c r="L14" s="19"/>
      <c r="M14" s="19"/>
      <c r="N14" s="19"/>
      <c r="Q14">
        <v>2</v>
      </c>
      <c r="R14" s="19">
        <v>504</v>
      </c>
      <c r="S14" s="19">
        <v>22</v>
      </c>
      <c r="T14" s="12">
        <f t="shared" si="6"/>
        <v>45.81818181818182</v>
      </c>
      <c r="U14">
        <f t="shared" si="7"/>
        <v>2</v>
      </c>
      <c r="V14" s="19">
        <v>-25.788305498071999</v>
      </c>
      <c r="X14" s="7"/>
      <c r="Y14" s="7"/>
      <c r="Z14" s="11"/>
      <c r="AC14">
        <v>2</v>
      </c>
      <c r="AD14" s="19">
        <v>4416</v>
      </c>
      <c r="AE14" s="19">
        <v>185</v>
      </c>
      <c r="AF14" s="12">
        <f t="shared" si="0"/>
        <v>2028.9729729729729</v>
      </c>
      <c r="AG14">
        <f t="shared" si="8"/>
        <v>85</v>
      </c>
      <c r="AH14" s="19">
        <v>-1.1400811263886499</v>
      </c>
      <c r="AJ14" s="7"/>
      <c r="AK14" s="7"/>
      <c r="AL14" s="11"/>
      <c r="AM14" s="11"/>
      <c r="AN14" s="11"/>
      <c r="AO14">
        <v>2</v>
      </c>
      <c r="AP14" s="19">
        <v>8208</v>
      </c>
      <c r="AQ14" s="19">
        <v>343</v>
      </c>
      <c r="AR14" s="12">
        <f t="shared" si="1"/>
        <v>4618.4956268221576</v>
      </c>
      <c r="AS14">
        <f t="shared" si="9"/>
        <v>193</v>
      </c>
      <c r="AT14" s="19">
        <v>-16.2008440242003</v>
      </c>
      <c r="AV14" s="7"/>
      <c r="AW14" s="7"/>
      <c r="AX14" s="11"/>
      <c r="AY14" s="11"/>
      <c r="BA14">
        <v>2</v>
      </c>
      <c r="BB14" s="19">
        <v>5352</v>
      </c>
      <c r="BC14" s="19">
        <v>224</v>
      </c>
      <c r="BD14" s="12">
        <f t="shared" si="2"/>
        <v>573.42857142857144</v>
      </c>
      <c r="BE14">
        <f t="shared" si="3"/>
        <v>24</v>
      </c>
      <c r="BF14" s="19">
        <v>-0.210142185750052</v>
      </c>
      <c r="BH14" s="7"/>
      <c r="BI14" s="7"/>
      <c r="BJ14" s="11"/>
      <c r="BM14">
        <f t="shared" si="10"/>
        <v>600</v>
      </c>
      <c r="BN14">
        <v>300</v>
      </c>
      <c r="BO14" s="1">
        <f>G414</f>
        <v>-6.4829011131848045E-3</v>
      </c>
      <c r="BP14" s="1">
        <f>G413</f>
        <v>-2.0585394305227534E-2</v>
      </c>
      <c r="BQ14" s="1">
        <f>G415</f>
        <v>-5.1882864613737901E-5</v>
      </c>
      <c r="BR14" s="1">
        <f>G416</f>
        <v>-0.16219124502816101</v>
      </c>
      <c r="BS14" s="1"/>
      <c r="BT14" s="1">
        <f>W414</f>
        <v>-1.031703349014204E-2</v>
      </c>
      <c r="BU14" s="1">
        <f>W413</f>
        <v>-2.269250748262925E-2</v>
      </c>
      <c r="BV14" s="1">
        <f>W415</f>
        <v>-9.5698880177909795E-4</v>
      </c>
      <c r="BW14" s="1">
        <f>W416</f>
        <v>-0.101765097164793</v>
      </c>
      <c r="BX14" s="1"/>
      <c r="BY14" s="1"/>
      <c r="BZ14" s="1">
        <f>AI414</f>
        <v>-1.4788962468714251E-2</v>
      </c>
      <c r="CA14" s="1">
        <f>AI413</f>
        <v>-2.5391755873103154E-2</v>
      </c>
      <c r="CB14" s="1">
        <f>AI415</f>
        <v>-2.3081898933181399E-4</v>
      </c>
      <c r="CC14" s="1">
        <f>AI416</f>
        <v>-0.165192103551282</v>
      </c>
      <c r="CD14" s="1"/>
      <c r="CE14" s="1"/>
      <c r="CF14" s="1">
        <f>AU414</f>
        <v>-1.73444067794691E-2</v>
      </c>
      <c r="CG14" s="1">
        <f>AU413</f>
        <v>-2.7655842553726238E-2</v>
      </c>
      <c r="CH14" s="1">
        <f>AU415</f>
        <v>-1.5846360893540001E-4</v>
      </c>
      <c r="CI14" s="1">
        <f>AU416</f>
        <v>-0.15084979040419599</v>
      </c>
      <c r="CJ14" s="1"/>
      <c r="CK14" s="1"/>
      <c r="CL14" s="1">
        <f>BG414</f>
        <v>-9.6540653172870437E-3</v>
      </c>
      <c r="CM14" s="1">
        <f>BG413</f>
        <v>-2.8495581400922981E-2</v>
      </c>
      <c r="CN14" s="1">
        <f>BG415</f>
        <v>-6.0293079380467195E-4</v>
      </c>
      <c r="CO14" s="1">
        <f>BG416</f>
        <v>-0.236011383221675</v>
      </c>
      <c r="CP14" s="1"/>
      <c r="CQ14" s="1"/>
      <c r="CR14" s="2">
        <f>H414</f>
        <v>7061.5384615384619</v>
      </c>
      <c r="CS14" s="2">
        <f>H413</f>
        <v>8740.5152394775032</v>
      </c>
      <c r="CT14" s="2">
        <f>H415</f>
        <v>10596.226415094339</v>
      </c>
      <c r="CU14" s="2">
        <f>H416</f>
        <v>7061.5384615384619</v>
      </c>
      <c r="CW14" s="2">
        <f>X414</f>
        <v>6872.727272727273</v>
      </c>
      <c r="CX14" s="2">
        <f>X413</f>
        <v>8515.1383399209517</v>
      </c>
      <c r="CY14" s="2">
        <f>X415</f>
        <v>10330.434782608696</v>
      </c>
      <c r="CZ14" s="2">
        <f>X416</f>
        <v>6872.727272727273</v>
      </c>
      <c r="DB14" s="2">
        <f>AJ414</f>
        <v>10695.14563106796</v>
      </c>
      <c r="DC14" s="2">
        <f>AJ413</f>
        <v>9090.5818653077386</v>
      </c>
      <c r="DD14" s="2">
        <f>AJ415</f>
        <v>14261.538461538461</v>
      </c>
      <c r="DE14" s="2">
        <f>AJ416</f>
        <v>7129.411764705882</v>
      </c>
      <c r="DF14" s="2"/>
      <c r="DG14" s="2">
        <f>AV414</f>
        <v>7152.6315789473683</v>
      </c>
      <c r="DH14" s="2">
        <f>AV413</f>
        <v>8762.1902014394254</v>
      </c>
      <c r="DI14" s="2">
        <f>AV415</f>
        <v>14306.493506493507</v>
      </c>
      <c r="DJ14" s="2">
        <f>AV416</f>
        <v>7152.6315789473683</v>
      </c>
      <c r="DL14" s="2">
        <f>BH414</f>
        <v>7164.3564356435645</v>
      </c>
      <c r="DM14" s="2">
        <f>BH413</f>
        <v>8418.210993513143</v>
      </c>
      <c r="DN14" s="2">
        <f>BH415</f>
        <v>10746.79802955665</v>
      </c>
      <c r="DO14" s="2">
        <f>BH416</f>
        <v>7164.3564356435645</v>
      </c>
      <c r="DQ14" s="2">
        <f>I414</f>
        <v>2</v>
      </c>
      <c r="DR14" s="2">
        <f>I413</f>
        <v>2.4750000000000001</v>
      </c>
      <c r="DS14" s="2">
        <f>I415</f>
        <v>3</v>
      </c>
      <c r="DT14" s="2">
        <f>I416</f>
        <v>2</v>
      </c>
      <c r="DV14" s="2">
        <f>Y414</f>
        <v>2</v>
      </c>
      <c r="DW14" s="2">
        <f>Y413</f>
        <v>2.4750000000000001</v>
      </c>
      <c r="DX14" s="2">
        <f>Y415</f>
        <v>3</v>
      </c>
      <c r="DY14" s="2">
        <f>Y416</f>
        <v>2</v>
      </c>
      <c r="EA14" s="2">
        <f>AK414</f>
        <v>3</v>
      </c>
      <c r="EB14" s="2">
        <f>AK413</f>
        <v>2.5499999999999998</v>
      </c>
      <c r="EC14" s="2">
        <f>AK415</f>
        <v>4</v>
      </c>
      <c r="ED14" s="2">
        <f>AK416</f>
        <v>2</v>
      </c>
      <c r="EE14" s="2"/>
      <c r="EF14" s="2">
        <f>AW414</f>
        <v>2</v>
      </c>
      <c r="EG14" s="2">
        <f>AW413</f>
        <v>2.4500000000000002</v>
      </c>
      <c r="EH14" s="2">
        <f>AW415</f>
        <v>4</v>
      </c>
      <c r="EI14" s="2">
        <f>AW416</f>
        <v>2</v>
      </c>
      <c r="EK14" s="2">
        <f>BI414</f>
        <v>2</v>
      </c>
      <c r="EL14" s="2">
        <f>BI413</f>
        <v>2.35</v>
      </c>
      <c r="EM14" s="2">
        <f>BI415</f>
        <v>3</v>
      </c>
      <c r="EN14" s="2">
        <f>BI416</f>
        <v>2</v>
      </c>
    </row>
    <row r="15" spans="1:144" x14ac:dyDescent="0.35">
      <c r="A15">
        <v>2</v>
      </c>
      <c r="B15" s="19">
        <v>4200</v>
      </c>
      <c r="C15" s="19">
        <v>176</v>
      </c>
      <c r="D15" s="12">
        <f t="shared" si="4"/>
        <v>3006.818181818182</v>
      </c>
      <c r="E15">
        <f t="shared" si="5"/>
        <v>126</v>
      </c>
      <c r="F15" s="19">
        <v>-1.88278971145392</v>
      </c>
      <c r="K15" s="19"/>
      <c r="L15" s="19"/>
      <c r="M15" s="19"/>
      <c r="N15" s="19"/>
      <c r="Q15">
        <v>2</v>
      </c>
      <c r="R15" s="19">
        <v>672</v>
      </c>
      <c r="S15" s="19">
        <v>29</v>
      </c>
      <c r="T15" s="12">
        <f t="shared" si="6"/>
        <v>208.55172413793105</v>
      </c>
      <c r="U15">
        <f t="shared" si="7"/>
        <v>9</v>
      </c>
      <c r="V15" s="19">
        <v>-16.107139384836501</v>
      </c>
      <c r="X15" s="7"/>
      <c r="Y15" s="7"/>
      <c r="Z15" s="11"/>
      <c r="AC15">
        <v>2</v>
      </c>
      <c r="AD15" s="19">
        <v>6000</v>
      </c>
      <c r="AE15" s="19">
        <v>251</v>
      </c>
      <c r="AF15" s="12">
        <f t="shared" si="0"/>
        <v>3609.5617529880478</v>
      </c>
      <c r="AG15">
        <f t="shared" si="8"/>
        <v>151</v>
      </c>
      <c r="AH15" s="19">
        <v>-2.1026112776889399</v>
      </c>
      <c r="AJ15" s="7"/>
      <c r="AK15" s="7"/>
      <c r="AL15" s="11"/>
      <c r="AM15" s="11"/>
      <c r="AN15" s="11"/>
      <c r="AO15">
        <v>2</v>
      </c>
      <c r="AP15" s="19">
        <v>7536</v>
      </c>
      <c r="AQ15" s="19">
        <v>315</v>
      </c>
      <c r="AR15" s="12">
        <f t="shared" si="1"/>
        <v>3947.4285714285716</v>
      </c>
      <c r="AS15">
        <f t="shared" si="9"/>
        <v>165</v>
      </c>
      <c r="AT15" s="19">
        <v>-16.401027412547499</v>
      </c>
      <c r="AV15" s="7"/>
      <c r="AW15" s="7"/>
      <c r="AX15" s="11"/>
      <c r="AY15" s="11"/>
      <c r="BA15">
        <v>2</v>
      </c>
      <c r="BB15" s="19">
        <v>6984</v>
      </c>
      <c r="BC15" s="19">
        <v>292</v>
      </c>
      <c r="BD15" s="12">
        <f t="shared" si="2"/>
        <v>2200.4383561643835</v>
      </c>
      <c r="BE15">
        <f t="shared" si="3"/>
        <v>92</v>
      </c>
      <c r="BF15" s="19">
        <v>-2.74410920855074E-2</v>
      </c>
      <c r="BH15" s="7"/>
      <c r="BI15" s="7"/>
      <c r="BJ15" s="11"/>
      <c r="BM15">
        <f t="shared" si="10"/>
        <v>700</v>
      </c>
      <c r="BN15">
        <v>350</v>
      </c>
      <c r="BO15" s="1">
        <f>G455</f>
        <v>-1.145928512643125E-2</v>
      </c>
      <c r="BP15" s="1">
        <f>G454</f>
        <v>-2.6435745843714765E-2</v>
      </c>
      <c r="BQ15" s="1">
        <f>G456</f>
        <v>-2.65370901308342E-4</v>
      </c>
      <c r="BR15" s="1">
        <f>G457</f>
        <v>-0.13309818608843299</v>
      </c>
      <c r="BS15" s="1"/>
      <c r="BT15" s="1">
        <f>W455</f>
        <v>-6.6557610980382056E-3</v>
      </c>
      <c r="BU15" s="1">
        <f>W454</f>
        <v>-1.9727664052810245E-2</v>
      </c>
      <c r="BV15" s="1">
        <f>W456</f>
        <v>-3.0014369099731102E-4</v>
      </c>
      <c r="BW15" s="1">
        <f>W457</f>
        <v>-0.153266913957819</v>
      </c>
      <c r="BX15" s="1"/>
      <c r="BY15" s="1"/>
      <c r="BZ15" s="1">
        <f>AI455</f>
        <v>-7.9385567648738997E-3</v>
      </c>
      <c r="CA15" s="1">
        <f>AI454</f>
        <v>-1.9624880817223637E-2</v>
      </c>
      <c r="CB15" s="1">
        <f>AI456</f>
        <v>-1.5505430994628799E-4</v>
      </c>
      <c r="CC15" s="1">
        <f>AI457</f>
        <v>-0.15560332253907999</v>
      </c>
      <c r="CD15" s="1"/>
      <c r="CE15" s="1"/>
      <c r="CF15" s="1">
        <f>AU455</f>
        <v>-1.12365240406345E-2</v>
      </c>
      <c r="CG15" s="1">
        <f>AU454</f>
        <v>-2.6805006618570115E-2</v>
      </c>
      <c r="CH15" s="1">
        <f>AU456</f>
        <v>-7.3284293861519798E-4</v>
      </c>
      <c r="CI15" s="1">
        <f>AU457</f>
        <v>-0.234132948363868</v>
      </c>
      <c r="CJ15" s="1"/>
      <c r="CK15" s="1"/>
      <c r="CL15" s="1">
        <f>BG455</f>
        <v>-7.5352789816799902E-3</v>
      </c>
      <c r="CM15" s="1">
        <f>BG454</f>
        <v>-1.5158559590923711E-2</v>
      </c>
      <c r="CN15" s="1">
        <f>BG456</f>
        <v>-1.2441258199548901E-4</v>
      </c>
      <c r="CO15" s="1">
        <f>BG457</f>
        <v>-8.3153823822467096E-2</v>
      </c>
      <c r="CP15" s="1"/>
      <c r="CQ15" s="1"/>
      <c r="CR15" s="2">
        <f>H455</f>
        <v>8238.461538461539</v>
      </c>
      <c r="CS15" s="2">
        <f>H454</f>
        <v>9784.8875181422354</v>
      </c>
      <c r="CT15" s="2">
        <f>H456</f>
        <v>12362.264150943396</v>
      </c>
      <c r="CU15" s="2">
        <f>H457</f>
        <v>8238.461538461539</v>
      </c>
      <c r="CW15" s="2">
        <f>X455</f>
        <v>8018.181818181818</v>
      </c>
      <c r="CX15" s="2">
        <f>X454</f>
        <v>9228.3794466403178</v>
      </c>
      <c r="CY15" s="2">
        <f>X456</f>
        <v>12052.173913043478</v>
      </c>
      <c r="CZ15" s="2">
        <f>X457</f>
        <v>8018.181818181818</v>
      </c>
      <c r="DB15" s="2">
        <f>AJ455</f>
        <v>12477.669902912621</v>
      </c>
      <c r="DC15" s="2">
        <f>AJ454</f>
        <v>10605.659623072537</v>
      </c>
      <c r="DD15" s="2">
        <f>AJ456</f>
        <v>12477.669902912621</v>
      </c>
      <c r="DE15" s="2">
        <f>AJ457</f>
        <v>8317.6470588235297</v>
      </c>
      <c r="DF15" s="2"/>
      <c r="DG15" s="2">
        <f>AV455</f>
        <v>8344.7368421052633</v>
      </c>
      <c r="DH15" s="2">
        <f>AV454</f>
        <v>10118.22368421053</v>
      </c>
      <c r="DI15" s="2">
        <f>AV456</f>
        <v>12517.64705882353</v>
      </c>
      <c r="DJ15" s="2">
        <f>AV457</f>
        <v>8344.7368421052633</v>
      </c>
      <c r="DL15" s="2">
        <f>BH455</f>
        <v>10448.173438033458</v>
      </c>
      <c r="DM15" s="2">
        <f>BH454</f>
        <v>10448.17343803346</v>
      </c>
      <c r="DN15" s="2">
        <f>BH456</f>
        <v>12537.931034482759</v>
      </c>
      <c r="DO15" s="2">
        <f>BH457</f>
        <v>8358.4158415841575</v>
      </c>
      <c r="DQ15" s="2">
        <f>I455</f>
        <v>2</v>
      </c>
      <c r="DR15" s="2">
        <f>I454</f>
        <v>2.375</v>
      </c>
      <c r="DS15" s="2">
        <f>I456</f>
        <v>3</v>
      </c>
      <c r="DT15" s="2">
        <f>I457</f>
        <v>2</v>
      </c>
      <c r="DV15" s="2">
        <f>Y455</f>
        <v>2</v>
      </c>
      <c r="DW15" s="2">
        <f>Y454</f>
        <v>2.2999999999999998</v>
      </c>
      <c r="DX15" s="2">
        <f>Y456</f>
        <v>3</v>
      </c>
      <c r="DY15" s="2">
        <f>Y457</f>
        <v>2</v>
      </c>
      <c r="EA15" s="2">
        <f>AK455</f>
        <v>3</v>
      </c>
      <c r="EB15" s="2">
        <f>AK454</f>
        <v>2.5499999999999998</v>
      </c>
      <c r="EC15" s="2">
        <f>AK456</f>
        <v>3</v>
      </c>
      <c r="ED15" s="2">
        <f>AK457</f>
        <v>2</v>
      </c>
      <c r="EE15" s="2"/>
      <c r="EF15" s="2">
        <f>AW455</f>
        <v>2</v>
      </c>
      <c r="EG15" s="2">
        <f>AW454</f>
        <v>2.4249999999999998</v>
      </c>
      <c r="EH15" s="2">
        <f>AW456</f>
        <v>3</v>
      </c>
      <c r="EI15" s="2">
        <f>AW457</f>
        <v>2</v>
      </c>
      <c r="EK15" s="2">
        <f>BI455</f>
        <v>2.5</v>
      </c>
      <c r="EL15" s="2">
        <f>BI454</f>
        <v>2.5</v>
      </c>
      <c r="EM15" s="2">
        <f>BI456</f>
        <v>3</v>
      </c>
      <c r="EN15" s="2">
        <f>BI457</f>
        <v>2</v>
      </c>
    </row>
    <row r="16" spans="1:144" x14ac:dyDescent="0.35">
      <c r="A16">
        <v>2</v>
      </c>
      <c r="B16" s="19">
        <v>3192</v>
      </c>
      <c r="C16" s="19">
        <v>134</v>
      </c>
      <c r="D16" s="12">
        <f t="shared" si="4"/>
        <v>2000.955223880597</v>
      </c>
      <c r="E16">
        <f t="shared" si="5"/>
        <v>84</v>
      </c>
      <c r="F16" s="19">
        <v>-2.20343545290274</v>
      </c>
      <c r="K16" s="19"/>
      <c r="L16" s="19"/>
      <c r="M16" s="19"/>
      <c r="N16" s="19"/>
      <c r="Q16">
        <v>2</v>
      </c>
      <c r="R16" s="19">
        <v>1200</v>
      </c>
      <c r="S16" s="19">
        <v>51</v>
      </c>
      <c r="T16" s="12">
        <f t="shared" si="6"/>
        <v>729.41176470588232</v>
      </c>
      <c r="U16">
        <f t="shared" si="7"/>
        <v>31</v>
      </c>
      <c r="V16" s="19">
        <v>-3.6304831043619101</v>
      </c>
      <c r="X16" s="7"/>
      <c r="Y16" s="7"/>
      <c r="Z16" s="11"/>
      <c r="AC16">
        <v>2</v>
      </c>
      <c r="AD16" s="19">
        <v>7464</v>
      </c>
      <c r="AE16" s="19">
        <v>312</v>
      </c>
      <c r="AF16" s="12">
        <f t="shared" si="0"/>
        <v>5071.6923076923076</v>
      </c>
      <c r="AG16">
        <f t="shared" si="8"/>
        <v>212</v>
      </c>
      <c r="AH16" s="19">
        <v>-1.8083109807742199</v>
      </c>
      <c r="AJ16" s="7"/>
      <c r="AK16" s="7"/>
      <c r="AL16" s="11"/>
      <c r="AM16" s="11"/>
      <c r="AN16" s="11"/>
      <c r="AO16">
        <v>2</v>
      </c>
      <c r="AP16" s="19">
        <v>4176</v>
      </c>
      <c r="AQ16" s="19">
        <v>175</v>
      </c>
      <c r="AR16" s="12">
        <f t="shared" si="1"/>
        <v>596.57142857142856</v>
      </c>
      <c r="AS16">
        <f t="shared" si="9"/>
        <v>25</v>
      </c>
      <c r="AT16" s="19">
        <v>-0.119366953067553</v>
      </c>
      <c r="AV16" s="7"/>
      <c r="AW16" s="7"/>
      <c r="AX16" s="11"/>
      <c r="AY16" s="11"/>
      <c r="BA16">
        <v>2</v>
      </c>
      <c r="BB16" s="19">
        <v>12480</v>
      </c>
      <c r="BC16" s="19">
        <v>521</v>
      </c>
      <c r="BD16" s="12">
        <f t="shared" si="2"/>
        <v>7689.2130518234162</v>
      </c>
      <c r="BE16">
        <f t="shared" si="3"/>
        <v>321</v>
      </c>
      <c r="BF16" s="19">
        <v>-1.8083109807742199</v>
      </c>
      <c r="BH16" s="7"/>
      <c r="BI16" s="7"/>
      <c r="BJ16" s="11"/>
      <c r="BM16">
        <f t="shared" si="10"/>
        <v>800</v>
      </c>
      <c r="BN16">
        <v>400</v>
      </c>
      <c r="BO16" s="1">
        <f>G496</f>
        <v>-1.2190741984532849E-2</v>
      </c>
      <c r="BP16" s="1">
        <f>G495</f>
        <v>-1.7395339830430841E-2</v>
      </c>
      <c r="BQ16" s="1">
        <f>G497</f>
        <v>-1.97742647288012E-4</v>
      </c>
      <c r="BR16" s="1">
        <f>G498</f>
        <v>-5.1397353905852303E-2</v>
      </c>
      <c r="BS16" s="1"/>
      <c r="BT16" s="1">
        <f>W496</f>
        <v>-1.2810448739660699E-2</v>
      </c>
      <c r="BU16" s="1">
        <f>W495</f>
        <v>-2.2439297941648471E-2</v>
      </c>
      <c r="BV16" s="1">
        <f>W497</f>
        <v>-1.9550029980487099E-4</v>
      </c>
      <c r="BW16" s="1">
        <f>W498</f>
        <v>-8.9147075987886196E-2</v>
      </c>
      <c r="BX16" s="1"/>
      <c r="BY16" s="1"/>
      <c r="BZ16" s="1">
        <f>AI496</f>
        <v>-7.4803536757447296E-3</v>
      </c>
      <c r="CA16" s="1">
        <f>AI495</f>
        <v>-1.6114863417722051E-2</v>
      </c>
      <c r="CB16" s="1">
        <f>AI497</f>
        <v>-2.83026240517524E-4</v>
      </c>
      <c r="CC16" s="1">
        <f>AI498</f>
        <v>-8.1936863161109597E-2</v>
      </c>
      <c r="CD16" s="1"/>
      <c r="CE16" s="1"/>
      <c r="CF16" s="1">
        <f>AU496</f>
        <v>-6.71086808447517E-3</v>
      </c>
      <c r="CG16" s="1">
        <f>AU495</f>
        <v>-1.2757639830366202E-2</v>
      </c>
      <c r="CH16" s="1">
        <f>AU497</f>
        <v>-1.6593930633538299E-5</v>
      </c>
      <c r="CI16" s="1">
        <f>AU498</f>
        <v>-6.5922586224623006E-2</v>
      </c>
      <c r="CJ16" s="1"/>
      <c r="CK16" s="1"/>
      <c r="CL16" s="1">
        <f>BG496</f>
        <v>-6.6550302751067448E-3</v>
      </c>
      <c r="CM16" s="1">
        <f>BG495</f>
        <v>-1.8355662043676647E-2</v>
      </c>
      <c r="CN16" s="1">
        <f>BG497</f>
        <v>-2.0604634999789599E-5</v>
      </c>
      <c r="CO16" s="1">
        <f>BG498</f>
        <v>-0.17801575863573199</v>
      </c>
      <c r="CP16" s="1"/>
      <c r="CQ16" s="1"/>
      <c r="CR16" s="2">
        <f>H496</f>
        <v>9415.3846153846152</v>
      </c>
      <c r="CS16" s="2">
        <f>H495</f>
        <v>10947.082728592168</v>
      </c>
      <c r="CT16" s="2">
        <f>H497</f>
        <v>14128.301886792453</v>
      </c>
      <c r="CU16" s="2">
        <f>H498</f>
        <v>9415.3846153846152</v>
      </c>
      <c r="CW16" s="2">
        <f>X496</f>
        <v>13773.91304347826</v>
      </c>
      <c r="CX16" s="2">
        <f>X495</f>
        <v>12045.059288537552</v>
      </c>
      <c r="CY16" s="2">
        <f>X497</f>
        <v>13773.91304347826</v>
      </c>
      <c r="CZ16" s="2">
        <f>X498</f>
        <v>9163.636363636364</v>
      </c>
      <c r="DB16" s="2">
        <f>AJ496</f>
        <v>9505.8823529411766</v>
      </c>
      <c r="DC16" s="2">
        <f>AJ495</f>
        <v>11526.464877213029</v>
      </c>
      <c r="DD16" s="2">
        <f>AJ497</f>
        <v>14260.194174757282</v>
      </c>
      <c r="DE16" s="2">
        <f>AJ498</f>
        <v>9505.8823529411766</v>
      </c>
      <c r="DF16" s="2"/>
      <c r="DG16" s="2">
        <f>AV496</f>
        <v>9536.8421052631584</v>
      </c>
      <c r="DH16" s="2">
        <f>AV495</f>
        <v>11682.910216718268</v>
      </c>
      <c r="DI16" s="2">
        <f>AV497</f>
        <v>14305.882352941177</v>
      </c>
      <c r="DJ16" s="2">
        <f>AV498</f>
        <v>9536.8421052631584</v>
      </c>
      <c r="DL16" s="2">
        <f>BH496</f>
        <v>9552.4752475247533</v>
      </c>
      <c r="DM16" s="2">
        <f>BH495</f>
        <v>11343.696044481296</v>
      </c>
      <c r="DN16" s="2">
        <f>BH497</f>
        <v>14329.064039408868</v>
      </c>
      <c r="DO16" s="2">
        <f>BH498</f>
        <v>9552.4752475247533</v>
      </c>
      <c r="DQ16" s="2">
        <f>I496</f>
        <v>2</v>
      </c>
      <c r="DR16" s="2">
        <f>I495</f>
        <v>2.3250000000000002</v>
      </c>
      <c r="DS16" s="2">
        <f>I497</f>
        <v>3</v>
      </c>
      <c r="DT16" s="2">
        <f>I498</f>
        <v>2</v>
      </c>
      <c r="DV16" s="2">
        <f>Y496</f>
        <v>3</v>
      </c>
      <c r="DW16" s="2">
        <f>Y495</f>
        <v>2.625</v>
      </c>
      <c r="DX16" s="2">
        <f>Y497</f>
        <v>3</v>
      </c>
      <c r="DY16" s="2">
        <f>Y498</f>
        <v>2</v>
      </c>
      <c r="EA16" s="2">
        <f>AK496</f>
        <v>2</v>
      </c>
      <c r="EB16" s="2">
        <f>AK495</f>
        <v>2.4249999999999998</v>
      </c>
      <c r="EC16" s="2">
        <f>AK497</f>
        <v>3</v>
      </c>
      <c r="ED16" s="2">
        <f>AK498</f>
        <v>2</v>
      </c>
      <c r="EE16" s="2"/>
      <c r="EF16" s="2">
        <f>AW496</f>
        <v>2</v>
      </c>
      <c r="EG16" s="2">
        <f>AW495</f>
        <v>2.4500000000000002</v>
      </c>
      <c r="EH16" s="2">
        <f>AW497</f>
        <v>3</v>
      </c>
      <c r="EI16" s="2">
        <f>AW498</f>
        <v>2</v>
      </c>
      <c r="EK16" s="2">
        <f>BI496</f>
        <v>2</v>
      </c>
      <c r="EL16" s="2">
        <f>BI495</f>
        <v>2.375</v>
      </c>
      <c r="EM16" s="2">
        <f>BI497</f>
        <v>3</v>
      </c>
      <c r="EN16" s="2">
        <f>BI498</f>
        <v>2</v>
      </c>
    </row>
    <row r="17" spans="1:97" x14ac:dyDescent="0.35">
      <c r="A17">
        <v>2</v>
      </c>
      <c r="B17" s="19">
        <v>1368</v>
      </c>
      <c r="C17" s="19">
        <v>58</v>
      </c>
      <c r="D17" s="12">
        <f t="shared" si="4"/>
        <v>188.68965517241378</v>
      </c>
      <c r="E17">
        <f t="shared" si="5"/>
        <v>8</v>
      </c>
      <c r="F17" s="19">
        <v>-0.19067439823207699</v>
      </c>
      <c r="K17" s="19"/>
      <c r="L17" s="19"/>
      <c r="M17" s="19"/>
      <c r="N17" s="19"/>
      <c r="Q17">
        <v>2</v>
      </c>
      <c r="R17" s="19">
        <v>984</v>
      </c>
      <c r="S17" s="19">
        <v>42</v>
      </c>
      <c r="T17" s="12">
        <f t="shared" si="6"/>
        <v>515.42857142857144</v>
      </c>
      <c r="U17">
        <f t="shared" si="7"/>
        <v>22</v>
      </c>
      <c r="V17" s="19">
        <v>-41.701341413889502</v>
      </c>
      <c r="X17" s="7"/>
      <c r="Y17" s="7"/>
      <c r="Z17" s="11"/>
      <c r="AC17">
        <v>2</v>
      </c>
      <c r="AD17" s="19">
        <v>5304</v>
      </c>
      <c r="AE17" s="19">
        <v>222</v>
      </c>
      <c r="AF17" s="12">
        <f t="shared" si="0"/>
        <v>2914.8108108108108</v>
      </c>
      <c r="AG17">
        <f t="shared" si="8"/>
        <v>122</v>
      </c>
      <c r="AH17" s="19">
        <v>-16.2008440242003</v>
      </c>
      <c r="AJ17" s="7"/>
      <c r="AK17" s="7"/>
      <c r="AL17" s="11"/>
      <c r="AM17" s="11"/>
      <c r="AN17" s="11"/>
      <c r="AO17">
        <v>2</v>
      </c>
      <c r="AP17" s="19">
        <v>7800</v>
      </c>
      <c r="AQ17" s="19">
        <v>326</v>
      </c>
      <c r="AR17" s="12">
        <f t="shared" si="1"/>
        <v>4211.0429447852757</v>
      </c>
      <c r="AS17">
        <f t="shared" si="9"/>
        <v>176</v>
      </c>
      <c r="AT17" s="19">
        <v>-19.729696963455599</v>
      </c>
      <c r="AV17" s="7"/>
      <c r="AW17" s="7"/>
      <c r="AX17" s="11"/>
      <c r="AY17" s="11"/>
      <c r="BA17">
        <v>2</v>
      </c>
      <c r="BB17" s="19">
        <v>14880</v>
      </c>
      <c r="BC17" s="19">
        <v>621</v>
      </c>
      <c r="BD17" s="12">
        <f t="shared" si="2"/>
        <v>10087.729468599035</v>
      </c>
      <c r="BE17">
        <f t="shared" si="3"/>
        <v>421</v>
      </c>
      <c r="BF17" s="19">
        <v>-5.4948922259102897</v>
      </c>
      <c r="BH17" s="7"/>
      <c r="BI17" s="7"/>
      <c r="BJ17" s="11"/>
    </row>
    <row r="18" spans="1:97" x14ac:dyDescent="0.35">
      <c r="A18">
        <v>2</v>
      </c>
      <c r="B18" s="19">
        <v>2760</v>
      </c>
      <c r="C18" s="19">
        <v>116</v>
      </c>
      <c r="D18" s="12">
        <f t="shared" si="4"/>
        <v>1570.344827586207</v>
      </c>
      <c r="E18">
        <f t="shared" si="5"/>
        <v>66</v>
      </c>
      <c r="F18" s="19">
        <v>-3.6034579428108402</v>
      </c>
      <c r="K18" s="19"/>
      <c r="L18" s="19"/>
      <c r="M18" s="19"/>
      <c r="N18" s="19"/>
      <c r="Q18">
        <v>2</v>
      </c>
      <c r="R18" s="19">
        <v>840</v>
      </c>
      <c r="S18" s="19">
        <v>36</v>
      </c>
      <c r="T18" s="12">
        <f t="shared" si="6"/>
        <v>373.33333333333331</v>
      </c>
      <c r="U18">
        <f t="shared" si="7"/>
        <v>16</v>
      </c>
      <c r="V18" s="19">
        <v>-11.773455685399901</v>
      </c>
      <c r="X18" s="7"/>
      <c r="Y18" s="7"/>
      <c r="Z18" s="11"/>
      <c r="AC18">
        <v>2</v>
      </c>
      <c r="AD18" s="19">
        <v>3504</v>
      </c>
      <c r="AE18" s="19">
        <v>147</v>
      </c>
      <c r="AF18" s="12">
        <f t="shared" si="0"/>
        <v>1120.3265306122448</v>
      </c>
      <c r="AG18">
        <f t="shared" si="8"/>
        <v>47</v>
      </c>
      <c r="AH18" s="19">
        <v>-2.0207565912093801</v>
      </c>
      <c r="AJ18" s="7"/>
      <c r="AK18" s="7"/>
      <c r="AL18" s="11"/>
      <c r="AM18" s="11"/>
      <c r="AN18" s="11"/>
      <c r="AO18">
        <v>2</v>
      </c>
      <c r="AP18" s="19">
        <v>6312</v>
      </c>
      <c r="AQ18" s="19">
        <v>264</v>
      </c>
      <c r="AR18" s="12">
        <f t="shared" si="1"/>
        <v>2725.6363636363635</v>
      </c>
      <c r="AS18">
        <f t="shared" si="9"/>
        <v>114</v>
      </c>
      <c r="AT18" s="19">
        <v>-2.0755080551313898</v>
      </c>
      <c r="AV18" s="7"/>
      <c r="AW18" s="7"/>
      <c r="AX18" s="11"/>
      <c r="AY18" s="11"/>
      <c r="BA18">
        <v>2</v>
      </c>
      <c r="BB18" s="19">
        <v>9288</v>
      </c>
      <c r="BC18" s="19">
        <v>388</v>
      </c>
      <c r="BD18" s="12">
        <f t="shared" si="2"/>
        <v>4500.3711340206182</v>
      </c>
      <c r="BE18">
        <f t="shared" si="3"/>
        <v>188</v>
      </c>
      <c r="BF18" s="19">
        <v>-17.1691703688874</v>
      </c>
      <c r="BH18" s="7"/>
      <c r="BI18" s="7"/>
      <c r="BJ18" s="11"/>
      <c r="BO18" s="1"/>
      <c r="BP18" s="1"/>
      <c r="BQ18" s="1"/>
      <c r="BR18" s="1"/>
      <c r="BS18" s="1"/>
      <c r="BT18" s="1"/>
      <c r="BU18" s="1"/>
      <c r="BW18" s="1"/>
      <c r="BX18" s="1"/>
      <c r="BY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</row>
    <row r="19" spans="1:97" x14ac:dyDescent="0.35">
      <c r="A19">
        <v>2</v>
      </c>
      <c r="B19" s="19">
        <v>1800</v>
      </c>
      <c r="C19" s="19">
        <v>76</v>
      </c>
      <c r="D19" s="12">
        <f t="shared" si="4"/>
        <v>615.78947368421052</v>
      </c>
      <c r="E19">
        <f t="shared" si="5"/>
        <v>26</v>
      </c>
      <c r="F19" s="19">
        <v>-3.75761882109764</v>
      </c>
      <c r="K19" s="19"/>
      <c r="L19" s="19"/>
      <c r="M19" s="19"/>
      <c r="N19" s="19"/>
      <c r="Q19">
        <v>2</v>
      </c>
      <c r="R19" s="19">
        <v>1656</v>
      </c>
      <c r="S19" s="19">
        <v>70</v>
      </c>
      <c r="T19" s="12">
        <f t="shared" si="6"/>
        <v>1182.8571428571429</v>
      </c>
      <c r="U19">
        <f t="shared" si="7"/>
        <v>50</v>
      </c>
      <c r="V19" s="19">
        <v>-4.9085280515343497</v>
      </c>
      <c r="X19" s="7"/>
      <c r="Y19" s="7"/>
      <c r="Z19" s="11"/>
      <c r="AC19">
        <v>2</v>
      </c>
      <c r="AD19" s="19">
        <v>4608</v>
      </c>
      <c r="AE19" s="19">
        <v>193</v>
      </c>
      <c r="AF19" s="12">
        <f t="shared" si="0"/>
        <v>2220.4352331606219</v>
      </c>
      <c r="AG19">
        <f t="shared" si="8"/>
        <v>93</v>
      </c>
      <c r="AH19" s="19">
        <v>-0.99014582261180395</v>
      </c>
      <c r="AJ19" s="7"/>
      <c r="AK19" s="7"/>
      <c r="AL19" s="11"/>
      <c r="AM19" s="11"/>
      <c r="AN19" s="11"/>
      <c r="AO19">
        <v>2</v>
      </c>
      <c r="AP19" s="19">
        <v>5112</v>
      </c>
      <c r="AQ19" s="19">
        <v>214</v>
      </c>
      <c r="AR19" s="12">
        <f t="shared" si="1"/>
        <v>1528.8224299065421</v>
      </c>
      <c r="AS19">
        <f t="shared" si="9"/>
        <v>64</v>
      </c>
      <c r="AT19" s="19">
        <v>-1.8375309017244701</v>
      </c>
      <c r="AV19" s="7"/>
      <c r="AW19" s="7"/>
      <c r="AX19" s="11"/>
      <c r="AY19" s="11"/>
      <c r="BA19">
        <v>2</v>
      </c>
      <c r="BB19" s="19">
        <v>5976</v>
      </c>
      <c r="BC19" s="19">
        <v>250</v>
      </c>
      <c r="BD19" s="12">
        <f t="shared" si="2"/>
        <v>1195.2</v>
      </c>
      <c r="BE19">
        <f t="shared" si="3"/>
        <v>50</v>
      </c>
      <c r="BF19" s="19">
        <v>-2.0804881963546298</v>
      </c>
      <c r="BH19" s="7"/>
      <c r="BI19" s="7"/>
      <c r="BJ19" s="11"/>
      <c r="BO19" s="1"/>
      <c r="BP19" s="1"/>
      <c r="BQ19" s="1"/>
      <c r="BR19" s="1"/>
      <c r="BS19" s="1"/>
      <c r="BT19" s="1"/>
      <c r="BU19" s="1"/>
      <c r="BW19" s="1"/>
      <c r="BX19" s="1"/>
      <c r="BY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</row>
    <row r="20" spans="1:97" x14ac:dyDescent="0.35">
      <c r="A20">
        <v>2</v>
      </c>
      <c r="B20" s="19">
        <v>4176</v>
      </c>
      <c r="C20" s="19">
        <v>175</v>
      </c>
      <c r="D20" s="12">
        <f t="shared" si="4"/>
        <v>2982.8571428571427</v>
      </c>
      <c r="E20">
        <f t="shared" si="5"/>
        <v>125</v>
      </c>
      <c r="F20" s="19">
        <v>-17.1691703688874</v>
      </c>
      <c r="K20" s="19"/>
      <c r="L20" s="19"/>
      <c r="M20" s="19"/>
      <c r="N20" s="19"/>
      <c r="Q20">
        <v>2</v>
      </c>
      <c r="R20" s="19">
        <v>1464</v>
      </c>
      <c r="S20" s="19">
        <v>62</v>
      </c>
      <c r="T20" s="12">
        <f t="shared" si="6"/>
        <v>991.74193548387098</v>
      </c>
      <c r="U20">
        <f t="shared" si="7"/>
        <v>42</v>
      </c>
      <c r="V20" s="19">
        <v>-2.7389598492745302</v>
      </c>
      <c r="X20" s="7"/>
      <c r="Y20" s="7"/>
      <c r="Z20" s="11"/>
      <c r="AC20">
        <v>2</v>
      </c>
      <c r="AD20" s="19">
        <v>9072</v>
      </c>
      <c r="AE20" s="19">
        <v>379</v>
      </c>
      <c r="AF20" s="12">
        <f t="shared" si="0"/>
        <v>6678.3324538258576</v>
      </c>
      <c r="AG20">
        <f t="shared" si="8"/>
        <v>279</v>
      </c>
      <c r="AH20" s="19">
        <v>-17.1691703688874</v>
      </c>
      <c r="AJ20" s="7"/>
      <c r="AK20" s="7"/>
      <c r="AL20" s="11"/>
      <c r="AM20" s="11"/>
      <c r="AN20" s="11"/>
      <c r="AO20">
        <v>2</v>
      </c>
      <c r="AP20" s="19">
        <v>9360</v>
      </c>
      <c r="AQ20" s="19">
        <v>391</v>
      </c>
      <c r="AR20" s="12">
        <f t="shared" si="1"/>
        <v>5769.2071611253195</v>
      </c>
      <c r="AS20">
        <f t="shared" si="9"/>
        <v>241</v>
      </c>
      <c r="AT20" s="19">
        <v>-9.4895407110713705</v>
      </c>
      <c r="AV20" s="7"/>
      <c r="AW20" s="7"/>
      <c r="AX20" s="11"/>
      <c r="AY20" s="11"/>
      <c r="BA20">
        <v>2</v>
      </c>
      <c r="BB20" s="19">
        <v>9000</v>
      </c>
      <c r="BC20" s="19">
        <v>376</v>
      </c>
      <c r="BD20" s="12">
        <f t="shared" si="2"/>
        <v>4212.7659574468089</v>
      </c>
      <c r="BE20">
        <f t="shared" si="3"/>
        <v>176</v>
      </c>
      <c r="BF20" s="19">
        <v>-5.4948922259102897</v>
      </c>
      <c r="BH20" s="7"/>
      <c r="BI20" s="7"/>
      <c r="BJ20" s="11"/>
    </row>
    <row r="21" spans="1:97" x14ac:dyDescent="0.35">
      <c r="A21">
        <v>2</v>
      </c>
      <c r="B21" s="19">
        <v>6936</v>
      </c>
      <c r="C21" s="19">
        <v>290</v>
      </c>
      <c r="D21" s="12">
        <f t="shared" si="4"/>
        <v>5740.1379310344828</v>
      </c>
      <c r="E21">
        <f t="shared" si="5"/>
        <v>240</v>
      </c>
      <c r="F21" s="19">
        <v>-1.81832600808595</v>
      </c>
      <c r="K21" s="19"/>
      <c r="L21" s="19"/>
      <c r="M21" s="19"/>
      <c r="N21" s="19"/>
      <c r="Q21">
        <v>2</v>
      </c>
      <c r="R21" s="19">
        <v>1320</v>
      </c>
      <c r="S21" s="19">
        <v>56</v>
      </c>
      <c r="T21" s="12">
        <f t="shared" si="6"/>
        <v>848.57142857142856</v>
      </c>
      <c r="U21">
        <f t="shared" si="7"/>
        <v>36</v>
      </c>
      <c r="V21" s="19">
        <v>-1.07498151665925</v>
      </c>
      <c r="X21" s="7"/>
      <c r="Y21" s="7"/>
      <c r="Z21" s="11"/>
      <c r="AC21">
        <v>2</v>
      </c>
      <c r="AD21" s="19">
        <v>9768</v>
      </c>
      <c r="AE21" s="19">
        <v>408</v>
      </c>
      <c r="AF21" s="12">
        <f t="shared" si="0"/>
        <v>7373.8823529411766</v>
      </c>
      <c r="AG21">
        <f t="shared" si="8"/>
        <v>308</v>
      </c>
      <c r="AH21" s="19">
        <v>-1.8083109807742199</v>
      </c>
      <c r="AJ21" s="7"/>
      <c r="AK21" s="7"/>
      <c r="AL21" s="11"/>
      <c r="AM21" s="11"/>
      <c r="AN21" s="11"/>
      <c r="AO21">
        <v>2</v>
      </c>
      <c r="AP21" s="19">
        <v>6120</v>
      </c>
      <c r="AQ21" s="19">
        <v>256</v>
      </c>
      <c r="AR21" s="12">
        <f t="shared" si="1"/>
        <v>2534.0625</v>
      </c>
      <c r="AS21">
        <f t="shared" si="9"/>
        <v>106</v>
      </c>
      <c r="AT21" s="19">
        <v>-5.32698603050122</v>
      </c>
      <c r="AV21" s="7"/>
      <c r="AW21" s="7"/>
      <c r="AX21" s="11"/>
      <c r="AY21" s="11"/>
      <c r="BA21">
        <v>2</v>
      </c>
      <c r="BB21" s="19">
        <v>11976</v>
      </c>
      <c r="BC21" s="19">
        <v>500</v>
      </c>
      <c r="BD21" s="12">
        <f t="shared" si="2"/>
        <v>7185.6</v>
      </c>
      <c r="BE21">
        <f t="shared" si="3"/>
        <v>300</v>
      </c>
      <c r="BF21" s="19">
        <v>-0.26133470679590398</v>
      </c>
      <c r="BH21" s="7"/>
      <c r="BI21" s="7"/>
      <c r="BJ21" s="11"/>
    </row>
    <row r="22" spans="1:97" x14ac:dyDescent="0.35">
      <c r="A22">
        <v>2</v>
      </c>
      <c r="B22" s="19">
        <v>1224</v>
      </c>
      <c r="C22" s="19">
        <v>52</v>
      </c>
      <c r="D22" s="12">
        <f t="shared" si="4"/>
        <v>47.07692307692308</v>
      </c>
      <c r="E22">
        <f t="shared" si="5"/>
        <v>2</v>
      </c>
      <c r="F22" s="19">
        <v>-271.86083266462202</v>
      </c>
      <c r="K22" s="19"/>
      <c r="L22" s="19"/>
      <c r="M22" s="19"/>
      <c r="N22" s="19"/>
      <c r="Q22">
        <v>2</v>
      </c>
      <c r="R22" s="19">
        <v>1080</v>
      </c>
      <c r="S22" s="19">
        <v>46</v>
      </c>
      <c r="T22" s="12">
        <f t="shared" si="6"/>
        <v>610.43478260869563</v>
      </c>
      <c r="U22">
        <f t="shared" si="7"/>
        <v>26</v>
      </c>
      <c r="V22" s="19">
        <v>-0.322565193055946</v>
      </c>
      <c r="X22" s="7"/>
      <c r="Y22" s="7"/>
      <c r="Z22" s="11"/>
      <c r="AC22">
        <v>2</v>
      </c>
      <c r="AD22" s="19">
        <v>9480</v>
      </c>
      <c r="AE22" s="19">
        <v>396</v>
      </c>
      <c r="AF22" s="12">
        <f t="shared" si="0"/>
        <v>7086.060606060606</v>
      </c>
      <c r="AG22">
        <f t="shared" si="8"/>
        <v>296</v>
      </c>
      <c r="AH22" s="19">
        <v>-1.8083109807742199</v>
      </c>
      <c r="AJ22" s="7"/>
      <c r="AK22" s="7"/>
      <c r="AL22" s="11"/>
      <c r="AM22" s="11"/>
      <c r="AN22" s="11"/>
      <c r="AO22">
        <v>2</v>
      </c>
      <c r="AP22" s="19">
        <v>5328</v>
      </c>
      <c r="AQ22" s="19">
        <v>223</v>
      </c>
      <c r="AR22" s="12">
        <f t="shared" si="1"/>
        <v>1744.1434977578476</v>
      </c>
      <c r="AS22">
        <f t="shared" si="9"/>
        <v>73</v>
      </c>
      <c r="AT22" s="19">
        <v>-1.0388036288537099</v>
      </c>
      <c r="AV22" s="7"/>
      <c r="AW22" s="7"/>
      <c r="AX22" s="11"/>
      <c r="AY22" s="11"/>
      <c r="BA22">
        <v>2</v>
      </c>
      <c r="BB22" s="19">
        <v>8496</v>
      </c>
      <c r="BC22" s="19">
        <v>355</v>
      </c>
      <c r="BD22" s="12">
        <f t="shared" si="2"/>
        <v>3709.5211267605632</v>
      </c>
      <c r="BE22">
        <f t="shared" si="3"/>
        <v>155</v>
      </c>
      <c r="BF22" s="19">
        <v>-9.4895407110713705</v>
      </c>
      <c r="BH22" s="7"/>
      <c r="BI22" s="7"/>
      <c r="BJ22" s="11"/>
    </row>
    <row r="23" spans="1:97" x14ac:dyDescent="0.35">
      <c r="A23">
        <v>2</v>
      </c>
      <c r="B23" s="19">
        <v>1728</v>
      </c>
      <c r="C23" s="19">
        <v>73</v>
      </c>
      <c r="D23" s="12">
        <f t="shared" si="4"/>
        <v>544.43835616438355</v>
      </c>
      <c r="E23">
        <f t="shared" si="5"/>
        <v>23</v>
      </c>
      <c r="F23" s="19">
        <v>-4.7105307715425999</v>
      </c>
      <c r="K23" s="19"/>
      <c r="L23" s="19"/>
      <c r="M23" s="19"/>
      <c r="N23" s="19"/>
      <c r="Q23">
        <v>2</v>
      </c>
      <c r="R23" s="19">
        <v>504</v>
      </c>
      <c r="S23" s="19">
        <v>22</v>
      </c>
      <c r="T23" s="12">
        <f t="shared" si="6"/>
        <v>45.81818181818182</v>
      </c>
      <c r="U23">
        <f t="shared" si="7"/>
        <v>2</v>
      </c>
      <c r="V23" s="19">
        <v>-18.916436655827599</v>
      </c>
      <c r="X23" s="7"/>
      <c r="Y23" s="7"/>
      <c r="Z23" s="11"/>
      <c r="AC23">
        <v>2</v>
      </c>
      <c r="AD23" s="19">
        <v>7128</v>
      </c>
      <c r="AE23" s="19">
        <v>298</v>
      </c>
      <c r="AF23" s="12">
        <f t="shared" si="0"/>
        <v>4736.0536912751677</v>
      </c>
      <c r="AG23">
        <f t="shared" si="8"/>
        <v>198</v>
      </c>
      <c r="AH23" s="19">
        <v>-16.401027412547499</v>
      </c>
      <c r="AJ23" s="7"/>
      <c r="AK23" s="7"/>
      <c r="AL23" s="11"/>
      <c r="AM23" s="11"/>
      <c r="AN23" s="11"/>
      <c r="AO23">
        <v>2</v>
      </c>
      <c r="AP23" s="19">
        <v>7224</v>
      </c>
      <c r="AQ23" s="19">
        <v>302</v>
      </c>
      <c r="AR23" s="12">
        <f t="shared" si="1"/>
        <v>3635.9205298013244</v>
      </c>
      <c r="AS23">
        <f t="shared" si="9"/>
        <v>152</v>
      </c>
      <c r="AT23" s="19">
        <v>-1.8002849193041801</v>
      </c>
      <c r="AV23" s="7"/>
      <c r="AW23" s="7"/>
      <c r="AX23" s="11"/>
      <c r="AY23" s="11"/>
      <c r="BA23">
        <v>2</v>
      </c>
      <c r="BB23" s="19">
        <v>10728</v>
      </c>
      <c r="BC23" s="19">
        <v>448</v>
      </c>
      <c r="BD23" s="12">
        <f t="shared" si="2"/>
        <v>5938.7142857142853</v>
      </c>
      <c r="BE23">
        <f t="shared" si="3"/>
        <v>248</v>
      </c>
      <c r="BF23" s="19">
        <v>-1.8083109807742199</v>
      </c>
      <c r="BH23" s="7"/>
      <c r="BI23" s="7"/>
      <c r="BJ23" s="11"/>
    </row>
    <row r="24" spans="1:97" x14ac:dyDescent="0.35">
      <c r="A24">
        <v>2</v>
      </c>
      <c r="B24" s="19">
        <v>1872</v>
      </c>
      <c r="C24" s="19">
        <v>79</v>
      </c>
      <c r="D24" s="12">
        <f t="shared" si="4"/>
        <v>687.18987341772151</v>
      </c>
      <c r="E24">
        <f t="shared" si="5"/>
        <v>29</v>
      </c>
      <c r="F24" s="19">
        <v>-5.5961873085672402E-2</v>
      </c>
      <c r="K24" s="19"/>
      <c r="L24" s="19"/>
      <c r="M24" s="19"/>
      <c r="N24" s="19"/>
      <c r="Q24">
        <v>2</v>
      </c>
      <c r="R24" s="19">
        <v>504</v>
      </c>
      <c r="S24" s="19">
        <v>22</v>
      </c>
      <c r="T24" s="12">
        <f t="shared" si="6"/>
        <v>45.81818181818182</v>
      </c>
      <c r="U24">
        <f t="shared" si="7"/>
        <v>2</v>
      </c>
      <c r="V24" s="19">
        <v>-408.171381366557</v>
      </c>
      <c r="X24" s="7"/>
      <c r="Y24" s="7"/>
      <c r="Z24" s="11"/>
      <c r="AC24">
        <v>2</v>
      </c>
      <c r="AD24" s="19">
        <v>8952</v>
      </c>
      <c r="AE24" s="19">
        <v>374</v>
      </c>
      <c r="AF24" s="12">
        <f t="shared" si="0"/>
        <v>6558.4171122994649</v>
      </c>
      <c r="AG24">
        <f t="shared" si="8"/>
        <v>274</v>
      </c>
      <c r="AH24" s="19">
        <v>-17.1691703688874</v>
      </c>
      <c r="AJ24" s="7"/>
      <c r="AK24" s="7"/>
      <c r="AL24" s="11"/>
      <c r="AM24" s="11"/>
      <c r="AN24" s="11"/>
      <c r="AO24">
        <v>2</v>
      </c>
      <c r="AP24" s="19">
        <v>9144</v>
      </c>
      <c r="AQ24" s="19">
        <v>382</v>
      </c>
      <c r="AR24" s="12">
        <f t="shared" si="1"/>
        <v>5553.4240837696334</v>
      </c>
      <c r="AS24">
        <f t="shared" si="9"/>
        <v>232</v>
      </c>
      <c r="AT24" s="19">
        <v>-5.3283791365603399</v>
      </c>
      <c r="AV24" s="7"/>
      <c r="AW24" s="7"/>
      <c r="AX24" s="11"/>
      <c r="AY24" s="11"/>
      <c r="BA24">
        <v>2</v>
      </c>
      <c r="BB24" s="19">
        <v>7992</v>
      </c>
      <c r="BC24" s="19">
        <v>334</v>
      </c>
      <c r="BD24" s="12">
        <f t="shared" si="2"/>
        <v>3206.3712574850301</v>
      </c>
      <c r="BE24">
        <f t="shared" si="3"/>
        <v>134</v>
      </c>
      <c r="BF24" s="19">
        <v>-1.00385449711344</v>
      </c>
      <c r="BH24" s="7"/>
      <c r="BI24" s="7"/>
      <c r="BJ24" s="11"/>
    </row>
    <row r="25" spans="1:97" x14ac:dyDescent="0.35">
      <c r="A25">
        <v>2</v>
      </c>
      <c r="B25" s="19">
        <v>5136</v>
      </c>
      <c r="C25" s="19">
        <v>215</v>
      </c>
      <c r="D25" s="12">
        <f t="shared" si="4"/>
        <v>3941.5813953488373</v>
      </c>
      <c r="E25">
        <f t="shared" si="5"/>
        <v>165</v>
      </c>
      <c r="F25" s="19">
        <v>-17.1691703688874</v>
      </c>
      <c r="K25" s="19"/>
      <c r="L25" s="19"/>
      <c r="M25" s="19"/>
      <c r="N25" s="19"/>
      <c r="Q25">
        <v>2</v>
      </c>
      <c r="R25" s="19">
        <v>528</v>
      </c>
      <c r="S25" s="19">
        <v>23</v>
      </c>
      <c r="T25" s="12">
        <f t="shared" si="6"/>
        <v>68.869565217391298</v>
      </c>
      <c r="U25">
        <f t="shared" si="7"/>
        <v>3</v>
      </c>
      <c r="V25" s="19">
        <v>-0.38041609371998802</v>
      </c>
      <c r="X25" s="7"/>
      <c r="Y25" s="7"/>
      <c r="Z25" s="11"/>
      <c r="AC25">
        <v>2</v>
      </c>
      <c r="AD25" s="19">
        <v>4608</v>
      </c>
      <c r="AE25" s="19">
        <v>193</v>
      </c>
      <c r="AF25" s="12">
        <f t="shared" si="0"/>
        <v>2220.4352331606219</v>
      </c>
      <c r="AG25">
        <f t="shared" si="8"/>
        <v>93</v>
      </c>
      <c r="AH25" s="19">
        <v>-2.1720083791773401</v>
      </c>
      <c r="AJ25" s="7"/>
      <c r="AK25" s="7"/>
      <c r="AL25" s="11"/>
      <c r="AM25" s="11"/>
      <c r="AN25" s="11"/>
      <c r="AO25">
        <v>2</v>
      </c>
      <c r="AP25" s="19">
        <v>9720</v>
      </c>
      <c r="AQ25" s="19">
        <v>406</v>
      </c>
      <c r="AR25" s="12">
        <f t="shared" si="1"/>
        <v>6128.8669950738913</v>
      </c>
      <c r="AS25">
        <f t="shared" si="9"/>
        <v>256</v>
      </c>
      <c r="AT25" s="19">
        <v>-16.2729270022941</v>
      </c>
      <c r="AV25" s="7"/>
      <c r="AW25" s="7"/>
      <c r="AX25" s="11"/>
      <c r="AY25" s="11"/>
      <c r="BA25">
        <v>2</v>
      </c>
      <c r="BB25" s="19">
        <v>5880</v>
      </c>
      <c r="BC25" s="19">
        <v>246</v>
      </c>
      <c r="BD25" s="12">
        <f t="shared" si="2"/>
        <v>1099.5121951219512</v>
      </c>
      <c r="BE25">
        <f t="shared" si="3"/>
        <v>46</v>
      </c>
      <c r="BF25" s="19">
        <v>-0.15408338403423</v>
      </c>
      <c r="BH25" s="7"/>
      <c r="BI25" s="7"/>
      <c r="BJ25" s="11"/>
    </row>
    <row r="26" spans="1:97" x14ac:dyDescent="0.35">
      <c r="A26">
        <v>2</v>
      </c>
      <c r="B26" s="19">
        <v>3168</v>
      </c>
      <c r="C26" s="19">
        <v>133</v>
      </c>
      <c r="D26" s="12">
        <f t="shared" si="4"/>
        <v>1977.0225563909773</v>
      </c>
      <c r="E26">
        <f t="shared" si="5"/>
        <v>83</v>
      </c>
      <c r="F26" s="19">
        <v>-8.6900013394946296E-2</v>
      </c>
      <c r="K26" s="19"/>
      <c r="L26" s="19"/>
      <c r="M26" s="19"/>
      <c r="N26" s="19"/>
      <c r="Q26">
        <v>2</v>
      </c>
      <c r="R26" s="19">
        <v>504</v>
      </c>
      <c r="S26" s="19">
        <v>22</v>
      </c>
      <c r="T26" s="12">
        <f t="shared" si="6"/>
        <v>45.81818181818182</v>
      </c>
      <c r="U26">
        <f t="shared" si="7"/>
        <v>2</v>
      </c>
      <c r="V26" s="19">
        <v>-74.512659040798297</v>
      </c>
      <c r="X26" s="7"/>
      <c r="Y26" s="7"/>
      <c r="Z26" s="11"/>
      <c r="AC26">
        <v>2</v>
      </c>
      <c r="AD26" s="19">
        <v>6240</v>
      </c>
      <c r="AE26" s="19">
        <v>261</v>
      </c>
      <c r="AF26" s="12">
        <f t="shared" si="0"/>
        <v>3849.1954022988507</v>
      </c>
      <c r="AG26">
        <f t="shared" si="8"/>
        <v>161</v>
      </c>
      <c r="AH26" s="19">
        <v>-0.15231383139784299</v>
      </c>
      <c r="AJ26" s="7"/>
      <c r="AK26" s="7"/>
      <c r="AL26" s="11"/>
      <c r="AM26" s="11"/>
      <c r="AN26" s="11"/>
      <c r="AO26">
        <v>2</v>
      </c>
      <c r="AP26" s="19">
        <v>9456</v>
      </c>
      <c r="AQ26" s="19">
        <v>395</v>
      </c>
      <c r="AR26" s="12">
        <f t="shared" si="1"/>
        <v>5865.1139240506327</v>
      </c>
      <c r="AS26">
        <f t="shared" si="9"/>
        <v>245</v>
      </c>
      <c r="AT26" s="19">
        <v>-16.200843796646701</v>
      </c>
      <c r="AV26" s="7"/>
      <c r="AW26" s="7"/>
      <c r="AX26" s="11"/>
      <c r="AY26" s="11"/>
      <c r="BA26">
        <v>2</v>
      </c>
      <c r="BB26" s="19">
        <v>5232</v>
      </c>
      <c r="BC26" s="19">
        <v>219</v>
      </c>
      <c r="BD26" s="12">
        <f t="shared" si="2"/>
        <v>453.91780821917808</v>
      </c>
      <c r="BE26">
        <f t="shared" si="3"/>
        <v>19</v>
      </c>
      <c r="BF26" s="19">
        <v>-6.1454425257939</v>
      </c>
      <c r="BH26" s="7"/>
      <c r="BI26" s="7"/>
      <c r="BJ26" s="11"/>
    </row>
    <row r="27" spans="1:97" x14ac:dyDescent="0.35">
      <c r="A27">
        <v>2</v>
      </c>
      <c r="B27" s="19">
        <v>3432</v>
      </c>
      <c r="C27" s="19">
        <v>144</v>
      </c>
      <c r="D27" s="12">
        <f t="shared" si="4"/>
        <v>2240.3333333333335</v>
      </c>
      <c r="E27">
        <f t="shared" si="5"/>
        <v>94</v>
      </c>
      <c r="F27" s="19">
        <v>-5.0731667424808498</v>
      </c>
      <c r="K27" s="19"/>
      <c r="L27" s="19"/>
      <c r="M27" s="19"/>
      <c r="N27" s="19"/>
      <c r="Q27">
        <v>2</v>
      </c>
      <c r="R27" s="19">
        <v>2424</v>
      </c>
      <c r="S27" s="19">
        <v>102</v>
      </c>
      <c r="T27" s="12">
        <f t="shared" si="6"/>
        <v>1948.7058823529412</v>
      </c>
      <c r="U27">
        <f t="shared" si="7"/>
        <v>82</v>
      </c>
      <c r="V27" s="19">
        <v>-6.38758682087441</v>
      </c>
      <c r="X27" s="7"/>
      <c r="Y27" s="7"/>
      <c r="Z27" s="11"/>
      <c r="AC27">
        <v>2</v>
      </c>
      <c r="AD27" s="19">
        <v>2832</v>
      </c>
      <c r="AE27" s="19">
        <v>119</v>
      </c>
      <c r="AF27" s="12">
        <f t="shared" si="0"/>
        <v>452.16806722689074</v>
      </c>
      <c r="AG27">
        <f t="shared" si="8"/>
        <v>19</v>
      </c>
      <c r="AH27" s="19">
        <v>-2.0633417208649898</v>
      </c>
      <c r="AJ27" s="7"/>
      <c r="AK27" s="7"/>
      <c r="AL27" s="11"/>
      <c r="AM27" s="11"/>
      <c r="AN27" s="11"/>
      <c r="AO27">
        <v>2</v>
      </c>
      <c r="AP27" s="19">
        <v>5736</v>
      </c>
      <c r="AQ27" s="19">
        <v>240</v>
      </c>
      <c r="AR27" s="12">
        <f t="shared" si="1"/>
        <v>2151</v>
      </c>
      <c r="AS27">
        <f t="shared" si="9"/>
        <v>90</v>
      </c>
      <c r="AT27" s="19">
        <v>-0.91439355357826502</v>
      </c>
      <c r="AV27" s="7"/>
      <c r="AW27" s="7"/>
      <c r="AX27" s="11"/>
      <c r="AY27" s="11"/>
      <c r="BA27">
        <v>2</v>
      </c>
      <c r="BB27" s="19">
        <v>9432</v>
      </c>
      <c r="BC27" s="19">
        <v>394</v>
      </c>
      <c r="BD27" s="12">
        <f t="shared" si="2"/>
        <v>4644.1827411167515</v>
      </c>
      <c r="BE27">
        <f t="shared" si="3"/>
        <v>194</v>
      </c>
      <c r="BF27" s="19">
        <v>-9.4895407110713705</v>
      </c>
      <c r="BH27" s="7"/>
      <c r="BI27" s="7"/>
      <c r="BJ27" s="11"/>
    </row>
    <row r="28" spans="1:97" x14ac:dyDescent="0.35">
      <c r="A28">
        <v>2</v>
      </c>
      <c r="B28" s="19">
        <v>1896</v>
      </c>
      <c r="C28" s="19">
        <v>80</v>
      </c>
      <c r="D28" s="12">
        <f t="shared" si="4"/>
        <v>711</v>
      </c>
      <c r="E28">
        <f t="shared" si="5"/>
        <v>30</v>
      </c>
      <c r="F28" s="19">
        <v>-1.05747498799119</v>
      </c>
      <c r="K28" s="19"/>
      <c r="L28" s="19"/>
      <c r="M28" s="19"/>
      <c r="N28" s="19"/>
      <c r="Q28">
        <v>2</v>
      </c>
      <c r="R28" s="19">
        <v>1968</v>
      </c>
      <c r="S28" s="19">
        <v>83</v>
      </c>
      <c r="T28" s="12">
        <f t="shared" si="6"/>
        <v>1493.7831325301204</v>
      </c>
      <c r="U28">
        <f t="shared" si="7"/>
        <v>63</v>
      </c>
      <c r="V28" s="19">
        <v>-5.8756280934628604</v>
      </c>
      <c r="X28" s="7"/>
      <c r="Y28" s="7"/>
      <c r="Z28" s="11"/>
      <c r="AC28">
        <v>2</v>
      </c>
      <c r="AD28" s="19">
        <v>3744</v>
      </c>
      <c r="AE28" s="19">
        <v>157</v>
      </c>
      <c r="AF28" s="12">
        <f t="shared" si="0"/>
        <v>1359.2866242038217</v>
      </c>
      <c r="AG28">
        <f t="shared" si="8"/>
        <v>57</v>
      </c>
      <c r="AH28" s="19">
        <v>-0.55087440692227996</v>
      </c>
      <c r="AJ28" s="7"/>
      <c r="AK28" s="7"/>
      <c r="AL28" s="11"/>
      <c r="AM28" s="11"/>
      <c r="AN28" s="11"/>
      <c r="AO28">
        <v>2</v>
      </c>
      <c r="AP28" s="19">
        <v>6408</v>
      </c>
      <c r="AQ28" s="19">
        <v>268</v>
      </c>
      <c r="AR28" s="12">
        <f t="shared" si="1"/>
        <v>2821.4328358208954</v>
      </c>
      <c r="AS28">
        <f t="shared" si="9"/>
        <v>118</v>
      </c>
      <c r="AT28" s="19">
        <v>-0.59711752575058596</v>
      </c>
      <c r="AV28" s="7"/>
      <c r="AW28" s="7"/>
      <c r="AX28" s="11"/>
      <c r="AY28" s="11"/>
      <c r="BA28">
        <v>2</v>
      </c>
      <c r="BB28" s="19">
        <v>11832</v>
      </c>
      <c r="BC28" s="19">
        <v>494</v>
      </c>
      <c r="BD28" s="12">
        <f t="shared" si="2"/>
        <v>7041.716599190283</v>
      </c>
      <c r="BE28">
        <f t="shared" si="3"/>
        <v>294</v>
      </c>
      <c r="BF28" s="19">
        <v>-1.8085634016549199</v>
      </c>
      <c r="BH28" s="7"/>
      <c r="BI28" s="7"/>
      <c r="BJ28" s="11"/>
    </row>
    <row r="29" spans="1:97" x14ac:dyDescent="0.35">
      <c r="A29">
        <v>2</v>
      </c>
      <c r="B29" s="19">
        <v>4752</v>
      </c>
      <c r="C29" s="19">
        <v>199</v>
      </c>
      <c r="D29" s="12">
        <f t="shared" si="4"/>
        <v>3558.0301507537688</v>
      </c>
      <c r="E29">
        <f t="shared" si="5"/>
        <v>149</v>
      </c>
      <c r="F29" s="19">
        <v>-16.279828151314401</v>
      </c>
      <c r="K29" s="19"/>
      <c r="L29" s="19"/>
      <c r="M29" s="19"/>
      <c r="N29" s="19"/>
      <c r="Q29">
        <v>2</v>
      </c>
      <c r="R29" s="19">
        <v>1392</v>
      </c>
      <c r="S29" s="19">
        <v>59</v>
      </c>
      <c r="T29" s="12">
        <f t="shared" si="6"/>
        <v>920.13559322033893</v>
      </c>
      <c r="U29">
        <f t="shared" si="7"/>
        <v>39</v>
      </c>
      <c r="V29" s="19">
        <v>-5.3293663391953903</v>
      </c>
      <c r="X29" s="7"/>
      <c r="Y29" s="7"/>
      <c r="Z29" s="11"/>
      <c r="AC29">
        <v>2</v>
      </c>
      <c r="AD29" s="19">
        <v>5040</v>
      </c>
      <c r="AE29" s="19">
        <v>211</v>
      </c>
      <c r="AF29" s="12">
        <f t="shared" si="0"/>
        <v>2651.3744075829386</v>
      </c>
      <c r="AG29">
        <f t="shared" si="8"/>
        <v>111</v>
      </c>
      <c r="AH29" s="19">
        <v>-4.8601044866785301</v>
      </c>
      <c r="AJ29" s="7"/>
      <c r="AK29" s="7"/>
      <c r="AL29" s="11"/>
      <c r="AM29" s="11"/>
      <c r="AN29" s="11"/>
      <c r="AO29">
        <v>2</v>
      </c>
      <c r="AP29" s="19">
        <v>8520</v>
      </c>
      <c r="AQ29" s="19">
        <v>356</v>
      </c>
      <c r="AR29" s="12">
        <f t="shared" si="1"/>
        <v>4930.1123595505615</v>
      </c>
      <c r="AS29">
        <f t="shared" si="9"/>
        <v>206</v>
      </c>
      <c r="AT29" s="19">
        <v>-5.4948922259102897</v>
      </c>
      <c r="AV29" s="7"/>
      <c r="AW29" s="7"/>
      <c r="AX29" s="11"/>
      <c r="AY29" s="11"/>
      <c r="BA29">
        <v>2</v>
      </c>
      <c r="BB29" s="19">
        <v>9480</v>
      </c>
      <c r="BC29" s="19">
        <v>396</v>
      </c>
      <c r="BD29" s="12">
        <f t="shared" si="2"/>
        <v>4692.121212121212</v>
      </c>
      <c r="BE29">
        <f t="shared" si="3"/>
        <v>196</v>
      </c>
      <c r="BF29" s="19">
        <v>-5.1487032361154101</v>
      </c>
      <c r="BH29" s="7"/>
      <c r="BI29" s="7"/>
      <c r="BJ29" s="11"/>
    </row>
    <row r="30" spans="1:97" x14ac:dyDescent="0.35">
      <c r="A30">
        <v>2</v>
      </c>
      <c r="B30" s="19">
        <v>2088</v>
      </c>
      <c r="C30" s="19">
        <v>88</v>
      </c>
      <c r="D30" s="12">
        <f t="shared" si="4"/>
        <v>901.63636363636363</v>
      </c>
      <c r="E30">
        <f t="shared" si="5"/>
        <v>38</v>
      </c>
      <c r="F30" s="19">
        <v>-0.25389225249910302</v>
      </c>
      <c r="K30" s="19"/>
      <c r="L30" s="19"/>
      <c r="M30" s="19"/>
      <c r="N30" s="19"/>
      <c r="Q30">
        <v>2</v>
      </c>
      <c r="R30" s="19">
        <v>1152</v>
      </c>
      <c r="S30" s="19">
        <v>49</v>
      </c>
      <c r="T30" s="12">
        <f t="shared" si="6"/>
        <v>681.79591836734699</v>
      </c>
      <c r="U30">
        <f t="shared" si="7"/>
        <v>29</v>
      </c>
      <c r="V30" s="19">
        <v>-6.7205057890042301</v>
      </c>
      <c r="X30" s="7"/>
      <c r="Y30" s="7"/>
      <c r="Z30" s="11"/>
      <c r="AC30">
        <v>2</v>
      </c>
      <c r="AD30" s="19">
        <v>6312</v>
      </c>
      <c r="AE30" s="19">
        <v>264</v>
      </c>
      <c r="AF30" s="12">
        <f t="shared" si="0"/>
        <v>3921.090909090909</v>
      </c>
      <c r="AG30">
        <f t="shared" si="8"/>
        <v>164</v>
      </c>
      <c r="AH30" s="19">
        <v>-16.2729270022941</v>
      </c>
      <c r="AJ30" s="7"/>
      <c r="AK30" s="7"/>
      <c r="AL30" s="11"/>
      <c r="AM30" s="11"/>
      <c r="AN30" s="11"/>
      <c r="AO30">
        <v>2</v>
      </c>
      <c r="AP30" s="19">
        <v>6288</v>
      </c>
      <c r="AQ30" s="19">
        <v>263</v>
      </c>
      <c r="AR30" s="12">
        <f t="shared" si="1"/>
        <v>2701.6882129277565</v>
      </c>
      <c r="AS30">
        <f t="shared" si="9"/>
        <v>113</v>
      </c>
      <c r="AT30" s="19">
        <v>-7.4183593676846099E-2</v>
      </c>
      <c r="AV30" s="7"/>
      <c r="AW30" s="7"/>
      <c r="AX30" s="11"/>
      <c r="AY30" s="11"/>
      <c r="BA30">
        <v>2</v>
      </c>
      <c r="BB30" s="19">
        <v>10248</v>
      </c>
      <c r="BC30" s="19">
        <v>428</v>
      </c>
      <c r="BD30" s="12">
        <f t="shared" si="2"/>
        <v>5459.2149532710282</v>
      </c>
      <c r="BE30">
        <f t="shared" si="3"/>
        <v>228</v>
      </c>
      <c r="BF30" s="19">
        <v>-2.50292336559585</v>
      </c>
      <c r="BH30" s="7"/>
      <c r="BI30" s="7"/>
      <c r="BJ30" s="11"/>
    </row>
    <row r="31" spans="1:97" x14ac:dyDescent="0.35">
      <c r="A31">
        <v>2</v>
      </c>
      <c r="B31" s="19">
        <v>1632</v>
      </c>
      <c r="C31" s="19">
        <v>69</v>
      </c>
      <c r="D31" s="12">
        <f t="shared" si="4"/>
        <v>449.39130434782606</v>
      </c>
      <c r="E31">
        <f t="shared" si="5"/>
        <v>19</v>
      </c>
      <c r="F31" s="19">
        <v>-21.212901585329199</v>
      </c>
      <c r="K31" s="19"/>
      <c r="L31" s="19"/>
      <c r="M31" s="19"/>
      <c r="N31" s="19"/>
      <c r="Q31">
        <v>2</v>
      </c>
      <c r="R31" s="19">
        <v>552</v>
      </c>
      <c r="S31" s="19">
        <v>24</v>
      </c>
      <c r="T31" s="12">
        <f t="shared" si="6"/>
        <v>92</v>
      </c>
      <c r="U31">
        <f t="shared" si="7"/>
        <v>4</v>
      </c>
      <c r="V31" s="19">
        <v>-15.4611523582145</v>
      </c>
      <c r="X31" s="7"/>
      <c r="Y31" s="7"/>
      <c r="Z31" s="11"/>
      <c r="AC31">
        <v>2</v>
      </c>
      <c r="AD31" s="19">
        <v>6504</v>
      </c>
      <c r="AE31" s="19">
        <v>272</v>
      </c>
      <c r="AF31" s="12">
        <f t="shared" si="0"/>
        <v>4112.8235294117649</v>
      </c>
      <c r="AG31">
        <f t="shared" si="8"/>
        <v>172</v>
      </c>
      <c r="AH31" s="19">
        <v>-5.4948922259102897</v>
      </c>
      <c r="AJ31" s="7"/>
      <c r="AK31" s="7"/>
      <c r="AL31" s="11"/>
      <c r="AM31" s="11"/>
      <c r="AN31" s="11"/>
      <c r="AO31">
        <v>2</v>
      </c>
      <c r="AP31" s="19">
        <v>11928</v>
      </c>
      <c r="AQ31" s="19">
        <v>498</v>
      </c>
      <c r="AR31" s="12">
        <f t="shared" si="1"/>
        <v>8335.2289156626503</v>
      </c>
      <c r="AS31">
        <f t="shared" si="9"/>
        <v>348</v>
      </c>
      <c r="AT31" s="19">
        <v>-10.5128062968266</v>
      </c>
      <c r="AV31" s="7"/>
      <c r="AW31" s="7"/>
      <c r="AX31" s="11"/>
      <c r="AY31" s="11"/>
      <c r="BA31">
        <v>2</v>
      </c>
      <c r="BB31" s="19">
        <v>7680</v>
      </c>
      <c r="BC31" s="19">
        <v>321</v>
      </c>
      <c r="BD31" s="12">
        <f t="shared" si="2"/>
        <v>2894.9532710280373</v>
      </c>
      <c r="BE31">
        <f t="shared" si="3"/>
        <v>121</v>
      </c>
      <c r="BF31" s="19">
        <v>-1.8083109807742199</v>
      </c>
      <c r="BH31" s="7"/>
      <c r="BI31" s="7"/>
      <c r="BJ31" s="11"/>
    </row>
    <row r="32" spans="1:97" x14ac:dyDescent="0.35">
      <c r="A32">
        <v>2</v>
      </c>
      <c r="B32" s="19">
        <v>1920</v>
      </c>
      <c r="C32" s="19">
        <v>81</v>
      </c>
      <c r="D32" s="12">
        <f t="shared" si="4"/>
        <v>734.81481481481478</v>
      </c>
      <c r="E32">
        <f t="shared" si="5"/>
        <v>31</v>
      </c>
      <c r="F32" s="19">
        <v>-0.75033608478349101</v>
      </c>
      <c r="K32" s="19"/>
      <c r="L32" s="19"/>
      <c r="M32" s="19"/>
      <c r="N32" s="19"/>
      <c r="Q32">
        <v>2</v>
      </c>
      <c r="R32" s="19">
        <v>2544</v>
      </c>
      <c r="S32" s="19">
        <v>107</v>
      </c>
      <c r="T32" s="12">
        <f t="shared" si="6"/>
        <v>2068.4859813084113</v>
      </c>
      <c r="U32">
        <f t="shared" si="7"/>
        <v>87</v>
      </c>
      <c r="V32" s="19">
        <v>-24.167347279433301</v>
      </c>
      <c r="X32" s="7"/>
      <c r="Y32" s="7"/>
      <c r="Z32" s="11"/>
      <c r="AC32">
        <v>2</v>
      </c>
      <c r="AD32" s="19">
        <v>3120</v>
      </c>
      <c r="AE32" s="19">
        <v>131</v>
      </c>
      <c r="AF32" s="12">
        <f t="shared" si="0"/>
        <v>738.32061068702285</v>
      </c>
      <c r="AG32">
        <f t="shared" si="8"/>
        <v>31</v>
      </c>
      <c r="AH32" s="19">
        <v>-2.1004752561204798</v>
      </c>
      <c r="AJ32" s="7"/>
      <c r="AK32" s="7"/>
      <c r="AL32" s="11"/>
      <c r="AM32" s="11"/>
      <c r="AN32" s="11"/>
      <c r="AO32">
        <v>2</v>
      </c>
      <c r="AP32" s="19">
        <v>11592</v>
      </c>
      <c r="AQ32" s="19">
        <v>484</v>
      </c>
      <c r="AR32" s="12">
        <f t="shared" si="1"/>
        <v>7999.4380165289258</v>
      </c>
      <c r="AS32">
        <f t="shared" si="9"/>
        <v>334</v>
      </c>
      <c r="AT32" s="19">
        <v>-17.1691703688874</v>
      </c>
      <c r="AV32" s="7"/>
      <c r="AW32" s="7"/>
      <c r="AX32" s="11"/>
      <c r="AY32" s="11"/>
      <c r="BA32">
        <v>2</v>
      </c>
      <c r="BB32" s="19">
        <v>9504</v>
      </c>
      <c r="BC32" s="19">
        <v>397</v>
      </c>
      <c r="BD32" s="12">
        <f t="shared" si="2"/>
        <v>4716.0906801007559</v>
      </c>
      <c r="BE32">
        <f t="shared" si="3"/>
        <v>197</v>
      </c>
      <c r="BF32" s="19">
        <v>-2.1856810477507702</v>
      </c>
      <c r="BH32" s="7"/>
      <c r="BI32" s="7"/>
      <c r="BJ32" s="11"/>
    </row>
    <row r="33" spans="1:62" x14ac:dyDescent="0.35">
      <c r="A33">
        <v>2</v>
      </c>
      <c r="B33" s="19">
        <v>5688</v>
      </c>
      <c r="C33" s="19">
        <v>238</v>
      </c>
      <c r="D33" s="12">
        <f t="shared" si="4"/>
        <v>4493.042016806723</v>
      </c>
      <c r="E33">
        <f t="shared" si="5"/>
        <v>188</v>
      </c>
      <c r="F33" s="19">
        <v>-5.3283791365603399</v>
      </c>
      <c r="K33" s="19"/>
      <c r="L33" s="19"/>
      <c r="M33" s="19"/>
      <c r="N33" s="19"/>
      <c r="Q33">
        <v>2</v>
      </c>
      <c r="R33" s="19">
        <v>792</v>
      </c>
      <c r="S33" s="19">
        <v>34</v>
      </c>
      <c r="T33" s="12">
        <f t="shared" si="6"/>
        <v>326.11764705882354</v>
      </c>
      <c r="U33">
        <f t="shared" si="7"/>
        <v>14</v>
      </c>
      <c r="V33" s="19">
        <v>-303.00797553301499</v>
      </c>
      <c r="X33" s="7"/>
      <c r="Y33" s="7"/>
      <c r="Z33" s="11"/>
      <c r="AC33">
        <v>2</v>
      </c>
      <c r="AD33" s="19">
        <v>9048</v>
      </c>
      <c r="AE33" s="19">
        <v>378</v>
      </c>
      <c r="AF33" s="12">
        <f t="shared" si="0"/>
        <v>6654.3492063492067</v>
      </c>
      <c r="AG33">
        <f t="shared" si="8"/>
        <v>278</v>
      </c>
      <c r="AH33" s="19">
        <v>-19.729696963455599</v>
      </c>
      <c r="AJ33" s="7"/>
      <c r="AK33" s="7"/>
      <c r="AL33" s="11"/>
      <c r="AM33" s="11"/>
      <c r="AN33" s="11"/>
      <c r="AO33">
        <v>2</v>
      </c>
      <c r="AP33" s="19">
        <v>8256</v>
      </c>
      <c r="AQ33" s="19">
        <v>345</v>
      </c>
      <c r="AR33" s="12">
        <f t="shared" si="1"/>
        <v>4666.434782608696</v>
      </c>
      <c r="AS33">
        <f t="shared" si="9"/>
        <v>195</v>
      </c>
      <c r="AT33" s="19">
        <v>-0.156787907830408</v>
      </c>
      <c r="AV33" s="7"/>
      <c r="AW33" s="7"/>
      <c r="AX33" s="11"/>
      <c r="AY33" s="11"/>
      <c r="BA33">
        <v>2</v>
      </c>
      <c r="BB33" s="19">
        <v>9408</v>
      </c>
      <c r="BC33" s="19">
        <v>393</v>
      </c>
      <c r="BD33" s="12">
        <f t="shared" si="2"/>
        <v>4620.2137404580153</v>
      </c>
      <c r="BE33">
        <f t="shared" si="3"/>
        <v>193</v>
      </c>
      <c r="BF33" s="19">
        <v>-16.401027412547499</v>
      </c>
      <c r="BH33" s="7"/>
      <c r="BI33" s="7"/>
      <c r="BJ33" s="11"/>
    </row>
    <row r="34" spans="1:62" x14ac:dyDescent="0.35">
      <c r="A34">
        <v>2</v>
      </c>
      <c r="B34" s="19">
        <v>1824</v>
      </c>
      <c r="C34" s="19">
        <v>77</v>
      </c>
      <c r="D34" s="12">
        <f t="shared" si="4"/>
        <v>639.58441558441564</v>
      </c>
      <c r="E34">
        <f t="shared" si="5"/>
        <v>27</v>
      </c>
      <c r="F34" s="19">
        <v>-6.0507810542897298</v>
      </c>
      <c r="K34" s="19"/>
      <c r="L34" s="19"/>
      <c r="M34" s="19"/>
      <c r="N34" s="19"/>
      <c r="Q34">
        <v>2</v>
      </c>
      <c r="R34" s="19">
        <v>2472</v>
      </c>
      <c r="S34" s="19">
        <v>104</v>
      </c>
      <c r="T34" s="12">
        <f t="shared" si="6"/>
        <v>1996.6153846153845</v>
      </c>
      <c r="U34">
        <f t="shared" si="7"/>
        <v>84</v>
      </c>
      <c r="V34" s="19">
        <v>-6.2284154798900202</v>
      </c>
      <c r="X34" s="7"/>
      <c r="Y34" s="7"/>
      <c r="Z34" s="11"/>
      <c r="AC34">
        <v>2</v>
      </c>
      <c r="AD34" s="19">
        <v>12144</v>
      </c>
      <c r="AE34" s="19">
        <v>507</v>
      </c>
      <c r="AF34" s="12">
        <f t="shared" si="0"/>
        <v>9748.7337278106515</v>
      </c>
      <c r="AG34">
        <f t="shared" si="8"/>
        <v>407</v>
      </c>
      <c r="AH34" s="19">
        <v>-5.4948922259102897</v>
      </c>
      <c r="AJ34" s="7"/>
      <c r="AK34" s="7"/>
      <c r="AL34" s="11"/>
      <c r="AM34" s="11"/>
      <c r="AN34" s="11"/>
      <c r="AO34">
        <v>2</v>
      </c>
      <c r="AP34" s="19">
        <v>8280</v>
      </c>
      <c r="AQ34" s="19">
        <v>346</v>
      </c>
      <c r="AR34" s="12">
        <f t="shared" si="1"/>
        <v>4690.4046242774566</v>
      </c>
      <c r="AS34">
        <f t="shared" si="9"/>
        <v>196</v>
      </c>
      <c r="AT34" s="19">
        <v>-17.1691703688874</v>
      </c>
      <c r="AV34" s="7"/>
      <c r="AW34" s="7"/>
      <c r="AX34" s="11"/>
      <c r="AY34" s="11"/>
      <c r="BA34">
        <v>2</v>
      </c>
      <c r="BB34" s="19">
        <v>6648</v>
      </c>
      <c r="BC34" s="19">
        <v>278</v>
      </c>
      <c r="BD34" s="12">
        <f t="shared" si="2"/>
        <v>1865.2661870503598</v>
      </c>
      <c r="BE34">
        <f t="shared" si="3"/>
        <v>78</v>
      </c>
      <c r="BF34" s="19">
        <v>-8.0144178623975293</v>
      </c>
      <c r="BH34" s="7"/>
      <c r="BI34" s="7"/>
      <c r="BJ34" s="11"/>
    </row>
    <row r="35" spans="1:62" x14ac:dyDescent="0.35">
      <c r="A35">
        <v>2</v>
      </c>
      <c r="B35" s="19">
        <v>3816</v>
      </c>
      <c r="C35" s="19">
        <v>160</v>
      </c>
      <c r="D35" s="12">
        <f t="shared" si="4"/>
        <v>2623.5</v>
      </c>
      <c r="E35">
        <f t="shared" si="5"/>
        <v>110</v>
      </c>
      <c r="F35" s="19">
        <v>-2.0029434264822501</v>
      </c>
      <c r="K35" s="19"/>
      <c r="L35" s="19"/>
      <c r="M35" s="19"/>
      <c r="N35" s="19"/>
      <c r="Q35">
        <v>2</v>
      </c>
      <c r="R35" s="19">
        <v>864</v>
      </c>
      <c r="S35" s="19">
        <v>37</v>
      </c>
      <c r="T35" s="12">
        <f t="shared" si="6"/>
        <v>396.97297297297297</v>
      </c>
      <c r="U35">
        <f t="shared" si="7"/>
        <v>17</v>
      </c>
      <c r="V35" s="19">
        <v>-20.110057359688</v>
      </c>
      <c r="X35" s="7"/>
      <c r="Y35" s="7"/>
      <c r="Z35" s="11"/>
      <c r="AC35">
        <v>2</v>
      </c>
      <c r="AD35" s="19">
        <v>6576</v>
      </c>
      <c r="AE35" s="19">
        <v>275</v>
      </c>
      <c r="AF35" s="12">
        <f t="shared" si="0"/>
        <v>4184.727272727273</v>
      </c>
      <c r="AG35">
        <f t="shared" si="8"/>
        <v>175</v>
      </c>
      <c r="AH35" s="19">
        <v>-19.734949631534999</v>
      </c>
      <c r="AJ35" s="7"/>
      <c r="AK35" s="7"/>
      <c r="AL35" s="11"/>
      <c r="AM35" s="11"/>
      <c r="AN35" s="11"/>
      <c r="AO35">
        <v>2</v>
      </c>
      <c r="AP35" s="19">
        <v>9456</v>
      </c>
      <c r="AQ35" s="19">
        <v>395</v>
      </c>
      <c r="AR35" s="12">
        <f t="shared" si="1"/>
        <v>5865.1139240506327</v>
      </c>
      <c r="AS35">
        <f t="shared" si="9"/>
        <v>245</v>
      </c>
      <c r="AT35" s="19">
        <v>-17.1691703688874</v>
      </c>
      <c r="AV35" s="7"/>
      <c r="AW35" s="7"/>
      <c r="AX35" s="11"/>
      <c r="AY35" s="11"/>
      <c r="BA35">
        <v>2</v>
      </c>
      <c r="BB35" s="19">
        <v>15960</v>
      </c>
      <c r="BC35" s="19">
        <v>666</v>
      </c>
      <c r="BD35" s="12">
        <f t="shared" si="2"/>
        <v>11167.207207207208</v>
      </c>
      <c r="BE35">
        <f t="shared" si="3"/>
        <v>466</v>
      </c>
      <c r="BF35" s="19">
        <v>-16.401027412547499</v>
      </c>
      <c r="BH35" s="7"/>
      <c r="BI35" s="7"/>
      <c r="BJ35" s="11"/>
    </row>
    <row r="36" spans="1:62" x14ac:dyDescent="0.35">
      <c r="A36">
        <v>2</v>
      </c>
      <c r="B36" s="19">
        <v>5736</v>
      </c>
      <c r="C36" s="19">
        <v>240</v>
      </c>
      <c r="D36" s="12">
        <f t="shared" si="4"/>
        <v>4541</v>
      </c>
      <c r="E36">
        <f t="shared" si="5"/>
        <v>190</v>
      </c>
      <c r="F36" s="19">
        <v>-5.4948922259102897</v>
      </c>
      <c r="K36" s="19"/>
      <c r="L36" s="19"/>
      <c r="M36" s="19"/>
      <c r="N36" s="19"/>
      <c r="Q36">
        <v>2</v>
      </c>
      <c r="R36" s="19">
        <v>528</v>
      </c>
      <c r="S36" s="19">
        <v>23</v>
      </c>
      <c r="T36" s="12">
        <f t="shared" si="6"/>
        <v>68.869565217391298</v>
      </c>
      <c r="U36">
        <f t="shared" si="7"/>
        <v>3</v>
      </c>
      <c r="V36" s="19">
        <v>-3.3342551801854499</v>
      </c>
      <c r="X36" s="7"/>
      <c r="Y36" s="7"/>
      <c r="Z36" s="11"/>
      <c r="AC36">
        <v>2</v>
      </c>
      <c r="AD36" s="19">
        <v>3960</v>
      </c>
      <c r="AE36" s="19">
        <v>166</v>
      </c>
      <c r="AF36" s="12">
        <f t="shared" si="0"/>
        <v>1574.4578313253012</v>
      </c>
      <c r="AG36">
        <f t="shared" si="8"/>
        <v>66</v>
      </c>
      <c r="AH36" s="19">
        <v>-1.47243751745937</v>
      </c>
      <c r="AJ36" s="7"/>
      <c r="AK36" s="7"/>
      <c r="AL36" s="11"/>
      <c r="AM36" s="11"/>
      <c r="AN36" s="11"/>
      <c r="AO36">
        <v>2</v>
      </c>
      <c r="AP36" s="19">
        <v>9576</v>
      </c>
      <c r="AQ36" s="19">
        <v>400</v>
      </c>
      <c r="AR36" s="12">
        <f t="shared" si="1"/>
        <v>5985</v>
      </c>
      <c r="AS36">
        <f t="shared" si="9"/>
        <v>250</v>
      </c>
      <c r="AT36" s="19">
        <v>-1.8083109807742199</v>
      </c>
      <c r="AV36" s="7"/>
      <c r="AW36" s="7"/>
      <c r="AX36" s="11"/>
      <c r="AY36" s="11"/>
      <c r="BA36">
        <v>2</v>
      </c>
      <c r="BB36" s="19">
        <v>4992</v>
      </c>
      <c r="BC36" s="19">
        <v>209</v>
      </c>
      <c r="BD36" s="12">
        <f t="shared" si="2"/>
        <v>214.96650717703349</v>
      </c>
      <c r="BE36">
        <f t="shared" si="3"/>
        <v>9</v>
      </c>
      <c r="BF36" s="19">
        <v>-4.3446809598888496</v>
      </c>
      <c r="BH36" s="7"/>
      <c r="BI36" s="7"/>
      <c r="BJ36" s="11"/>
    </row>
    <row r="37" spans="1:62" x14ac:dyDescent="0.35">
      <c r="A37">
        <v>2</v>
      </c>
      <c r="B37" s="19">
        <v>1344</v>
      </c>
      <c r="C37" s="19">
        <v>57</v>
      </c>
      <c r="D37" s="12">
        <f t="shared" si="4"/>
        <v>165.05263157894737</v>
      </c>
      <c r="E37">
        <f t="shared" si="5"/>
        <v>7</v>
      </c>
      <c r="F37" s="19">
        <v>-0.25743039338697898</v>
      </c>
      <c r="K37" s="19"/>
      <c r="L37" s="19"/>
      <c r="M37" s="19"/>
      <c r="N37" s="19"/>
      <c r="Q37">
        <v>2</v>
      </c>
      <c r="R37" s="19">
        <v>1032</v>
      </c>
      <c r="S37" s="19">
        <v>44</v>
      </c>
      <c r="T37" s="12">
        <f t="shared" si="6"/>
        <v>562.90909090909088</v>
      </c>
      <c r="U37">
        <f t="shared" si="7"/>
        <v>24</v>
      </c>
      <c r="V37" s="19">
        <v>-0.472479946431483</v>
      </c>
      <c r="X37" s="7"/>
      <c r="Y37" s="7"/>
      <c r="Z37" s="11"/>
      <c r="AC37">
        <v>2</v>
      </c>
      <c r="AD37" s="19">
        <v>5760</v>
      </c>
      <c r="AE37" s="19">
        <v>241</v>
      </c>
      <c r="AF37" s="12">
        <f t="shared" si="0"/>
        <v>3369.9585062240662</v>
      </c>
      <c r="AG37">
        <f t="shared" si="8"/>
        <v>141</v>
      </c>
      <c r="AH37" s="19">
        <v>-5.1965670566020199</v>
      </c>
      <c r="AJ37" s="7"/>
      <c r="AK37" s="7"/>
      <c r="AL37" s="11"/>
      <c r="AM37" s="11"/>
      <c r="AN37" s="11"/>
      <c r="AO37">
        <v>2</v>
      </c>
      <c r="AP37" s="19">
        <v>7368</v>
      </c>
      <c r="AQ37" s="19">
        <v>308</v>
      </c>
      <c r="AR37" s="12">
        <f t="shared" si="1"/>
        <v>3779.6883116883118</v>
      </c>
      <c r="AS37">
        <f t="shared" si="9"/>
        <v>158</v>
      </c>
      <c r="AT37" s="19">
        <v>-16.200843796646701</v>
      </c>
      <c r="AV37" s="7"/>
      <c r="AW37" s="7"/>
      <c r="AX37" s="11"/>
      <c r="AY37" s="11"/>
      <c r="BA37">
        <v>2</v>
      </c>
      <c r="BB37" s="19">
        <v>13584</v>
      </c>
      <c r="BC37" s="19">
        <v>567</v>
      </c>
      <c r="BD37" s="12">
        <f t="shared" si="2"/>
        <v>8792.465608465609</v>
      </c>
      <c r="BE37">
        <f t="shared" si="3"/>
        <v>367</v>
      </c>
      <c r="BF37" s="19">
        <v>-1.8083109807742199</v>
      </c>
      <c r="BH37" s="7"/>
      <c r="BI37" s="7"/>
      <c r="BJ37" s="11"/>
    </row>
    <row r="38" spans="1:62" x14ac:dyDescent="0.35">
      <c r="A38">
        <v>2</v>
      </c>
      <c r="B38" s="19">
        <v>1656</v>
      </c>
      <c r="C38" s="19">
        <v>70</v>
      </c>
      <c r="D38" s="12">
        <f t="shared" si="4"/>
        <v>473.14285714285717</v>
      </c>
      <c r="E38">
        <f t="shared" si="5"/>
        <v>20</v>
      </c>
      <c r="F38" s="19">
        <v>-4.2670336478246504</v>
      </c>
      <c r="K38" s="19"/>
      <c r="L38" s="19"/>
      <c r="M38" s="19"/>
      <c r="N38" s="19"/>
      <c r="Q38">
        <v>2</v>
      </c>
      <c r="R38" s="19">
        <v>504</v>
      </c>
      <c r="S38" s="19">
        <v>22</v>
      </c>
      <c r="T38" s="12">
        <f t="shared" si="6"/>
        <v>45.81818181818182</v>
      </c>
      <c r="U38">
        <f t="shared" si="7"/>
        <v>2</v>
      </c>
      <c r="V38" s="19">
        <v>-61.040133238818697</v>
      </c>
      <c r="X38" s="7"/>
      <c r="Y38" s="7"/>
      <c r="Z38" s="11"/>
      <c r="AC38">
        <v>2</v>
      </c>
      <c r="AD38" s="19">
        <v>4224</v>
      </c>
      <c r="AE38" s="19">
        <v>177</v>
      </c>
      <c r="AF38" s="12">
        <f t="shared" si="0"/>
        <v>1837.5593220338983</v>
      </c>
      <c r="AG38">
        <f t="shared" si="8"/>
        <v>77</v>
      </c>
      <c r="AH38" s="19">
        <v>-19.8331276059224</v>
      </c>
      <c r="AJ38" s="7"/>
      <c r="AK38" s="7"/>
      <c r="AL38" s="11"/>
      <c r="AM38" s="11"/>
      <c r="AN38" s="11"/>
      <c r="AO38">
        <v>2</v>
      </c>
      <c r="AP38" s="19">
        <v>4080</v>
      </c>
      <c r="AQ38" s="19">
        <v>171</v>
      </c>
      <c r="AR38" s="12">
        <f t="shared" si="1"/>
        <v>501.05263157894734</v>
      </c>
      <c r="AS38">
        <f t="shared" si="9"/>
        <v>21</v>
      </c>
      <c r="AT38" s="19">
        <v>-3.4326199623502397E-2</v>
      </c>
      <c r="AV38" s="7"/>
      <c r="AW38" s="7"/>
      <c r="AX38" s="11"/>
      <c r="AY38" s="11"/>
      <c r="BA38">
        <v>2</v>
      </c>
      <c r="BB38" s="19">
        <v>7248</v>
      </c>
      <c r="BC38" s="19">
        <v>303</v>
      </c>
      <c r="BD38" s="12">
        <f t="shared" si="2"/>
        <v>2463.841584158416</v>
      </c>
      <c r="BE38">
        <f t="shared" si="3"/>
        <v>103</v>
      </c>
      <c r="BF38" s="19">
        <v>-16.208879556517498</v>
      </c>
      <c r="BH38" s="7"/>
      <c r="BI38" s="7"/>
      <c r="BJ38" s="11"/>
    </row>
    <row r="39" spans="1:62" x14ac:dyDescent="0.35">
      <c r="A39">
        <v>2</v>
      </c>
      <c r="B39" s="19">
        <v>3624</v>
      </c>
      <c r="C39" s="19">
        <v>152</v>
      </c>
      <c r="D39" s="12">
        <f t="shared" si="4"/>
        <v>2431.8947368421054</v>
      </c>
      <c r="E39">
        <f t="shared" si="5"/>
        <v>102</v>
      </c>
      <c r="F39" s="19">
        <v>-13.9699418941463</v>
      </c>
      <c r="K39" s="19"/>
      <c r="L39" s="19"/>
      <c r="M39" s="19"/>
      <c r="N39" s="19"/>
      <c r="Q39">
        <v>2</v>
      </c>
      <c r="R39" s="19">
        <v>936</v>
      </c>
      <c r="S39" s="19">
        <v>40</v>
      </c>
      <c r="T39" s="12">
        <f t="shared" si="6"/>
        <v>468</v>
      </c>
      <c r="U39">
        <f t="shared" si="7"/>
        <v>20</v>
      </c>
      <c r="V39" s="19">
        <v>-20.772100115202601</v>
      </c>
      <c r="X39" s="7"/>
      <c r="Y39" s="7"/>
      <c r="Z39" s="11"/>
      <c r="AC39">
        <v>2</v>
      </c>
      <c r="AD39" s="19">
        <v>6744</v>
      </c>
      <c r="AE39" s="19">
        <v>282</v>
      </c>
      <c r="AF39" s="12">
        <f t="shared" si="0"/>
        <v>4352.510638297872</v>
      </c>
      <c r="AG39">
        <f t="shared" si="8"/>
        <v>182</v>
      </c>
      <c r="AH39" s="19">
        <v>-2.7749935611561498</v>
      </c>
      <c r="AJ39" s="7"/>
      <c r="AK39" s="7"/>
      <c r="AL39" s="11"/>
      <c r="AM39" s="11"/>
      <c r="AN39" s="11"/>
      <c r="AO39">
        <v>2</v>
      </c>
      <c r="AP39" s="19">
        <v>11112</v>
      </c>
      <c r="AQ39" s="19">
        <v>464</v>
      </c>
      <c r="AR39" s="12">
        <f t="shared" si="1"/>
        <v>7519.7586206896549</v>
      </c>
      <c r="AS39">
        <f t="shared" si="9"/>
        <v>314</v>
      </c>
      <c r="AT39" s="19">
        <v>-1.8083109807742199</v>
      </c>
      <c r="AV39" s="7"/>
      <c r="AW39" s="7"/>
      <c r="AX39" s="11"/>
      <c r="AY39" s="11"/>
      <c r="BA39">
        <v>2</v>
      </c>
      <c r="BB39" s="19">
        <v>11280</v>
      </c>
      <c r="BC39" s="19">
        <v>471</v>
      </c>
      <c r="BD39" s="12">
        <f t="shared" si="2"/>
        <v>6490.1910828025475</v>
      </c>
      <c r="BE39">
        <f t="shared" si="3"/>
        <v>271</v>
      </c>
      <c r="BF39" s="19">
        <v>-5.4948922259102897</v>
      </c>
      <c r="BH39" s="7"/>
      <c r="BI39" s="7"/>
      <c r="BJ39" s="11"/>
    </row>
    <row r="40" spans="1:62" x14ac:dyDescent="0.35">
      <c r="A40">
        <v>2</v>
      </c>
      <c r="B40" s="19">
        <v>3000</v>
      </c>
      <c r="C40" s="19">
        <v>126</v>
      </c>
      <c r="D40" s="12">
        <f t="shared" si="4"/>
        <v>1809.5238095238096</v>
      </c>
      <c r="E40">
        <f t="shared" si="5"/>
        <v>76</v>
      </c>
      <c r="F40" s="19">
        <v>-0.70932316554501296</v>
      </c>
      <c r="K40" s="19"/>
      <c r="L40" s="19"/>
      <c r="M40" s="19"/>
      <c r="N40" s="19"/>
      <c r="Q40">
        <v>2</v>
      </c>
      <c r="R40" s="19">
        <v>1128</v>
      </c>
      <c r="S40" s="19">
        <v>48</v>
      </c>
      <c r="T40" s="12">
        <f t="shared" si="6"/>
        <v>658</v>
      </c>
      <c r="U40">
        <f t="shared" si="7"/>
        <v>28</v>
      </c>
      <c r="V40" s="19">
        <v>-1.8781363324837801</v>
      </c>
      <c r="X40" s="7"/>
      <c r="Y40" s="7"/>
      <c r="Z40" s="11"/>
      <c r="AC40">
        <v>2</v>
      </c>
      <c r="AD40" s="19">
        <v>9072</v>
      </c>
      <c r="AE40" s="19">
        <v>379</v>
      </c>
      <c r="AF40" s="12">
        <f t="shared" si="0"/>
        <v>6678.3324538258576</v>
      </c>
      <c r="AG40">
        <f t="shared" si="8"/>
        <v>279</v>
      </c>
      <c r="AH40" s="19">
        <v>-3.1713106992805301E-2</v>
      </c>
      <c r="AJ40" s="7"/>
      <c r="AK40" s="7"/>
      <c r="AL40" s="11"/>
      <c r="AM40" s="11"/>
      <c r="AN40" s="11"/>
      <c r="AO40">
        <v>2</v>
      </c>
      <c r="AP40" s="19">
        <v>10080</v>
      </c>
      <c r="AQ40" s="19">
        <v>421</v>
      </c>
      <c r="AR40" s="12">
        <f t="shared" si="1"/>
        <v>6488.5510688836102</v>
      </c>
      <c r="AS40">
        <f t="shared" si="9"/>
        <v>271</v>
      </c>
      <c r="AT40" s="19">
        <v>-16.401027412547499</v>
      </c>
      <c r="AV40" s="7"/>
      <c r="AW40" s="7"/>
      <c r="AX40" s="11"/>
      <c r="AY40" s="11"/>
      <c r="BA40">
        <v>2</v>
      </c>
      <c r="BB40" s="19">
        <v>4920</v>
      </c>
      <c r="BC40" s="19">
        <v>206</v>
      </c>
      <c r="BD40" s="12">
        <f t="shared" si="2"/>
        <v>143.30097087378641</v>
      </c>
      <c r="BE40">
        <f t="shared" si="3"/>
        <v>6</v>
      </c>
      <c r="BF40" s="19">
        <v>-0.77442984908342805</v>
      </c>
      <c r="BH40" s="7"/>
      <c r="BI40" s="7"/>
      <c r="BJ40" s="11"/>
    </row>
    <row r="41" spans="1:62" x14ac:dyDescent="0.35">
      <c r="A41">
        <v>2</v>
      </c>
      <c r="B41" s="19">
        <v>4824</v>
      </c>
      <c r="C41" s="19">
        <v>202</v>
      </c>
      <c r="D41" s="12">
        <f t="shared" si="4"/>
        <v>3629.9405940594061</v>
      </c>
      <c r="E41">
        <f t="shared" si="5"/>
        <v>152</v>
      </c>
      <c r="F41" s="19">
        <v>-17.195826245983199</v>
      </c>
      <c r="K41" s="19"/>
      <c r="L41" s="19"/>
      <c r="M41" s="19"/>
      <c r="N41" s="19"/>
      <c r="Q41">
        <v>2</v>
      </c>
      <c r="R41" s="19">
        <v>1368</v>
      </c>
      <c r="S41" s="19">
        <v>58</v>
      </c>
      <c r="T41" s="12">
        <f t="shared" si="6"/>
        <v>896.27586206896547</v>
      </c>
      <c r="U41">
        <f t="shared" si="7"/>
        <v>38</v>
      </c>
      <c r="V41" s="19">
        <v>-5.5921314238612201</v>
      </c>
      <c r="X41" s="7"/>
      <c r="Y41" s="7"/>
      <c r="Z41" s="11"/>
      <c r="AC41">
        <v>2</v>
      </c>
      <c r="AD41" s="19">
        <v>9888</v>
      </c>
      <c r="AE41" s="19">
        <v>413</v>
      </c>
      <c r="AF41" s="12">
        <f t="shared" si="0"/>
        <v>7493.8111380145283</v>
      </c>
      <c r="AG41">
        <f t="shared" si="8"/>
        <v>313</v>
      </c>
      <c r="AH41" s="19">
        <v>-5.9044708384434799</v>
      </c>
      <c r="AJ41" s="7"/>
      <c r="AK41" s="7"/>
      <c r="AL41" s="11"/>
      <c r="AM41" s="11"/>
      <c r="AN41" s="11"/>
      <c r="AO41">
        <v>2</v>
      </c>
      <c r="AP41" s="19">
        <v>11832</v>
      </c>
      <c r="AQ41" s="19">
        <v>494</v>
      </c>
      <c r="AR41" s="12">
        <f t="shared" si="1"/>
        <v>8239.287449392712</v>
      </c>
      <c r="AS41">
        <f t="shared" si="9"/>
        <v>344</v>
      </c>
      <c r="AT41" s="19">
        <v>-17.1691703688874</v>
      </c>
      <c r="AV41" s="7"/>
      <c r="AW41" s="7"/>
      <c r="AX41" s="11"/>
      <c r="AY41" s="11"/>
      <c r="BA41">
        <v>2</v>
      </c>
      <c r="BB41" s="19">
        <v>10344</v>
      </c>
      <c r="BC41" s="19">
        <v>432</v>
      </c>
      <c r="BD41" s="12">
        <f t="shared" si="2"/>
        <v>5555.1111111111113</v>
      </c>
      <c r="BE41">
        <f t="shared" si="3"/>
        <v>232</v>
      </c>
      <c r="BF41" s="19">
        <v>-17.1691703688874</v>
      </c>
      <c r="BH41" s="7"/>
      <c r="BI41" s="7"/>
      <c r="BJ41" s="11"/>
    </row>
    <row r="42" spans="1:62" x14ac:dyDescent="0.35">
      <c r="A42">
        <v>2</v>
      </c>
      <c r="B42" s="19">
        <v>3552</v>
      </c>
      <c r="C42" s="19">
        <v>149</v>
      </c>
      <c r="D42" s="12">
        <f t="shared" si="4"/>
        <v>2360.0536912751677</v>
      </c>
      <c r="E42">
        <f t="shared" si="5"/>
        <v>99</v>
      </c>
      <c r="F42" s="19">
        <v>-0.34865608346553401</v>
      </c>
      <c r="K42" s="19"/>
      <c r="L42" s="19"/>
      <c r="M42" s="19"/>
      <c r="N42" s="19"/>
      <c r="Q42">
        <v>2</v>
      </c>
      <c r="R42" s="19">
        <v>1416</v>
      </c>
      <c r="S42" s="19">
        <v>60</v>
      </c>
      <c r="T42" s="12">
        <f t="shared" si="6"/>
        <v>944</v>
      </c>
      <c r="U42">
        <f t="shared" si="7"/>
        <v>40</v>
      </c>
      <c r="V42" s="19">
        <v>-2.5847396763849302</v>
      </c>
      <c r="X42" s="7"/>
      <c r="Y42" s="7"/>
      <c r="Z42" s="11"/>
      <c r="AC42">
        <v>2</v>
      </c>
      <c r="AD42" s="19">
        <v>7176</v>
      </c>
      <c r="AE42" s="19">
        <v>300</v>
      </c>
      <c r="AF42" s="12">
        <f t="shared" si="0"/>
        <v>4784</v>
      </c>
      <c r="AG42">
        <f t="shared" si="8"/>
        <v>200</v>
      </c>
      <c r="AH42" s="19">
        <v>-5.4948922259102897</v>
      </c>
      <c r="AJ42" s="7"/>
      <c r="AK42" s="7"/>
      <c r="AL42" s="11"/>
      <c r="AM42" s="11"/>
      <c r="AN42" s="11"/>
      <c r="AO42">
        <v>2</v>
      </c>
      <c r="AP42" s="19">
        <v>8064</v>
      </c>
      <c r="AQ42" s="19">
        <v>337</v>
      </c>
      <c r="AR42" s="12">
        <f t="shared" si="1"/>
        <v>4474.6824925816027</v>
      </c>
      <c r="AS42">
        <f t="shared" si="9"/>
        <v>187</v>
      </c>
      <c r="AT42" s="19">
        <v>-5.4948922259102897</v>
      </c>
      <c r="AV42" s="7"/>
      <c r="AW42" s="7"/>
      <c r="AX42" s="11"/>
      <c r="AY42" s="11"/>
      <c r="BA42">
        <v>2</v>
      </c>
      <c r="BB42" s="19">
        <v>7560</v>
      </c>
      <c r="BC42" s="19">
        <v>316</v>
      </c>
      <c r="BD42" s="12">
        <f t="shared" si="2"/>
        <v>2775.1898734177216</v>
      </c>
      <c r="BE42">
        <f t="shared" si="3"/>
        <v>116</v>
      </c>
      <c r="BF42" s="19">
        <v>-17.1691703688874</v>
      </c>
      <c r="BH42" s="7"/>
      <c r="BI42" s="7"/>
      <c r="BJ42" s="11"/>
    </row>
    <row r="43" spans="1:62" x14ac:dyDescent="0.35">
      <c r="K43" s="19"/>
      <c r="L43" s="19"/>
      <c r="M43" s="19"/>
      <c r="N43" s="19"/>
      <c r="T43" s="12"/>
      <c r="X43" s="7"/>
      <c r="Y43" s="7"/>
      <c r="Z43" s="11"/>
      <c r="AF43" s="12"/>
      <c r="AJ43" s="7"/>
      <c r="AK43" s="7"/>
      <c r="AL43" s="11"/>
      <c r="AM43" s="11"/>
      <c r="AN43" s="11"/>
      <c r="AR43" s="12"/>
      <c r="AV43" s="7"/>
      <c r="AW43" s="7"/>
      <c r="AX43" s="11"/>
      <c r="AY43" s="11"/>
      <c r="BD43" s="12"/>
      <c r="BH43" s="7"/>
      <c r="BI43" s="7"/>
      <c r="BJ43" s="11"/>
    </row>
    <row r="44" spans="1:62" x14ac:dyDescent="0.35">
      <c r="A44">
        <v>4</v>
      </c>
      <c r="B44" s="19">
        <v>9072</v>
      </c>
      <c r="C44" s="19">
        <v>190</v>
      </c>
      <c r="D44" s="12">
        <f t="shared" si="4"/>
        <v>6684.6315789473683</v>
      </c>
      <c r="E44">
        <f t="shared" si="5"/>
        <v>140</v>
      </c>
      <c r="F44" s="19">
        <v>-16.2729270022941</v>
      </c>
      <c r="G44" s="4">
        <f>AVERAGE(F44:F83)</f>
        <v>-6.8744837638268406</v>
      </c>
      <c r="H44" s="2">
        <f>AVERAGE(D44:D83)</f>
        <v>3329.4079939291887</v>
      </c>
      <c r="I44" s="2">
        <f>AVERAGE(E44:E83)</f>
        <v>69.849999999999994</v>
      </c>
      <c r="J44" s="11" t="s">
        <v>0</v>
      </c>
      <c r="K44" s="19"/>
      <c r="L44" s="19"/>
      <c r="M44" s="19"/>
      <c r="N44" s="19"/>
      <c r="Q44">
        <v>4</v>
      </c>
      <c r="R44" s="19">
        <v>3216</v>
      </c>
      <c r="S44" s="19">
        <v>68</v>
      </c>
      <c r="T44" s="12">
        <f t="shared" ref="T44:T83" si="11">R44*U44/S44</f>
        <v>2270.1176470588234</v>
      </c>
      <c r="U44">
        <f>S44-20</f>
        <v>48</v>
      </c>
      <c r="V44" s="19">
        <v>-19.606438269142402</v>
      </c>
      <c r="W44" s="4">
        <f>AVERAGE(V44:V83)</f>
        <v>-12.598219320687191</v>
      </c>
      <c r="X44" s="2">
        <f>AVERAGE(T44:T83)</f>
        <v>1690.8028581024857</v>
      </c>
      <c r="Y44" s="2">
        <f>AVERAGE(U44:U83)</f>
        <v>35.774999999999999</v>
      </c>
      <c r="Z44" s="11" t="s">
        <v>0</v>
      </c>
      <c r="AC44">
        <v>4</v>
      </c>
      <c r="AD44" s="19">
        <v>5664</v>
      </c>
      <c r="AE44" s="19">
        <v>119</v>
      </c>
      <c r="AF44" s="12">
        <f t="shared" ref="AF44:AF83" si="12">AD44*AG44/AE44</f>
        <v>904.33613445378148</v>
      </c>
      <c r="AG44">
        <f t="shared" si="8"/>
        <v>19</v>
      </c>
      <c r="AH44" s="19">
        <v>-1.92368122634506</v>
      </c>
      <c r="AI44" s="4">
        <f>AVERAGE(AH44:AH83)</f>
        <v>-5.8064510296695273</v>
      </c>
      <c r="AJ44" s="2">
        <f>AVERAGE(AF44:AF83)</f>
        <v>3275.3811515023494</v>
      </c>
      <c r="AK44" s="2">
        <f>AVERAGE(AG44:AG83)</f>
        <v>68.599999999999994</v>
      </c>
      <c r="AL44" s="11" t="s">
        <v>0</v>
      </c>
      <c r="AM44" s="11"/>
      <c r="AN44" s="11"/>
      <c r="AO44">
        <v>4</v>
      </c>
      <c r="AP44" s="19">
        <v>9360</v>
      </c>
      <c r="AQ44" s="19">
        <v>196</v>
      </c>
      <c r="AR44" s="12">
        <f t="shared" ref="AR44:AR83" si="13">AP44*AS44/AQ44</f>
        <v>2196.7346938775509</v>
      </c>
      <c r="AS44">
        <f t="shared" si="9"/>
        <v>46</v>
      </c>
      <c r="AT44" s="19">
        <v>-0.31715202184073898</v>
      </c>
      <c r="AU44" s="4">
        <f>AVERAGE(AT44:AT83)</f>
        <v>-4.1509363111113942</v>
      </c>
      <c r="AV44" s="2">
        <f>AVERAGE(AR44:AR83)</f>
        <v>3456.5219840194513</v>
      </c>
      <c r="AW44" s="2">
        <f>AVERAGE(AS44:AS83)</f>
        <v>72.3</v>
      </c>
      <c r="AX44" s="11" t="s">
        <v>0</v>
      </c>
      <c r="AY44" s="11"/>
      <c r="BA44">
        <v>4</v>
      </c>
      <c r="BB44" s="19">
        <v>15072</v>
      </c>
      <c r="BC44" s="19">
        <v>315</v>
      </c>
      <c r="BD44" s="12">
        <f t="shared" ref="BD44:BD83" si="14">BB44*BE44/BC44</f>
        <v>5502.4761904761908</v>
      </c>
      <c r="BE44">
        <f t="shared" ref="BE44:BE83" si="15">BC44-200</f>
        <v>115</v>
      </c>
      <c r="BF44" s="19">
        <v>-3.6003539408812699</v>
      </c>
      <c r="BG44" s="4">
        <f>AVERAGE(BF44:BF83)</f>
        <v>-6.2405579654385717</v>
      </c>
      <c r="BH44" s="2">
        <f>AVERAGE(BD44:BD83)</f>
        <v>4675.807597783225</v>
      </c>
      <c r="BI44" s="2">
        <f>AVERAGE(BE44:BE83)</f>
        <v>97.724999999999994</v>
      </c>
      <c r="BJ44" s="11" t="s">
        <v>0</v>
      </c>
    </row>
    <row r="45" spans="1:62" x14ac:dyDescent="0.35">
      <c r="A45">
        <v>4</v>
      </c>
      <c r="B45" s="19">
        <v>6144</v>
      </c>
      <c r="C45" s="19">
        <v>129</v>
      </c>
      <c r="D45" s="12">
        <f t="shared" si="4"/>
        <v>3762.6046511627906</v>
      </c>
      <c r="E45">
        <f t="shared" si="5"/>
        <v>79</v>
      </c>
      <c r="F45" s="19">
        <v>-17.1691703688874</v>
      </c>
      <c r="G45" s="4">
        <f>MEDIAN(F44:F83)</f>
        <v>-3.3591120182331951</v>
      </c>
      <c r="H45" s="2">
        <f>MEDIAN(D44:D83)</f>
        <v>3332.0055570991944</v>
      </c>
      <c r="I45" s="2">
        <f>MEDIAN(E44:E83)</f>
        <v>70</v>
      </c>
      <c r="J45" s="11" t="s">
        <v>6</v>
      </c>
      <c r="K45" s="19"/>
      <c r="L45" s="19"/>
      <c r="M45" s="19"/>
      <c r="N45" s="19"/>
      <c r="Q45">
        <v>4</v>
      </c>
      <c r="R45" s="19">
        <v>7104</v>
      </c>
      <c r="S45" s="19">
        <v>149</v>
      </c>
      <c r="T45" s="12">
        <f t="shared" si="11"/>
        <v>6150.4429530201342</v>
      </c>
      <c r="U45">
        <f t="shared" ref="U45:U83" si="16">S45-20</f>
        <v>129</v>
      </c>
      <c r="V45" s="19">
        <v>-0.34769686287034102</v>
      </c>
      <c r="W45" s="4">
        <f>MEDIAN(V44:V83)</f>
        <v>-5.0424568784288804</v>
      </c>
      <c r="X45" s="2">
        <f>MEDIAN(T44:T83)</f>
        <v>1435.0117647058823</v>
      </c>
      <c r="Y45" s="2">
        <f>MEDIAN(U44:U83)</f>
        <v>30.5</v>
      </c>
      <c r="Z45" s="11" t="s">
        <v>6</v>
      </c>
      <c r="AC45">
        <v>4</v>
      </c>
      <c r="AD45" s="19">
        <v>7344</v>
      </c>
      <c r="AE45" s="19">
        <v>154</v>
      </c>
      <c r="AF45" s="12">
        <f t="shared" si="12"/>
        <v>2575.1688311688313</v>
      </c>
      <c r="AG45">
        <f t="shared" si="8"/>
        <v>54</v>
      </c>
      <c r="AH45" s="19">
        <v>-16.2729270022941</v>
      </c>
      <c r="AI45" s="4">
        <f>MEDIAN(AH44:AH83)</f>
        <v>-2.6844352995306049</v>
      </c>
      <c r="AJ45" s="2">
        <f>MEDIAN(AF44:AF83)</f>
        <v>2933.7284859641049</v>
      </c>
      <c r="AK45" s="2">
        <f>MEDIAN(AG44:AG83)</f>
        <v>61.5</v>
      </c>
      <c r="AL45" s="11" t="s">
        <v>6</v>
      </c>
      <c r="AM45" s="11"/>
      <c r="AN45" s="11"/>
      <c r="AO45">
        <v>4</v>
      </c>
      <c r="AP45" s="19">
        <v>8544</v>
      </c>
      <c r="AQ45" s="19">
        <v>179</v>
      </c>
      <c r="AR45" s="12">
        <f t="shared" si="13"/>
        <v>1384.2234636871508</v>
      </c>
      <c r="AS45">
        <f t="shared" si="9"/>
        <v>29</v>
      </c>
      <c r="AT45" s="19">
        <v>-0.85889049067727896</v>
      </c>
      <c r="AU45" s="4">
        <f>MEDIAN(AT44:AT83)</f>
        <v>-2.0802431687735847</v>
      </c>
      <c r="AV45" s="2">
        <f>MEDIAN(AR44:AR83)</f>
        <v>3081.5680751173709</v>
      </c>
      <c r="AW45" s="2">
        <f>MEDIAN(AS44:AS83)</f>
        <v>64.5</v>
      </c>
      <c r="AX45" s="11" t="s">
        <v>6</v>
      </c>
      <c r="AY45" s="11"/>
      <c r="BA45">
        <v>4</v>
      </c>
      <c r="BB45" s="19">
        <v>18528</v>
      </c>
      <c r="BC45" s="19">
        <v>387</v>
      </c>
      <c r="BD45" s="12">
        <f t="shared" si="14"/>
        <v>8952.8062015503874</v>
      </c>
      <c r="BE45">
        <f t="shared" si="15"/>
        <v>187</v>
      </c>
      <c r="BF45" s="19">
        <v>-3.5282707352338201</v>
      </c>
      <c r="BG45" s="4">
        <f>MEDIAN(BF44:BF83)</f>
        <v>-3.5643123380575448</v>
      </c>
      <c r="BH45" s="2">
        <f>MEDIAN(BD44:BD83)</f>
        <v>4831.8968562345453</v>
      </c>
      <c r="BI45" s="2">
        <f>MEDIAN(BE44:BE83)</f>
        <v>101</v>
      </c>
      <c r="BJ45" s="11" t="s">
        <v>6</v>
      </c>
    </row>
    <row r="46" spans="1:62" x14ac:dyDescent="0.35">
      <c r="A46">
        <v>4</v>
      </c>
      <c r="B46" s="19">
        <v>7440</v>
      </c>
      <c r="C46" s="19">
        <v>156</v>
      </c>
      <c r="D46" s="12">
        <f t="shared" si="4"/>
        <v>5055.3846153846152</v>
      </c>
      <c r="E46">
        <f t="shared" si="5"/>
        <v>106</v>
      </c>
      <c r="F46" s="19">
        <v>-16.2008438132411</v>
      </c>
      <c r="G46" s="4">
        <f>MAX(F44:F83)</f>
        <v>-7.1948866853938902E-3</v>
      </c>
      <c r="H46" s="2">
        <f>MAX(D44:D83)</f>
        <v>9657.5238095238092</v>
      </c>
      <c r="I46" s="2">
        <f>MAX(E44:E83)</f>
        <v>202</v>
      </c>
      <c r="J46" s="11" t="s">
        <v>19</v>
      </c>
      <c r="K46" s="19"/>
      <c r="L46" s="19"/>
      <c r="M46" s="19"/>
      <c r="N46" s="19"/>
      <c r="Q46">
        <v>4</v>
      </c>
      <c r="R46" s="19">
        <v>3984</v>
      </c>
      <c r="S46" s="19">
        <v>84</v>
      </c>
      <c r="T46" s="12">
        <f t="shared" si="11"/>
        <v>3035.4285714285716</v>
      </c>
      <c r="U46">
        <f t="shared" si="16"/>
        <v>64</v>
      </c>
      <c r="V46" s="19">
        <v>-17.1691703688874</v>
      </c>
      <c r="W46" s="4">
        <f>MAX(V44:V83)</f>
        <v>-1.61778378994656E-2</v>
      </c>
      <c r="X46" s="2">
        <f>MAX(T44:T83)</f>
        <v>6150.4429530201342</v>
      </c>
      <c r="Y46" s="2">
        <f>MAX(U44:U83)</f>
        <v>129</v>
      </c>
      <c r="Z46" s="11" t="s">
        <v>19</v>
      </c>
      <c r="AC46">
        <v>4</v>
      </c>
      <c r="AD46" s="19">
        <v>11712</v>
      </c>
      <c r="AE46" s="19">
        <v>245</v>
      </c>
      <c r="AF46" s="12">
        <f t="shared" si="12"/>
        <v>6931.591836734694</v>
      </c>
      <c r="AG46">
        <f t="shared" si="8"/>
        <v>145</v>
      </c>
      <c r="AH46" s="19">
        <v>-2.6006362905433398</v>
      </c>
      <c r="AI46" s="4">
        <f>MAX(AH44:AH83)</f>
        <v>-9.6863024003203107E-3</v>
      </c>
      <c r="AJ46" s="2">
        <f>MAX(AF44:AF83)</f>
        <v>8561.2043010752695</v>
      </c>
      <c r="AK46" s="2">
        <f>MAX(AG44:AG83)</f>
        <v>179</v>
      </c>
      <c r="AL46" s="11" t="s">
        <v>19</v>
      </c>
      <c r="AM46" s="11"/>
      <c r="AN46" s="11"/>
      <c r="AO46">
        <v>4</v>
      </c>
      <c r="AP46" s="19">
        <v>8208</v>
      </c>
      <c r="AQ46" s="19">
        <v>172</v>
      </c>
      <c r="AR46" s="12">
        <f t="shared" si="13"/>
        <v>1049.8604651162791</v>
      </c>
      <c r="AS46">
        <f t="shared" si="9"/>
        <v>22</v>
      </c>
      <c r="AT46" s="19">
        <v>-0.21967027231358499</v>
      </c>
      <c r="AU46" s="4">
        <f>MAX(AT44:AT83)</f>
        <v>-2.05706885561159E-2</v>
      </c>
      <c r="AV46" s="2">
        <f>MAX(AR44:AR83)</f>
        <v>11346.60465116279</v>
      </c>
      <c r="AW46" s="2">
        <f>MAX(AS44:AS83)</f>
        <v>237</v>
      </c>
      <c r="AX46" s="11" t="s">
        <v>19</v>
      </c>
      <c r="AY46" s="11"/>
      <c r="BA46">
        <v>4</v>
      </c>
      <c r="BB46" s="19">
        <v>15264</v>
      </c>
      <c r="BC46" s="19">
        <v>319</v>
      </c>
      <c r="BD46" s="12">
        <f t="shared" si="14"/>
        <v>5694.0940438871476</v>
      </c>
      <c r="BE46">
        <f t="shared" si="15"/>
        <v>119</v>
      </c>
      <c r="BF46" s="19">
        <v>-16.200843796646701</v>
      </c>
      <c r="BG46" s="4">
        <f>MAX(BF44:BF83)</f>
        <v>-8.21437351641989E-3</v>
      </c>
      <c r="BH46" s="2">
        <f>MAX(BD44:BD83)</f>
        <v>8952.8062015503874</v>
      </c>
      <c r="BI46" s="2">
        <f>MAX(BE44:BE83)</f>
        <v>187</v>
      </c>
      <c r="BJ46" s="11" t="s">
        <v>19</v>
      </c>
    </row>
    <row r="47" spans="1:62" x14ac:dyDescent="0.35">
      <c r="A47">
        <v>4</v>
      </c>
      <c r="B47" s="19">
        <v>2448</v>
      </c>
      <c r="C47" s="19">
        <v>52</v>
      </c>
      <c r="D47" s="12">
        <f t="shared" si="4"/>
        <v>94.15384615384616</v>
      </c>
      <c r="E47">
        <f t="shared" si="5"/>
        <v>2</v>
      </c>
      <c r="F47" s="19">
        <v>-13.374292943167999</v>
      </c>
      <c r="G47" s="4">
        <f>MIN(F44:F83)</f>
        <v>-17.316766401446799</v>
      </c>
      <c r="H47" s="2">
        <f>MIN(D44:D83)</f>
        <v>94.15384615384616</v>
      </c>
      <c r="I47" s="2">
        <f>MIN(E44:E83)</f>
        <v>2</v>
      </c>
      <c r="J47" s="11" t="s">
        <v>20</v>
      </c>
      <c r="K47" s="19"/>
      <c r="L47" s="19"/>
      <c r="M47" s="19"/>
      <c r="N47" s="19"/>
      <c r="Q47">
        <v>4</v>
      </c>
      <c r="R47" s="19">
        <v>1440</v>
      </c>
      <c r="S47" s="19">
        <v>31</v>
      </c>
      <c r="T47" s="12">
        <f t="shared" si="11"/>
        <v>510.96774193548384</v>
      </c>
      <c r="U47">
        <f t="shared" si="16"/>
        <v>11</v>
      </c>
      <c r="V47" s="19">
        <v>-17.3174291492188</v>
      </c>
      <c r="W47" s="4">
        <f>MIN(V44:V83)</f>
        <v>-179.193077995122</v>
      </c>
      <c r="X47" s="2">
        <f>MIN(T44:T83)</f>
        <v>91.63636363636364</v>
      </c>
      <c r="Y47" s="2">
        <f>MIN(U44:U83)</f>
        <v>2</v>
      </c>
      <c r="Z47" s="11" t="s">
        <v>20</v>
      </c>
      <c r="AC47">
        <v>4</v>
      </c>
      <c r="AD47" s="19">
        <v>8400</v>
      </c>
      <c r="AE47" s="19">
        <v>176</v>
      </c>
      <c r="AF47" s="12">
        <f t="shared" si="12"/>
        <v>3627.2727272727275</v>
      </c>
      <c r="AG47">
        <f t="shared" si="8"/>
        <v>76</v>
      </c>
      <c r="AH47" s="19">
        <v>-9.4895407110713705</v>
      </c>
      <c r="AI47" s="4">
        <f>MIN(AH44:AH83)</f>
        <v>-21.636831204206899</v>
      </c>
      <c r="AJ47" s="2">
        <f>MIN(AF44:AF83)</f>
        <v>95.058823529411768</v>
      </c>
      <c r="AK47" s="2">
        <f>MIN(AG44:AG83)</f>
        <v>2</v>
      </c>
      <c r="AL47" s="11" t="s">
        <v>20</v>
      </c>
      <c r="AM47" s="11"/>
      <c r="AN47" s="11"/>
      <c r="AO47">
        <v>4</v>
      </c>
      <c r="AP47" s="19">
        <v>8784</v>
      </c>
      <c r="AQ47" s="19">
        <v>184</v>
      </c>
      <c r="AR47" s="12">
        <f t="shared" si="13"/>
        <v>1623.1304347826087</v>
      </c>
      <c r="AS47">
        <f t="shared" si="9"/>
        <v>34</v>
      </c>
      <c r="AT47" s="19">
        <v>-0.32040428307079399</v>
      </c>
      <c r="AU47" s="4">
        <f>MIN(AT44:AT83)</f>
        <v>-17.1691703688874</v>
      </c>
      <c r="AV47" s="2">
        <f>MIN(AR44:AR83)</f>
        <v>190.75324675324674</v>
      </c>
      <c r="AW47" s="2">
        <f>MIN(AS44:AS83)</f>
        <v>4</v>
      </c>
      <c r="AX47" s="11" t="s">
        <v>20</v>
      </c>
      <c r="AY47" s="11"/>
      <c r="BA47">
        <v>4</v>
      </c>
      <c r="BB47" s="19">
        <v>12624</v>
      </c>
      <c r="BC47" s="19">
        <v>264</v>
      </c>
      <c r="BD47" s="12">
        <f t="shared" si="14"/>
        <v>3060.3636363636365</v>
      </c>
      <c r="BE47">
        <f t="shared" si="15"/>
        <v>64</v>
      </c>
      <c r="BF47" s="19">
        <v>-0.21174865338479701</v>
      </c>
      <c r="BG47" s="4">
        <f>MIN(BF44:BF83)</f>
        <v>-19.729696963455599</v>
      </c>
      <c r="BH47" s="2">
        <f>MIN(BD44:BD83)</f>
        <v>907.83561643835617</v>
      </c>
      <c r="BI47" s="2">
        <f>MIN(BE44:BE83)</f>
        <v>19</v>
      </c>
      <c r="BJ47" s="11" t="s">
        <v>20</v>
      </c>
    </row>
    <row r="48" spans="1:62" x14ac:dyDescent="0.35">
      <c r="A48">
        <v>4</v>
      </c>
      <c r="B48" s="19">
        <v>8112</v>
      </c>
      <c r="C48" s="19">
        <v>170</v>
      </c>
      <c r="D48" s="12">
        <f t="shared" si="4"/>
        <v>5726.1176470588234</v>
      </c>
      <c r="E48">
        <f t="shared" si="5"/>
        <v>120</v>
      </c>
      <c r="F48" s="19">
        <v>-16.401027412547499</v>
      </c>
      <c r="K48" s="19"/>
      <c r="L48" s="19"/>
      <c r="M48" s="19"/>
      <c r="N48" s="19"/>
      <c r="Q48">
        <v>4</v>
      </c>
      <c r="R48" s="19">
        <v>1920</v>
      </c>
      <c r="S48" s="19">
        <v>41</v>
      </c>
      <c r="T48" s="12">
        <f t="shared" si="11"/>
        <v>983.41463414634143</v>
      </c>
      <c r="U48">
        <f t="shared" si="16"/>
        <v>21</v>
      </c>
      <c r="V48" s="19">
        <v>-5.0457092509561203</v>
      </c>
      <c r="X48" s="7"/>
      <c r="Y48" s="7"/>
      <c r="Z48" s="11"/>
      <c r="AC48">
        <v>4</v>
      </c>
      <c r="AD48" s="19">
        <v>12672</v>
      </c>
      <c r="AE48" s="19">
        <v>265</v>
      </c>
      <c r="AF48" s="12">
        <f t="shared" si="12"/>
        <v>7890.1132075471696</v>
      </c>
      <c r="AG48">
        <f t="shared" si="8"/>
        <v>165</v>
      </c>
      <c r="AH48" s="19">
        <v>-5.4948922259102897</v>
      </c>
      <c r="AJ48" s="7"/>
      <c r="AK48" s="7"/>
      <c r="AL48" s="11"/>
      <c r="AM48" s="11"/>
      <c r="AN48" s="11"/>
      <c r="AO48">
        <v>4</v>
      </c>
      <c r="AP48" s="19">
        <v>11328</v>
      </c>
      <c r="AQ48" s="19">
        <v>237</v>
      </c>
      <c r="AR48" s="12">
        <f t="shared" si="13"/>
        <v>4158.3797468354433</v>
      </c>
      <c r="AS48">
        <f t="shared" si="9"/>
        <v>87</v>
      </c>
      <c r="AT48" s="19">
        <v>-5.3254833282782901</v>
      </c>
      <c r="AV48" s="7"/>
      <c r="AW48" s="7"/>
      <c r="AX48" s="11"/>
      <c r="AY48" s="11"/>
      <c r="BA48">
        <v>4</v>
      </c>
      <c r="BB48" s="19">
        <v>14784</v>
      </c>
      <c r="BC48" s="19">
        <v>309</v>
      </c>
      <c r="BD48" s="12">
        <f t="shared" si="14"/>
        <v>5215.0679611650485</v>
      </c>
      <c r="BE48">
        <f t="shared" si="15"/>
        <v>109</v>
      </c>
      <c r="BF48" s="19">
        <v>-5.1487032361154101</v>
      </c>
      <c r="BH48" s="7"/>
      <c r="BI48" s="7"/>
      <c r="BJ48" s="11"/>
    </row>
    <row r="49" spans="1:62" x14ac:dyDescent="0.35">
      <c r="A49">
        <v>4</v>
      </c>
      <c r="B49" s="19">
        <v>3456</v>
      </c>
      <c r="C49" s="19">
        <v>73</v>
      </c>
      <c r="D49" s="12">
        <f t="shared" si="4"/>
        <v>1088.8767123287671</v>
      </c>
      <c r="E49">
        <f t="shared" si="5"/>
        <v>23</v>
      </c>
      <c r="F49" s="19">
        <v>-1.39165478561381</v>
      </c>
      <c r="K49" s="19"/>
      <c r="L49" s="19"/>
      <c r="M49" s="19"/>
      <c r="N49" s="19"/>
      <c r="Q49">
        <v>4</v>
      </c>
      <c r="R49" s="19">
        <v>3312</v>
      </c>
      <c r="S49" s="19">
        <v>70</v>
      </c>
      <c r="T49" s="12">
        <f t="shared" si="11"/>
        <v>2365.7142857142858</v>
      </c>
      <c r="U49">
        <f t="shared" si="16"/>
        <v>50</v>
      </c>
      <c r="V49" s="19">
        <v>-17.605744446363801</v>
      </c>
      <c r="X49" s="7"/>
      <c r="Y49" s="7"/>
      <c r="Z49" s="11"/>
      <c r="AC49">
        <v>4</v>
      </c>
      <c r="AD49" s="19">
        <v>8016</v>
      </c>
      <c r="AE49" s="19">
        <v>168</v>
      </c>
      <c r="AF49" s="12">
        <f t="shared" si="12"/>
        <v>3244.5714285714284</v>
      </c>
      <c r="AG49">
        <f t="shared" si="8"/>
        <v>68</v>
      </c>
      <c r="AH49" s="19">
        <v>-21.636831204206899</v>
      </c>
      <c r="AJ49" s="7"/>
      <c r="AK49" s="7"/>
      <c r="AL49" s="11"/>
      <c r="AM49" s="11"/>
      <c r="AN49" s="11"/>
      <c r="AO49">
        <v>4</v>
      </c>
      <c r="AP49" s="19">
        <v>9024</v>
      </c>
      <c r="AQ49" s="19">
        <v>189</v>
      </c>
      <c r="AR49" s="12">
        <f t="shared" si="13"/>
        <v>1862.0952380952381</v>
      </c>
      <c r="AS49">
        <f t="shared" si="9"/>
        <v>39</v>
      </c>
      <c r="AT49" s="19">
        <v>-1.8940583082865201</v>
      </c>
      <c r="AV49" s="7"/>
      <c r="AW49" s="7"/>
      <c r="AX49" s="11"/>
      <c r="AY49" s="11"/>
      <c r="BA49">
        <v>4</v>
      </c>
      <c r="BB49" s="19">
        <v>11616</v>
      </c>
      <c r="BC49" s="19">
        <v>243</v>
      </c>
      <c r="BD49" s="12">
        <f t="shared" si="14"/>
        <v>2055.5061728395062</v>
      </c>
      <c r="BE49">
        <f t="shared" si="15"/>
        <v>43</v>
      </c>
      <c r="BF49" s="19">
        <v>-0.27753679101558598</v>
      </c>
      <c r="BH49" s="7"/>
      <c r="BI49" s="7"/>
      <c r="BJ49" s="11"/>
    </row>
    <row r="50" spans="1:62" x14ac:dyDescent="0.35">
      <c r="A50">
        <v>4</v>
      </c>
      <c r="B50" s="19">
        <v>7296</v>
      </c>
      <c r="C50" s="19">
        <v>153</v>
      </c>
      <c r="D50" s="12">
        <f t="shared" si="4"/>
        <v>4911.6862745098042</v>
      </c>
      <c r="E50">
        <f t="shared" si="5"/>
        <v>103</v>
      </c>
      <c r="F50" s="19">
        <v>-1.8083109807742199</v>
      </c>
      <c r="K50" s="19"/>
      <c r="L50" s="19"/>
      <c r="M50" s="19"/>
      <c r="N50" s="19"/>
      <c r="Q50">
        <v>4</v>
      </c>
      <c r="R50" s="19">
        <v>2544</v>
      </c>
      <c r="S50" s="19">
        <v>54</v>
      </c>
      <c r="T50" s="12">
        <f t="shared" si="11"/>
        <v>1601.7777777777778</v>
      </c>
      <c r="U50">
        <f t="shared" si="16"/>
        <v>34</v>
      </c>
      <c r="V50" s="19">
        <v>-1.8475567787478</v>
      </c>
      <c r="X50" s="7"/>
      <c r="Y50" s="7"/>
      <c r="Z50" s="11"/>
      <c r="AC50">
        <v>4</v>
      </c>
      <c r="AD50" s="19">
        <v>4896</v>
      </c>
      <c r="AE50" s="19">
        <v>103</v>
      </c>
      <c r="AF50" s="12">
        <f t="shared" si="12"/>
        <v>142.60194174757282</v>
      </c>
      <c r="AG50">
        <f t="shared" si="8"/>
        <v>3</v>
      </c>
      <c r="AH50" s="19">
        <v>-9.6863024003203107E-3</v>
      </c>
      <c r="AJ50" s="7"/>
      <c r="AK50" s="7"/>
      <c r="AL50" s="11"/>
      <c r="AM50" s="11"/>
      <c r="AN50" s="11"/>
      <c r="AO50">
        <v>4</v>
      </c>
      <c r="AP50" s="19">
        <v>10848</v>
      </c>
      <c r="AQ50" s="19">
        <v>227</v>
      </c>
      <c r="AR50" s="12">
        <f t="shared" si="13"/>
        <v>3679.7180616740088</v>
      </c>
      <c r="AS50">
        <f t="shared" si="9"/>
        <v>77</v>
      </c>
      <c r="AT50" s="19">
        <v>-2.1149731816214201</v>
      </c>
      <c r="AV50" s="7"/>
      <c r="AW50" s="7"/>
      <c r="AX50" s="11"/>
      <c r="AY50" s="11"/>
      <c r="BA50">
        <v>4</v>
      </c>
      <c r="BB50" s="19">
        <v>13056</v>
      </c>
      <c r="BC50" s="19">
        <v>273</v>
      </c>
      <c r="BD50" s="12">
        <f t="shared" si="14"/>
        <v>3491.164835164835</v>
      </c>
      <c r="BE50">
        <f t="shared" si="15"/>
        <v>73</v>
      </c>
      <c r="BF50" s="19">
        <v>-0.344866093156043</v>
      </c>
      <c r="BH50" s="7"/>
      <c r="BI50" s="7"/>
      <c r="BJ50" s="11"/>
    </row>
    <row r="51" spans="1:62" x14ac:dyDescent="0.35">
      <c r="A51">
        <v>4</v>
      </c>
      <c r="B51" s="19">
        <v>12048</v>
      </c>
      <c r="C51" s="19">
        <v>252</v>
      </c>
      <c r="D51" s="12">
        <f t="shared" si="4"/>
        <v>9657.5238095238092</v>
      </c>
      <c r="E51">
        <f t="shared" si="5"/>
        <v>202</v>
      </c>
      <c r="F51" s="19">
        <v>-5.4948922259102897</v>
      </c>
      <c r="K51" s="19"/>
      <c r="L51" s="19"/>
      <c r="M51" s="19"/>
      <c r="N51" s="19"/>
      <c r="Q51">
        <v>4</v>
      </c>
      <c r="R51" s="19">
        <v>6096</v>
      </c>
      <c r="S51" s="19">
        <v>128</v>
      </c>
      <c r="T51" s="12">
        <f t="shared" si="11"/>
        <v>5143.5</v>
      </c>
      <c r="U51">
        <f t="shared" si="16"/>
        <v>108</v>
      </c>
      <c r="V51" s="19">
        <v>-17.1691703688874</v>
      </c>
      <c r="X51" s="7"/>
      <c r="Y51" s="7"/>
      <c r="Z51" s="11"/>
      <c r="AC51">
        <v>4</v>
      </c>
      <c r="AD51" s="19">
        <v>8880</v>
      </c>
      <c r="AE51" s="19">
        <v>186</v>
      </c>
      <c r="AF51" s="12">
        <f t="shared" si="12"/>
        <v>4105.8064516129034</v>
      </c>
      <c r="AG51">
        <f t="shared" si="8"/>
        <v>86</v>
      </c>
      <c r="AH51" s="19">
        <v>-17.353202987027501</v>
      </c>
      <c r="AJ51" s="7"/>
      <c r="AK51" s="7"/>
      <c r="AL51" s="11"/>
      <c r="AM51" s="11"/>
      <c r="AN51" s="11"/>
      <c r="AO51">
        <v>4</v>
      </c>
      <c r="AP51" s="19">
        <v>10944</v>
      </c>
      <c r="AQ51" s="19">
        <v>229</v>
      </c>
      <c r="AR51" s="12">
        <f t="shared" si="13"/>
        <v>3775.4410480349343</v>
      </c>
      <c r="AS51">
        <f t="shared" si="9"/>
        <v>79</v>
      </c>
      <c r="AT51" s="19">
        <v>-16.2729270022941</v>
      </c>
      <c r="AV51" s="7"/>
      <c r="AW51" s="7"/>
      <c r="AX51" s="11"/>
      <c r="AY51" s="11"/>
      <c r="BA51">
        <v>4</v>
      </c>
      <c r="BB51" s="19">
        <v>11952</v>
      </c>
      <c r="BC51" s="19">
        <v>250</v>
      </c>
      <c r="BD51" s="12">
        <f t="shared" si="14"/>
        <v>2390.4</v>
      </c>
      <c r="BE51">
        <f t="shared" si="15"/>
        <v>50</v>
      </c>
      <c r="BF51" s="19">
        <v>-0.48105046516785399</v>
      </c>
      <c r="BH51" s="7"/>
      <c r="BI51" s="7"/>
      <c r="BJ51" s="11"/>
    </row>
    <row r="52" spans="1:62" x14ac:dyDescent="0.35">
      <c r="A52">
        <v>4</v>
      </c>
      <c r="B52" s="19">
        <v>7104</v>
      </c>
      <c r="C52" s="19">
        <v>149</v>
      </c>
      <c r="D52" s="12">
        <f t="shared" si="4"/>
        <v>4720.1073825503354</v>
      </c>
      <c r="E52">
        <f t="shared" si="5"/>
        <v>99</v>
      </c>
      <c r="F52" s="19">
        <v>-1.8118340729605002E-2</v>
      </c>
      <c r="K52" s="19"/>
      <c r="L52" s="19"/>
      <c r="M52" s="19"/>
      <c r="N52" s="19"/>
      <c r="Q52">
        <v>4</v>
      </c>
      <c r="R52" s="19">
        <v>2544</v>
      </c>
      <c r="S52" s="19">
        <v>54</v>
      </c>
      <c r="T52" s="12">
        <f t="shared" si="11"/>
        <v>1601.7777777777778</v>
      </c>
      <c r="U52">
        <f t="shared" si="16"/>
        <v>34</v>
      </c>
      <c r="V52" s="19">
        <v>-19.732322809199101</v>
      </c>
      <c r="X52" s="7"/>
      <c r="Y52" s="7"/>
      <c r="Z52" s="11"/>
      <c r="AC52">
        <v>4</v>
      </c>
      <c r="AD52" s="19">
        <v>7824</v>
      </c>
      <c r="AE52" s="19">
        <v>164</v>
      </c>
      <c r="AF52" s="12">
        <f t="shared" si="12"/>
        <v>3053.268292682927</v>
      </c>
      <c r="AG52">
        <f t="shared" si="8"/>
        <v>64</v>
      </c>
      <c r="AH52" s="19">
        <v>-2.1645936675408302</v>
      </c>
      <c r="AJ52" s="7"/>
      <c r="AK52" s="7"/>
      <c r="AL52" s="11"/>
      <c r="AM52" s="11"/>
      <c r="AN52" s="11"/>
      <c r="AO52">
        <v>4</v>
      </c>
      <c r="AP52" s="19">
        <v>18528</v>
      </c>
      <c r="AQ52" s="19">
        <v>387</v>
      </c>
      <c r="AR52" s="12">
        <f t="shared" si="13"/>
        <v>11346.60465116279</v>
      </c>
      <c r="AS52">
        <f t="shared" si="9"/>
        <v>237</v>
      </c>
      <c r="AT52" s="19">
        <v>-2.4223103851388301</v>
      </c>
      <c r="AV52" s="7"/>
      <c r="AW52" s="7"/>
      <c r="AX52" s="11"/>
      <c r="AY52" s="11"/>
      <c r="BA52">
        <v>4</v>
      </c>
      <c r="BB52" s="19">
        <v>17376</v>
      </c>
      <c r="BC52" s="19">
        <v>363</v>
      </c>
      <c r="BD52" s="12">
        <f t="shared" si="14"/>
        <v>7802.4462809917359</v>
      </c>
      <c r="BE52">
        <f t="shared" si="15"/>
        <v>163</v>
      </c>
      <c r="BF52" s="19">
        <v>-17.1691703688874</v>
      </c>
      <c r="BH52" s="7"/>
      <c r="BI52" s="7"/>
      <c r="BJ52" s="11"/>
    </row>
    <row r="53" spans="1:62" x14ac:dyDescent="0.35">
      <c r="A53">
        <v>4</v>
      </c>
      <c r="B53" s="19">
        <v>6624</v>
      </c>
      <c r="C53" s="19">
        <v>139</v>
      </c>
      <c r="D53" s="12">
        <f t="shared" si="4"/>
        <v>4241.2661870503598</v>
      </c>
      <c r="E53">
        <f t="shared" si="5"/>
        <v>89</v>
      </c>
      <c r="F53" s="19">
        <v>-5.4978440043757404</v>
      </c>
      <c r="K53" s="19"/>
      <c r="L53" s="19"/>
      <c r="M53" s="19"/>
      <c r="N53" s="19"/>
      <c r="Q53">
        <v>4</v>
      </c>
      <c r="R53" s="19">
        <v>3600</v>
      </c>
      <c r="S53" s="19">
        <v>76</v>
      </c>
      <c r="T53" s="12">
        <f t="shared" si="11"/>
        <v>2652.6315789473683</v>
      </c>
      <c r="U53">
        <f t="shared" si="16"/>
        <v>56</v>
      </c>
      <c r="V53" s="19">
        <v>-0.365599683730151</v>
      </c>
      <c r="X53" s="7"/>
      <c r="Y53" s="7"/>
      <c r="Z53" s="11"/>
      <c r="AC53">
        <v>4</v>
      </c>
      <c r="AD53" s="19">
        <v>7968</v>
      </c>
      <c r="AE53" s="19">
        <v>167</v>
      </c>
      <c r="AF53" s="12">
        <f t="shared" si="12"/>
        <v>3196.7425149700598</v>
      </c>
      <c r="AG53">
        <f t="shared" si="8"/>
        <v>67</v>
      </c>
      <c r="AH53" s="19">
        <v>-3.6003539408812699</v>
      </c>
      <c r="AJ53" s="7"/>
      <c r="AK53" s="7"/>
      <c r="AL53" s="11"/>
      <c r="AM53" s="11"/>
      <c r="AN53" s="11"/>
      <c r="AO53">
        <v>4</v>
      </c>
      <c r="AP53" s="19">
        <v>10800</v>
      </c>
      <c r="AQ53" s="19">
        <v>226</v>
      </c>
      <c r="AR53" s="12">
        <f t="shared" si="13"/>
        <v>3631.858407079646</v>
      </c>
      <c r="AS53">
        <f t="shared" si="9"/>
        <v>76</v>
      </c>
      <c r="AT53" s="19">
        <v>-5.4948922259102897</v>
      </c>
      <c r="AV53" s="7"/>
      <c r="AW53" s="7"/>
      <c r="AX53" s="11"/>
      <c r="AY53" s="11"/>
      <c r="BA53">
        <v>4</v>
      </c>
      <c r="BB53" s="19">
        <v>15696</v>
      </c>
      <c r="BC53" s="19">
        <v>328</v>
      </c>
      <c r="BD53" s="12">
        <f t="shared" si="14"/>
        <v>6125.2682926829266</v>
      </c>
      <c r="BE53">
        <f t="shared" si="15"/>
        <v>128</v>
      </c>
      <c r="BF53" s="19">
        <v>-16.2729270022941</v>
      </c>
      <c r="BH53" s="7"/>
      <c r="BI53" s="7"/>
      <c r="BJ53" s="11"/>
    </row>
    <row r="54" spans="1:62" x14ac:dyDescent="0.35">
      <c r="A54">
        <v>4</v>
      </c>
      <c r="B54" s="19">
        <v>6912</v>
      </c>
      <c r="C54" s="19">
        <v>145</v>
      </c>
      <c r="D54" s="12">
        <f t="shared" si="4"/>
        <v>4528.5517241379312</v>
      </c>
      <c r="E54">
        <f t="shared" si="5"/>
        <v>95</v>
      </c>
      <c r="F54" s="19">
        <v>-16.401027412547499</v>
      </c>
      <c r="K54" s="19"/>
      <c r="L54" s="19"/>
      <c r="M54" s="19"/>
      <c r="N54" s="19"/>
      <c r="Q54">
        <v>4</v>
      </c>
      <c r="R54" s="19">
        <v>2400</v>
      </c>
      <c r="S54" s="19">
        <v>51</v>
      </c>
      <c r="T54" s="12">
        <f t="shared" si="11"/>
        <v>1458.8235294117646</v>
      </c>
      <c r="U54">
        <f t="shared" si="16"/>
        <v>31</v>
      </c>
      <c r="V54" s="19">
        <v>-2.4848944956622998</v>
      </c>
      <c r="X54" s="7"/>
      <c r="Y54" s="7"/>
      <c r="Z54" s="11"/>
      <c r="AC54">
        <v>4</v>
      </c>
      <c r="AD54" s="19">
        <v>6528</v>
      </c>
      <c r="AE54" s="19">
        <v>137</v>
      </c>
      <c r="AF54" s="12">
        <f t="shared" si="12"/>
        <v>1763.036496350365</v>
      </c>
      <c r="AG54">
        <f t="shared" si="8"/>
        <v>37</v>
      </c>
      <c r="AH54" s="19">
        <v>-5.4948922259102897</v>
      </c>
      <c r="AJ54" s="7"/>
      <c r="AK54" s="7"/>
      <c r="AL54" s="11"/>
      <c r="AM54" s="11"/>
      <c r="AN54" s="11"/>
      <c r="AO54">
        <v>4</v>
      </c>
      <c r="AP54" s="19">
        <v>13104</v>
      </c>
      <c r="AQ54" s="19">
        <v>274</v>
      </c>
      <c r="AR54" s="12">
        <f t="shared" si="13"/>
        <v>5930.2773722627735</v>
      </c>
      <c r="AS54">
        <f t="shared" si="9"/>
        <v>124</v>
      </c>
      <c r="AT54" s="19">
        <v>-5.3254829385950702</v>
      </c>
      <c r="AV54" s="7"/>
      <c r="AW54" s="7"/>
      <c r="AX54" s="11"/>
      <c r="AY54" s="11"/>
      <c r="BA54">
        <v>4</v>
      </c>
      <c r="BB54" s="19">
        <v>14592</v>
      </c>
      <c r="BC54" s="19">
        <v>305</v>
      </c>
      <c r="BD54" s="12">
        <f t="shared" si="14"/>
        <v>5023.4754098360654</v>
      </c>
      <c r="BE54">
        <f t="shared" si="15"/>
        <v>105</v>
      </c>
      <c r="BF54" s="19">
        <v>-0.27202503490553898</v>
      </c>
      <c r="BH54" s="7"/>
      <c r="BI54" s="7"/>
      <c r="BJ54" s="11"/>
    </row>
    <row r="55" spans="1:62" x14ac:dyDescent="0.35">
      <c r="A55">
        <v>4</v>
      </c>
      <c r="B55" s="19">
        <v>5616</v>
      </c>
      <c r="C55" s="19">
        <v>118</v>
      </c>
      <c r="D55" s="12">
        <f t="shared" si="4"/>
        <v>3236.3389830508477</v>
      </c>
      <c r="E55">
        <f t="shared" si="5"/>
        <v>68</v>
      </c>
      <c r="F55" s="19">
        <v>-0.24495295381653301</v>
      </c>
      <c r="K55" s="19"/>
      <c r="L55" s="19"/>
      <c r="M55" s="19"/>
      <c r="N55" s="19"/>
      <c r="Q55">
        <v>4</v>
      </c>
      <c r="R55" s="19">
        <v>3408</v>
      </c>
      <c r="S55" s="19">
        <v>72</v>
      </c>
      <c r="T55" s="12">
        <f t="shared" si="11"/>
        <v>2461.3333333333335</v>
      </c>
      <c r="U55">
        <f t="shared" si="16"/>
        <v>52</v>
      </c>
      <c r="V55" s="19">
        <v>-16.213466956759099</v>
      </c>
      <c r="X55" s="7"/>
      <c r="Y55" s="7"/>
      <c r="Z55" s="11"/>
      <c r="AC55">
        <v>4</v>
      </c>
      <c r="AD55" s="19">
        <v>6192</v>
      </c>
      <c r="AE55" s="19">
        <v>130</v>
      </c>
      <c r="AF55" s="12">
        <f t="shared" si="12"/>
        <v>1428.9230769230769</v>
      </c>
      <c r="AG55">
        <f t="shared" si="8"/>
        <v>30</v>
      </c>
      <c r="AH55" s="19">
        <v>-2.2227376929568399</v>
      </c>
      <c r="AJ55" s="7"/>
      <c r="AK55" s="7"/>
      <c r="AL55" s="11"/>
      <c r="AM55" s="11"/>
      <c r="AN55" s="11"/>
      <c r="AO55">
        <v>4</v>
      </c>
      <c r="AP55" s="19">
        <v>7824</v>
      </c>
      <c r="AQ55" s="19">
        <v>164</v>
      </c>
      <c r="AR55" s="12">
        <f t="shared" si="13"/>
        <v>667.90243902439022</v>
      </c>
      <c r="AS55">
        <f t="shared" si="9"/>
        <v>14</v>
      </c>
      <c r="AT55" s="19">
        <v>-1.97355473168944</v>
      </c>
      <c r="AV55" s="7"/>
      <c r="AW55" s="7"/>
      <c r="AX55" s="11"/>
      <c r="AY55" s="11"/>
      <c r="BA55">
        <v>4</v>
      </c>
      <c r="BB55" s="19">
        <v>11424</v>
      </c>
      <c r="BC55" s="19">
        <v>239</v>
      </c>
      <c r="BD55" s="12">
        <f t="shared" si="14"/>
        <v>1864.1673640167364</v>
      </c>
      <c r="BE55">
        <f t="shared" si="15"/>
        <v>39</v>
      </c>
      <c r="BF55" s="19">
        <v>-2.9980137565371301</v>
      </c>
      <c r="BH55" s="7"/>
      <c r="BI55" s="7"/>
      <c r="BJ55" s="11"/>
    </row>
    <row r="56" spans="1:62" x14ac:dyDescent="0.35">
      <c r="A56">
        <v>4</v>
      </c>
      <c r="B56" s="19">
        <v>6768</v>
      </c>
      <c r="C56" s="19">
        <v>142</v>
      </c>
      <c r="D56" s="12">
        <f t="shared" si="4"/>
        <v>4384.9014084507044</v>
      </c>
      <c r="E56">
        <f t="shared" si="5"/>
        <v>92</v>
      </c>
      <c r="F56" s="19">
        <v>-1.8846881773261499</v>
      </c>
      <c r="K56" s="19"/>
      <c r="L56" s="19"/>
      <c r="M56" s="19"/>
      <c r="N56" s="19"/>
      <c r="Q56">
        <v>4</v>
      </c>
      <c r="R56" s="19">
        <v>2736</v>
      </c>
      <c r="S56" s="19">
        <v>58</v>
      </c>
      <c r="T56" s="12">
        <f t="shared" si="11"/>
        <v>1792.5517241379309</v>
      </c>
      <c r="U56">
        <f t="shared" si="16"/>
        <v>38</v>
      </c>
      <c r="V56" s="19">
        <v>-1.8434534514682599</v>
      </c>
      <c r="X56" s="7"/>
      <c r="Y56" s="7"/>
      <c r="Z56" s="11"/>
      <c r="AC56">
        <v>4</v>
      </c>
      <c r="AD56" s="19">
        <v>5616</v>
      </c>
      <c r="AE56" s="19">
        <v>118</v>
      </c>
      <c r="AF56" s="12">
        <f t="shared" si="12"/>
        <v>856.67796610169489</v>
      </c>
      <c r="AG56">
        <f t="shared" si="8"/>
        <v>18</v>
      </c>
      <c r="AH56" s="19">
        <v>-2.4036277875602599</v>
      </c>
      <c r="AJ56" s="7"/>
      <c r="AK56" s="7"/>
      <c r="AL56" s="11"/>
      <c r="AM56" s="11"/>
      <c r="AN56" s="11"/>
      <c r="AO56">
        <v>4</v>
      </c>
      <c r="AP56" s="19">
        <v>7776</v>
      </c>
      <c r="AQ56" s="19">
        <v>163</v>
      </c>
      <c r="AR56" s="12">
        <f t="shared" si="13"/>
        <v>620.17177914110425</v>
      </c>
      <c r="AS56">
        <f t="shared" si="9"/>
        <v>13</v>
      </c>
      <c r="AT56" s="19">
        <v>-0.31900865007908402</v>
      </c>
      <c r="AV56" s="7"/>
      <c r="AW56" s="7"/>
      <c r="AX56" s="11"/>
      <c r="AY56" s="11"/>
      <c r="BA56">
        <v>4</v>
      </c>
      <c r="BB56" s="19">
        <v>13920</v>
      </c>
      <c r="BC56" s="19">
        <v>291</v>
      </c>
      <c r="BD56" s="12">
        <f t="shared" si="14"/>
        <v>4352.9896907216498</v>
      </c>
      <c r="BE56">
        <f t="shared" si="15"/>
        <v>91</v>
      </c>
      <c r="BF56" s="19">
        <v>-17.1691703688874</v>
      </c>
      <c r="BH56" s="7"/>
      <c r="BI56" s="7"/>
      <c r="BJ56" s="11"/>
    </row>
    <row r="57" spans="1:62" x14ac:dyDescent="0.35">
      <c r="A57">
        <v>4</v>
      </c>
      <c r="B57" s="19">
        <v>3120</v>
      </c>
      <c r="C57" s="19">
        <v>66</v>
      </c>
      <c r="D57" s="12">
        <f t="shared" si="4"/>
        <v>756.36363636363637</v>
      </c>
      <c r="E57">
        <f t="shared" si="5"/>
        <v>16</v>
      </c>
      <c r="F57" s="19">
        <v>-2.3399377560647201</v>
      </c>
      <c r="K57" s="19"/>
      <c r="L57" s="19"/>
      <c r="M57" s="19"/>
      <c r="N57" s="19"/>
      <c r="Q57">
        <v>4</v>
      </c>
      <c r="R57" s="19">
        <v>2112</v>
      </c>
      <c r="S57" s="19">
        <v>45</v>
      </c>
      <c r="T57" s="12">
        <f t="shared" si="11"/>
        <v>1173.3333333333333</v>
      </c>
      <c r="U57">
        <f t="shared" si="16"/>
        <v>25</v>
      </c>
      <c r="V57" s="19">
        <v>-9.0118887248091006</v>
      </c>
      <c r="X57" s="7"/>
      <c r="Y57" s="7"/>
      <c r="Z57" s="11"/>
      <c r="AC57">
        <v>4</v>
      </c>
      <c r="AD57" s="19">
        <v>10032</v>
      </c>
      <c r="AE57" s="19">
        <v>210</v>
      </c>
      <c r="AF57" s="12">
        <f t="shared" si="12"/>
        <v>5254.8571428571431</v>
      </c>
      <c r="AG57">
        <f t="shared" si="8"/>
        <v>110</v>
      </c>
      <c r="AH57" s="19">
        <v>-0.85641154577902501</v>
      </c>
      <c r="AJ57" s="7"/>
      <c r="AK57" s="7"/>
      <c r="AL57" s="11"/>
      <c r="AM57" s="11"/>
      <c r="AN57" s="11"/>
      <c r="AO57">
        <v>4</v>
      </c>
      <c r="AP57" s="19">
        <v>8448</v>
      </c>
      <c r="AQ57" s="19">
        <v>177</v>
      </c>
      <c r="AR57" s="12">
        <f t="shared" si="13"/>
        <v>1288.6779661016949</v>
      </c>
      <c r="AS57">
        <f t="shared" si="9"/>
        <v>27</v>
      </c>
      <c r="AT57" s="19">
        <v>-2.11437095129074</v>
      </c>
      <c r="AV57" s="7"/>
      <c r="AW57" s="7"/>
      <c r="AX57" s="11"/>
      <c r="AY57" s="11"/>
      <c r="BA57">
        <v>4</v>
      </c>
      <c r="BB57" s="19">
        <v>15600</v>
      </c>
      <c r="BC57" s="19">
        <v>326</v>
      </c>
      <c r="BD57" s="12">
        <f t="shared" si="14"/>
        <v>6029.4478527607362</v>
      </c>
      <c r="BE57">
        <f t="shared" si="15"/>
        <v>126</v>
      </c>
      <c r="BF57" s="19">
        <v>-5.4948922259102897</v>
      </c>
      <c r="BH57" s="7"/>
      <c r="BI57" s="7"/>
      <c r="BJ57" s="11"/>
    </row>
    <row r="58" spans="1:62" x14ac:dyDescent="0.35">
      <c r="A58">
        <v>4</v>
      </c>
      <c r="B58" s="19">
        <v>4080</v>
      </c>
      <c r="C58" s="19">
        <v>86</v>
      </c>
      <c r="D58" s="12">
        <f t="shared" si="4"/>
        <v>1707.9069767441861</v>
      </c>
      <c r="E58">
        <f t="shared" si="5"/>
        <v>36</v>
      </c>
      <c r="F58" s="19">
        <v>-9.9645244493390697E-2</v>
      </c>
      <c r="K58" s="19"/>
      <c r="L58" s="19"/>
      <c r="M58" s="19"/>
      <c r="N58" s="19"/>
      <c r="Q58">
        <v>4</v>
      </c>
      <c r="R58" s="19">
        <v>2784</v>
      </c>
      <c r="S58" s="19">
        <v>59</v>
      </c>
      <c r="T58" s="12">
        <f t="shared" si="11"/>
        <v>1840.2711864406779</v>
      </c>
      <c r="U58">
        <f t="shared" si="16"/>
        <v>39</v>
      </c>
      <c r="V58" s="19">
        <v>-19.905222058594301</v>
      </c>
      <c r="X58" s="7"/>
      <c r="Y58" s="7"/>
      <c r="Z58" s="11"/>
      <c r="AC58">
        <v>4</v>
      </c>
      <c r="AD58" s="19">
        <v>6768</v>
      </c>
      <c r="AE58" s="19">
        <v>142</v>
      </c>
      <c r="AF58" s="12">
        <f t="shared" si="12"/>
        <v>2001.8028169014085</v>
      </c>
      <c r="AG58">
        <f t="shared" si="8"/>
        <v>42</v>
      </c>
      <c r="AH58" s="19">
        <v>-2.1001228899823698</v>
      </c>
      <c r="AJ58" s="7"/>
      <c r="AK58" s="7"/>
      <c r="AL58" s="11"/>
      <c r="AM58" s="11"/>
      <c r="AN58" s="11"/>
      <c r="AO58">
        <v>4</v>
      </c>
      <c r="AP58" s="19">
        <v>10320</v>
      </c>
      <c r="AQ58" s="19">
        <v>216</v>
      </c>
      <c r="AR58" s="12">
        <f t="shared" si="13"/>
        <v>3153.3333333333335</v>
      </c>
      <c r="AS58">
        <f t="shared" si="9"/>
        <v>66</v>
      </c>
      <c r="AT58" s="19">
        <v>-16.401027412547499</v>
      </c>
      <c r="AV58" s="7"/>
      <c r="AW58" s="7"/>
      <c r="AX58" s="11"/>
      <c r="AY58" s="11"/>
      <c r="BA58">
        <v>4</v>
      </c>
      <c r="BB58" s="19">
        <v>14736</v>
      </c>
      <c r="BC58" s="19">
        <v>308</v>
      </c>
      <c r="BD58" s="12">
        <f t="shared" si="14"/>
        <v>5167.1688311688313</v>
      </c>
      <c r="BE58">
        <f t="shared" si="15"/>
        <v>108</v>
      </c>
      <c r="BF58" s="19">
        <v>-16.401027412547499</v>
      </c>
      <c r="BH58" s="7"/>
      <c r="BI58" s="7"/>
      <c r="BJ58" s="11"/>
    </row>
    <row r="59" spans="1:62" x14ac:dyDescent="0.35">
      <c r="A59">
        <v>4</v>
      </c>
      <c r="B59" s="19">
        <v>9168</v>
      </c>
      <c r="C59" s="19">
        <v>192</v>
      </c>
      <c r="D59" s="12">
        <f t="shared" si="4"/>
        <v>6780.5</v>
      </c>
      <c r="E59">
        <f t="shared" si="5"/>
        <v>142</v>
      </c>
      <c r="F59" s="19">
        <v>-5.4948922259102897</v>
      </c>
      <c r="K59" s="19"/>
      <c r="L59" s="19"/>
      <c r="M59" s="19"/>
      <c r="N59" s="19"/>
      <c r="Q59">
        <v>4</v>
      </c>
      <c r="R59" s="19">
        <v>4752</v>
      </c>
      <c r="S59" s="19">
        <v>100</v>
      </c>
      <c r="T59" s="12">
        <f t="shared" si="11"/>
        <v>3801.6</v>
      </c>
      <c r="U59">
        <f t="shared" si="16"/>
        <v>80</v>
      </c>
      <c r="V59" s="19">
        <v>-24.624199030326398</v>
      </c>
      <c r="X59" s="7"/>
      <c r="Y59" s="7"/>
      <c r="Z59" s="11"/>
      <c r="AC59">
        <v>4</v>
      </c>
      <c r="AD59" s="19">
        <v>8112</v>
      </c>
      <c r="AE59" s="19">
        <v>170</v>
      </c>
      <c r="AF59" s="12">
        <f t="shared" si="12"/>
        <v>3340.2352941176468</v>
      </c>
      <c r="AG59">
        <f t="shared" si="8"/>
        <v>70</v>
      </c>
      <c r="AH59" s="19">
        <v>-5.4948922259102897</v>
      </c>
      <c r="AJ59" s="7"/>
      <c r="AK59" s="7"/>
      <c r="AL59" s="11"/>
      <c r="AM59" s="11"/>
      <c r="AN59" s="11"/>
      <c r="AO59">
        <v>4</v>
      </c>
      <c r="AP59" s="19">
        <v>7344</v>
      </c>
      <c r="AQ59" s="19">
        <v>154</v>
      </c>
      <c r="AR59" s="12">
        <f t="shared" si="13"/>
        <v>190.75324675324674</v>
      </c>
      <c r="AS59">
        <f t="shared" si="9"/>
        <v>4</v>
      </c>
      <c r="AT59" s="19">
        <v>-0.71141787821276004</v>
      </c>
      <c r="AV59" s="7"/>
      <c r="AW59" s="7"/>
      <c r="AX59" s="11"/>
      <c r="AY59" s="11"/>
      <c r="BA59">
        <v>4</v>
      </c>
      <c r="BB59" s="19">
        <v>16464</v>
      </c>
      <c r="BC59" s="19">
        <v>344</v>
      </c>
      <c r="BD59" s="12">
        <f t="shared" si="14"/>
        <v>6891.9069767441861</v>
      </c>
      <c r="BE59">
        <f t="shared" si="15"/>
        <v>144</v>
      </c>
      <c r="BF59" s="19">
        <v>-16.2729270022941</v>
      </c>
      <c r="BH59" s="7"/>
      <c r="BI59" s="7"/>
      <c r="BJ59" s="11"/>
    </row>
    <row r="60" spans="1:62" x14ac:dyDescent="0.35">
      <c r="A60">
        <v>4</v>
      </c>
      <c r="B60" s="19">
        <v>6288</v>
      </c>
      <c r="C60" s="19">
        <v>132</v>
      </c>
      <c r="D60" s="12">
        <f t="shared" si="4"/>
        <v>3906.181818181818</v>
      </c>
      <c r="E60">
        <f t="shared" si="5"/>
        <v>82</v>
      </c>
      <c r="F60" s="19">
        <v>-2.1993947280509301</v>
      </c>
      <c r="K60" s="19"/>
      <c r="L60" s="19"/>
      <c r="M60" s="19"/>
      <c r="N60" s="19"/>
      <c r="Q60">
        <v>4</v>
      </c>
      <c r="R60" s="19">
        <v>1584</v>
      </c>
      <c r="S60" s="19">
        <v>34</v>
      </c>
      <c r="T60" s="12">
        <f t="shared" si="11"/>
        <v>652.23529411764707</v>
      </c>
      <c r="U60">
        <f t="shared" si="16"/>
        <v>14</v>
      </c>
      <c r="V60" s="19">
        <v>-0.234961845195854</v>
      </c>
      <c r="X60" s="7"/>
      <c r="Y60" s="7"/>
      <c r="Z60" s="11"/>
      <c r="AC60">
        <v>4</v>
      </c>
      <c r="AD60" s="19">
        <v>6816</v>
      </c>
      <c r="AE60" s="19">
        <v>143</v>
      </c>
      <c r="AF60" s="12">
        <f t="shared" si="12"/>
        <v>2049.5664335664337</v>
      </c>
      <c r="AG60">
        <f t="shared" si="8"/>
        <v>43</v>
      </c>
      <c r="AH60" s="19">
        <v>-2.76823430851787</v>
      </c>
      <c r="AJ60" s="7"/>
      <c r="AK60" s="7"/>
      <c r="AL60" s="11"/>
      <c r="AM60" s="11"/>
      <c r="AN60" s="11"/>
      <c r="AO60">
        <v>4</v>
      </c>
      <c r="AP60" s="19">
        <v>7824</v>
      </c>
      <c r="AQ60" s="19">
        <v>164</v>
      </c>
      <c r="AR60" s="12">
        <f t="shared" si="13"/>
        <v>667.90243902439022</v>
      </c>
      <c r="AS60">
        <f t="shared" si="9"/>
        <v>14</v>
      </c>
      <c r="AT60" s="19">
        <v>-1.7608992633942799</v>
      </c>
      <c r="AV60" s="7"/>
      <c r="AW60" s="7"/>
      <c r="AX60" s="11"/>
      <c r="AY60" s="11"/>
      <c r="BA60">
        <v>4</v>
      </c>
      <c r="BB60" s="19">
        <v>13872</v>
      </c>
      <c r="BC60" s="19">
        <v>290</v>
      </c>
      <c r="BD60" s="12">
        <f t="shared" si="14"/>
        <v>4305.1034482758623</v>
      </c>
      <c r="BE60">
        <f t="shared" si="15"/>
        <v>90</v>
      </c>
      <c r="BF60" s="19">
        <v>-2.0821463241962799</v>
      </c>
      <c r="BH60" s="7"/>
      <c r="BI60" s="7"/>
      <c r="BJ60" s="11"/>
    </row>
    <row r="61" spans="1:62" x14ac:dyDescent="0.35">
      <c r="A61">
        <v>4</v>
      </c>
      <c r="B61" s="19">
        <v>2448</v>
      </c>
      <c r="C61" s="19">
        <v>52</v>
      </c>
      <c r="D61" s="12">
        <f t="shared" si="4"/>
        <v>94.15384615384616</v>
      </c>
      <c r="E61">
        <f t="shared" si="5"/>
        <v>2</v>
      </c>
      <c r="F61" s="19">
        <v>-5.3595496373618197</v>
      </c>
      <c r="K61" s="19"/>
      <c r="L61" s="19"/>
      <c r="M61" s="19"/>
      <c r="N61" s="19"/>
      <c r="Q61">
        <v>4</v>
      </c>
      <c r="R61" s="19">
        <v>2640</v>
      </c>
      <c r="S61" s="19">
        <v>56</v>
      </c>
      <c r="T61" s="12">
        <f t="shared" si="11"/>
        <v>1697.1428571428571</v>
      </c>
      <c r="U61">
        <f t="shared" si="16"/>
        <v>36</v>
      </c>
      <c r="V61" s="19">
        <v>-1.21367574061756</v>
      </c>
      <c r="X61" s="7"/>
      <c r="Y61" s="7"/>
      <c r="Z61" s="11"/>
      <c r="AC61">
        <v>4</v>
      </c>
      <c r="AD61" s="19">
        <v>6864</v>
      </c>
      <c r="AE61" s="19">
        <v>144</v>
      </c>
      <c r="AF61" s="12">
        <f t="shared" si="12"/>
        <v>2097.3333333333335</v>
      </c>
      <c r="AG61">
        <f t="shared" si="8"/>
        <v>44</v>
      </c>
      <c r="AH61" s="19">
        <v>-0.14621510478406999</v>
      </c>
      <c r="AJ61" s="7"/>
      <c r="AK61" s="7"/>
      <c r="AL61" s="11"/>
      <c r="AM61" s="11"/>
      <c r="AN61" s="11"/>
      <c r="AO61">
        <v>4</v>
      </c>
      <c r="AP61" s="19">
        <v>8064</v>
      </c>
      <c r="AQ61" s="19">
        <v>169</v>
      </c>
      <c r="AR61" s="12">
        <f t="shared" si="13"/>
        <v>906.60355029585799</v>
      </c>
      <c r="AS61">
        <f t="shared" si="9"/>
        <v>19</v>
      </c>
      <c r="AT61" s="19">
        <v>-5.0663236656063102</v>
      </c>
      <c r="AV61" s="7"/>
      <c r="AW61" s="7"/>
      <c r="AX61" s="11"/>
      <c r="AY61" s="11"/>
      <c r="BA61">
        <v>4</v>
      </c>
      <c r="BB61" s="19">
        <v>10464</v>
      </c>
      <c r="BC61" s="19">
        <v>219</v>
      </c>
      <c r="BD61" s="12">
        <f t="shared" si="14"/>
        <v>907.83561643835617</v>
      </c>
      <c r="BE61">
        <f t="shared" si="15"/>
        <v>19</v>
      </c>
      <c r="BF61" s="19">
        <v>-8.21437351641989E-3</v>
      </c>
      <c r="BH61" s="7"/>
      <c r="BI61" s="7"/>
      <c r="BJ61" s="11"/>
    </row>
    <row r="62" spans="1:62" x14ac:dyDescent="0.35">
      <c r="A62">
        <v>4</v>
      </c>
      <c r="B62" s="19">
        <v>2736</v>
      </c>
      <c r="C62" s="19">
        <v>58</v>
      </c>
      <c r="D62" s="12">
        <f t="shared" si="4"/>
        <v>377.37931034482756</v>
      </c>
      <c r="E62">
        <f t="shared" si="5"/>
        <v>8</v>
      </c>
      <c r="F62" s="19">
        <v>-0.16396423519316</v>
      </c>
      <c r="K62" s="19"/>
      <c r="L62" s="19"/>
      <c r="M62" s="19"/>
      <c r="N62" s="19"/>
      <c r="Q62">
        <v>4</v>
      </c>
      <c r="R62" s="19">
        <v>1344</v>
      </c>
      <c r="S62" s="19">
        <v>29</v>
      </c>
      <c r="T62" s="12">
        <f t="shared" si="11"/>
        <v>417.10344827586209</v>
      </c>
      <c r="U62">
        <f t="shared" si="16"/>
        <v>9</v>
      </c>
      <c r="V62" s="19">
        <v>-15.5790749991063</v>
      </c>
      <c r="X62" s="7"/>
      <c r="Y62" s="7"/>
      <c r="Z62" s="11"/>
      <c r="AC62">
        <v>4</v>
      </c>
      <c r="AD62" s="19">
        <v>10992</v>
      </c>
      <c r="AE62" s="19">
        <v>230</v>
      </c>
      <c r="AF62" s="12">
        <f t="shared" si="12"/>
        <v>6212.869565217391</v>
      </c>
      <c r="AG62">
        <f t="shared" si="8"/>
        <v>130</v>
      </c>
      <c r="AH62" s="19">
        <v>-17.1691703688874</v>
      </c>
      <c r="AJ62" s="7"/>
      <c r="AK62" s="7"/>
      <c r="AL62" s="11"/>
      <c r="AM62" s="11"/>
      <c r="AN62" s="11"/>
      <c r="AO62">
        <v>4</v>
      </c>
      <c r="AP62" s="19">
        <v>8160</v>
      </c>
      <c r="AQ62" s="19">
        <v>171</v>
      </c>
      <c r="AR62" s="12">
        <f t="shared" si="13"/>
        <v>1002.1052631578947</v>
      </c>
      <c r="AS62">
        <f t="shared" si="9"/>
        <v>21</v>
      </c>
      <c r="AT62" s="19">
        <v>-2.05519475650487</v>
      </c>
      <c r="AV62" s="7"/>
      <c r="AW62" s="7"/>
      <c r="AX62" s="11"/>
      <c r="AY62" s="11"/>
      <c r="BA62">
        <v>4</v>
      </c>
      <c r="BB62" s="19">
        <v>12864</v>
      </c>
      <c r="BC62" s="19">
        <v>269</v>
      </c>
      <c r="BD62" s="12">
        <f t="shared" si="14"/>
        <v>3299.6877323420076</v>
      </c>
      <c r="BE62">
        <f t="shared" si="15"/>
        <v>69</v>
      </c>
      <c r="BF62" s="19">
        <v>-2.1148908279958398</v>
      </c>
      <c r="BH62" s="7"/>
      <c r="BI62" s="7"/>
      <c r="BJ62" s="11"/>
    </row>
    <row r="63" spans="1:62" x14ac:dyDescent="0.35">
      <c r="A63">
        <v>4</v>
      </c>
      <c r="B63" s="19">
        <v>5280</v>
      </c>
      <c r="C63" s="19">
        <v>111</v>
      </c>
      <c r="D63" s="12">
        <f t="shared" si="4"/>
        <v>2901.6216216216217</v>
      </c>
      <c r="E63">
        <f t="shared" si="5"/>
        <v>61</v>
      </c>
      <c r="F63" s="19">
        <v>-17.264945448976199</v>
      </c>
      <c r="K63" s="19"/>
      <c r="L63" s="19"/>
      <c r="M63" s="19"/>
      <c r="N63" s="19"/>
      <c r="Q63">
        <v>4</v>
      </c>
      <c r="R63" s="19">
        <v>2784</v>
      </c>
      <c r="S63" s="19">
        <v>59</v>
      </c>
      <c r="T63" s="12">
        <f t="shared" si="11"/>
        <v>1840.2711864406779</v>
      </c>
      <c r="U63">
        <f t="shared" si="16"/>
        <v>39</v>
      </c>
      <c r="V63" s="19">
        <v>-0.52174942829201698</v>
      </c>
      <c r="X63" s="7"/>
      <c r="Y63" s="7"/>
      <c r="Z63" s="11"/>
      <c r="AC63">
        <v>4</v>
      </c>
      <c r="AD63" s="19">
        <v>9696</v>
      </c>
      <c r="AE63" s="19">
        <v>203</v>
      </c>
      <c r="AF63" s="12">
        <f t="shared" si="12"/>
        <v>4919.6453201970444</v>
      </c>
      <c r="AG63">
        <f t="shared" si="8"/>
        <v>103</v>
      </c>
      <c r="AH63" s="19">
        <v>-17.1691703688874</v>
      </c>
      <c r="AJ63" s="7"/>
      <c r="AK63" s="7"/>
      <c r="AL63" s="11"/>
      <c r="AM63" s="11"/>
      <c r="AN63" s="11"/>
      <c r="AO63">
        <v>4</v>
      </c>
      <c r="AP63" s="19">
        <v>10128</v>
      </c>
      <c r="AQ63" s="19">
        <v>212</v>
      </c>
      <c r="AR63" s="12">
        <f t="shared" si="13"/>
        <v>2961.9622641509436</v>
      </c>
      <c r="AS63">
        <f t="shared" si="9"/>
        <v>62</v>
      </c>
      <c r="AT63" s="19">
        <v>-1.4482390130627101</v>
      </c>
      <c r="AV63" s="7"/>
      <c r="AW63" s="7"/>
      <c r="AX63" s="11"/>
      <c r="AY63" s="11"/>
      <c r="BA63">
        <v>4</v>
      </c>
      <c r="BB63" s="19">
        <v>15072</v>
      </c>
      <c r="BC63" s="19">
        <v>315</v>
      </c>
      <c r="BD63" s="12">
        <f t="shared" si="14"/>
        <v>5502.4761904761908</v>
      </c>
      <c r="BE63">
        <f t="shared" si="15"/>
        <v>115</v>
      </c>
      <c r="BF63" s="19">
        <v>-5.0515843688324997</v>
      </c>
      <c r="BH63" s="7"/>
      <c r="BI63" s="7"/>
      <c r="BJ63" s="11"/>
    </row>
    <row r="64" spans="1:62" x14ac:dyDescent="0.35">
      <c r="A64">
        <v>4</v>
      </c>
      <c r="B64" s="19">
        <v>2448</v>
      </c>
      <c r="C64" s="19">
        <v>52</v>
      </c>
      <c r="D64" s="12">
        <f t="shared" si="4"/>
        <v>94.15384615384616</v>
      </c>
      <c r="E64">
        <f t="shared" si="5"/>
        <v>2</v>
      </c>
      <c r="F64" s="19">
        <v>-1.82568650797742</v>
      </c>
      <c r="K64" s="19"/>
      <c r="L64" s="19"/>
      <c r="M64" s="19"/>
      <c r="N64" s="19"/>
      <c r="Q64">
        <v>4</v>
      </c>
      <c r="R64" s="19">
        <v>1920</v>
      </c>
      <c r="S64" s="19">
        <v>41</v>
      </c>
      <c r="T64" s="12">
        <f t="shared" si="11"/>
        <v>983.41463414634143</v>
      </c>
      <c r="U64">
        <f t="shared" si="16"/>
        <v>21</v>
      </c>
      <c r="V64" s="19">
        <v>-3.2524229864195999</v>
      </c>
      <c r="X64" s="7"/>
      <c r="Y64" s="7"/>
      <c r="Z64" s="11"/>
      <c r="AC64">
        <v>4</v>
      </c>
      <c r="AD64" s="19">
        <v>8592</v>
      </c>
      <c r="AE64" s="19">
        <v>180</v>
      </c>
      <c r="AF64" s="12">
        <f t="shared" si="12"/>
        <v>3818.6666666666665</v>
      </c>
      <c r="AG64">
        <f t="shared" si="8"/>
        <v>80</v>
      </c>
      <c r="AH64" s="19">
        <v>-0.39825650842422899</v>
      </c>
      <c r="AJ64" s="7"/>
      <c r="AK64" s="7"/>
      <c r="AL64" s="11"/>
      <c r="AM64" s="11"/>
      <c r="AN64" s="11"/>
      <c r="AO64">
        <v>4</v>
      </c>
      <c r="AP64" s="19">
        <v>8064</v>
      </c>
      <c r="AQ64" s="19">
        <v>169</v>
      </c>
      <c r="AR64" s="12">
        <f t="shared" si="13"/>
        <v>906.60355029585799</v>
      </c>
      <c r="AS64">
        <f t="shared" si="9"/>
        <v>19</v>
      </c>
      <c r="AT64" s="19">
        <v>-0.313575469021662</v>
      </c>
      <c r="AV64" s="7"/>
      <c r="AW64" s="7"/>
      <c r="AX64" s="11"/>
      <c r="AY64" s="11"/>
      <c r="BA64">
        <v>4</v>
      </c>
      <c r="BB64" s="19">
        <v>10464</v>
      </c>
      <c r="BC64" s="19">
        <v>219</v>
      </c>
      <c r="BD64" s="12">
        <f t="shared" si="14"/>
        <v>907.83561643835617</v>
      </c>
      <c r="BE64">
        <f t="shared" si="15"/>
        <v>19</v>
      </c>
      <c r="BF64" s="19">
        <v>-0.133567110616051</v>
      </c>
      <c r="BH64" s="7"/>
      <c r="BI64" s="7"/>
      <c r="BJ64" s="11"/>
    </row>
    <row r="65" spans="1:62" x14ac:dyDescent="0.35">
      <c r="A65">
        <v>4</v>
      </c>
      <c r="B65" s="19">
        <v>2448</v>
      </c>
      <c r="C65" s="19">
        <v>52</v>
      </c>
      <c r="D65" s="12">
        <f t="shared" si="4"/>
        <v>94.15384615384616</v>
      </c>
      <c r="E65">
        <f t="shared" si="5"/>
        <v>2</v>
      </c>
      <c r="F65" s="19">
        <v>-6.6661375107186096</v>
      </c>
      <c r="K65" s="19"/>
      <c r="L65" s="19"/>
      <c r="M65" s="19"/>
      <c r="N65" s="19"/>
      <c r="Q65">
        <v>4</v>
      </c>
      <c r="R65" s="19">
        <v>1296</v>
      </c>
      <c r="S65" s="19">
        <v>28</v>
      </c>
      <c r="T65" s="12">
        <f t="shared" si="11"/>
        <v>370.28571428571428</v>
      </c>
      <c r="U65">
        <f t="shared" si="16"/>
        <v>8</v>
      </c>
      <c r="V65" s="19">
        <v>-16.4785518233315</v>
      </c>
      <c r="X65" s="7"/>
      <c r="Y65" s="7"/>
      <c r="Z65" s="11"/>
      <c r="AC65">
        <v>4</v>
      </c>
      <c r="AD65" s="19">
        <v>5280</v>
      </c>
      <c r="AE65" s="19">
        <v>111</v>
      </c>
      <c r="AF65" s="12">
        <f t="shared" si="12"/>
        <v>523.24324324324323</v>
      </c>
      <c r="AG65">
        <f t="shared" si="8"/>
        <v>11</v>
      </c>
      <c r="AH65" s="19">
        <v>-1.5126188549999899</v>
      </c>
      <c r="AJ65" s="7"/>
      <c r="AK65" s="7"/>
      <c r="AL65" s="11"/>
      <c r="AM65" s="11"/>
      <c r="AN65" s="11"/>
      <c r="AO65">
        <v>4</v>
      </c>
      <c r="AP65" s="19">
        <v>7968</v>
      </c>
      <c r="AQ65" s="19">
        <v>167</v>
      </c>
      <c r="AR65" s="12">
        <f t="shared" si="13"/>
        <v>811.11377245508982</v>
      </c>
      <c r="AS65">
        <f t="shared" si="9"/>
        <v>17</v>
      </c>
      <c r="AT65" s="19">
        <v>-2.05706885561159E-2</v>
      </c>
      <c r="AV65" s="7"/>
      <c r="AW65" s="7"/>
      <c r="AX65" s="11"/>
      <c r="AY65" s="11"/>
      <c r="BA65">
        <v>4</v>
      </c>
      <c r="BB65" s="19">
        <v>10704</v>
      </c>
      <c r="BC65" s="19">
        <v>224</v>
      </c>
      <c r="BD65" s="12">
        <f t="shared" si="14"/>
        <v>1146.8571428571429</v>
      </c>
      <c r="BE65">
        <f t="shared" si="15"/>
        <v>24</v>
      </c>
      <c r="BF65" s="19">
        <v>-1.8619305509466699</v>
      </c>
      <c r="BH65" s="7"/>
      <c r="BI65" s="7"/>
      <c r="BJ65" s="11"/>
    </row>
    <row r="66" spans="1:62" x14ac:dyDescent="0.35">
      <c r="A66">
        <v>4</v>
      </c>
      <c r="B66" s="19">
        <v>7968</v>
      </c>
      <c r="C66" s="19">
        <v>167</v>
      </c>
      <c r="D66" s="12">
        <f t="shared" si="4"/>
        <v>5582.3712574850297</v>
      </c>
      <c r="E66">
        <f t="shared" si="5"/>
        <v>117</v>
      </c>
      <c r="F66" s="19">
        <v>-17.1919949807248</v>
      </c>
      <c r="K66" s="19"/>
      <c r="L66" s="19"/>
      <c r="M66" s="19"/>
      <c r="N66" s="19"/>
      <c r="Q66">
        <v>4</v>
      </c>
      <c r="R66" s="19">
        <v>1968</v>
      </c>
      <c r="S66" s="19">
        <v>42</v>
      </c>
      <c r="T66" s="12">
        <f t="shared" si="11"/>
        <v>1030.8571428571429</v>
      </c>
      <c r="U66">
        <f t="shared" si="16"/>
        <v>22</v>
      </c>
      <c r="V66" s="19">
        <v>-5.0392045059016404</v>
      </c>
      <c r="X66" s="7"/>
      <c r="Y66" s="7"/>
      <c r="Z66" s="11"/>
      <c r="AC66">
        <v>4</v>
      </c>
      <c r="AD66" s="19">
        <v>7584</v>
      </c>
      <c r="AE66" s="19">
        <v>159</v>
      </c>
      <c r="AF66" s="12">
        <f t="shared" si="12"/>
        <v>2814.1886792452829</v>
      </c>
      <c r="AG66">
        <f t="shared" si="8"/>
        <v>59</v>
      </c>
      <c r="AH66" s="19">
        <v>-9.4895407110713705</v>
      </c>
      <c r="AJ66" s="7"/>
      <c r="AK66" s="7"/>
      <c r="AL66" s="11"/>
      <c r="AM66" s="11"/>
      <c r="AN66" s="11"/>
      <c r="AO66">
        <v>4</v>
      </c>
      <c r="AP66" s="19">
        <v>10848</v>
      </c>
      <c r="AQ66" s="19">
        <v>227</v>
      </c>
      <c r="AR66" s="12">
        <f t="shared" si="13"/>
        <v>3679.7180616740088</v>
      </c>
      <c r="AS66">
        <f t="shared" si="9"/>
        <v>77</v>
      </c>
      <c r="AT66" s="19">
        <v>-1.8083109807742199</v>
      </c>
      <c r="AV66" s="7"/>
      <c r="AW66" s="7"/>
      <c r="AX66" s="11"/>
      <c r="AY66" s="11"/>
      <c r="BA66">
        <v>4</v>
      </c>
      <c r="BB66" s="19">
        <v>16464</v>
      </c>
      <c r="BC66" s="19">
        <v>344</v>
      </c>
      <c r="BD66" s="12">
        <f t="shared" si="14"/>
        <v>6891.9069767441861</v>
      </c>
      <c r="BE66">
        <f t="shared" si="15"/>
        <v>144</v>
      </c>
      <c r="BF66" s="19">
        <v>-5.4948922259102897</v>
      </c>
      <c r="BH66" s="7"/>
      <c r="BI66" s="7"/>
      <c r="BJ66" s="11"/>
    </row>
    <row r="67" spans="1:62" x14ac:dyDescent="0.35">
      <c r="A67">
        <v>4</v>
      </c>
      <c r="B67" s="19">
        <v>3216</v>
      </c>
      <c r="C67" s="19">
        <v>68</v>
      </c>
      <c r="D67" s="12">
        <f t="shared" si="4"/>
        <v>851.29411764705878</v>
      </c>
      <c r="E67">
        <f t="shared" si="5"/>
        <v>18</v>
      </c>
      <c r="F67" s="19">
        <v>-0.51366132650704099</v>
      </c>
      <c r="K67" s="19"/>
      <c r="L67" s="19"/>
      <c r="M67" s="19"/>
      <c r="N67" s="19"/>
      <c r="Q67">
        <v>4</v>
      </c>
      <c r="R67" s="19">
        <v>3888</v>
      </c>
      <c r="S67" s="19">
        <v>82</v>
      </c>
      <c r="T67" s="12">
        <f t="shared" si="11"/>
        <v>2939.7073170731705</v>
      </c>
      <c r="U67">
        <f t="shared" si="16"/>
        <v>62</v>
      </c>
      <c r="V67" s="19">
        <v>-16.2028616238428</v>
      </c>
      <c r="X67" s="7"/>
      <c r="Y67" s="7"/>
      <c r="Z67" s="11"/>
      <c r="AC67">
        <v>4</v>
      </c>
      <c r="AD67" s="19">
        <v>6960</v>
      </c>
      <c r="AE67" s="19">
        <v>146</v>
      </c>
      <c r="AF67" s="12">
        <f t="shared" si="12"/>
        <v>2192.8767123287671</v>
      </c>
      <c r="AG67">
        <f t="shared" si="8"/>
        <v>46</v>
      </c>
      <c r="AH67" s="19">
        <v>-2.2762191785091401</v>
      </c>
      <c r="AJ67" s="7"/>
      <c r="AK67" s="7"/>
      <c r="AL67" s="11"/>
      <c r="AM67" s="11"/>
      <c r="AN67" s="11"/>
      <c r="AO67">
        <v>4</v>
      </c>
      <c r="AP67" s="19">
        <v>13200</v>
      </c>
      <c r="AQ67" s="19">
        <v>276</v>
      </c>
      <c r="AR67" s="12">
        <f t="shared" si="13"/>
        <v>6026.086956521739</v>
      </c>
      <c r="AS67">
        <f t="shared" si="9"/>
        <v>126</v>
      </c>
      <c r="AT67" s="19">
        <v>-2.1920871457289599</v>
      </c>
      <c r="AV67" s="7"/>
      <c r="AW67" s="7"/>
      <c r="AX67" s="11"/>
      <c r="AY67" s="11"/>
      <c r="BA67">
        <v>4</v>
      </c>
      <c r="BB67" s="19">
        <v>13536</v>
      </c>
      <c r="BC67" s="19">
        <v>283</v>
      </c>
      <c r="BD67" s="12">
        <f t="shared" si="14"/>
        <v>3969.9222614840987</v>
      </c>
      <c r="BE67">
        <f t="shared" si="15"/>
        <v>83</v>
      </c>
      <c r="BF67" s="19">
        <v>-17.1691703688874</v>
      </c>
      <c r="BH67" s="7"/>
      <c r="BI67" s="7"/>
      <c r="BJ67" s="11"/>
    </row>
    <row r="68" spans="1:62" x14ac:dyDescent="0.35">
      <c r="A68">
        <v>4</v>
      </c>
      <c r="B68" s="19">
        <v>4800</v>
      </c>
      <c r="C68" s="19">
        <v>101</v>
      </c>
      <c r="D68" s="12">
        <f t="shared" ref="D68:D133" si="17">B68*E68/C68</f>
        <v>2423.7623762376238</v>
      </c>
      <c r="E68">
        <f t="shared" ref="E68:E133" si="18">C68-50</f>
        <v>51</v>
      </c>
      <c r="F68" s="19">
        <v>-0.90187098209157301</v>
      </c>
      <c r="K68" s="19"/>
      <c r="L68" s="19"/>
      <c r="M68" s="19"/>
      <c r="N68" s="19"/>
      <c r="Q68">
        <v>4</v>
      </c>
      <c r="R68" s="19">
        <v>1632</v>
      </c>
      <c r="S68" s="19">
        <v>35</v>
      </c>
      <c r="T68" s="12">
        <f t="shared" si="11"/>
        <v>699.42857142857144</v>
      </c>
      <c r="U68">
        <f t="shared" si="16"/>
        <v>15</v>
      </c>
      <c r="V68" s="19">
        <v>-0.73906786752484599</v>
      </c>
      <c r="X68" s="7"/>
      <c r="Y68" s="7"/>
      <c r="Z68" s="11"/>
      <c r="AC68">
        <v>4</v>
      </c>
      <c r="AD68" s="19">
        <v>6240</v>
      </c>
      <c r="AE68" s="19">
        <v>131</v>
      </c>
      <c r="AF68" s="12">
        <f t="shared" si="12"/>
        <v>1476.6412213740457</v>
      </c>
      <c r="AG68">
        <f t="shared" ref="AG68:AG131" si="19">AE68-100</f>
        <v>31</v>
      </c>
      <c r="AH68" s="19">
        <v>-2.2760143188180302</v>
      </c>
      <c r="AJ68" s="7"/>
      <c r="AK68" s="7"/>
      <c r="AL68" s="11"/>
      <c r="AM68" s="11"/>
      <c r="AN68" s="11"/>
      <c r="AO68">
        <v>4</v>
      </c>
      <c r="AP68" s="19">
        <v>10176</v>
      </c>
      <c r="AQ68" s="19">
        <v>213</v>
      </c>
      <c r="AR68" s="12">
        <f t="shared" si="13"/>
        <v>3009.8028169014083</v>
      </c>
      <c r="AS68">
        <f t="shared" ref="AS68:AS131" si="20">AQ68-150</f>
        <v>63</v>
      </c>
      <c r="AT68" s="19">
        <v>-16.401027412547499</v>
      </c>
      <c r="AV68" s="7"/>
      <c r="AW68" s="7"/>
      <c r="AX68" s="11"/>
      <c r="AY68" s="11"/>
      <c r="BA68">
        <v>4</v>
      </c>
      <c r="BB68" s="19">
        <v>12720</v>
      </c>
      <c r="BC68" s="19">
        <v>266</v>
      </c>
      <c r="BD68" s="12">
        <f t="shared" si="14"/>
        <v>3156.0902255639098</v>
      </c>
      <c r="BE68">
        <f t="shared" si="15"/>
        <v>66</v>
      </c>
      <c r="BF68" s="19">
        <v>-2.2465073922676901</v>
      </c>
      <c r="BH68" s="7"/>
      <c r="BI68" s="7"/>
      <c r="BJ68" s="11"/>
    </row>
    <row r="69" spans="1:62" x14ac:dyDescent="0.35">
      <c r="A69">
        <v>4</v>
      </c>
      <c r="B69" s="19">
        <v>3504</v>
      </c>
      <c r="C69" s="19">
        <v>74</v>
      </c>
      <c r="D69" s="12">
        <f t="shared" si="17"/>
        <v>1136.4324324324325</v>
      </c>
      <c r="E69">
        <f t="shared" si="18"/>
        <v>24</v>
      </c>
      <c r="F69" s="19">
        <v>-0.58032474776902399</v>
      </c>
      <c r="K69" s="19"/>
      <c r="L69" s="19"/>
      <c r="M69" s="19"/>
      <c r="N69" s="19"/>
      <c r="Q69">
        <v>4</v>
      </c>
      <c r="R69" s="19">
        <v>2784</v>
      </c>
      <c r="S69" s="19">
        <v>59</v>
      </c>
      <c r="T69" s="12">
        <f t="shared" si="11"/>
        <v>1840.2711864406779</v>
      </c>
      <c r="U69">
        <f t="shared" si="16"/>
        <v>39</v>
      </c>
      <c r="V69" s="19">
        <v>-0.34951787390998801</v>
      </c>
      <c r="X69" s="7"/>
      <c r="Y69" s="7"/>
      <c r="Z69" s="11"/>
      <c r="AC69">
        <v>4</v>
      </c>
      <c r="AD69" s="19">
        <v>6432</v>
      </c>
      <c r="AE69" s="19">
        <v>135</v>
      </c>
      <c r="AF69" s="12">
        <f t="shared" si="12"/>
        <v>1667.5555555555557</v>
      </c>
      <c r="AG69">
        <f t="shared" si="19"/>
        <v>35</v>
      </c>
      <c r="AH69" s="19">
        <v>-1.9305114520659901</v>
      </c>
      <c r="AJ69" s="7"/>
      <c r="AK69" s="7"/>
      <c r="AL69" s="11"/>
      <c r="AM69" s="11"/>
      <c r="AN69" s="11"/>
      <c r="AO69">
        <v>4</v>
      </c>
      <c r="AP69" s="19">
        <v>13392</v>
      </c>
      <c r="AQ69" s="19">
        <v>280</v>
      </c>
      <c r="AR69" s="12">
        <f t="shared" si="13"/>
        <v>6217.7142857142853</v>
      </c>
      <c r="AS69">
        <f t="shared" si="20"/>
        <v>130</v>
      </c>
      <c r="AT69" s="19">
        <v>-2.2927466525780999E-2</v>
      </c>
      <c r="AV69" s="7"/>
      <c r="AW69" s="7"/>
      <c r="AX69" s="11"/>
      <c r="AY69" s="11"/>
      <c r="BA69">
        <v>4</v>
      </c>
      <c r="BB69" s="19">
        <v>11520</v>
      </c>
      <c r="BC69" s="19">
        <v>241</v>
      </c>
      <c r="BD69" s="12">
        <f t="shared" si="14"/>
        <v>1959.8340248962656</v>
      </c>
      <c r="BE69">
        <f t="shared" si="15"/>
        <v>41</v>
      </c>
      <c r="BF69" s="19">
        <v>-0.156787907830408</v>
      </c>
      <c r="BH69" s="7"/>
      <c r="BI69" s="7"/>
      <c r="BJ69" s="11"/>
    </row>
    <row r="70" spans="1:62" x14ac:dyDescent="0.35">
      <c r="A70">
        <v>4</v>
      </c>
      <c r="B70" s="19">
        <v>4368</v>
      </c>
      <c r="C70" s="19">
        <v>92</v>
      </c>
      <c r="D70" s="12">
        <f t="shared" si="17"/>
        <v>1994.0869565217392</v>
      </c>
      <c r="E70">
        <f t="shared" si="18"/>
        <v>42</v>
      </c>
      <c r="F70" s="19">
        <v>-3.1178700955851202</v>
      </c>
      <c r="K70" s="19"/>
      <c r="L70" s="19"/>
      <c r="M70" s="19"/>
      <c r="N70" s="19"/>
      <c r="Q70">
        <v>4</v>
      </c>
      <c r="R70" s="19">
        <v>3408</v>
      </c>
      <c r="S70" s="19">
        <v>72</v>
      </c>
      <c r="T70" s="12">
        <f t="shared" si="11"/>
        <v>2461.3333333333335</v>
      </c>
      <c r="U70">
        <f t="shared" si="16"/>
        <v>52</v>
      </c>
      <c r="V70" s="19">
        <v>-10.5128062968266</v>
      </c>
      <c r="X70" s="7"/>
      <c r="Y70" s="7"/>
      <c r="Z70" s="11"/>
      <c r="AC70">
        <v>4</v>
      </c>
      <c r="AD70" s="19">
        <v>10560</v>
      </c>
      <c r="AE70" s="19">
        <v>221</v>
      </c>
      <c r="AF70" s="12">
        <f t="shared" si="12"/>
        <v>5781.7194570135744</v>
      </c>
      <c r="AG70">
        <f t="shared" si="19"/>
        <v>121</v>
      </c>
      <c r="AH70" s="19">
        <v>-5.4948922259102897</v>
      </c>
      <c r="AJ70" s="7"/>
      <c r="AK70" s="7"/>
      <c r="AL70" s="11"/>
      <c r="AM70" s="11"/>
      <c r="AN70" s="11"/>
      <c r="AO70">
        <v>4</v>
      </c>
      <c r="AP70" s="19">
        <v>12432</v>
      </c>
      <c r="AQ70" s="19">
        <v>260</v>
      </c>
      <c r="AR70" s="12">
        <f t="shared" si="13"/>
        <v>5259.6923076923076</v>
      </c>
      <c r="AS70">
        <f t="shared" si="20"/>
        <v>110</v>
      </c>
      <c r="AT70" s="19">
        <v>-3.6003539408812699</v>
      </c>
      <c r="AV70" s="7"/>
      <c r="AW70" s="7"/>
      <c r="AX70" s="11"/>
      <c r="AY70" s="11"/>
      <c r="BA70">
        <v>4</v>
      </c>
      <c r="BB70" s="19">
        <v>14256</v>
      </c>
      <c r="BC70" s="19">
        <v>298</v>
      </c>
      <c r="BD70" s="12">
        <f t="shared" si="14"/>
        <v>4688.2147651006708</v>
      </c>
      <c r="BE70">
        <f t="shared" si="15"/>
        <v>98</v>
      </c>
      <c r="BF70" s="19">
        <v>-1.8083109807742199</v>
      </c>
      <c r="BH70" s="7"/>
      <c r="BI70" s="7"/>
      <c r="BJ70" s="11"/>
    </row>
    <row r="71" spans="1:62" x14ac:dyDescent="0.35">
      <c r="A71">
        <v>4</v>
      </c>
      <c r="B71" s="19">
        <v>3792</v>
      </c>
      <c r="C71" s="19">
        <v>80</v>
      </c>
      <c r="D71" s="12">
        <f t="shared" si="17"/>
        <v>1422</v>
      </c>
      <c r="E71">
        <f t="shared" si="18"/>
        <v>30</v>
      </c>
      <c r="F71" s="19">
        <v>-2.9160023860979802E-2</v>
      </c>
      <c r="K71" s="19"/>
      <c r="L71" s="19"/>
      <c r="M71" s="19"/>
      <c r="N71" s="19"/>
      <c r="Q71">
        <v>4</v>
      </c>
      <c r="R71" s="19">
        <v>1536</v>
      </c>
      <c r="S71" s="19">
        <v>33</v>
      </c>
      <c r="T71" s="12">
        <f t="shared" si="11"/>
        <v>605.09090909090912</v>
      </c>
      <c r="U71">
        <f t="shared" si="16"/>
        <v>13</v>
      </c>
      <c r="V71" s="19">
        <v>-0.22113931395574701</v>
      </c>
      <c r="X71" s="7"/>
      <c r="Y71" s="7"/>
      <c r="Z71" s="11"/>
      <c r="AC71">
        <v>4</v>
      </c>
      <c r="AD71" s="19">
        <v>6480</v>
      </c>
      <c r="AE71" s="19">
        <v>136</v>
      </c>
      <c r="AF71" s="12">
        <f t="shared" si="12"/>
        <v>1715.2941176470588</v>
      </c>
      <c r="AG71">
        <f t="shared" si="19"/>
        <v>36</v>
      </c>
      <c r="AH71" s="19">
        <v>-2.48120880140522</v>
      </c>
      <c r="AJ71" s="7"/>
      <c r="AK71" s="7"/>
      <c r="AL71" s="11"/>
      <c r="AM71" s="11"/>
      <c r="AN71" s="11"/>
      <c r="AO71">
        <v>4</v>
      </c>
      <c r="AP71" s="19">
        <v>16128</v>
      </c>
      <c r="AQ71" s="19">
        <v>337</v>
      </c>
      <c r="AR71" s="12">
        <f t="shared" si="13"/>
        <v>8949.3649851632053</v>
      </c>
      <c r="AS71">
        <f t="shared" si="20"/>
        <v>187</v>
      </c>
      <c r="AT71" s="19">
        <v>-16.200843796646701</v>
      </c>
      <c r="AV71" s="7"/>
      <c r="AW71" s="7"/>
      <c r="AX71" s="11"/>
      <c r="AY71" s="11"/>
      <c r="BA71">
        <v>4</v>
      </c>
      <c r="BB71" s="19">
        <v>16848</v>
      </c>
      <c r="BC71" s="19">
        <v>352</v>
      </c>
      <c r="BD71" s="12">
        <f t="shared" si="14"/>
        <v>7275.272727272727</v>
      </c>
      <c r="BE71">
        <f t="shared" si="15"/>
        <v>152</v>
      </c>
      <c r="BF71" s="19">
        <v>-2.13810021987099</v>
      </c>
      <c r="BH71" s="7"/>
      <c r="BI71" s="7"/>
      <c r="BJ71" s="11"/>
    </row>
    <row r="72" spans="1:62" x14ac:dyDescent="0.35">
      <c r="A72">
        <v>4</v>
      </c>
      <c r="B72" s="19">
        <v>2496</v>
      </c>
      <c r="C72" s="19">
        <v>53</v>
      </c>
      <c r="D72" s="12">
        <f t="shared" si="17"/>
        <v>141.28301886792454</v>
      </c>
      <c r="E72">
        <f t="shared" si="18"/>
        <v>3</v>
      </c>
      <c r="F72" s="19">
        <v>-2.2946431521292299</v>
      </c>
      <c r="K72" s="19"/>
      <c r="L72" s="19"/>
      <c r="M72" s="19"/>
      <c r="N72" s="19"/>
      <c r="Q72">
        <v>4</v>
      </c>
      <c r="R72" s="19">
        <v>6624</v>
      </c>
      <c r="S72" s="19">
        <v>139</v>
      </c>
      <c r="T72" s="12">
        <f t="shared" si="11"/>
        <v>5670.9064748201436</v>
      </c>
      <c r="U72">
        <f t="shared" si="16"/>
        <v>119</v>
      </c>
      <c r="V72" s="19">
        <v>-2.8177863679335</v>
      </c>
      <c r="X72" s="7"/>
      <c r="Y72" s="7"/>
      <c r="Z72" s="11"/>
      <c r="AC72">
        <v>4</v>
      </c>
      <c r="AD72" s="19">
        <v>10176</v>
      </c>
      <c r="AE72" s="19">
        <v>213</v>
      </c>
      <c r="AF72" s="12">
        <f t="shared" si="12"/>
        <v>5398.5352112676055</v>
      </c>
      <c r="AG72">
        <f t="shared" si="19"/>
        <v>113</v>
      </c>
      <c r="AH72" s="19">
        <v>-5.4948922259102897</v>
      </c>
      <c r="AJ72" s="7"/>
      <c r="AK72" s="7"/>
      <c r="AL72" s="11"/>
      <c r="AM72" s="11"/>
      <c r="AN72" s="11"/>
      <c r="AO72">
        <v>4</v>
      </c>
      <c r="AP72" s="19">
        <v>11232</v>
      </c>
      <c r="AQ72" s="19">
        <v>235</v>
      </c>
      <c r="AR72" s="12">
        <f t="shared" si="13"/>
        <v>4062.6382978723404</v>
      </c>
      <c r="AS72">
        <f t="shared" si="20"/>
        <v>85</v>
      </c>
      <c r="AT72" s="19">
        <v>-1.8083109807742199</v>
      </c>
      <c r="AV72" s="7"/>
      <c r="AW72" s="7"/>
      <c r="AX72" s="11"/>
      <c r="AY72" s="11"/>
      <c r="BA72">
        <v>4</v>
      </c>
      <c r="BB72" s="19">
        <v>13968</v>
      </c>
      <c r="BC72" s="19">
        <v>292</v>
      </c>
      <c r="BD72" s="12">
        <f t="shared" si="14"/>
        <v>4400.8767123287671</v>
      </c>
      <c r="BE72">
        <f t="shared" si="15"/>
        <v>92</v>
      </c>
      <c r="BF72" s="19">
        <v>-9.4895407110713705</v>
      </c>
      <c r="BH72" s="7"/>
      <c r="BI72" s="7"/>
      <c r="BJ72" s="11"/>
    </row>
    <row r="73" spans="1:62" x14ac:dyDescent="0.35">
      <c r="A73">
        <v>4</v>
      </c>
      <c r="B73" s="19">
        <v>4656</v>
      </c>
      <c r="C73" s="19">
        <v>98</v>
      </c>
      <c r="D73" s="12">
        <f t="shared" si="17"/>
        <v>2280.4897959183672</v>
      </c>
      <c r="E73">
        <f t="shared" si="18"/>
        <v>48</v>
      </c>
      <c r="F73" s="19">
        <v>-0.143946208295753</v>
      </c>
      <c r="K73" s="19"/>
      <c r="L73" s="19"/>
      <c r="M73" s="19"/>
      <c r="N73" s="19"/>
      <c r="Q73">
        <v>4</v>
      </c>
      <c r="R73" s="19">
        <v>2160</v>
      </c>
      <c r="S73" s="19">
        <v>46</v>
      </c>
      <c r="T73" s="12">
        <f t="shared" si="11"/>
        <v>1220.8695652173913</v>
      </c>
      <c r="U73">
        <f t="shared" si="16"/>
        <v>26</v>
      </c>
      <c r="V73" s="19">
        <v>-26.847599120410599</v>
      </c>
      <c r="X73" s="7"/>
      <c r="Y73" s="7"/>
      <c r="Z73" s="11"/>
      <c r="AC73">
        <v>4</v>
      </c>
      <c r="AD73" s="19">
        <v>13344</v>
      </c>
      <c r="AE73" s="19">
        <v>279</v>
      </c>
      <c r="AF73" s="12">
        <f t="shared" si="12"/>
        <v>8561.2043010752695</v>
      </c>
      <c r="AG73">
        <f t="shared" si="19"/>
        <v>179</v>
      </c>
      <c r="AH73" s="19">
        <v>-16.2729270022941</v>
      </c>
      <c r="AJ73" s="7"/>
      <c r="AK73" s="7"/>
      <c r="AL73" s="11"/>
      <c r="AM73" s="11"/>
      <c r="AN73" s="11"/>
      <c r="AO73">
        <v>4</v>
      </c>
      <c r="AP73" s="19">
        <v>8880</v>
      </c>
      <c r="AQ73" s="19">
        <v>186</v>
      </c>
      <c r="AR73" s="12">
        <f t="shared" si="13"/>
        <v>1718.7096774193549</v>
      </c>
      <c r="AS73">
        <f t="shared" si="20"/>
        <v>36</v>
      </c>
      <c r="AT73" s="19">
        <v>-1.80214229753489</v>
      </c>
      <c r="AV73" s="7"/>
      <c r="AW73" s="7"/>
      <c r="AX73" s="11"/>
      <c r="AY73" s="11"/>
      <c r="BA73">
        <v>4</v>
      </c>
      <c r="BB73" s="19">
        <v>15072</v>
      </c>
      <c r="BC73" s="19">
        <v>315</v>
      </c>
      <c r="BD73" s="12">
        <f t="shared" si="14"/>
        <v>5502.4761904761908</v>
      </c>
      <c r="BE73">
        <f t="shared" si="15"/>
        <v>115</v>
      </c>
      <c r="BF73" s="19">
        <v>-0.3483136789504</v>
      </c>
      <c r="BH73" s="7"/>
      <c r="BI73" s="7"/>
      <c r="BJ73" s="11"/>
    </row>
    <row r="74" spans="1:62" x14ac:dyDescent="0.35">
      <c r="A74">
        <v>4</v>
      </c>
      <c r="B74" s="19">
        <v>5808</v>
      </c>
      <c r="C74" s="19">
        <v>122</v>
      </c>
      <c r="D74" s="12">
        <f t="shared" si="17"/>
        <v>3427.6721311475408</v>
      </c>
      <c r="E74">
        <f t="shared" si="18"/>
        <v>72</v>
      </c>
      <c r="F74" s="19">
        <v>-17.316766401446799</v>
      </c>
      <c r="K74" s="19"/>
      <c r="L74" s="19"/>
      <c r="M74" s="19"/>
      <c r="N74" s="19"/>
      <c r="Q74">
        <v>4</v>
      </c>
      <c r="R74" s="19">
        <v>2448</v>
      </c>
      <c r="S74" s="19">
        <v>52</v>
      </c>
      <c r="T74" s="12">
        <f t="shared" si="11"/>
        <v>1506.4615384615386</v>
      </c>
      <c r="U74">
        <f t="shared" si="16"/>
        <v>32</v>
      </c>
      <c r="V74" s="19">
        <v>-1.61778378994656E-2</v>
      </c>
      <c r="X74" s="7"/>
      <c r="Y74" s="7"/>
      <c r="Z74" s="11"/>
      <c r="AC74">
        <v>4</v>
      </c>
      <c r="AD74" s="19">
        <v>8592</v>
      </c>
      <c r="AE74" s="19">
        <v>180</v>
      </c>
      <c r="AF74" s="12">
        <f t="shared" si="12"/>
        <v>3818.6666666666665</v>
      </c>
      <c r="AG74">
        <f t="shared" si="19"/>
        <v>80</v>
      </c>
      <c r="AH74" s="19">
        <v>-5.4948922259102897</v>
      </c>
      <c r="AJ74" s="7"/>
      <c r="AK74" s="7"/>
      <c r="AL74" s="11"/>
      <c r="AM74" s="11"/>
      <c r="AN74" s="11"/>
      <c r="AO74">
        <v>4</v>
      </c>
      <c r="AP74" s="19">
        <v>11280</v>
      </c>
      <c r="AQ74" s="19">
        <v>236</v>
      </c>
      <c r="AR74" s="12">
        <f t="shared" si="13"/>
        <v>4110.5084745762715</v>
      </c>
      <c r="AS74">
        <f t="shared" si="20"/>
        <v>86</v>
      </c>
      <c r="AT74" s="19">
        <v>-5.3283791365603399</v>
      </c>
      <c r="AV74" s="7"/>
      <c r="AW74" s="7"/>
      <c r="AX74" s="11"/>
      <c r="AY74" s="11"/>
      <c r="BA74">
        <v>4</v>
      </c>
      <c r="BB74" s="19">
        <v>17328</v>
      </c>
      <c r="BC74" s="19">
        <v>362</v>
      </c>
      <c r="BD74" s="12">
        <f t="shared" si="14"/>
        <v>7754.5193370165744</v>
      </c>
      <c r="BE74">
        <f t="shared" si="15"/>
        <v>162</v>
      </c>
      <c r="BF74" s="19">
        <v>-5.4948922259102897</v>
      </c>
      <c r="BH74" s="7"/>
      <c r="BI74" s="7"/>
      <c r="BJ74" s="11"/>
    </row>
    <row r="75" spans="1:62" x14ac:dyDescent="0.35">
      <c r="A75">
        <v>4</v>
      </c>
      <c r="B75" s="19">
        <v>2496</v>
      </c>
      <c r="C75" s="19">
        <v>53</v>
      </c>
      <c r="D75" s="12">
        <f t="shared" si="17"/>
        <v>141.28301886792454</v>
      </c>
      <c r="E75">
        <f t="shared" si="18"/>
        <v>3</v>
      </c>
      <c r="F75" s="19">
        <v>-2.3624503430372399</v>
      </c>
      <c r="K75" s="19"/>
      <c r="L75" s="19"/>
      <c r="M75" s="19"/>
      <c r="N75" s="19"/>
      <c r="Q75">
        <v>4</v>
      </c>
      <c r="R75" s="19">
        <v>1824</v>
      </c>
      <c r="S75" s="19">
        <v>39</v>
      </c>
      <c r="T75" s="12">
        <f t="shared" si="11"/>
        <v>888.61538461538464</v>
      </c>
      <c r="U75">
        <f t="shared" si="16"/>
        <v>19</v>
      </c>
      <c r="V75" s="19">
        <v>-3.9605988615637102</v>
      </c>
      <c r="X75" s="7"/>
      <c r="Y75" s="7"/>
      <c r="Z75" s="11"/>
      <c r="AC75">
        <v>4</v>
      </c>
      <c r="AD75" s="19">
        <v>6816</v>
      </c>
      <c r="AE75" s="19">
        <v>143</v>
      </c>
      <c r="AF75" s="12">
        <f t="shared" si="12"/>
        <v>2049.5664335664337</v>
      </c>
      <c r="AG75">
        <f t="shared" si="19"/>
        <v>43</v>
      </c>
      <c r="AH75" s="19">
        <v>-16.401027412547499</v>
      </c>
      <c r="AJ75" s="7"/>
      <c r="AK75" s="7"/>
      <c r="AL75" s="11"/>
      <c r="AM75" s="11"/>
      <c r="AN75" s="11"/>
      <c r="AO75">
        <v>4</v>
      </c>
      <c r="AP75" s="19">
        <v>7824</v>
      </c>
      <c r="AQ75" s="19">
        <v>164</v>
      </c>
      <c r="AR75" s="12">
        <f t="shared" si="13"/>
        <v>667.90243902439022</v>
      </c>
      <c r="AS75">
        <f t="shared" si="20"/>
        <v>14</v>
      </c>
      <c r="AT75" s="19">
        <v>-4.7130796557089996</v>
      </c>
      <c r="AV75" s="7"/>
      <c r="AW75" s="7"/>
      <c r="AX75" s="11"/>
      <c r="AY75" s="11"/>
      <c r="BA75">
        <v>4</v>
      </c>
      <c r="BB75" s="19">
        <v>10944</v>
      </c>
      <c r="BC75" s="19">
        <v>229</v>
      </c>
      <c r="BD75" s="12">
        <f t="shared" si="14"/>
        <v>1385.9213973799126</v>
      </c>
      <c r="BE75">
        <f t="shared" si="15"/>
        <v>29</v>
      </c>
      <c r="BF75" s="19">
        <v>-2.8907038706631898</v>
      </c>
      <c r="BH75" s="7"/>
      <c r="BI75" s="7"/>
      <c r="BJ75" s="11"/>
    </row>
    <row r="76" spans="1:62" x14ac:dyDescent="0.35">
      <c r="A76">
        <v>4</v>
      </c>
      <c r="B76" s="19">
        <v>10704</v>
      </c>
      <c r="C76" s="19">
        <v>224</v>
      </c>
      <c r="D76" s="12">
        <f t="shared" si="17"/>
        <v>8314.7142857142862</v>
      </c>
      <c r="E76">
        <f t="shared" si="18"/>
        <v>174</v>
      </c>
      <c r="F76" s="19">
        <v>-17.170546110105398</v>
      </c>
      <c r="K76" s="19"/>
      <c r="L76" s="19"/>
      <c r="M76" s="19"/>
      <c r="N76" s="19"/>
      <c r="Q76">
        <v>4</v>
      </c>
      <c r="R76" s="19">
        <v>2352</v>
      </c>
      <c r="S76" s="19">
        <v>50</v>
      </c>
      <c r="T76" s="12">
        <f t="shared" si="11"/>
        <v>1411.2</v>
      </c>
      <c r="U76">
        <f t="shared" si="16"/>
        <v>30</v>
      </c>
      <c r="V76" s="19">
        <v>-6.0716139860454801</v>
      </c>
      <c r="X76" s="7"/>
      <c r="Y76" s="7"/>
      <c r="Z76" s="11"/>
      <c r="AC76">
        <v>4</v>
      </c>
      <c r="AD76" s="19">
        <v>6000</v>
      </c>
      <c r="AE76" s="19">
        <v>126</v>
      </c>
      <c r="AF76" s="12">
        <f t="shared" si="12"/>
        <v>1238.0952380952381</v>
      </c>
      <c r="AG76">
        <f t="shared" si="19"/>
        <v>26</v>
      </c>
      <c r="AH76" s="19">
        <v>-5.4948922259102897</v>
      </c>
      <c r="AJ76" s="7"/>
      <c r="AK76" s="7"/>
      <c r="AL76" s="11"/>
      <c r="AM76" s="11"/>
      <c r="AN76" s="11"/>
      <c r="AO76">
        <v>4</v>
      </c>
      <c r="AP76" s="19">
        <v>14208</v>
      </c>
      <c r="AQ76" s="19">
        <v>297</v>
      </c>
      <c r="AR76" s="12">
        <f t="shared" si="13"/>
        <v>7032.242424242424</v>
      </c>
      <c r="AS76">
        <f t="shared" si="20"/>
        <v>147</v>
      </c>
      <c r="AT76" s="19">
        <v>-0.20037770777142899</v>
      </c>
      <c r="AV76" s="7"/>
      <c r="AW76" s="7"/>
      <c r="AX76" s="11"/>
      <c r="AY76" s="11"/>
      <c r="BA76">
        <v>4</v>
      </c>
      <c r="BB76" s="19">
        <v>14160</v>
      </c>
      <c r="BC76" s="19">
        <v>296</v>
      </c>
      <c r="BD76" s="12">
        <f t="shared" si="14"/>
        <v>4592.4324324324325</v>
      </c>
      <c r="BE76">
        <f t="shared" si="15"/>
        <v>96</v>
      </c>
      <c r="BF76" s="19">
        <v>-17.1691703688874</v>
      </c>
      <c r="BH76" s="7"/>
      <c r="BI76" s="7"/>
      <c r="BJ76" s="11"/>
    </row>
    <row r="77" spans="1:62" x14ac:dyDescent="0.35">
      <c r="A77">
        <v>4</v>
      </c>
      <c r="B77" s="19">
        <v>6432</v>
      </c>
      <c r="C77" s="19">
        <v>135</v>
      </c>
      <c r="D77" s="12">
        <f t="shared" si="17"/>
        <v>4049.7777777777778</v>
      </c>
      <c r="E77">
        <f t="shared" si="18"/>
        <v>85</v>
      </c>
      <c r="F77" s="19">
        <v>-4.8489675182754102</v>
      </c>
      <c r="K77" s="19"/>
      <c r="L77" s="19"/>
      <c r="M77" s="19"/>
      <c r="N77" s="19"/>
      <c r="Q77">
        <v>4</v>
      </c>
      <c r="R77" s="19">
        <v>1008</v>
      </c>
      <c r="S77" s="19">
        <v>22</v>
      </c>
      <c r="T77" s="12">
        <f t="shared" si="11"/>
        <v>91.63636363636364</v>
      </c>
      <c r="U77">
        <f t="shared" si="16"/>
        <v>2</v>
      </c>
      <c r="V77" s="19">
        <v>-3.52215668375052</v>
      </c>
      <c r="X77" s="7"/>
      <c r="Y77" s="7"/>
      <c r="Z77" s="11"/>
      <c r="AC77">
        <v>4</v>
      </c>
      <c r="AD77" s="19">
        <v>7824</v>
      </c>
      <c r="AE77" s="19">
        <v>164</v>
      </c>
      <c r="AF77" s="12">
        <f t="shared" si="12"/>
        <v>3053.268292682927</v>
      </c>
      <c r="AG77">
        <f t="shared" si="19"/>
        <v>64</v>
      </c>
      <c r="AH77" s="19">
        <v>-9.4895407110713705</v>
      </c>
      <c r="AJ77" s="7"/>
      <c r="AK77" s="7"/>
      <c r="AL77" s="11"/>
      <c r="AM77" s="11"/>
      <c r="AN77" s="11"/>
      <c r="AO77">
        <v>4</v>
      </c>
      <c r="AP77" s="19">
        <v>10320</v>
      </c>
      <c r="AQ77" s="19">
        <v>216</v>
      </c>
      <c r="AR77" s="12">
        <f t="shared" si="13"/>
        <v>3153.3333333333335</v>
      </c>
      <c r="AS77">
        <f t="shared" si="20"/>
        <v>66</v>
      </c>
      <c r="AT77" s="19">
        <v>-5.4948922259102897</v>
      </c>
      <c r="AV77" s="7"/>
      <c r="AW77" s="7"/>
      <c r="AX77" s="11"/>
      <c r="AY77" s="11"/>
      <c r="BA77">
        <v>4</v>
      </c>
      <c r="BB77" s="19">
        <v>14544</v>
      </c>
      <c r="BC77" s="19">
        <v>304</v>
      </c>
      <c r="BD77" s="12">
        <f t="shared" si="14"/>
        <v>4975.5789473684208</v>
      </c>
      <c r="BE77">
        <f t="shared" si="15"/>
        <v>104</v>
      </c>
      <c r="BF77" s="19">
        <v>-5.5260807299619898</v>
      </c>
      <c r="BH77" s="7"/>
      <c r="BI77" s="7"/>
      <c r="BJ77" s="11"/>
    </row>
    <row r="78" spans="1:62" x14ac:dyDescent="0.35">
      <c r="A78">
        <v>4</v>
      </c>
      <c r="B78" s="19">
        <v>4368</v>
      </c>
      <c r="C78" s="19">
        <v>92</v>
      </c>
      <c r="D78" s="12">
        <f t="shared" si="17"/>
        <v>1994.0869565217392</v>
      </c>
      <c r="E78">
        <f t="shared" si="18"/>
        <v>42</v>
      </c>
      <c r="F78" s="19">
        <v>-7.1948866853938902E-3</v>
      </c>
      <c r="K78" s="19"/>
      <c r="L78" s="19"/>
      <c r="M78" s="19"/>
      <c r="N78" s="19"/>
      <c r="Q78">
        <v>4</v>
      </c>
      <c r="R78" s="19">
        <v>1008</v>
      </c>
      <c r="S78" s="19">
        <v>22</v>
      </c>
      <c r="T78" s="12">
        <f t="shared" si="11"/>
        <v>91.63636363636364</v>
      </c>
      <c r="U78">
        <f t="shared" si="16"/>
        <v>2</v>
      </c>
      <c r="V78" s="19">
        <v>-179.193077995122</v>
      </c>
      <c r="X78" s="7"/>
      <c r="Y78" s="7"/>
      <c r="Z78" s="11"/>
      <c r="AC78">
        <v>4</v>
      </c>
      <c r="AD78" s="19">
        <v>4848</v>
      </c>
      <c r="AE78" s="19">
        <v>102</v>
      </c>
      <c r="AF78" s="12">
        <f t="shared" si="12"/>
        <v>95.058823529411768</v>
      </c>
      <c r="AG78">
        <f t="shared" si="19"/>
        <v>2</v>
      </c>
      <c r="AH78" s="19">
        <v>-1.1783370702409499</v>
      </c>
      <c r="AJ78" s="7"/>
      <c r="AK78" s="7"/>
      <c r="AL78" s="11"/>
      <c r="AM78" s="11"/>
      <c r="AN78" s="11"/>
      <c r="AO78">
        <v>4</v>
      </c>
      <c r="AP78" s="19">
        <v>16512</v>
      </c>
      <c r="AQ78" s="19">
        <v>345</v>
      </c>
      <c r="AR78" s="12">
        <f t="shared" si="13"/>
        <v>9332.8695652173919</v>
      </c>
      <c r="AS78">
        <f t="shared" si="20"/>
        <v>195</v>
      </c>
      <c r="AT78" s="19">
        <v>-5.3283791365603399</v>
      </c>
      <c r="AV78" s="7"/>
      <c r="AW78" s="7"/>
      <c r="AX78" s="11"/>
      <c r="AY78" s="11"/>
      <c r="BA78">
        <v>4</v>
      </c>
      <c r="BB78" s="19">
        <v>15504</v>
      </c>
      <c r="BC78" s="19">
        <v>324</v>
      </c>
      <c r="BD78" s="12">
        <f t="shared" si="14"/>
        <v>5933.6296296296296</v>
      </c>
      <c r="BE78">
        <f t="shared" si="15"/>
        <v>124</v>
      </c>
      <c r="BF78" s="19">
        <v>-19.729696963455599</v>
      </c>
      <c r="BH78" s="7"/>
      <c r="BI78" s="7"/>
      <c r="BJ78" s="11"/>
    </row>
    <row r="79" spans="1:62" x14ac:dyDescent="0.35">
      <c r="A79">
        <v>4</v>
      </c>
      <c r="B79" s="19">
        <v>7440</v>
      </c>
      <c r="C79" s="19">
        <v>156</v>
      </c>
      <c r="D79" s="12">
        <f t="shared" si="17"/>
        <v>5055.3846153846152</v>
      </c>
      <c r="E79">
        <f t="shared" si="18"/>
        <v>106</v>
      </c>
      <c r="F79" s="19">
        <v>-16.401027412547499</v>
      </c>
      <c r="K79" s="19"/>
      <c r="L79" s="19"/>
      <c r="M79" s="19"/>
      <c r="N79" s="19"/>
      <c r="Q79">
        <v>4</v>
      </c>
      <c r="R79" s="19">
        <v>1680</v>
      </c>
      <c r="S79" s="19">
        <v>36</v>
      </c>
      <c r="T79" s="12">
        <f t="shared" si="11"/>
        <v>746.66666666666663</v>
      </c>
      <c r="U79">
        <f t="shared" si="16"/>
        <v>16</v>
      </c>
      <c r="V79" s="19">
        <v>-1.8476631477699601</v>
      </c>
      <c r="X79" s="7"/>
      <c r="Y79" s="7"/>
      <c r="Z79" s="11"/>
      <c r="AC79">
        <v>4</v>
      </c>
      <c r="AD79" s="19">
        <v>7248</v>
      </c>
      <c r="AE79" s="19">
        <v>152</v>
      </c>
      <c r="AF79" s="12">
        <f t="shared" si="12"/>
        <v>2479.5789473684213</v>
      </c>
      <c r="AG79">
        <f t="shared" si="19"/>
        <v>52</v>
      </c>
      <c r="AH79" s="19">
        <v>-2.2894830670982298</v>
      </c>
      <c r="AJ79" s="7"/>
      <c r="AK79" s="7"/>
      <c r="AL79" s="11"/>
      <c r="AM79" s="11"/>
      <c r="AN79" s="11"/>
      <c r="AO79">
        <v>4</v>
      </c>
      <c r="AP79" s="19">
        <v>9792</v>
      </c>
      <c r="AQ79" s="19">
        <v>205</v>
      </c>
      <c r="AR79" s="12">
        <f t="shared" si="13"/>
        <v>2627.1219512195121</v>
      </c>
      <c r="AS79">
        <f t="shared" si="20"/>
        <v>55</v>
      </c>
      <c r="AT79" s="19">
        <v>-2.1052915810422999</v>
      </c>
      <c r="AV79" s="7"/>
      <c r="AW79" s="7"/>
      <c r="AX79" s="11"/>
      <c r="AY79" s="11"/>
      <c r="BA79">
        <v>4</v>
      </c>
      <c r="BB79" s="19">
        <v>13920</v>
      </c>
      <c r="BC79" s="19">
        <v>291</v>
      </c>
      <c r="BD79" s="12">
        <f t="shared" si="14"/>
        <v>4352.9896907216498</v>
      </c>
      <c r="BE79">
        <f t="shared" si="15"/>
        <v>91</v>
      </c>
      <c r="BF79" s="19">
        <v>-1.8083109807742199</v>
      </c>
      <c r="BH79" s="7"/>
      <c r="BI79" s="7"/>
      <c r="BJ79" s="11"/>
    </row>
    <row r="80" spans="1:62" x14ac:dyDescent="0.35">
      <c r="A80">
        <v>4</v>
      </c>
      <c r="B80" s="19">
        <v>7632</v>
      </c>
      <c r="C80" s="19">
        <v>160</v>
      </c>
      <c r="D80" s="12">
        <f t="shared" si="17"/>
        <v>5247</v>
      </c>
      <c r="E80">
        <f t="shared" si="18"/>
        <v>110</v>
      </c>
      <c r="F80" s="19">
        <v>-17.1691703688874</v>
      </c>
      <c r="K80" s="19"/>
      <c r="L80" s="19"/>
      <c r="M80" s="19"/>
      <c r="N80" s="19"/>
      <c r="Q80">
        <v>4</v>
      </c>
      <c r="R80" s="19">
        <v>1584</v>
      </c>
      <c r="S80" s="19">
        <v>34</v>
      </c>
      <c r="T80" s="12">
        <f t="shared" si="11"/>
        <v>652.23529411764707</v>
      </c>
      <c r="U80">
        <f t="shared" si="16"/>
        <v>14</v>
      </c>
      <c r="V80" s="19">
        <v>-0.2631951300109</v>
      </c>
      <c r="X80" s="7"/>
      <c r="Y80" s="7"/>
      <c r="Z80" s="11"/>
      <c r="AC80">
        <v>4</v>
      </c>
      <c r="AD80" s="19">
        <v>4992</v>
      </c>
      <c r="AE80" s="19">
        <v>105</v>
      </c>
      <c r="AF80" s="12">
        <f t="shared" si="12"/>
        <v>237.71428571428572</v>
      </c>
      <c r="AG80">
        <f t="shared" si="19"/>
        <v>5</v>
      </c>
      <c r="AH80" s="19">
        <v>-0.399706287927661</v>
      </c>
      <c r="AJ80" s="7"/>
      <c r="AK80" s="7"/>
      <c r="AL80" s="11"/>
      <c r="AM80" s="11"/>
      <c r="AN80" s="11"/>
      <c r="AO80">
        <v>4</v>
      </c>
      <c r="AP80" s="19">
        <v>13488</v>
      </c>
      <c r="AQ80" s="19">
        <v>282</v>
      </c>
      <c r="AR80" s="12">
        <f t="shared" si="13"/>
        <v>6313.5319148936169</v>
      </c>
      <c r="AS80">
        <f t="shared" si="20"/>
        <v>132</v>
      </c>
      <c r="AT80" s="19">
        <v>-17.1691703688874</v>
      </c>
      <c r="AV80" s="7"/>
      <c r="AW80" s="7"/>
      <c r="AX80" s="11"/>
      <c r="AY80" s="11"/>
      <c r="BA80">
        <v>4</v>
      </c>
      <c r="BB80" s="19">
        <v>16464</v>
      </c>
      <c r="BC80" s="19">
        <v>344</v>
      </c>
      <c r="BD80" s="12">
        <f t="shared" si="14"/>
        <v>6891.9069767441861</v>
      </c>
      <c r="BE80">
        <f t="shared" si="15"/>
        <v>144</v>
      </c>
      <c r="BF80" s="19">
        <v>-0.27202503490553898</v>
      </c>
      <c r="BH80" s="7"/>
      <c r="BI80" s="7"/>
      <c r="BJ80" s="11"/>
    </row>
    <row r="81" spans="1:62" x14ac:dyDescent="0.35">
      <c r="A81">
        <v>4</v>
      </c>
      <c r="B81" s="19">
        <v>8160</v>
      </c>
      <c r="C81" s="19">
        <v>171</v>
      </c>
      <c r="D81" s="12">
        <f t="shared" si="17"/>
        <v>5774.0350877192986</v>
      </c>
      <c r="E81">
        <f t="shared" si="18"/>
        <v>121</v>
      </c>
      <c r="F81" s="19">
        <v>-3.6003539408812699</v>
      </c>
      <c r="K81" s="19"/>
      <c r="L81" s="19"/>
      <c r="M81" s="19"/>
      <c r="N81" s="19"/>
      <c r="Q81">
        <v>4</v>
      </c>
      <c r="R81" s="19">
        <v>1344</v>
      </c>
      <c r="S81" s="19">
        <v>29</v>
      </c>
      <c r="T81" s="12">
        <f t="shared" si="11"/>
        <v>417.10344827586209</v>
      </c>
      <c r="U81">
        <f t="shared" si="16"/>
        <v>9</v>
      </c>
      <c r="V81" s="19">
        <v>-4.2279325688137099</v>
      </c>
      <c r="X81" s="7"/>
      <c r="Y81" s="7"/>
      <c r="Z81" s="11"/>
      <c r="AC81">
        <v>4</v>
      </c>
      <c r="AD81" s="19">
        <v>8544</v>
      </c>
      <c r="AE81" s="19">
        <v>179</v>
      </c>
      <c r="AF81" s="12">
        <f t="shared" si="12"/>
        <v>3770.8156424581007</v>
      </c>
      <c r="AG81">
        <f t="shared" si="19"/>
        <v>79</v>
      </c>
      <c r="AH81" s="19">
        <v>-5.0601943565849403</v>
      </c>
      <c r="AJ81" s="7"/>
      <c r="AK81" s="7"/>
      <c r="AL81" s="11"/>
      <c r="AM81" s="11"/>
      <c r="AN81" s="11"/>
      <c r="AO81">
        <v>4</v>
      </c>
      <c r="AP81" s="19">
        <v>11808</v>
      </c>
      <c r="AQ81" s="19">
        <v>247</v>
      </c>
      <c r="AR81" s="12">
        <f t="shared" si="13"/>
        <v>4637.1497975708498</v>
      </c>
      <c r="AS81">
        <f t="shared" si="20"/>
        <v>97</v>
      </c>
      <c r="AT81" s="19">
        <v>-5.4948922259102897</v>
      </c>
      <c r="AV81" s="7"/>
      <c r="AW81" s="7"/>
      <c r="AX81" s="11"/>
      <c r="AY81" s="11"/>
      <c r="BA81">
        <v>4</v>
      </c>
      <c r="BB81" s="19">
        <v>15888</v>
      </c>
      <c r="BC81" s="19">
        <v>332</v>
      </c>
      <c r="BD81" s="12">
        <f t="shared" si="14"/>
        <v>6316.9156626506028</v>
      </c>
      <c r="BE81">
        <f t="shared" si="15"/>
        <v>132</v>
      </c>
      <c r="BF81" s="19">
        <v>-3.60083209706726</v>
      </c>
      <c r="BH81" s="7"/>
      <c r="BI81" s="7"/>
      <c r="BJ81" s="11"/>
    </row>
    <row r="82" spans="1:62" x14ac:dyDescent="0.35">
      <c r="A82">
        <v>4</v>
      </c>
      <c r="B82" s="19">
        <v>4128</v>
      </c>
      <c r="C82" s="19">
        <v>87</v>
      </c>
      <c r="D82" s="12">
        <f t="shared" si="17"/>
        <v>1755.5862068965516</v>
      </c>
      <c r="E82">
        <f t="shared" si="18"/>
        <v>37</v>
      </c>
      <c r="F82" s="19">
        <v>-0.58632796937778398</v>
      </c>
      <c r="K82" s="19"/>
      <c r="L82" s="19"/>
      <c r="M82" s="19"/>
      <c r="N82" s="19"/>
      <c r="Q82">
        <v>4</v>
      </c>
      <c r="R82" s="19">
        <v>1152</v>
      </c>
      <c r="S82" s="19">
        <v>25</v>
      </c>
      <c r="T82" s="12">
        <f t="shared" si="11"/>
        <v>230.4</v>
      </c>
      <c r="U82">
        <f t="shared" si="16"/>
        <v>5</v>
      </c>
      <c r="V82" s="19">
        <v>-9.4183386413607799</v>
      </c>
      <c r="X82" s="7"/>
      <c r="Y82" s="7"/>
      <c r="Z82" s="11"/>
      <c r="AC82">
        <v>4</v>
      </c>
      <c r="AD82" s="19">
        <v>10992</v>
      </c>
      <c r="AE82" s="19">
        <v>230</v>
      </c>
      <c r="AF82" s="12">
        <f t="shared" si="12"/>
        <v>6212.869565217391</v>
      </c>
      <c r="AG82">
        <f t="shared" si="19"/>
        <v>130</v>
      </c>
      <c r="AH82" s="19">
        <v>-2.8756087545573201E-2</v>
      </c>
      <c r="AJ82" s="7"/>
      <c r="AK82" s="7"/>
      <c r="AL82" s="11"/>
      <c r="AM82" s="11"/>
      <c r="AN82" s="11"/>
      <c r="AO82">
        <v>4</v>
      </c>
      <c r="AP82" s="19">
        <v>11904</v>
      </c>
      <c r="AQ82" s="19">
        <v>249</v>
      </c>
      <c r="AR82" s="12">
        <f t="shared" si="13"/>
        <v>4732.9156626506028</v>
      </c>
      <c r="AS82">
        <f t="shared" si="20"/>
        <v>99</v>
      </c>
      <c r="AT82" s="19">
        <v>-1.8083109807742199</v>
      </c>
      <c r="AV82" s="7"/>
      <c r="AW82" s="7"/>
      <c r="AX82" s="11"/>
      <c r="AY82" s="11"/>
      <c r="BA82">
        <v>4</v>
      </c>
      <c r="BB82" s="19">
        <v>18480</v>
      </c>
      <c r="BC82" s="19">
        <v>386</v>
      </c>
      <c r="BD82" s="12">
        <f t="shared" si="14"/>
        <v>8904.8704663212429</v>
      </c>
      <c r="BE82">
        <f t="shared" si="15"/>
        <v>186</v>
      </c>
      <c r="BF82" s="19">
        <v>-16.2729270022941</v>
      </c>
      <c r="BH82" s="7"/>
      <c r="BI82" s="7"/>
      <c r="BJ82" s="11"/>
    </row>
    <row r="83" spans="1:62" x14ac:dyDescent="0.35">
      <c r="A83">
        <v>4</v>
      </c>
      <c r="B83" s="19">
        <v>9168</v>
      </c>
      <c r="C83" s="19">
        <v>192</v>
      </c>
      <c r="D83" s="12">
        <f t="shared" si="17"/>
        <v>6780.5</v>
      </c>
      <c r="E83">
        <f t="shared" si="18"/>
        <v>142</v>
      </c>
      <c r="F83" s="19">
        <v>-17.1691703688874</v>
      </c>
      <c r="K83" s="19"/>
      <c r="L83" s="19"/>
      <c r="M83" s="19"/>
      <c r="N83" s="19"/>
      <c r="Q83">
        <v>4</v>
      </c>
      <c r="R83" s="19">
        <v>1248</v>
      </c>
      <c r="S83" s="19">
        <v>27</v>
      </c>
      <c r="T83" s="12">
        <f t="shared" si="11"/>
        <v>323.55555555555554</v>
      </c>
      <c r="U83">
        <f t="shared" si="16"/>
        <v>7</v>
      </c>
      <c r="V83" s="19">
        <v>-5.1076354762598601</v>
      </c>
      <c r="X83" s="7"/>
      <c r="Y83" s="7"/>
      <c r="Z83" s="11"/>
      <c r="AC83">
        <v>4</v>
      </c>
      <c r="AD83" s="19">
        <v>13296</v>
      </c>
      <c r="AE83" s="19">
        <v>278</v>
      </c>
      <c r="AF83" s="12">
        <f t="shared" si="12"/>
        <v>8513.2661870503598</v>
      </c>
      <c r="AG83">
        <f t="shared" si="19"/>
        <v>178</v>
      </c>
      <c r="AH83" s="19">
        <v>-2.4223103851388301</v>
      </c>
      <c r="AJ83" s="7"/>
      <c r="AK83" s="7"/>
      <c r="AL83" s="11"/>
      <c r="AM83" s="11"/>
      <c r="AN83" s="11"/>
      <c r="AO83">
        <v>4</v>
      </c>
      <c r="AP83" s="19">
        <v>10080</v>
      </c>
      <c r="AQ83" s="19">
        <v>211</v>
      </c>
      <c r="AR83" s="12">
        <f t="shared" si="13"/>
        <v>2914.1232227488154</v>
      </c>
      <c r="AS83">
        <f t="shared" si="20"/>
        <v>61</v>
      </c>
      <c r="AT83" s="19">
        <v>-1.80824848592423</v>
      </c>
      <c r="AV83" s="7"/>
      <c r="AW83" s="7"/>
      <c r="AX83" s="11"/>
      <c r="AY83" s="11"/>
      <c r="BA83">
        <v>4</v>
      </c>
      <c r="BB83" s="19">
        <v>11952</v>
      </c>
      <c r="BC83" s="19">
        <v>250</v>
      </c>
      <c r="BD83" s="12">
        <f t="shared" si="14"/>
        <v>2390.4</v>
      </c>
      <c r="BE83">
        <f t="shared" si="15"/>
        <v>50</v>
      </c>
      <c r="BF83" s="19">
        <v>-4.91019541809177</v>
      </c>
      <c r="BH83" s="7"/>
      <c r="BI83" s="7"/>
      <c r="BJ83" s="11"/>
    </row>
    <row r="84" spans="1:62" x14ac:dyDescent="0.35">
      <c r="K84" s="19"/>
      <c r="L84" s="19"/>
      <c r="M84" s="19"/>
      <c r="N84" s="19"/>
      <c r="T84" s="12"/>
      <c r="X84" s="7"/>
      <c r="Y84" s="7"/>
      <c r="Z84" s="11"/>
      <c r="AF84" s="12"/>
      <c r="AJ84" s="7"/>
      <c r="AK84" s="7"/>
      <c r="AL84" s="11"/>
      <c r="AM84" s="11"/>
      <c r="AN84" s="11"/>
      <c r="AR84" s="12"/>
      <c r="AV84" s="7"/>
      <c r="AW84" s="7"/>
      <c r="AX84" s="11"/>
      <c r="AY84" s="11"/>
      <c r="BD84" s="12"/>
      <c r="BH84" s="7"/>
      <c r="BI84" s="7"/>
      <c r="BJ84" s="11"/>
    </row>
    <row r="85" spans="1:62" x14ac:dyDescent="0.35">
      <c r="A85">
        <v>6</v>
      </c>
      <c r="B85" s="19">
        <v>3672</v>
      </c>
      <c r="C85" s="19">
        <v>52</v>
      </c>
      <c r="D85" s="12">
        <f t="shared" si="17"/>
        <v>141.23076923076923</v>
      </c>
      <c r="E85">
        <f t="shared" si="18"/>
        <v>2</v>
      </c>
      <c r="F85" s="19">
        <v>-7.6231805291714305E-2</v>
      </c>
      <c r="G85" s="4">
        <f>AVERAGE(F85:F124)</f>
        <v>-3.5987072841605197</v>
      </c>
      <c r="H85" s="2">
        <f>AVERAGE(D85:D124)</f>
        <v>2189.0001780618436</v>
      </c>
      <c r="I85" s="2">
        <f>AVERAGE(E85:E124)</f>
        <v>30.7</v>
      </c>
      <c r="J85" s="11" t="s">
        <v>0</v>
      </c>
      <c r="K85" s="19"/>
      <c r="L85" s="19"/>
      <c r="M85" s="19"/>
      <c r="N85" s="19"/>
      <c r="Q85">
        <v>6</v>
      </c>
      <c r="R85" s="19">
        <v>7056</v>
      </c>
      <c r="S85" s="19">
        <v>99</v>
      </c>
      <c r="T85" s="12">
        <f t="shared" ref="T85:T124" si="21">R85*U85/S85</f>
        <v>5630.545454545455</v>
      </c>
      <c r="U85">
        <f>S85-20</f>
        <v>79</v>
      </c>
      <c r="V85" s="19">
        <v>-5.4948922259102897</v>
      </c>
      <c r="W85" s="4">
        <f>AVERAGE(V85:V124)</f>
        <v>-3.9386057035849951</v>
      </c>
      <c r="X85" s="2">
        <f>AVERAGE(T85:T124)</f>
        <v>2257.7102855480289</v>
      </c>
      <c r="Y85" s="2">
        <f>AVERAGE(U85:U124)</f>
        <v>31.85</v>
      </c>
      <c r="Z85" s="11" t="s">
        <v>0</v>
      </c>
      <c r="AC85">
        <v>6</v>
      </c>
      <c r="AD85" s="19">
        <v>11520</v>
      </c>
      <c r="AE85" s="19">
        <v>161</v>
      </c>
      <c r="AF85" s="12">
        <f t="shared" ref="AF85:AF124" si="22">AD85*AG85/AE85</f>
        <v>4364.7204968944097</v>
      </c>
      <c r="AG85">
        <f t="shared" si="19"/>
        <v>61</v>
      </c>
      <c r="AH85" s="19">
        <v>-17.1691703688874</v>
      </c>
      <c r="AI85" s="4">
        <f>AVERAGE(AH85:AH124)</f>
        <v>-6.4946096556184543</v>
      </c>
      <c r="AJ85" s="2">
        <f>AVERAGE(AF85:AF124)</f>
        <v>3421.4429111112468</v>
      </c>
      <c r="AK85" s="2">
        <f>AVERAGE(AG85:AG124)</f>
        <v>47.8</v>
      </c>
      <c r="AL85" s="11" t="s">
        <v>0</v>
      </c>
      <c r="AM85" s="11"/>
      <c r="AN85" s="11"/>
      <c r="AO85">
        <v>6</v>
      </c>
      <c r="AP85" s="19">
        <v>14112</v>
      </c>
      <c r="AQ85" s="19">
        <v>197</v>
      </c>
      <c r="AR85" s="12">
        <f t="shared" ref="AR85:AR124" si="23">AP85*AS85/AQ85</f>
        <v>3366.8223350253807</v>
      </c>
      <c r="AS85">
        <f t="shared" si="20"/>
        <v>47</v>
      </c>
      <c r="AT85" s="19">
        <v>-5.4948922259102897</v>
      </c>
      <c r="AU85" s="4">
        <f>AVERAGE(AT85:AT124)</f>
        <v>-3.5290104225572101</v>
      </c>
      <c r="AV85" s="2">
        <f>AVERAGE(AR85:AR124)</f>
        <v>3530.6551774315435</v>
      </c>
      <c r="AW85" s="2">
        <f>AVERAGE(AS85:AS124)</f>
        <v>49.25</v>
      </c>
      <c r="AX85" s="11" t="s">
        <v>0</v>
      </c>
      <c r="AY85" s="11"/>
      <c r="BA85">
        <v>6</v>
      </c>
      <c r="BB85" s="19">
        <v>18432</v>
      </c>
      <c r="BC85" s="19">
        <v>257</v>
      </c>
      <c r="BD85" s="12">
        <f t="shared" ref="BD85:BD124" si="24">BB85*BE85/BC85</f>
        <v>4088.0311284046693</v>
      </c>
      <c r="BE85">
        <f t="shared" ref="BE85:BE124" si="25">BC85-200</f>
        <v>57</v>
      </c>
      <c r="BF85" s="19">
        <v>-5.3254828243413996</v>
      </c>
      <c r="BG85" s="4">
        <f>AVERAGE(BF85:BF124)</f>
        <v>-5.9046341580180082</v>
      </c>
      <c r="BH85" s="2">
        <f>AVERAGE(BD85:BD124)</f>
        <v>3542.4922735106675</v>
      </c>
      <c r="BI85" s="2">
        <f>AVERAGE(BE85:BE124)</f>
        <v>49.375</v>
      </c>
      <c r="BJ85" s="11" t="s">
        <v>0</v>
      </c>
    </row>
    <row r="86" spans="1:62" x14ac:dyDescent="0.35">
      <c r="A86">
        <v>6</v>
      </c>
      <c r="B86" s="19">
        <v>3888</v>
      </c>
      <c r="C86" s="19">
        <v>55</v>
      </c>
      <c r="D86" s="12">
        <f t="shared" si="17"/>
        <v>353.45454545454544</v>
      </c>
      <c r="E86">
        <f t="shared" si="18"/>
        <v>5</v>
      </c>
      <c r="F86" s="19">
        <v>-6.2879059580438403E-3</v>
      </c>
      <c r="G86" s="4">
        <f>MEDIAN(F85:F124)</f>
        <v>-1.97280388747135</v>
      </c>
      <c r="H86" s="2">
        <f>MEDIAN(D85:D124)</f>
        <v>1847.3684210526317</v>
      </c>
      <c r="I86" s="2">
        <f>MEDIAN(E85:E124)</f>
        <v>26</v>
      </c>
      <c r="J86" s="11" t="s">
        <v>6</v>
      </c>
      <c r="K86" s="19"/>
      <c r="L86" s="19"/>
      <c r="M86" s="19"/>
      <c r="N86" s="19"/>
      <c r="Q86">
        <v>6</v>
      </c>
      <c r="R86" s="19">
        <v>8280</v>
      </c>
      <c r="S86" s="19">
        <v>116</v>
      </c>
      <c r="T86" s="12">
        <f t="shared" si="21"/>
        <v>6852.4137931034484</v>
      </c>
      <c r="U86">
        <f t="shared" ref="U86:U124" si="26">S86-20</f>
        <v>96</v>
      </c>
      <c r="V86" s="19">
        <v>-5.4948922259102897</v>
      </c>
      <c r="W86" s="4">
        <f>MEDIAN(V85:V124)</f>
        <v>-1.8961744566784651</v>
      </c>
      <c r="X86" s="2">
        <f>MEDIAN(T85:T124)</f>
        <v>1617.560975609756</v>
      </c>
      <c r="Y86" s="2">
        <f>MEDIAN(U85:U124)</f>
        <v>23</v>
      </c>
      <c r="Z86" s="11" t="s">
        <v>6</v>
      </c>
      <c r="AC86">
        <v>6</v>
      </c>
      <c r="AD86" s="19">
        <v>14256</v>
      </c>
      <c r="AE86" s="19">
        <v>199</v>
      </c>
      <c r="AF86" s="12">
        <f t="shared" si="22"/>
        <v>7092.1809045226128</v>
      </c>
      <c r="AG86">
        <f t="shared" si="19"/>
        <v>99</v>
      </c>
      <c r="AH86" s="19">
        <v>-1.8502092076390599</v>
      </c>
      <c r="AI86" s="4">
        <f>MEDIAN(AH85:AH124)</f>
        <v>-2.3528969266830599</v>
      </c>
      <c r="AJ86" s="2">
        <f>MEDIAN(AF85:AF124)</f>
        <v>3074.3521126760561</v>
      </c>
      <c r="AK86" s="2">
        <f>MEDIAN(AG85:AG124)</f>
        <v>43</v>
      </c>
      <c r="AL86" s="11" t="s">
        <v>6</v>
      </c>
      <c r="AM86" s="11"/>
      <c r="AN86" s="11"/>
      <c r="AO86">
        <v>6</v>
      </c>
      <c r="AP86" s="19">
        <v>20376</v>
      </c>
      <c r="AQ86" s="19">
        <v>284</v>
      </c>
      <c r="AR86" s="12">
        <f t="shared" si="23"/>
        <v>9614.0281690140837</v>
      </c>
      <c r="AS86">
        <f t="shared" si="20"/>
        <v>134</v>
      </c>
      <c r="AT86" s="19">
        <v>-5.4948922259102897</v>
      </c>
      <c r="AU86" s="4">
        <f>MEDIAN(AT85:AT124)</f>
        <v>-2.0629126666718447</v>
      </c>
      <c r="AV86" s="2">
        <f>MEDIAN(AR85:AR124)</f>
        <v>3115.8322201442693</v>
      </c>
      <c r="AW86" s="2">
        <f>MEDIAN(AS85:AS124)</f>
        <v>43.5</v>
      </c>
      <c r="AX86" s="11" t="s">
        <v>6</v>
      </c>
      <c r="AY86" s="11"/>
      <c r="BA86">
        <v>6</v>
      </c>
      <c r="BB86" s="19">
        <v>18144</v>
      </c>
      <c r="BC86" s="19">
        <v>253</v>
      </c>
      <c r="BD86" s="12">
        <f t="shared" si="24"/>
        <v>3800.916996047431</v>
      </c>
      <c r="BE86">
        <f t="shared" si="25"/>
        <v>53</v>
      </c>
      <c r="BF86" s="19">
        <v>-17.1691703688874</v>
      </c>
      <c r="BG86" s="4">
        <f>MEDIAN(BF85:BF124)</f>
        <v>-4.8664862872500247</v>
      </c>
      <c r="BH86" s="2">
        <f>MEDIAN(BD85:BD124)</f>
        <v>2868.0010416847517</v>
      </c>
      <c r="BI86" s="2">
        <f>MEDIAN(BE85:BE124)</f>
        <v>40</v>
      </c>
      <c r="BJ86" s="11" t="s">
        <v>6</v>
      </c>
    </row>
    <row r="87" spans="1:62" x14ac:dyDescent="0.35">
      <c r="A87">
        <v>6</v>
      </c>
      <c r="B87" s="19">
        <v>6192</v>
      </c>
      <c r="C87" s="19">
        <v>87</v>
      </c>
      <c r="D87" s="12">
        <f t="shared" si="17"/>
        <v>2633.3793103448274</v>
      </c>
      <c r="E87">
        <f t="shared" si="18"/>
        <v>37</v>
      </c>
      <c r="F87" s="19">
        <v>-2.4522893674158599</v>
      </c>
      <c r="G87" s="4">
        <f>MAX(F85:F124)</f>
        <v>-6.2879059580438403E-3</v>
      </c>
      <c r="H87" s="2">
        <f>MAX(D85:D124)</f>
        <v>8014.2222222222226</v>
      </c>
      <c r="I87" s="2">
        <f>MAX(E85:E124)</f>
        <v>112</v>
      </c>
      <c r="J87" s="11" t="s">
        <v>19</v>
      </c>
      <c r="K87" s="19"/>
      <c r="L87" s="19"/>
      <c r="M87" s="19"/>
      <c r="N87" s="19"/>
      <c r="Q87">
        <v>6</v>
      </c>
      <c r="R87" s="19">
        <v>2880</v>
      </c>
      <c r="S87" s="19">
        <v>41</v>
      </c>
      <c r="T87" s="12">
        <f t="shared" si="21"/>
        <v>1475.1219512195121</v>
      </c>
      <c r="U87">
        <f t="shared" si="26"/>
        <v>21</v>
      </c>
      <c r="V87" s="19">
        <v>-5.1074085045734599</v>
      </c>
      <c r="W87" s="4">
        <f>MAX(V85:V124)</f>
        <v>-8.5772023532748806E-3</v>
      </c>
      <c r="X87" s="2">
        <f>MAX(T85:T124)</f>
        <v>6852.4137931034484</v>
      </c>
      <c r="Y87" s="2">
        <f>MAX(U85:U124)</f>
        <v>96</v>
      </c>
      <c r="Z87" s="11" t="s">
        <v>19</v>
      </c>
      <c r="AC87">
        <v>6</v>
      </c>
      <c r="AD87" s="19">
        <v>10080</v>
      </c>
      <c r="AE87" s="19">
        <v>141</v>
      </c>
      <c r="AF87" s="12">
        <f t="shared" si="22"/>
        <v>2931.0638297872342</v>
      </c>
      <c r="AG87">
        <f t="shared" si="19"/>
        <v>41</v>
      </c>
      <c r="AH87" s="19">
        <v>-2.1384770298092501</v>
      </c>
      <c r="AI87" s="4">
        <f>MAX(AH85:AH124)</f>
        <v>-0.14485095716635901</v>
      </c>
      <c r="AJ87" s="2">
        <f>MAX(AF85:AF124)</f>
        <v>8528.8767123287671</v>
      </c>
      <c r="AK87" s="2">
        <f>MAX(AG85:AG124)</f>
        <v>119</v>
      </c>
      <c r="AL87" s="11" t="s">
        <v>19</v>
      </c>
      <c r="AM87" s="11"/>
      <c r="AN87" s="11"/>
      <c r="AO87">
        <v>6</v>
      </c>
      <c r="AP87" s="19">
        <v>15840</v>
      </c>
      <c r="AQ87" s="19">
        <v>221</v>
      </c>
      <c r="AR87" s="12">
        <f t="shared" si="23"/>
        <v>5088.8687782805428</v>
      </c>
      <c r="AS87">
        <f t="shared" si="20"/>
        <v>71</v>
      </c>
      <c r="AT87" s="19">
        <v>-5.4948922259102897</v>
      </c>
      <c r="AU87" s="4">
        <f>MAX(AT85:AT124)</f>
        <v>-2.7366252498440501E-2</v>
      </c>
      <c r="AV87" s="2">
        <f>MAX(AR85:AR124)</f>
        <v>11195.294117647059</v>
      </c>
      <c r="AW87" s="2">
        <f>MAX(AS85:AS124)</f>
        <v>156</v>
      </c>
      <c r="AX87" s="11" t="s">
        <v>19</v>
      </c>
      <c r="AY87" s="11"/>
      <c r="BA87">
        <v>6</v>
      </c>
      <c r="BB87" s="19">
        <v>24048</v>
      </c>
      <c r="BC87" s="19">
        <v>335</v>
      </c>
      <c r="BD87" s="12">
        <f t="shared" si="24"/>
        <v>9690.9850746268658</v>
      </c>
      <c r="BE87">
        <f t="shared" si="25"/>
        <v>135</v>
      </c>
      <c r="BF87" s="19">
        <v>-5.4948922259102897</v>
      </c>
      <c r="BG87" s="4">
        <f>MAX(BF85:BF124)</f>
        <v>-1.8205784842564101E-2</v>
      </c>
      <c r="BH87" s="2">
        <f>MAX(BD85:BD124)</f>
        <v>11416.111420612813</v>
      </c>
      <c r="BI87" s="2">
        <f>MAX(BE85:BE124)</f>
        <v>159</v>
      </c>
      <c r="BJ87" s="11" t="s">
        <v>19</v>
      </c>
    </row>
    <row r="88" spans="1:62" x14ac:dyDescent="0.35">
      <c r="A88">
        <v>6</v>
      </c>
      <c r="B88" s="19">
        <v>11592</v>
      </c>
      <c r="C88" s="19">
        <v>162</v>
      </c>
      <c r="D88" s="12">
        <f t="shared" si="17"/>
        <v>8014.2222222222226</v>
      </c>
      <c r="E88">
        <f t="shared" si="18"/>
        <v>112</v>
      </c>
      <c r="F88" s="19">
        <v>-5.3283791365603399</v>
      </c>
      <c r="G88" s="4">
        <f>MIN(F85:F124)</f>
        <v>-17.1691703688874</v>
      </c>
      <c r="H88" s="2">
        <f>MIN(D85:D124)</f>
        <v>141.23076923076923</v>
      </c>
      <c r="I88" s="2">
        <f>MIN(E85:E124)</f>
        <v>2</v>
      </c>
      <c r="J88" s="11" t="s">
        <v>20</v>
      </c>
      <c r="K88" s="19"/>
      <c r="L88" s="19"/>
      <c r="M88" s="19"/>
      <c r="N88" s="19"/>
      <c r="Q88">
        <v>6</v>
      </c>
      <c r="R88" s="19">
        <v>7416</v>
      </c>
      <c r="S88" s="19">
        <v>104</v>
      </c>
      <c r="T88" s="12">
        <f t="shared" si="21"/>
        <v>5989.8461538461543</v>
      </c>
      <c r="U88">
        <f t="shared" si="26"/>
        <v>84</v>
      </c>
      <c r="V88" s="19">
        <v>-4.4905063619362497</v>
      </c>
      <c r="W88" s="4">
        <f>MIN(V85:V124)</f>
        <v>-19.7377995041196</v>
      </c>
      <c r="X88" s="2">
        <f>MIN(T85:T124)</f>
        <v>137.45454545454547</v>
      </c>
      <c r="Y88" s="2">
        <f>MIN(U85:U124)</f>
        <v>2</v>
      </c>
      <c r="Z88" s="11" t="s">
        <v>20</v>
      </c>
      <c r="AC88">
        <v>6</v>
      </c>
      <c r="AD88" s="19">
        <v>8568</v>
      </c>
      <c r="AE88" s="19">
        <v>120</v>
      </c>
      <c r="AF88" s="12">
        <f t="shared" si="22"/>
        <v>1428</v>
      </c>
      <c r="AG88">
        <f t="shared" si="19"/>
        <v>20</v>
      </c>
      <c r="AH88" s="19">
        <v>-1.8191461947445899</v>
      </c>
      <c r="AI88" s="4">
        <f>MIN(AH85:AH124)</f>
        <v>-19.729696963455599</v>
      </c>
      <c r="AJ88" s="2">
        <f>MIN(AF85:AF124)</f>
        <v>142.58823529411765</v>
      </c>
      <c r="AK88" s="2">
        <f>MIN(AG85:AG124)</f>
        <v>2</v>
      </c>
      <c r="AL88" s="11" t="s">
        <v>20</v>
      </c>
      <c r="AM88" s="11"/>
      <c r="AN88" s="11"/>
      <c r="AO88">
        <v>6</v>
      </c>
      <c r="AP88" s="19">
        <v>11304</v>
      </c>
      <c r="AQ88" s="19">
        <v>158</v>
      </c>
      <c r="AR88" s="12">
        <f t="shared" si="23"/>
        <v>572.35443037974687</v>
      </c>
      <c r="AS88">
        <f t="shared" si="20"/>
        <v>8</v>
      </c>
      <c r="AT88" s="19">
        <v>-0.78283680310533799</v>
      </c>
      <c r="AU88" s="4">
        <f>MIN(AT85:AT124)</f>
        <v>-17.1691703688874</v>
      </c>
      <c r="AV88" s="2">
        <f>MIN(AR85:AR124)</f>
        <v>143.05263157894737</v>
      </c>
      <c r="AW88" s="2">
        <f>MIN(AS85:AS124)</f>
        <v>2</v>
      </c>
      <c r="AX88" s="11" t="s">
        <v>20</v>
      </c>
      <c r="AY88" s="11"/>
      <c r="BA88">
        <v>6</v>
      </c>
      <c r="BB88" s="19">
        <v>21240</v>
      </c>
      <c r="BC88" s="19">
        <v>296</v>
      </c>
      <c r="BD88" s="12">
        <f t="shared" si="24"/>
        <v>6888.6486486486483</v>
      </c>
      <c r="BE88">
        <f t="shared" si="25"/>
        <v>96</v>
      </c>
      <c r="BF88" s="19">
        <v>-5.4948922259102897</v>
      </c>
      <c r="BG88" s="4">
        <f>MIN(BF85:BF124)</f>
        <v>-17.1691703688874</v>
      </c>
      <c r="BH88" s="2">
        <f>MIN(BD85:BD124)</f>
        <v>143.28712871287129</v>
      </c>
      <c r="BI88" s="2">
        <f>MIN(BE85:BE124)</f>
        <v>2</v>
      </c>
      <c r="BJ88" s="11" t="s">
        <v>20</v>
      </c>
    </row>
    <row r="89" spans="1:62" x14ac:dyDescent="0.35">
      <c r="A89">
        <v>6</v>
      </c>
      <c r="B89" s="19">
        <v>8496</v>
      </c>
      <c r="C89" s="19">
        <v>119</v>
      </c>
      <c r="D89" s="12">
        <f t="shared" si="17"/>
        <v>4926.2521008403364</v>
      </c>
      <c r="E89">
        <f t="shared" si="18"/>
        <v>69</v>
      </c>
      <c r="F89" s="19">
        <v>-5.4948922259102897</v>
      </c>
      <c r="K89" s="19"/>
      <c r="L89" s="19"/>
      <c r="M89" s="19"/>
      <c r="N89" s="19"/>
      <c r="Q89">
        <v>6</v>
      </c>
      <c r="R89" s="19">
        <v>4464</v>
      </c>
      <c r="S89" s="19">
        <v>63</v>
      </c>
      <c r="T89" s="12">
        <f t="shared" si="21"/>
        <v>3046.8571428571427</v>
      </c>
      <c r="U89">
        <f t="shared" si="26"/>
        <v>43</v>
      </c>
      <c r="V89" s="19">
        <v>-8.2770313736189302E-2</v>
      </c>
      <c r="X89" s="7"/>
      <c r="Y89" s="7"/>
      <c r="Z89" s="11"/>
      <c r="AC89">
        <v>6</v>
      </c>
      <c r="AD89" s="19">
        <v>10152</v>
      </c>
      <c r="AE89" s="19">
        <v>142</v>
      </c>
      <c r="AF89" s="12">
        <f t="shared" si="22"/>
        <v>3002.7042253521126</v>
      </c>
      <c r="AG89">
        <f t="shared" si="19"/>
        <v>42</v>
      </c>
      <c r="AH89" s="19">
        <v>-0.14485095716635901</v>
      </c>
      <c r="AJ89" s="7"/>
      <c r="AK89" s="7"/>
      <c r="AL89" s="11"/>
      <c r="AM89" s="11"/>
      <c r="AN89" s="11"/>
      <c r="AO89">
        <v>6</v>
      </c>
      <c r="AP89" s="19">
        <v>14544</v>
      </c>
      <c r="AQ89" s="19">
        <v>203</v>
      </c>
      <c r="AR89" s="12">
        <f t="shared" si="23"/>
        <v>3797.2019704433496</v>
      </c>
      <c r="AS89">
        <f t="shared" si="20"/>
        <v>53</v>
      </c>
      <c r="AT89" s="19">
        <v>-9.4895407110713705</v>
      </c>
      <c r="AV89" s="7"/>
      <c r="AW89" s="7"/>
      <c r="AX89" s="11"/>
      <c r="AY89" s="11"/>
      <c r="BA89">
        <v>6</v>
      </c>
      <c r="BB89" s="19">
        <v>16560</v>
      </c>
      <c r="BC89" s="19">
        <v>231</v>
      </c>
      <c r="BD89" s="12">
        <f t="shared" si="24"/>
        <v>2222.3376623376626</v>
      </c>
      <c r="BE89">
        <f t="shared" si="25"/>
        <v>31</v>
      </c>
      <c r="BF89" s="19">
        <v>-2.0381012641995202</v>
      </c>
      <c r="BH89" s="7"/>
      <c r="BI89" s="7"/>
      <c r="BJ89" s="11"/>
    </row>
    <row r="90" spans="1:62" x14ac:dyDescent="0.35">
      <c r="A90">
        <v>6</v>
      </c>
      <c r="B90" s="19">
        <v>6480</v>
      </c>
      <c r="C90" s="19">
        <v>91</v>
      </c>
      <c r="D90" s="12">
        <f t="shared" si="17"/>
        <v>2919.5604395604396</v>
      </c>
      <c r="E90">
        <f t="shared" si="18"/>
        <v>41</v>
      </c>
      <c r="F90" s="19">
        <v>-5.5912866959339196</v>
      </c>
      <c r="K90" s="19"/>
      <c r="L90" s="19"/>
      <c r="M90" s="19"/>
      <c r="N90" s="19"/>
      <c r="Q90">
        <v>6</v>
      </c>
      <c r="R90" s="19">
        <v>2664</v>
      </c>
      <c r="S90" s="19">
        <v>38</v>
      </c>
      <c r="T90" s="12">
        <f t="shared" si="21"/>
        <v>1261.8947368421052</v>
      </c>
      <c r="U90">
        <f t="shared" si="26"/>
        <v>18</v>
      </c>
      <c r="V90" s="19">
        <v>-8.5772023532748806E-3</v>
      </c>
      <c r="X90" s="7"/>
      <c r="Y90" s="7"/>
      <c r="Z90" s="11"/>
      <c r="AC90">
        <v>6</v>
      </c>
      <c r="AD90" s="19">
        <v>9072</v>
      </c>
      <c r="AE90" s="19">
        <v>127</v>
      </c>
      <c r="AF90" s="12">
        <f t="shared" si="22"/>
        <v>1928.6929133858268</v>
      </c>
      <c r="AG90">
        <f t="shared" si="19"/>
        <v>27</v>
      </c>
      <c r="AH90" s="19">
        <v>-2.4370977972039398</v>
      </c>
      <c r="AJ90" s="7"/>
      <c r="AK90" s="7"/>
      <c r="AL90" s="11"/>
      <c r="AM90" s="11"/>
      <c r="AN90" s="11"/>
      <c r="AO90">
        <v>6</v>
      </c>
      <c r="AP90" s="19">
        <v>11808</v>
      </c>
      <c r="AQ90" s="19">
        <v>165</v>
      </c>
      <c r="AR90" s="12">
        <f t="shared" si="23"/>
        <v>1073.4545454545455</v>
      </c>
      <c r="AS90">
        <f t="shared" si="20"/>
        <v>15</v>
      </c>
      <c r="AT90" s="19">
        <v>-0.15912480394485801</v>
      </c>
      <c r="AV90" s="7"/>
      <c r="AW90" s="7"/>
      <c r="AX90" s="11"/>
      <c r="AY90" s="11"/>
      <c r="BA90">
        <v>6</v>
      </c>
      <c r="BB90" s="19">
        <v>14472</v>
      </c>
      <c r="BC90" s="19">
        <v>202</v>
      </c>
      <c r="BD90" s="12">
        <f t="shared" si="24"/>
        <v>143.28712871287129</v>
      </c>
      <c r="BE90">
        <f t="shared" si="25"/>
        <v>2</v>
      </c>
      <c r="BF90" s="19">
        <v>-0.50345137060866696</v>
      </c>
      <c r="BH90" s="7"/>
      <c r="BI90" s="7"/>
      <c r="BJ90" s="11"/>
    </row>
    <row r="91" spans="1:62" x14ac:dyDescent="0.35">
      <c r="A91">
        <v>6</v>
      </c>
      <c r="B91" s="19">
        <v>3672</v>
      </c>
      <c r="C91" s="19">
        <v>52</v>
      </c>
      <c r="D91" s="12">
        <f t="shared" si="17"/>
        <v>141.23076923076923</v>
      </c>
      <c r="E91">
        <f t="shared" si="18"/>
        <v>2</v>
      </c>
      <c r="F91" s="19">
        <v>-8.2318157412858597E-2</v>
      </c>
      <c r="K91" s="19"/>
      <c r="L91" s="19"/>
      <c r="M91" s="19"/>
      <c r="N91" s="19"/>
      <c r="Q91">
        <v>6</v>
      </c>
      <c r="R91" s="19">
        <v>2736</v>
      </c>
      <c r="S91" s="19">
        <v>39</v>
      </c>
      <c r="T91" s="12">
        <f t="shared" si="21"/>
        <v>1332.9230769230769</v>
      </c>
      <c r="U91">
        <f t="shared" si="26"/>
        <v>19</v>
      </c>
      <c r="V91" s="19">
        <v>-0.85159454773333099</v>
      </c>
      <c r="X91" s="7"/>
      <c r="Y91" s="7"/>
      <c r="Z91" s="11"/>
      <c r="AC91">
        <v>6</v>
      </c>
      <c r="AD91" s="19">
        <v>15048</v>
      </c>
      <c r="AE91" s="19">
        <v>210</v>
      </c>
      <c r="AF91" s="12">
        <f t="shared" si="22"/>
        <v>7882.2857142857147</v>
      </c>
      <c r="AG91">
        <f t="shared" si="19"/>
        <v>110</v>
      </c>
      <c r="AH91" s="19">
        <v>-5.4948922259102897</v>
      </c>
      <c r="AJ91" s="7"/>
      <c r="AK91" s="7"/>
      <c r="AL91" s="11"/>
      <c r="AM91" s="11"/>
      <c r="AN91" s="11"/>
      <c r="AO91">
        <v>6</v>
      </c>
      <c r="AP91" s="19">
        <v>14832</v>
      </c>
      <c r="AQ91" s="19">
        <v>207</v>
      </c>
      <c r="AR91" s="12">
        <f t="shared" si="23"/>
        <v>4084.1739130434785</v>
      </c>
      <c r="AS91">
        <f t="shared" si="20"/>
        <v>57</v>
      </c>
      <c r="AT91" s="19">
        <v>-5.4948922259102897</v>
      </c>
      <c r="AV91" s="7"/>
      <c r="AW91" s="7"/>
      <c r="AX91" s="11"/>
      <c r="AY91" s="11"/>
      <c r="BA91">
        <v>6</v>
      </c>
      <c r="BB91" s="19">
        <v>17280</v>
      </c>
      <c r="BC91" s="19">
        <v>241</v>
      </c>
      <c r="BD91" s="12">
        <f t="shared" si="24"/>
        <v>2939.7510373443984</v>
      </c>
      <c r="BE91">
        <f t="shared" si="25"/>
        <v>41</v>
      </c>
      <c r="BF91" s="19">
        <v>-17.1691703688874</v>
      </c>
      <c r="BH91" s="7"/>
      <c r="BI91" s="7"/>
      <c r="BJ91" s="11"/>
    </row>
    <row r="92" spans="1:62" x14ac:dyDescent="0.35">
      <c r="A92">
        <v>6</v>
      </c>
      <c r="B92" s="19">
        <v>5400</v>
      </c>
      <c r="C92" s="19">
        <v>76</v>
      </c>
      <c r="D92" s="12">
        <f t="shared" si="17"/>
        <v>1847.3684210526317</v>
      </c>
      <c r="E92">
        <f t="shared" si="18"/>
        <v>26</v>
      </c>
      <c r="F92" s="19">
        <v>-1.9968027071624099</v>
      </c>
      <c r="K92" s="19"/>
      <c r="L92" s="19"/>
      <c r="M92" s="19"/>
      <c r="N92" s="19"/>
      <c r="Q92">
        <v>6</v>
      </c>
      <c r="R92" s="19">
        <v>8208</v>
      </c>
      <c r="S92" s="19">
        <v>115</v>
      </c>
      <c r="T92" s="12">
        <f t="shared" si="21"/>
        <v>6780.521739130435</v>
      </c>
      <c r="U92">
        <f t="shared" si="26"/>
        <v>95</v>
      </c>
      <c r="V92" s="19">
        <v>-5.5137995534000099</v>
      </c>
      <c r="X92" s="7"/>
      <c r="Y92" s="7"/>
      <c r="Z92" s="11"/>
      <c r="AC92">
        <v>6</v>
      </c>
      <c r="AD92" s="19">
        <v>7272</v>
      </c>
      <c r="AE92" s="19">
        <v>102</v>
      </c>
      <c r="AF92" s="12">
        <f t="shared" si="22"/>
        <v>142.58823529411765</v>
      </c>
      <c r="AG92">
        <f t="shared" si="19"/>
        <v>2</v>
      </c>
      <c r="AH92" s="19">
        <v>-9.1736932291127005</v>
      </c>
      <c r="AJ92" s="7"/>
      <c r="AK92" s="7"/>
      <c r="AL92" s="11"/>
      <c r="AM92" s="11"/>
      <c r="AN92" s="11"/>
      <c r="AO92">
        <v>6</v>
      </c>
      <c r="AP92" s="19">
        <v>17280</v>
      </c>
      <c r="AQ92" s="19">
        <v>241</v>
      </c>
      <c r="AR92" s="12">
        <f t="shared" si="23"/>
        <v>6524.8132780082988</v>
      </c>
      <c r="AS92">
        <f t="shared" si="20"/>
        <v>91</v>
      </c>
      <c r="AT92" s="19">
        <v>-16.2729270022941</v>
      </c>
      <c r="AV92" s="7"/>
      <c r="AW92" s="7"/>
      <c r="AX92" s="11"/>
      <c r="AY92" s="11"/>
      <c r="BA92">
        <v>6</v>
      </c>
      <c r="BB92" s="19">
        <v>15408</v>
      </c>
      <c r="BC92" s="19">
        <v>215</v>
      </c>
      <c r="BD92" s="12">
        <f t="shared" si="24"/>
        <v>1074.9767441860465</v>
      </c>
      <c r="BE92">
        <f t="shared" si="25"/>
        <v>15</v>
      </c>
      <c r="BF92" s="19">
        <v>-0.28145874946372301</v>
      </c>
      <c r="BH92" s="7"/>
      <c r="BI92" s="7"/>
      <c r="BJ92" s="11"/>
    </row>
    <row r="93" spans="1:62" x14ac:dyDescent="0.35">
      <c r="A93">
        <v>6</v>
      </c>
      <c r="B93" s="19">
        <v>5400</v>
      </c>
      <c r="C93" s="19">
        <v>76</v>
      </c>
      <c r="D93" s="12">
        <f t="shared" si="17"/>
        <v>1847.3684210526317</v>
      </c>
      <c r="E93">
        <f t="shared" si="18"/>
        <v>26</v>
      </c>
      <c r="F93" s="19">
        <v>-0.27320895184151001</v>
      </c>
      <c r="K93" s="19"/>
      <c r="L93" s="19"/>
      <c r="M93" s="19"/>
      <c r="N93" s="19"/>
      <c r="Q93">
        <v>6</v>
      </c>
      <c r="R93" s="19">
        <v>4176</v>
      </c>
      <c r="S93" s="19">
        <v>59</v>
      </c>
      <c r="T93" s="12">
        <f t="shared" si="21"/>
        <v>2760.406779661017</v>
      </c>
      <c r="U93">
        <f t="shared" si="26"/>
        <v>39</v>
      </c>
      <c r="V93" s="19">
        <v>-1.8083109807742199</v>
      </c>
      <c r="X93" s="7"/>
      <c r="Y93" s="7"/>
      <c r="Z93" s="11"/>
      <c r="AC93">
        <v>6</v>
      </c>
      <c r="AD93" s="19">
        <v>15048</v>
      </c>
      <c r="AE93" s="19">
        <v>210</v>
      </c>
      <c r="AF93" s="12">
        <f t="shared" si="22"/>
        <v>7882.2857142857147</v>
      </c>
      <c r="AG93">
        <f t="shared" si="19"/>
        <v>110</v>
      </c>
      <c r="AH93" s="19">
        <v>-2.6006362905433398</v>
      </c>
      <c r="AJ93" s="7"/>
      <c r="AK93" s="7"/>
      <c r="AL93" s="11"/>
      <c r="AM93" s="11"/>
      <c r="AN93" s="11"/>
      <c r="AO93">
        <v>6</v>
      </c>
      <c r="AP93" s="19">
        <v>13608</v>
      </c>
      <c r="AQ93" s="19">
        <v>190</v>
      </c>
      <c r="AR93" s="12">
        <f t="shared" si="23"/>
        <v>2864.8421052631579</v>
      </c>
      <c r="AS93">
        <f t="shared" si="20"/>
        <v>40</v>
      </c>
      <c r="AT93" s="19">
        <v>-1.8059488933468699</v>
      </c>
      <c r="AV93" s="7"/>
      <c r="AW93" s="7"/>
      <c r="AX93" s="11"/>
      <c r="AY93" s="11"/>
      <c r="BA93">
        <v>6</v>
      </c>
      <c r="BB93" s="19">
        <v>15912</v>
      </c>
      <c r="BC93" s="19">
        <v>222</v>
      </c>
      <c r="BD93" s="12">
        <f t="shared" si="24"/>
        <v>1576.8648648648648</v>
      </c>
      <c r="BE93">
        <f t="shared" si="25"/>
        <v>22</v>
      </c>
      <c r="BF93" s="19">
        <v>-0.56225386414793799</v>
      </c>
      <c r="BH93" s="7"/>
      <c r="BI93" s="7"/>
      <c r="BJ93" s="11"/>
    </row>
    <row r="94" spans="1:62" x14ac:dyDescent="0.35">
      <c r="A94">
        <v>6</v>
      </c>
      <c r="B94" s="19">
        <v>5904</v>
      </c>
      <c r="C94" s="19">
        <v>83</v>
      </c>
      <c r="D94" s="12">
        <f t="shared" si="17"/>
        <v>2347.3734939759038</v>
      </c>
      <c r="E94">
        <f t="shared" si="18"/>
        <v>33</v>
      </c>
      <c r="F94" s="19">
        <v>-2.2464923130721699</v>
      </c>
      <c r="K94" s="19"/>
      <c r="L94" s="19"/>
      <c r="M94" s="19"/>
      <c r="N94" s="19"/>
      <c r="Q94">
        <v>6</v>
      </c>
      <c r="R94" s="19">
        <v>2160</v>
      </c>
      <c r="S94" s="19">
        <v>31</v>
      </c>
      <c r="T94" s="12">
        <f t="shared" si="21"/>
        <v>766.45161290322585</v>
      </c>
      <c r="U94">
        <f t="shared" si="26"/>
        <v>11</v>
      </c>
      <c r="V94" s="19">
        <v>-1.9861983340532099</v>
      </c>
      <c r="X94" s="7"/>
      <c r="Y94" s="7"/>
      <c r="Z94" s="11"/>
      <c r="AC94">
        <v>6</v>
      </c>
      <c r="AD94" s="19">
        <v>13392</v>
      </c>
      <c r="AE94" s="19">
        <v>187</v>
      </c>
      <c r="AF94" s="12">
        <f t="shared" si="22"/>
        <v>6230.5026737967919</v>
      </c>
      <c r="AG94">
        <f t="shared" si="19"/>
        <v>87</v>
      </c>
      <c r="AH94" s="19">
        <v>-5.4948922259102897</v>
      </c>
      <c r="AJ94" s="7"/>
      <c r="AK94" s="7"/>
      <c r="AL94" s="11"/>
      <c r="AM94" s="11"/>
      <c r="AN94" s="11"/>
      <c r="AO94">
        <v>6</v>
      </c>
      <c r="AP94" s="19">
        <v>10872</v>
      </c>
      <c r="AQ94" s="19">
        <v>152</v>
      </c>
      <c r="AR94" s="12">
        <f t="shared" si="23"/>
        <v>143.05263157894737</v>
      </c>
      <c r="AS94">
        <f t="shared" si="20"/>
        <v>2</v>
      </c>
      <c r="AT94" s="19">
        <v>-1.1873100590690799</v>
      </c>
      <c r="AV94" s="7"/>
      <c r="AW94" s="7"/>
      <c r="AX94" s="11"/>
      <c r="AY94" s="11"/>
      <c r="BA94">
        <v>6</v>
      </c>
      <c r="BB94" s="19">
        <v>15984</v>
      </c>
      <c r="BC94" s="19">
        <v>223</v>
      </c>
      <c r="BD94" s="12">
        <f t="shared" si="24"/>
        <v>1648.5739910313901</v>
      </c>
      <c r="BE94">
        <f t="shared" si="25"/>
        <v>23</v>
      </c>
      <c r="BF94" s="19">
        <v>-17.1691703688874</v>
      </c>
      <c r="BH94" s="7"/>
      <c r="BI94" s="7"/>
      <c r="BJ94" s="11"/>
    </row>
    <row r="95" spans="1:62" x14ac:dyDescent="0.35">
      <c r="A95">
        <v>6</v>
      </c>
      <c r="B95" s="19">
        <v>3672</v>
      </c>
      <c r="C95" s="19">
        <v>52</v>
      </c>
      <c r="D95" s="12">
        <f t="shared" si="17"/>
        <v>141.23076923076923</v>
      </c>
      <c r="E95">
        <f t="shared" si="18"/>
        <v>2</v>
      </c>
      <c r="F95" s="19">
        <v>-5.4493298039338303</v>
      </c>
      <c r="K95" s="19"/>
      <c r="L95" s="19"/>
      <c r="M95" s="19"/>
      <c r="N95" s="19"/>
      <c r="Q95">
        <v>6</v>
      </c>
      <c r="R95" s="19">
        <v>1584</v>
      </c>
      <c r="S95" s="19">
        <v>23</v>
      </c>
      <c r="T95" s="12">
        <f t="shared" si="21"/>
        <v>206.60869565217391</v>
      </c>
      <c r="U95">
        <f t="shared" si="26"/>
        <v>3</v>
      </c>
      <c r="V95" s="19">
        <v>-1.98023266794998</v>
      </c>
      <c r="X95" s="7"/>
      <c r="Y95" s="7"/>
      <c r="Z95" s="11"/>
      <c r="AC95">
        <v>6</v>
      </c>
      <c r="AD95" s="19">
        <v>12096</v>
      </c>
      <c r="AE95" s="19">
        <v>169</v>
      </c>
      <c r="AF95" s="12">
        <f t="shared" si="22"/>
        <v>4938.6035502958584</v>
      </c>
      <c r="AG95">
        <f t="shared" si="19"/>
        <v>69</v>
      </c>
      <c r="AH95" s="19">
        <v>-19.729696963455599</v>
      </c>
      <c r="AJ95" s="7"/>
      <c r="AK95" s="7"/>
      <c r="AL95" s="11"/>
      <c r="AM95" s="11"/>
      <c r="AN95" s="11"/>
      <c r="AO95">
        <v>6</v>
      </c>
      <c r="AP95" s="19">
        <v>10872</v>
      </c>
      <c r="AQ95" s="19">
        <v>152</v>
      </c>
      <c r="AR95" s="12">
        <f t="shared" si="23"/>
        <v>143.05263157894737</v>
      </c>
      <c r="AS95">
        <f t="shared" si="20"/>
        <v>2</v>
      </c>
      <c r="AT95" s="19">
        <v>-0.96499075749879104</v>
      </c>
      <c r="AV95" s="7"/>
      <c r="AW95" s="7"/>
      <c r="AX95" s="11"/>
      <c r="AY95" s="11"/>
      <c r="BA95">
        <v>6</v>
      </c>
      <c r="BB95" s="19">
        <v>18144</v>
      </c>
      <c r="BC95" s="19">
        <v>253</v>
      </c>
      <c r="BD95" s="12">
        <f t="shared" si="24"/>
        <v>3800.916996047431</v>
      </c>
      <c r="BE95">
        <f t="shared" si="25"/>
        <v>53</v>
      </c>
      <c r="BF95" s="19">
        <v>-16.2729270022941</v>
      </c>
      <c r="BH95" s="7"/>
      <c r="BI95" s="7"/>
      <c r="BJ95" s="11"/>
    </row>
    <row r="96" spans="1:62" x14ac:dyDescent="0.35">
      <c r="A96">
        <v>6</v>
      </c>
      <c r="B96" s="19">
        <v>3744</v>
      </c>
      <c r="C96" s="19">
        <v>53</v>
      </c>
      <c r="D96" s="12">
        <f t="shared" si="17"/>
        <v>211.9245283018868</v>
      </c>
      <c r="E96">
        <f t="shared" si="18"/>
        <v>3</v>
      </c>
      <c r="F96" s="19">
        <v>-14.812587723977201</v>
      </c>
      <c r="K96" s="19"/>
      <c r="L96" s="19"/>
      <c r="M96" s="19"/>
      <c r="N96" s="19"/>
      <c r="Q96">
        <v>6</v>
      </c>
      <c r="R96" s="19">
        <v>8064</v>
      </c>
      <c r="S96" s="19">
        <v>113</v>
      </c>
      <c r="T96" s="12">
        <f t="shared" si="21"/>
        <v>6636.7433628318586</v>
      </c>
      <c r="U96">
        <f t="shared" si="26"/>
        <v>93</v>
      </c>
      <c r="V96" s="19">
        <v>-5.4948922259102897</v>
      </c>
      <c r="X96" s="7"/>
      <c r="Y96" s="7"/>
      <c r="Z96" s="11"/>
      <c r="AC96">
        <v>6</v>
      </c>
      <c r="AD96" s="19">
        <v>10656</v>
      </c>
      <c r="AE96" s="19">
        <v>149</v>
      </c>
      <c r="AF96" s="12">
        <f t="shared" si="22"/>
        <v>3504.3221476510066</v>
      </c>
      <c r="AG96">
        <f t="shared" si="19"/>
        <v>49</v>
      </c>
      <c r="AH96" s="19">
        <v>-2.2686960561621801</v>
      </c>
      <c r="AJ96" s="7"/>
      <c r="AK96" s="7"/>
      <c r="AL96" s="11"/>
      <c r="AM96" s="11"/>
      <c r="AN96" s="11"/>
      <c r="AO96">
        <v>6</v>
      </c>
      <c r="AP96" s="19">
        <v>16848</v>
      </c>
      <c r="AQ96" s="19">
        <v>235</v>
      </c>
      <c r="AR96" s="12">
        <f t="shared" si="23"/>
        <v>6093.9574468085102</v>
      </c>
      <c r="AS96">
        <f t="shared" si="20"/>
        <v>85</v>
      </c>
      <c r="AT96" s="19">
        <v>-5.4948922259102897</v>
      </c>
      <c r="AV96" s="7"/>
      <c r="AW96" s="7"/>
      <c r="AX96" s="11"/>
      <c r="AY96" s="11"/>
      <c r="BA96">
        <v>6</v>
      </c>
      <c r="BB96" s="19">
        <v>20736</v>
      </c>
      <c r="BC96" s="19">
        <v>289</v>
      </c>
      <c r="BD96" s="12">
        <f t="shared" si="24"/>
        <v>6385.8269896193769</v>
      </c>
      <c r="BE96">
        <f t="shared" si="25"/>
        <v>89</v>
      </c>
      <c r="BF96" s="19">
        <v>-1.8083109807742199</v>
      </c>
      <c r="BH96" s="7"/>
      <c r="BI96" s="7"/>
      <c r="BJ96" s="11"/>
    </row>
    <row r="97" spans="1:62" x14ac:dyDescent="0.35">
      <c r="A97">
        <v>6</v>
      </c>
      <c r="B97" s="19">
        <v>11520</v>
      </c>
      <c r="C97" s="19">
        <v>161</v>
      </c>
      <c r="D97" s="12">
        <f t="shared" si="17"/>
        <v>7942.3602484472049</v>
      </c>
      <c r="E97">
        <f t="shared" si="18"/>
        <v>111</v>
      </c>
      <c r="F97" s="19">
        <v>-16.401027412547499</v>
      </c>
      <c r="K97" s="19"/>
      <c r="L97" s="19"/>
      <c r="M97" s="19"/>
      <c r="N97" s="19"/>
      <c r="Q97">
        <v>6</v>
      </c>
      <c r="R97" s="19">
        <v>1512</v>
      </c>
      <c r="S97" s="19">
        <v>22</v>
      </c>
      <c r="T97" s="12">
        <f t="shared" si="21"/>
        <v>137.45454545454547</v>
      </c>
      <c r="U97">
        <f t="shared" si="26"/>
        <v>2</v>
      </c>
      <c r="V97" s="19">
        <v>-0.475897823029095</v>
      </c>
      <c r="X97" s="7"/>
      <c r="Y97" s="7"/>
      <c r="Z97" s="11"/>
      <c r="AC97">
        <v>6</v>
      </c>
      <c r="AD97" s="19">
        <v>7272</v>
      </c>
      <c r="AE97" s="19">
        <v>102</v>
      </c>
      <c r="AF97" s="12">
        <f t="shared" si="22"/>
        <v>142.58823529411765</v>
      </c>
      <c r="AG97">
        <f t="shared" si="19"/>
        <v>2</v>
      </c>
      <c r="AH97" s="19">
        <v>-4.1060412729117202</v>
      </c>
      <c r="AJ97" s="7"/>
      <c r="AK97" s="7"/>
      <c r="AL97" s="11"/>
      <c r="AM97" s="11"/>
      <c r="AN97" s="11"/>
      <c r="AO97">
        <v>6</v>
      </c>
      <c r="AP97" s="19">
        <v>11016</v>
      </c>
      <c r="AQ97" s="19">
        <v>154</v>
      </c>
      <c r="AR97" s="12">
        <f t="shared" si="23"/>
        <v>286.12987012987014</v>
      </c>
      <c r="AS97">
        <f t="shared" si="20"/>
        <v>4</v>
      </c>
      <c r="AT97" s="19">
        <v>-2.1966575288496299</v>
      </c>
      <c r="AV97" s="7"/>
      <c r="AW97" s="7"/>
      <c r="AX97" s="11"/>
      <c r="AY97" s="11"/>
      <c r="BA97">
        <v>6</v>
      </c>
      <c r="BB97" s="19">
        <v>14472</v>
      </c>
      <c r="BC97" s="19">
        <v>202</v>
      </c>
      <c r="BD97" s="12">
        <f t="shared" si="24"/>
        <v>143.28712871287129</v>
      </c>
      <c r="BE97">
        <f t="shared" si="25"/>
        <v>2</v>
      </c>
      <c r="BF97" s="19">
        <v>-12.6693556649728</v>
      </c>
      <c r="BH97" s="7"/>
      <c r="BI97" s="7"/>
      <c r="BJ97" s="11"/>
    </row>
    <row r="98" spans="1:62" x14ac:dyDescent="0.35">
      <c r="A98">
        <v>6</v>
      </c>
      <c r="B98" s="19">
        <v>3672</v>
      </c>
      <c r="C98" s="19">
        <v>52</v>
      </c>
      <c r="D98" s="12">
        <f t="shared" si="17"/>
        <v>141.23076923076923</v>
      </c>
      <c r="E98">
        <f t="shared" si="18"/>
        <v>2</v>
      </c>
      <c r="F98" s="19">
        <v>-1.72027417432784</v>
      </c>
      <c r="K98" s="19"/>
      <c r="L98" s="19"/>
      <c r="M98" s="19"/>
      <c r="N98" s="19"/>
      <c r="Q98">
        <v>6</v>
      </c>
      <c r="R98" s="19">
        <v>3888</v>
      </c>
      <c r="S98" s="19">
        <v>55</v>
      </c>
      <c r="T98" s="12">
        <f t="shared" si="21"/>
        <v>2474.181818181818</v>
      </c>
      <c r="U98">
        <f t="shared" si="26"/>
        <v>35</v>
      </c>
      <c r="V98" s="19">
        <v>-0.29133073118083802</v>
      </c>
      <c r="X98" s="7"/>
      <c r="Y98" s="7"/>
      <c r="Z98" s="11"/>
      <c r="AC98">
        <v>6</v>
      </c>
      <c r="AD98" s="19">
        <v>9864</v>
      </c>
      <c r="AE98" s="19">
        <v>138</v>
      </c>
      <c r="AF98" s="12">
        <f t="shared" si="22"/>
        <v>2716.1739130434785</v>
      </c>
      <c r="AG98">
        <f t="shared" si="19"/>
        <v>38</v>
      </c>
      <c r="AH98" s="19">
        <v>-5.4948922259102897</v>
      </c>
      <c r="AJ98" s="7"/>
      <c r="AK98" s="7"/>
      <c r="AL98" s="11"/>
      <c r="AM98" s="11"/>
      <c r="AN98" s="11"/>
      <c r="AO98">
        <v>6</v>
      </c>
      <c r="AP98" s="19">
        <v>13176</v>
      </c>
      <c r="AQ98" s="19">
        <v>184</v>
      </c>
      <c r="AR98" s="12">
        <f t="shared" si="23"/>
        <v>2434.695652173913</v>
      </c>
      <c r="AS98">
        <f t="shared" si="20"/>
        <v>34</v>
      </c>
      <c r="AT98" s="19">
        <v>-0.14248709928397801</v>
      </c>
      <c r="AV98" s="7"/>
      <c r="AW98" s="7"/>
      <c r="AX98" s="11"/>
      <c r="AY98" s="11"/>
      <c r="BA98">
        <v>6</v>
      </c>
      <c r="BB98" s="19">
        <v>15840</v>
      </c>
      <c r="BC98" s="19">
        <v>221</v>
      </c>
      <c r="BD98" s="12">
        <f t="shared" si="24"/>
        <v>1505.158371040724</v>
      </c>
      <c r="BE98">
        <f t="shared" si="25"/>
        <v>21</v>
      </c>
      <c r="BF98" s="19">
        <v>-1.8083109807742199</v>
      </c>
      <c r="BH98" s="7"/>
      <c r="BI98" s="7"/>
      <c r="BJ98" s="11"/>
    </row>
    <row r="99" spans="1:62" x14ac:dyDescent="0.35">
      <c r="A99">
        <v>6</v>
      </c>
      <c r="B99" s="19">
        <v>8568</v>
      </c>
      <c r="C99" s="19">
        <v>120</v>
      </c>
      <c r="D99" s="12">
        <f t="shared" si="17"/>
        <v>4998</v>
      </c>
      <c r="E99">
        <f t="shared" si="18"/>
        <v>70</v>
      </c>
      <c r="F99" s="19">
        <v>-5.3283791365603399</v>
      </c>
      <c r="K99" s="19"/>
      <c r="L99" s="19"/>
      <c r="M99" s="19"/>
      <c r="N99" s="19"/>
      <c r="Q99">
        <v>6</v>
      </c>
      <c r="R99" s="19">
        <v>1512</v>
      </c>
      <c r="S99" s="19">
        <v>22</v>
      </c>
      <c r="T99" s="12">
        <f t="shared" si="21"/>
        <v>137.45454545454547</v>
      </c>
      <c r="U99">
        <f t="shared" si="26"/>
        <v>2</v>
      </c>
      <c r="V99" s="19">
        <v>-3.6521657051823899</v>
      </c>
      <c r="X99" s="7"/>
      <c r="Y99" s="7"/>
      <c r="Z99" s="11"/>
      <c r="AC99">
        <v>6</v>
      </c>
      <c r="AD99" s="19">
        <v>7272</v>
      </c>
      <c r="AE99" s="19">
        <v>102</v>
      </c>
      <c r="AF99" s="12">
        <f t="shared" si="22"/>
        <v>142.58823529411765</v>
      </c>
      <c r="AG99">
        <f t="shared" si="19"/>
        <v>2</v>
      </c>
      <c r="AH99" s="19">
        <v>-0.33525188602915701</v>
      </c>
      <c r="AJ99" s="7"/>
      <c r="AK99" s="7"/>
      <c r="AL99" s="11"/>
      <c r="AM99" s="11"/>
      <c r="AN99" s="11"/>
      <c r="AO99">
        <v>6</v>
      </c>
      <c r="AP99" s="19">
        <v>12456</v>
      </c>
      <c r="AQ99" s="19">
        <v>174</v>
      </c>
      <c r="AR99" s="12">
        <f t="shared" si="23"/>
        <v>1718.0689655172414</v>
      </c>
      <c r="AS99">
        <f t="shared" si="20"/>
        <v>24</v>
      </c>
      <c r="AT99" s="19">
        <v>-2.8147242327965099E-2</v>
      </c>
      <c r="AV99" s="7"/>
      <c r="AW99" s="7"/>
      <c r="AX99" s="11"/>
      <c r="AY99" s="11"/>
      <c r="BA99">
        <v>6</v>
      </c>
      <c r="BB99" s="19">
        <v>25776</v>
      </c>
      <c r="BC99" s="19">
        <v>359</v>
      </c>
      <c r="BD99" s="12">
        <f t="shared" si="24"/>
        <v>11416.111420612813</v>
      </c>
      <c r="BE99">
        <f t="shared" si="25"/>
        <v>159</v>
      </c>
      <c r="BF99" s="19">
        <v>-5.4948922259102897</v>
      </c>
      <c r="BH99" s="7"/>
      <c r="BI99" s="7"/>
      <c r="BJ99" s="11"/>
    </row>
    <row r="100" spans="1:62" x14ac:dyDescent="0.35">
      <c r="A100">
        <v>6</v>
      </c>
      <c r="B100" s="19">
        <v>3672</v>
      </c>
      <c r="C100" s="19">
        <v>52</v>
      </c>
      <c r="D100" s="12">
        <f t="shared" si="17"/>
        <v>141.23076923076923</v>
      </c>
      <c r="E100">
        <f t="shared" si="18"/>
        <v>2</v>
      </c>
      <c r="F100" s="19">
        <v>-0.29727096258605301</v>
      </c>
      <c r="K100" s="19"/>
      <c r="L100" s="19"/>
      <c r="M100" s="19"/>
      <c r="N100" s="19"/>
      <c r="Q100">
        <v>6</v>
      </c>
      <c r="R100" s="19">
        <v>5256</v>
      </c>
      <c r="S100" s="19">
        <v>74</v>
      </c>
      <c r="T100" s="12">
        <f t="shared" si="21"/>
        <v>3835.4594594594596</v>
      </c>
      <c r="U100">
        <f t="shared" si="26"/>
        <v>54</v>
      </c>
      <c r="V100" s="19">
        <v>-19.7377995041196</v>
      </c>
      <c r="X100" s="7"/>
      <c r="Y100" s="7"/>
      <c r="Z100" s="11"/>
      <c r="AC100">
        <v>6</v>
      </c>
      <c r="AD100" s="19">
        <v>7272</v>
      </c>
      <c r="AE100" s="19">
        <v>102</v>
      </c>
      <c r="AF100" s="12">
        <f t="shared" si="22"/>
        <v>142.58823529411765</v>
      </c>
      <c r="AG100">
        <f t="shared" si="19"/>
        <v>2</v>
      </c>
      <c r="AH100" s="19">
        <v>-0.21807883790586299</v>
      </c>
      <c r="AJ100" s="7"/>
      <c r="AK100" s="7"/>
      <c r="AL100" s="11"/>
      <c r="AM100" s="11"/>
      <c r="AN100" s="11"/>
      <c r="AO100">
        <v>6</v>
      </c>
      <c r="AP100" s="19">
        <v>21960</v>
      </c>
      <c r="AQ100" s="19">
        <v>306</v>
      </c>
      <c r="AR100" s="12">
        <f t="shared" si="23"/>
        <v>11195.294117647059</v>
      </c>
      <c r="AS100">
        <f t="shared" si="20"/>
        <v>156</v>
      </c>
      <c r="AT100" s="19">
        <v>-1.8083109807742199</v>
      </c>
      <c r="AV100" s="7"/>
      <c r="AW100" s="7"/>
      <c r="AX100" s="11"/>
      <c r="AY100" s="11"/>
      <c r="BA100">
        <v>6</v>
      </c>
      <c r="BB100" s="19">
        <v>15192</v>
      </c>
      <c r="BC100" s="19">
        <v>212</v>
      </c>
      <c r="BD100" s="12">
        <f t="shared" si="24"/>
        <v>859.92452830188677</v>
      </c>
      <c r="BE100">
        <f t="shared" si="25"/>
        <v>12</v>
      </c>
      <c r="BF100" s="19">
        <v>-0.114437924434708</v>
      </c>
      <c r="BH100" s="7"/>
      <c r="BI100" s="7"/>
      <c r="BJ100" s="11"/>
    </row>
    <row r="101" spans="1:62" x14ac:dyDescent="0.35">
      <c r="A101">
        <v>6</v>
      </c>
      <c r="B101" s="19">
        <v>7344</v>
      </c>
      <c r="C101" s="19">
        <v>103</v>
      </c>
      <c r="D101" s="12">
        <f t="shared" si="17"/>
        <v>3778.9514563106795</v>
      </c>
      <c r="E101">
        <f t="shared" si="18"/>
        <v>53</v>
      </c>
      <c r="F101" s="19">
        <v>-0.76883431394266699</v>
      </c>
      <c r="K101" s="19"/>
      <c r="L101" s="19"/>
      <c r="M101" s="19"/>
      <c r="N101" s="19"/>
      <c r="Q101">
        <v>6</v>
      </c>
      <c r="R101" s="19">
        <v>5616</v>
      </c>
      <c r="S101" s="19">
        <v>79</v>
      </c>
      <c r="T101" s="12">
        <f t="shared" si="21"/>
        <v>4194.2278481012654</v>
      </c>
      <c r="U101">
        <f t="shared" si="26"/>
        <v>59</v>
      </c>
      <c r="V101" s="19">
        <v>-16.200843796646701</v>
      </c>
      <c r="X101" s="7"/>
      <c r="Y101" s="7"/>
      <c r="Z101" s="11"/>
      <c r="AC101">
        <v>6</v>
      </c>
      <c r="AD101" s="19">
        <v>7272</v>
      </c>
      <c r="AE101" s="19">
        <v>102</v>
      </c>
      <c r="AF101" s="12">
        <f t="shared" si="22"/>
        <v>142.58823529411765</v>
      </c>
      <c r="AG101">
        <f t="shared" si="19"/>
        <v>2</v>
      </c>
      <c r="AH101" s="19">
        <v>-0.69307323955618505</v>
      </c>
      <c r="AJ101" s="7"/>
      <c r="AK101" s="7"/>
      <c r="AL101" s="11"/>
      <c r="AM101" s="11"/>
      <c r="AN101" s="11"/>
      <c r="AO101">
        <v>6</v>
      </c>
      <c r="AP101" s="19">
        <v>11016</v>
      </c>
      <c r="AQ101" s="19">
        <v>154</v>
      </c>
      <c r="AR101" s="12">
        <f t="shared" si="23"/>
        <v>286.12987012987014</v>
      </c>
      <c r="AS101">
        <f t="shared" si="20"/>
        <v>4</v>
      </c>
      <c r="AT101" s="19">
        <v>-2.7366252498440501E-2</v>
      </c>
      <c r="AV101" s="7"/>
      <c r="AW101" s="7"/>
      <c r="AX101" s="11"/>
      <c r="AY101" s="11"/>
      <c r="BA101">
        <v>6</v>
      </c>
      <c r="BB101" s="19">
        <v>15480</v>
      </c>
      <c r="BC101" s="19">
        <v>216</v>
      </c>
      <c r="BD101" s="12">
        <f t="shared" si="24"/>
        <v>1146.6666666666667</v>
      </c>
      <c r="BE101">
        <f t="shared" si="25"/>
        <v>16</v>
      </c>
      <c r="BF101" s="19">
        <v>-0.47687123282378502</v>
      </c>
      <c r="BH101" s="7"/>
      <c r="BI101" s="7"/>
      <c r="BJ101" s="11"/>
    </row>
    <row r="102" spans="1:62" x14ac:dyDescent="0.35">
      <c r="A102">
        <v>6</v>
      </c>
      <c r="B102" s="19">
        <v>6624</v>
      </c>
      <c r="C102" s="19">
        <v>93</v>
      </c>
      <c r="D102" s="12">
        <f t="shared" si="17"/>
        <v>3062.7096774193546</v>
      </c>
      <c r="E102">
        <f t="shared" si="18"/>
        <v>43</v>
      </c>
      <c r="F102" s="19">
        <v>-0.36292104249111401</v>
      </c>
      <c r="K102" s="19"/>
      <c r="L102" s="19"/>
      <c r="M102" s="19"/>
      <c r="N102" s="19"/>
      <c r="Q102">
        <v>6</v>
      </c>
      <c r="R102" s="19">
        <v>3240</v>
      </c>
      <c r="S102" s="19">
        <v>46</v>
      </c>
      <c r="T102" s="12">
        <f t="shared" si="21"/>
        <v>1831.304347826087</v>
      </c>
      <c r="U102">
        <f t="shared" si="26"/>
        <v>26</v>
      </c>
      <c r="V102" s="19">
        <v>-1.8121162454069499</v>
      </c>
      <c r="X102" s="7"/>
      <c r="Y102" s="7"/>
      <c r="Z102" s="11"/>
      <c r="AC102">
        <v>6</v>
      </c>
      <c r="AD102" s="19">
        <v>9648</v>
      </c>
      <c r="AE102" s="19">
        <v>135</v>
      </c>
      <c r="AF102" s="12">
        <f t="shared" si="22"/>
        <v>2501.3333333333335</v>
      </c>
      <c r="AG102">
        <f t="shared" si="19"/>
        <v>35</v>
      </c>
      <c r="AH102" s="19">
        <v>-1.80943296001374</v>
      </c>
      <c r="AJ102" s="7"/>
      <c r="AK102" s="7"/>
      <c r="AL102" s="11"/>
      <c r="AM102" s="11"/>
      <c r="AN102" s="11"/>
      <c r="AO102">
        <v>6</v>
      </c>
      <c r="AP102" s="19">
        <v>10872</v>
      </c>
      <c r="AQ102" s="19">
        <v>152</v>
      </c>
      <c r="AR102" s="12">
        <f t="shared" si="23"/>
        <v>143.05263157894737</v>
      </c>
      <c r="AS102">
        <f t="shared" si="20"/>
        <v>2</v>
      </c>
      <c r="AT102" s="19">
        <v>-4.5423572429553998</v>
      </c>
      <c r="AV102" s="7"/>
      <c r="AW102" s="7"/>
      <c r="AX102" s="11"/>
      <c r="AY102" s="11"/>
      <c r="BA102">
        <v>6</v>
      </c>
      <c r="BB102" s="19">
        <v>14544</v>
      </c>
      <c r="BC102" s="19">
        <v>203</v>
      </c>
      <c r="BD102" s="12">
        <f t="shared" si="24"/>
        <v>214.93596059113301</v>
      </c>
      <c r="BE102">
        <f t="shared" si="25"/>
        <v>3</v>
      </c>
      <c r="BF102" s="19">
        <v>-7.0155238495987202</v>
      </c>
      <c r="BH102" s="7"/>
      <c r="BI102" s="7"/>
      <c r="BJ102" s="11"/>
    </row>
    <row r="103" spans="1:62" x14ac:dyDescent="0.35">
      <c r="A103">
        <v>6</v>
      </c>
      <c r="B103" s="19">
        <v>3672</v>
      </c>
      <c r="C103" s="19">
        <v>52</v>
      </c>
      <c r="D103" s="12">
        <f t="shared" si="17"/>
        <v>141.23076923076923</v>
      </c>
      <c r="E103">
        <f t="shared" si="18"/>
        <v>2</v>
      </c>
      <c r="F103" s="19">
        <v>-4.9151648707793001</v>
      </c>
      <c r="K103" s="19"/>
      <c r="L103" s="19"/>
      <c r="M103" s="19"/>
      <c r="N103" s="19"/>
      <c r="Q103">
        <v>6</v>
      </c>
      <c r="R103" s="19">
        <v>2376</v>
      </c>
      <c r="S103" s="19">
        <v>34</v>
      </c>
      <c r="T103" s="12">
        <f t="shared" si="21"/>
        <v>978.35294117647061</v>
      </c>
      <c r="U103">
        <f t="shared" si="26"/>
        <v>14</v>
      </c>
      <c r="V103" s="19">
        <v>-9.4914785214060107</v>
      </c>
      <c r="X103" s="7"/>
      <c r="Y103" s="7"/>
      <c r="Z103" s="11"/>
      <c r="AC103">
        <v>6</v>
      </c>
      <c r="AD103" s="19">
        <v>7776</v>
      </c>
      <c r="AE103" s="19">
        <v>109</v>
      </c>
      <c r="AF103" s="12">
        <f t="shared" si="22"/>
        <v>642.05504587155963</v>
      </c>
      <c r="AG103">
        <f t="shared" si="19"/>
        <v>9</v>
      </c>
      <c r="AH103" s="19">
        <v>-4.5486708730924796</v>
      </c>
      <c r="AJ103" s="7"/>
      <c r="AK103" s="7"/>
      <c r="AL103" s="11"/>
      <c r="AM103" s="11"/>
      <c r="AN103" s="11"/>
      <c r="AO103">
        <v>6</v>
      </c>
      <c r="AP103" s="19">
        <v>14256</v>
      </c>
      <c r="AQ103" s="19">
        <v>199</v>
      </c>
      <c r="AR103" s="12">
        <f t="shared" si="23"/>
        <v>3510.2713567839196</v>
      </c>
      <c r="AS103">
        <f t="shared" si="20"/>
        <v>49</v>
      </c>
      <c r="AT103" s="19">
        <v>-1.9337381876147299</v>
      </c>
      <c r="AV103" s="7"/>
      <c r="AW103" s="7"/>
      <c r="AX103" s="11"/>
      <c r="AY103" s="11"/>
      <c r="BA103">
        <v>6</v>
      </c>
      <c r="BB103" s="19">
        <v>14544</v>
      </c>
      <c r="BC103" s="19">
        <v>203</v>
      </c>
      <c r="BD103" s="12">
        <f t="shared" si="24"/>
        <v>214.93596059113301</v>
      </c>
      <c r="BE103">
        <f t="shared" si="25"/>
        <v>3</v>
      </c>
      <c r="BF103" s="19">
        <v>-0.149490440868393</v>
      </c>
      <c r="BH103" s="7"/>
      <c r="BI103" s="7"/>
      <c r="BJ103" s="11"/>
    </row>
    <row r="104" spans="1:62" x14ac:dyDescent="0.35">
      <c r="A104">
        <v>6</v>
      </c>
      <c r="B104" s="19">
        <v>3672</v>
      </c>
      <c r="C104" s="19">
        <v>52</v>
      </c>
      <c r="D104" s="12">
        <f t="shared" si="17"/>
        <v>141.23076923076923</v>
      </c>
      <c r="E104">
        <f t="shared" si="18"/>
        <v>2</v>
      </c>
      <c r="F104" s="19">
        <v>-0.214541458645539</v>
      </c>
      <c r="K104" s="19"/>
      <c r="L104" s="19"/>
      <c r="M104" s="19"/>
      <c r="N104" s="19"/>
      <c r="Q104">
        <v>6</v>
      </c>
      <c r="R104" s="19">
        <v>1512</v>
      </c>
      <c r="S104" s="19">
        <v>22</v>
      </c>
      <c r="T104" s="12">
        <f t="shared" si="21"/>
        <v>137.45454545454547</v>
      </c>
      <c r="U104">
        <f t="shared" si="26"/>
        <v>2</v>
      </c>
      <c r="V104" s="19">
        <v>-0.92755270912804499</v>
      </c>
      <c r="X104" s="7"/>
      <c r="Y104" s="7"/>
      <c r="Z104" s="11"/>
      <c r="AC104">
        <v>6</v>
      </c>
      <c r="AD104" s="19">
        <v>14184</v>
      </c>
      <c r="AE104" s="19">
        <v>198</v>
      </c>
      <c r="AF104" s="12">
        <f t="shared" si="22"/>
        <v>7020.363636363636</v>
      </c>
      <c r="AG104">
        <f t="shared" si="19"/>
        <v>98</v>
      </c>
      <c r="AH104" s="19">
        <v>-17.1691703688874</v>
      </c>
      <c r="AJ104" s="7"/>
      <c r="AK104" s="7"/>
      <c r="AL104" s="11"/>
      <c r="AM104" s="11"/>
      <c r="AN104" s="11"/>
      <c r="AO104">
        <v>6</v>
      </c>
      <c r="AP104" s="19">
        <v>11016</v>
      </c>
      <c r="AQ104" s="19">
        <v>154</v>
      </c>
      <c r="AR104" s="12">
        <f t="shared" si="23"/>
        <v>286.12987012987014</v>
      </c>
      <c r="AS104">
        <f t="shared" si="20"/>
        <v>4</v>
      </c>
      <c r="AT104" s="19">
        <v>-0.185874877755274</v>
      </c>
      <c r="AV104" s="7"/>
      <c r="AW104" s="7"/>
      <c r="AX104" s="11"/>
      <c r="AY104" s="11"/>
      <c r="BA104">
        <v>6</v>
      </c>
      <c r="BB104" s="19">
        <v>17496</v>
      </c>
      <c r="BC104" s="19">
        <v>244</v>
      </c>
      <c r="BD104" s="12">
        <f t="shared" si="24"/>
        <v>3155.0163934426228</v>
      </c>
      <c r="BE104">
        <f t="shared" si="25"/>
        <v>44</v>
      </c>
      <c r="BF104" s="19">
        <v>-0.106131317370082</v>
      </c>
      <c r="BH104" s="7"/>
      <c r="BI104" s="7"/>
      <c r="BJ104" s="11"/>
    </row>
    <row r="105" spans="1:62" x14ac:dyDescent="0.35">
      <c r="A105">
        <v>6</v>
      </c>
      <c r="B105" s="19">
        <v>3744</v>
      </c>
      <c r="C105" s="19">
        <v>53</v>
      </c>
      <c r="D105" s="12">
        <f t="shared" si="17"/>
        <v>211.9245283018868</v>
      </c>
      <c r="E105">
        <f t="shared" si="18"/>
        <v>3</v>
      </c>
      <c r="F105" s="19">
        <v>-7.9278262220096698</v>
      </c>
      <c r="K105" s="19"/>
      <c r="L105" s="19"/>
      <c r="M105" s="19"/>
      <c r="N105" s="19"/>
      <c r="Q105">
        <v>6</v>
      </c>
      <c r="R105" s="19">
        <v>2304</v>
      </c>
      <c r="S105" s="19">
        <v>33</v>
      </c>
      <c r="T105" s="12">
        <f t="shared" si="21"/>
        <v>907.63636363636363</v>
      </c>
      <c r="U105">
        <f t="shared" si="26"/>
        <v>13</v>
      </c>
      <c r="V105" s="19">
        <v>-0.55780257130861799</v>
      </c>
      <c r="X105" s="7"/>
      <c r="Y105" s="7"/>
      <c r="Z105" s="11"/>
      <c r="AC105">
        <v>6</v>
      </c>
      <c r="AD105" s="19">
        <v>15696</v>
      </c>
      <c r="AE105" s="19">
        <v>219</v>
      </c>
      <c r="AF105" s="12">
        <f t="shared" si="22"/>
        <v>8528.8767123287671</v>
      </c>
      <c r="AG105">
        <f t="shared" si="19"/>
        <v>119</v>
      </c>
      <c r="AH105" s="19">
        <v>-16.2729270022941</v>
      </c>
      <c r="AJ105" s="7"/>
      <c r="AK105" s="7"/>
      <c r="AL105" s="11"/>
      <c r="AM105" s="11"/>
      <c r="AN105" s="11"/>
      <c r="AO105">
        <v>6</v>
      </c>
      <c r="AP105" s="19">
        <v>10872</v>
      </c>
      <c r="AQ105" s="19">
        <v>152</v>
      </c>
      <c r="AR105" s="12">
        <f t="shared" si="23"/>
        <v>143.05263157894737</v>
      </c>
      <c r="AS105">
        <f t="shared" si="20"/>
        <v>2</v>
      </c>
      <c r="AT105" s="19">
        <v>-0.290172803044567</v>
      </c>
      <c r="AV105" s="7"/>
      <c r="AW105" s="7"/>
      <c r="AX105" s="11"/>
      <c r="AY105" s="11"/>
      <c r="BA105">
        <v>6</v>
      </c>
      <c r="BB105" s="19">
        <v>15192</v>
      </c>
      <c r="BC105" s="19">
        <v>212</v>
      </c>
      <c r="BD105" s="12">
        <f t="shared" si="24"/>
        <v>859.92452830188677</v>
      </c>
      <c r="BE105">
        <f t="shared" si="25"/>
        <v>12</v>
      </c>
      <c r="BF105" s="19">
        <v>-0.65715744203959603</v>
      </c>
      <c r="BH105" s="7"/>
      <c r="BI105" s="7"/>
      <c r="BJ105" s="11"/>
    </row>
    <row r="106" spans="1:62" x14ac:dyDescent="0.35">
      <c r="A106">
        <v>6</v>
      </c>
      <c r="B106" s="19">
        <v>4752</v>
      </c>
      <c r="C106" s="19">
        <v>67</v>
      </c>
      <c r="D106" s="12">
        <f t="shared" si="17"/>
        <v>1205.7313432835822</v>
      </c>
      <c r="E106">
        <f t="shared" si="18"/>
        <v>17</v>
      </c>
      <c r="F106" s="19">
        <v>-0.16890843095298699</v>
      </c>
      <c r="K106" s="19"/>
      <c r="L106" s="19"/>
      <c r="M106" s="19"/>
      <c r="N106" s="19"/>
      <c r="Q106">
        <v>6</v>
      </c>
      <c r="R106" s="19">
        <v>1512</v>
      </c>
      <c r="S106" s="19">
        <v>22</v>
      </c>
      <c r="T106" s="12">
        <f t="shared" si="21"/>
        <v>137.45454545454547</v>
      </c>
      <c r="U106">
        <f t="shared" si="26"/>
        <v>2</v>
      </c>
      <c r="V106" s="19">
        <v>-2.07499630130906</v>
      </c>
      <c r="X106" s="7"/>
      <c r="Y106" s="7"/>
      <c r="Z106" s="11"/>
      <c r="AC106">
        <v>6</v>
      </c>
      <c r="AD106" s="19">
        <v>7920</v>
      </c>
      <c r="AE106" s="19">
        <v>111</v>
      </c>
      <c r="AF106" s="12">
        <f t="shared" si="22"/>
        <v>784.8648648648649</v>
      </c>
      <c r="AG106">
        <f t="shared" si="19"/>
        <v>11</v>
      </c>
      <c r="AH106" s="19">
        <v>-1.2931476179833099</v>
      </c>
      <c r="AJ106" s="7"/>
      <c r="AK106" s="7"/>
      <c r="AL106" s="11"/>
      <c r="AM106" s="11"/>
      <c r="AN106" s="11"/>
      <c r="AO106">
        <v>6</v>
      </c>
      <c r="AP106" s="19">
        <v>10872</v>
      </c>
      <c r="AQ106" s="19">
        <v>152</v>
      </c>
      <c r="AR106" s="12">
        <f t="shared" si="23"/>
        <v>143.05263157894737</v>
      </c>
      <c r="AS106">
        <f t="shared" si="20"/>
        <v>2</v>
      </c>
      <c r="AT106" s="19">
        <v>-0.73616919775105105</v>
      </c>
      <c r="AV106" s="7"/>
      <c r="AW106" s="7"/>
      <c r="AX106" s="11"/>
      <c r="AY106" s="11"/>
      <c r="BA106">
        <v>6</v>
      </c>
      <c r="BB106" s="19">
        <v>25560</v>
      </c>
      <c r="BC106" s="19">
        <v>356</v>
      </c>
      <c r="BD106" s="12">
        <f t="shared" si="24"/>
        <v>11200.449438202248</v>
      </c>
      <c r="BE106">
        <f t="shared" si="25"/>
        <v>156</v>
      </c>
      <c r="BF106" s="19">
        <v>-16.2008438132411</v>
      </c>
      <c r="BH106" s="7"/>
      <c r="BI106" s="7"/>
      <c r="BJ106" s="11"/>
    </row>
    <row r="107" spans="1:62" x14ac:dyDescent="0.35">
      <c r="A107">
        <v>6</v>
      </c>
      <c r="B107" s="19">
        <v>3744</v>
      </c>
      <c r="C107" s="19">
        <v>53</v>
      </c>
      <c r="D107" s="12">
        <f t="shared" si="17"/>
        <v>211.9245283018868</v>
      </c>
      <c r="E107">
        <f t="shared" si="18"/>
        <v>3</v>
      </c>
      <c r="F107" s="19">
        <v>-0.55374866226997899</v>
      </c>
      <c r="K107" s="19"/>
      <c r="L107" s="19"/>
      <c r="M107" s="19"/>
      <c r="N107" s="19"/>
      <c r="Q107">
        <v>6</v>
      </c>
      <c r="R107" s="19">
        <v>3168</v>
      </c>
      <c r="S107" s="19">
        <v>45</v>
      </c>
      <c r="T107" s="12">
        <f t="shared" si="21"/>
        <v>1760</v>
      </c>
      <c r="U107">
        <f t="shared" si="26"/>
        <v>25</v>
      </c>
      <c r="V107" s="19">
        <v>-0.24527817164231699</v>
      </c>
      <c r="X107" s="7"/>
      <c r="Y107" s="7"/>
      <c r="Z107" s="11"/>
      <c r="AC107">
        <v>6</v>
      </c>
      <c r="AD107" s="19">
        <v>11232</v>
      </c>
      <c r="AE107" s="19">
        <v>157</v>
      </c>
      <c r="AF107" s="12">
        <f t="shared" si="22"/>
        <v>4077.8598726114651</v>
      </c>
      <c r="AG107">
        <f t="shared" si="19"/>
        <v>57</v>
      </c>
      <c r="AH107" s="19">
        <v>-0.34862999281030799</v>
      </c>
      <c r="AJ107" s="7"/>
      <c r="AK107" s="7"/>
      <c r="AL107" s="11"/>
      <c r="AM107" s="11"/>
      <c r="AN107" s="11"/>
      <c r="AO107">
        <v>6</v>
      </c>
      <c r="AP107" s="19">
        <v>21312</v>
      </c>
      <c r="AQ107" s="19">
        <v>297</v>
      </c>
      <c r="AR107" s="12">
        <f t="shared" si="23"/>
        <v>10548.363636363636</v>
      </c>
      <c r="AS107">
        <f t="shared" si="20"/>
        <v>147</v>
      </c>
      <c r="AT107" s="19">
        <v>-3.60083209706726</v>
      </c>
      <c r="AV107" s="7"/>
      <c r="AW107" s="7"/>
      <c r="AX107" s="11"/>
      <c r="AY107" s="11"/>
      <c r="BA107">
        <v>6</v>
      </c>
      <c r="BB107" s="19">
        <v>17424</v>
      </c>
      <c r="BC107" s="19">
        <v>243</v>
      </c>
      <c r="BD107" s="12">
        <f t="shared" si="24"/>
        <v>3083.2592592592591</v>
      </c>
      <c r="BE107">
        <f t="shared" si="25"/>
        <v>43</v>
      </c>
      <c r="BF107" s="19">
        <v>-5.18901254215326</v>
      </c>
      <c r="BH107" s="7"/>
      <c r="BI107" s="7"/>
      <c r="BJ107" s="11"/>
    </row>
    <row r="108" spans="1:62" x14ac:dyDescent="0.35">
      <c r="A108">
        <v>6</v>
      </c>
      <c r="B108" s="19">
        <v>6264</v>
      </c>
      <c r="C108" s="19">
        <v>88</v>
      </c>
      <c r="D108" s="12">
        <f t="shared" si="17"/>
        <v>2704.909090909091</v>
      </c>
      <c r="E108">
        <f t="shared" si="18"/>
        <v>38</v>
      </c>
      <c r="F108" s="19">
        <v>-9.4895407110713705</v>
      </c>
      <c r="K108" s="19"/>
      <c r="L108" s="19"/>
      <c r="M108" s="19"/>
      <c r="N108" s="19"/>
      <c r="Q108">
        <v>6</v>
      </c>
      <c r="R108" s="19">
        <v>3960</v>
      </c>
      <c r="S108" s="19">
        <v>56</v>
      </c>
      <c r="T108" s="12">
        <f t="shared" si="21"/>
        <v>2545.7142857142858</v>
      </c>
      <c r="U108">
        <f t="shared" si="26"/>
        <v>36</v>
      </c>
      <c r="V108" s="19">
        <v>-1.8083109807742199</v>
      </c>
      <c r="X108" s="7"/>
      <c r="Y108" s="7"/>
      <c r="Z108" s="11"/>
      <c r="AC108">
        <v>6</v>
      </c>
      <c r="AD108" s="19">
        <v>12672</v>
      </c>
      <c r="AE108" s="19">
        <v>177</v>
      </c>
      <c r="AF108" s="12">
        <f t="shared" si="22"/>
        <v>5512.6779661016953</v>
      </c>
      <c r="AG108">
        <f t="shared" si="19"/>
        <v>77</v>
      </c>
      <c r="AH108" s="19">
        <v>-1.8083109807742199</v>
      </c>
      <c r="AJ108" s="7"/>
      <c r="AK108" s="7"/>
      <c r="AL108" s="11"/>
      <c r="AM108" s="11"/>
      <c r="AN108" s="11"/>
      <c r="AO108">
        <v>6</v>
      </c>
      <c r="AP108" s="19">
        <v>15624</v>
      </c>
      <c r="AQ108" s="19">
        <v>218</v>
      </c>
      <c r="AR108" s="12">
        <f t="shared" si="23"/>
        <v>4873.54128440367</v>
      </c>
      <c r="AS108">
        <f t="shared" si="20"/>
        <v>68</v>
      </c>
      <c r="AT108" s="19">
        <v>-3.6003539408812699</v>
      </c>
      <c r="AV108" s="7"/>
      <c r="AW108" s="7"/>
      <c r="AX108" s="11"/>
      <c r="AY108" s="11"/>
      <c r="BA108">
        <v>6</v>
      </c>
      <c r="BB108" s="19">
        <v>22176</v>
      </c>
      <c r="BC108" s="19">
        <v>309</v>
      </c>
      <c r="BD108" s="12">
        <f t="shared" si="24"/>
        <v>7822.6019417475727</v>
      </c>
      <c r="BE108">
        <f t="shared" si="25"/>
        <v>109</v>
      </c>
      <c r="BF108" s="19">
        <v>-3.6003539408812699</v>
      </c>
      <c r="BH108" s="7"/>
      <c r="BI108" s="7"/>
      <c r="BJ108" s="11"/>
    </row>
    <row r="109" spans="1:62" x14ac:dyDescent="0.35">
      <c r="A109">
        <v>6</v>
      </c>
      <c r="B109" s="19">
        <v>3888</v>
      </c>
      <c r="C109" s="19">
        <v>55</v>
      </c>
      <c r="D109" s="12">
        <f t="shared" si="17"/>
        <v>353.45454545454544</v>
      </c>
      <c r="E109">
        <f t="shared" si="18"/>
        <v>5</v>
      </c>
      <c r="F109" s="19">
        <v>-0.63853982523433495</v>
      </c>
      <c r="K109" s="19"/>
      <c r="L109" s="19"/>
      <c r="M109" s="19"/>
      <c r="N109" s="19"/>
      <c r="Q109">
        <v>6</v>
      </c>
      <c r="R109" s="19">
        <v>2736</v>
      </c>
      <c r="S109" s="19">
        <v>39</v>
      </c>
      <c r="T109" s="12">
        <f t="shared" si="21"/>
        <v>1332.9230769230769</v>
      </c>
      <c r="U109">
        <f t="shared" si="26"/>
        <v>19</v>
      </c>
      <c r="V109" s="19">
        <v>-4.5173722193475196</v>
      </c>
      <c r="X109" s="7"/>
      <c r="Y109" s="7"/>
      <c r="Z109" s="11"/>
      <c r="AC109">
        <v>6</v>
      </c>
      <c r="AD109" s="19">
        <v>11520</v>
      </c>
      <c r="AE109" s="19">
        <v>161</v>
      </c>
      <c r="AF109" s="12">
        <f t="shared" si="22"/>
        <v>4364.7204968944097</v>
      </c>
      <c r="AG109">
        <f t="shared" si="19"/>
        <v>61</v>
      </c>
      <c r="AH109" s="19">
        <v>-19.729696963455599</v>
      </c>
      <c r="AJ109" s="7"/>
      <c r="AK109" s="7"/>
      <c r="AL109" s="11"/>
      <c r="AM109" s="11"/>
      <c r="AN109" s="11"/>
      <c r="AO109">
        <v>6</v>
      </c>
      <c r="AP109" s="19">
        <v>15696</v>
      </c>
      <c r="AQ109" s="19">
        <v>219</v>
      </c>
      <c r="AR109" s="12">
        <f t="shared" si="23"/>
        <v>4945.3150684931506</v>
      </c>
      <c r="AS109">
        <f t="shared" si="20"/>
        <v>69</v>
      </c>
      <c r="AT109" s="19">
        <v>-2.1920871457289599</v>
      </c>
      <c r="AV109" s="7"/>
      <c r="AW109" s="7"/>
      <c r="AX109" s="11"/>
      <c r="AY109" s="11"/>
      <c r="BA109">
        <v>6</v>
      </c>
      <c r="BB109" s="19">
        <v>14472</v>
      </c>
      <c r="BC109" s="19">
        <v>202</v>
      </c>
      <c r="BD109" s="12">
        <f t="shared" si="24"/>
        <v>143.28712871287129</v>
      </c>
      <c r="BE109">
        <f t="shared" si="25"/>
        <v>2</v>
      </c>
      <c r="BF109" s="19">
        <v>-9.5387285267112806E-2</v>
      </c>
      <c r="BH109" s="7"/>
      <c r="BI109" s="7"/>
      <c r="BJ109" s="11"/>
    </row>
    <row r="110" spans="1:62" x14ac:dyDescent="0.35">
      <c r="A110">
        <v>6</v>
      </c>
      <c r="B110" s="19">
        <v>8352</v>
      </c>
      <c r="C110" s="19">
        <v>117</v>
      </c>
      <c r="D110" s="12">
        <f t="shared" si="17"/>
        <v>4782.7692307692305</v>
      </c>
      <c r="E110">
        <f t="shared" si="18"/>
        <v>67</v>
      </c>
      <c r="F110" s="19">
        <v>-5.4948922259102897</v>
      </c>
      <c r="K110" s="19"/>
      <c r="L110" s="19"/>
      <c r="M110" s="19"/>
      <c r="N110" s="19"/>
      <c r="Q110">
        <v>6</v>
      </c>
      <c r="R110" s="19">
        <v>1512</v>
      </c>
      <c r="S110" s="19">
        <v>22</v>
      </c>
      <c r="T110" s="12">
        <f t="shared" si="21"/>
        <v>137.45454545454547</v>
      </c>
      <c r="U110">
        <f t="shared" si="26"/>
        <v>2</v>
      </c>
      <c r="V110" s="19">
        <v>-1.8026891381060699</v>
      </c>
      <c r="X110" s="7"/>
      <c r="Y110" s="7"/>
      <c r="Z110" s="11"/>
      <c r="AC110">
        <v>6</v>
      </c>
      <c r="AD110" s="19">
        <v>7272</v>
      </c>
      <c r="AE110" s="19">
        <v>102</v>
      </c>
      <c r="AF110" s="12">
        <f t="shared" si="22"/>
        <v>142.58823529411765</v>
      </c>
      <c r="AG110">
        <f t="shared" si="19"/>
        <v>2</v>
      </c>
      <c r="AH110" s="19">
        <v>-15.1066704363176</v>
      </c>
      <c r="AJ110" s="7"/>
      <c r="AK110" s="7"/>
      <c r="AL110" s="11"/>
      <c r="AM110" s="11"/>
      <c r="AN110" s="11"/>
      <c r="AO110">
        <v>6</v>
      </c>
      <c r="AP110" s="19">
        <v>16632</v>
      </c>
      <c r="AQ110" s="19">
        <v>232</v>
      </c>
      <c r="AR110" s="12">
        <f t="shared" si="23"/>
        <v>5878.5517241379312</v>
      </c>
      <c r="AS110">
        <f t="shared" si="20"/>
        <v>82</v>
      </c>
      <c r="AT110" s="19">
        <v>-1.8083109807742199</v>
      </c>
      <c r="AV110" s="7"/>
      <c r="AW110" s="7"/>
      <c r="AX110" s="11"/>
      <c r="AY110" s="11"/>
      <c r="BA110">
        <v>6</v>
      </c>
      <c r="BB110" s="19">
        <v>14544</v>
      </c>
      <c r="BC110" s="19">
        <v>203</v>
      </c>
      <c r="BD110" s="12">
        <f t="shared" si="24"/>
        <v>214.93596059113301</v>
      </c>
      <c r="BE110">
        <f t="shared" si="25"/>
        <v>3</v>
      </c>
      <c r="BF110" s="19">
        <v>-6.7056270964587998</v>
      </c>
      <c r="BH110" s="7"/>
      <c r="BI110" s="7"/>
      <c r="BJ110" s="11"/>
    </row>
    <row r="111" spans="1:62" x14ac:dyDescent="0.35">
      <c r="A111">
        <v>6</v>
      </c>
      <c r="B111" s="19">
        <v>5976</v>
      </c>
      <c r="C111" s="19">
        <v>84</v>
      </c>
      <c r="D111" s="12">
        <f t="shared" si="17"/>
        <v>2418.8571428571427</v>
      </c>
      <c r="E111">
        <f t="shared" si="18"/>
        <v>34</v>
      </c>
      <c r="F111" s="19">
        <v>-5.4180863829687897</v>
      </c>
      <c r="K111" s="19"/>
      <c r="L111" s="19"/>
      <c r="M111" s="19"/>
      <c r="N111" s="19"/>
      <c r="Q111">
        <v>6</v>
      </c>
      <c r="R111" s="19">
        <v>4968</v>
      </c>
      <c r="S111" s="19">
        <v>70</v>
      </c>
      <c r="T111" s="12">
        <f t="shared" si="21"/>
        <v>3548.5714285714284</v>
      </c>
      <c r="U111">
        <f t="shared" si="26"/>
        <v>50</v>
      </c>
      <c r="V111" s="19">
        <v>-16.200843796646701</v>
      </c>
      <c r="X111" s="7"/>
      <c r="Y111" s="7"/>
      <c r="Z111" s="11"/>
      <c r="AC111">
        <v>6</v>
      </c>
      <c r="AD111" s="19">
        <v>10944</v>
      </c>
      <c r="AE111" s="19">
        <v>153</v>
      </c>
      <c r="AF111" s="12">
        <f t="shared" si="22"/>
        <v>3791.0588235294117</v>
      </c>
      <c r="AG111">
        <f t="shared" si="19"/>
        <v>53</v>
      </c>
      <c r="AH111" s="19">
        <v>-16.2008438132411</v>
      </c>
      <c r="AJ111" s="7"/>
      <c r="AK111" s="7"/>
      <c r="AL111" s="11"/>
      <c r="AM111" s="11"/>
      <c r="AN111" s="11"/>
      <c r="AO111">
        <v>6</v>
      </c>
      <c r="AP111" s="19">
        <v>15480</v>
      </c>
      <c r="AQ111" s="19">
        <v>216</v>
      </c>
      <c r="AR111" s="12">
        <f t="shared" si="23"/>
        <v>4730</v>
      </c>
      <c r="AS111">
        <f t="shared" si="20"/>
        <v>66</v>
      </c>
      <c r="AT111" s="19">
        <v>-1.8083109807742199</v>
      </c>
      <c r="AV111" s="7"/>
      <c r="AW111" s="7"/>
      <c r="AX111" s="11"/>
      <c r="AY111" s="11"/>
      <c r="BA111">
        <v>6</v>
      </c>
      <c r="BB111" s="19">
        <v>19584</v>
      </c>
      <c r="BC111" s="19">
        <v>273</v>
      </c>
      <c r="BD111" s="12">
        <f t="shared" si="24"/>
        <v>5236.7472527472528</v>
      </c>
      <c r="BE111">
        <f t="shared" si="25"/>
        <v>73</v>
      </c>
      <c r="BF111" s="19">
        <v>-16.200843796646701</v>
      </c>
      <c r="BH111" s="7"/>
      <c r="BI111" s="7"/>
      <c r="BJ111" s="11"/>
    </row>
    <row r="112" spans="1:62" x14ac:dyDescent="0.35">
      <c r="A112">
        <v>6</v>
      </c>
      <c r="B112" s="19">
        <v>3672</v>
      </c>
      <c r="C112" s="19">
        <v>52</v>
      </c>
      <c r="D112" s="12">
        <f t="shared" si="17"/>
        <v>141.23076923076923</v>
      </c>
      <c r="E112">
        <f t="shared" si="18"/>
        <v>2</v>
      </c>
      <c r="F112" s="19">
        <v>-2.2131655681841398</v>
      </c>
      <c r="K112" s="19"/>
      <c r="L112" s="19"/>
      <c r="M112" s="19"/>
      <c r="N112" s="19"/>
      <c r="Q112">
        <v>6</v>
      </c>
      <c r="R112" s="19">
        <v>7200</v>
      </c>
      <c r="S112" s="19">
        <v>101</v>
      </c>
      <c r="T112" s="12">
        <f t="shared" si="21"/>
        <v>5774.257425742574</v>
      </c>
      <c r="U112">
        <f t="shared" si="26"/>
        <v>81</v>
      </c>
      <c r="V112" s="19">
        <v>-0.34994928355984001</v>
      </c>
      <c r="X112" s="7"/>
      <c r="Y112" s="7"/>
      <c r="Z112" s="11"/>
      <c r="AC112">
        <v>6</v>
      </c>
      <c r="AD112" s="19">
        <v>10296</v>
      </c>
      <c r="AE112" s="19">
        <v>144</v>
      </c>
      <c r="AF112" s="12">
        <f t="shared" si="22"/>
        <v>3146</v>
      </c>
      <c r="AG112">
        <f t="shared" si="19"/>
        <v>44</v>
      </c>
      <c r="AH112" s="19">
        <v>-0.156787907830408</v>
      </c>
      <c r="AJ112" s="7"/>
      <c r="AK112" s="7"/>
      <c r="AL112" s="11"/>
      <c r="AM112" s="11"/>
      <c r="AN112" s="11"/>
      <c r="AO112">
        <v>6</v>
      </c>
      <c r="AP112" s="19">
        <v>16848</v>
      </c>
      <c r="AQ112" s="19">
        <v>235</v>
      </c>
      <c r="AR112" s="12">
        <f t="shared" si="23"/>
        <v>6093.9574468085102</v>
      </c>
      <c r="AS112">
        <f t="shared" si="20"/>
        <v>85</v>
      </c>
      <c r="AT112" s="19">
        <v>-5.3255655497205803</v>
      </c>
      <c r="AV112" s="7"/>
      <c r="AW112" s="7"/>
      <c r="AX112" s="11"/>
      <c r="AY112" s="11"/>
      <c r="BA112">
        <v>6</v>
      </c>
      <c r="BB112" s="19">
        <v>14904</v>
      </c>
      <c r="BC112" s="19">
        <v>208</v>
      </c>
      <c r="BD112" s="12">
        <f t="shared" si="24"/>
        <v>573.23076923076928</v>
      </c>
      <c r="BE112">
        <f t="shared" si="25"/>
        <v>8</v>
      </c>
      <c r="BF112" s="19">
        <v>-6.3624815030053905E-2</v>
      </c>
      <c r="BH112" s="7"/>
      <c r="BI112" s="7"/>
      <c r="BJ112" s="11"/>
    </row>
    <row r="113" spans="1:62" x14ac:dyDescent="0.35">
      <c r="A113">
        <v>6</v>
      </c>
      <c r="B113" s="19">
        <v>7992</v>
      </c>
      <c r="C113" s="19">
        <v>112</v>
      </c>
      <c r="D113" s="12">
        <f t="shared" si="17"/>
        <v>4424.1428571428569</v>
      </c>
      <c r="E113">
        <f t="shared" si="18"/>
        <v>62</v>
      </c>
      <c r="F113" s="19">
        <v>-5.4948922259102897</v>
      </c>
      <c r="K113" s="19"/>
      <c r="L113" s="19"/>
      <c r="M113" s="19"/>
      <c r="N113" s="19"/>
      <c r="Q113">
        <v>6</v>
      </c>
      <c r="R113" s="19">
        <v>2016</v>
      </c>
      <c r="S113" s="19">
        <v>29</v>
      </c>
      <c r="T113" s="12">
        <f t="shared" si="21"/>
        <v>625.65517241379314</v>
      </c>
      <c r="U113">
        <f t="shared" si="26"/>
        <v>9</v>
      </c>
      <c r="V113" s="19">
        <v>-0.43791801580047102</v>
      </c>
      <c r="X113" s="7"/>
      <c r="Y113" s="7"/>
      <c r="Z113" s="11"/>
      <c r="AC113">
        <v>6</v>
      </c>
      <c r="AD113" s="19">
        <v>10512</v>
      </c>
      <c r="AE113" s="19">
        <v>147</v>
      </c>
      <c r="AF113" s="12">
        <f t="shared" si="22"/>
        <v>3360.9795918367345</v>
      </c>
      <c r="AG113">
        <f t="shared" si="19"/>
        <v>47</v>
      </c>
      <c r="AH113" s="19">
        <v>-16.401027412547499</v>
      </c>
      <c r="AJ113" s="7"/>
      <c r="AK113" s="7"/>
      <c r="AL113" s="11"/>
      <c r="AM113" s="11"/>
      <c r="AN113" s="11"/>
      <c r="AO113">
        <v>6</v>
      </c>
      <c r="AP113" s="19">
        <v>11664</v>
      </c>
      <c r="AQ113" s="19">
        <v>163</v>
      </c>
      <c r="AR113" s="12">
        <f t="shared" si="23"/>
        <v>930.25766871165649</v>
      </c>
      <c r="AS113">
        <f t="shared" si="20"/>
        <v>13</v>
      </c>
      <c r="AT113" s="19">
        <v>-0.984432832600316</v>
      </c>
      <c r="AV113" s="7"/>
      <c r="AW113" s="7"/>
      <c r="AX113" s="11"/>
      <c r="AY113" s="11"/>
      <c r="BA113">
        <v>6</v>
      </c>
      <c r="BB113" s="19">
        <v>17136</v>
      </c>
      <c r="BC113" s="19">
        <v>239</v>
      </c>
      <c r="BD113" s="12">
        <f t="shared" si="24"/>
        <v>2796.2510460251046</v>
      </c>
      <c r="BE113">
        <f t="shared" si="25"/>
        <v>39</v>
      </c>
      <c r="BF113" s="19">
        <v>-1.8083109807742199</v>
      </c>
      <c r="BH113" s="7"/>
      <c r="BI113" s="7"/>
      <c r="BJ113" s="11"/>
    </row>
    <row r="114" spans="1:62" x14ac:dyDescent="0.35">
      <c r="A114">
        <v>6</v>
      </c>
      <c r="B114" s="19">
        <v>5688</v>
      </c>
      <c r="C114" s="19">
        <v>80</v>
      </c>
      <c r="D114" s="12">
        <f t="shared" si="17"/>
        <v>2133</v>
      </c>
      <c r="E114">
        <f t="shared" si="18"/>
        <v>30</v>
      </c>
      <c r="F114" s="19">
        <v>-2.1794534922085398</v>
      </c>
      <c r="K114" s="19"/>
      <c r="L114" s="19"/>
      <c r="M114" s="19"/>
      <c r="N114" s="19"/>
      <c r="Q114">
        <v>6</v>
      </c>
      <c r="R114" s="19">
        <v>1512</v>
      </c>
      <c r="S114" s="19">
        <v>22</v>
      </c>
      <c r="T114" s="12">
        <f t="shared" si="21"/>
        <v>137.45454545454547</v>
      </c>
      <c r="U114">
        <f t="shared" si="26"/>
        <v>2</v>
      </c>
      <c r="V114" s="19">
        <v>-2.6915323357048302</v>
      </c>
      <c r="X114" s="7"/>
      <c r="Y114" s="7"/>
      <c r="Z114" s="11"/>
      <c r="AC114">
        <v>6</v>
      </c>
      <c r="AD114" s="19">
        <v>7848</v>
      </c>
      <c r="AE114" s="19">
        <v>110</v>
      </c>
      <c r="AF114" s="12">
        <f t="shared" si="22"/>
        <v>713.4545454545455</v>
      </c>
      <c r="AG114">
        <f t="shared" si="19"/>
        <v>10</v>
      </c>
      <c r="AH114" s="19">
        <v>-0.77166929940756801</v>
      </c>
      <c r="AJ114" s="7"/>
      <c r="AK114" s="7"/>
      <c r="AL114" s="11"/>
      <c r="AM114" s="11"/>
      <c r="AN114" s="11"/>
      <c r="AO114">
        <v>6</v>
      </c>
      <c r="AP114" s="19">
        <v>10944</v>
      </c>
      <c r="AQ114" s="19">
        <v>153</v>
      </c>
      <c r="AR114" s="12">
        <f t="shared" si="23"/>
        <v>214.58823529411765</v>
      </c>
      <c r="AS114">
        <f t="shared" si="20"/>
        <v>3</v>
      </c>
      <c r="AT114" s="19">
        <v>-6.0528256313408502</v>
      </c>
      <c r="AV114" s="7"/>
      <c r="AW114" s="7"/>
      <c r="AX114" s="11"/>
      <c r="AY114" s="11"/>
      <c r="BA114">
        <v>6</v>
      </c>
      <c r="BB114" s="19">
        <v>22608</v>
      </c>
      <c r="BC114" s="19">
        <v>315</v>
      </c>
      <c r="BD114" s="12">
        <f t="shared" si="24"/>
        <v>8253.7142857142862</v>
      </c>
      <c r="BE114">
        <f t="shared" si="25"/>
        <v>115</v>
      </c>
      <c r="BF114" s="19">
        <v>-16.200843796646701</v>
      </c>
      <c r="BH114" s="7"/>
      <c r="BI114" s="7"/>
      <c r="BJ114" s="11"/>
    </row>
    <row r="115" spans="1:62" x14ac:dyDescent="0.35">
      <c r="A115">
        <v>6</v>
      </c>
      <c r="B115" s="19">
        <v>4968</v>
      </c>
      <c r="C115" s="19">
        <v>70</v>
      </c>
      <c r="D115" s="12">
        <f t="shared" si="17"/>
        <v>1419.4285714285713</v>
      </c>
      <c r="E115">
        <f t="shared" si="18"/>
        <v>20</v>
      </c>
      <c r="F115" s="19">
        <v>-0.24146985878270499</v>
      </c>
      <c r="K115" s="19"/>
      <c r="L115" s="19"/>
      <c r="M115" s="19"/>
      <c r="N115" s="19"/>
      <c r="Q115">
        <v>6</v>
      </c>
      <c r="R115" s="19">
        <v>1584</v>
      </c>
      <c r="S115" s="19">
        <v>23</v>
      </c>
      <c r="T115" s="12">
        <f t="shared" si="21"/>
        <v>206.60869565217391</v>
      </c>
      <c r="U115">
        <f t="shared" si="26"/>
        <v>3</v>
      </c>
      <c r="V115" s="19">
        <v>-1.7892433082727801</v>
      </c>
      <c r="X115" s="7"/>
      <c r="Y115" s="7"/>
      <c r="Z115" s="11"/>
      <c r="AC115">
        <v>6</v>
      </c>
      <c r="AD115" s="19">
        <v>9792</v>
      </c>
      <c r="AE115" s="19">
        <v>137</v>
      </c>
      <c r="AF115" s="12">
        <f t="shared" si="22"/>
        <v>2644.5547445255474</v>
      </c>
      <c r="AG115">
        <f t="shared" si="19"/>
        <v>37</v>
      </c>
      <c r="AH115" s="19">
        <v>-2.2352024202329099</v>
      </c>
      <c r="AJ115" s="7"/>
      <c r="AK115" s="7"/>
      <c r="AL115" s="11"/>
      <c r="AM115" s="11"/>
      <c r="AN115" s="11"/>
      <c r="AO115">
        <v>6</v>
      </c>
      <c r="AP115" s="19">
        <v>16848</v>
      </c>
      <c r="AQ115" s="19">
        <v>235</v>
      </c>
      <c r="AR115" s="12">
        <f t="shared" si="23"/>
        <v>6093.9574468085102</v>
      </c>
      <c r="AS115">
        <f t="shared" si="20"/>
        <v>85</v>
      </c>
      <c r="AT115" s="19">
        <v>-5.3267771023113202</v>
      </c>
      <c r="AV115" s="7"/>
      <c r="AW115" s="7"/>
      <c r="AX115" s="11"/>
      <c r="AY115" s="11"/>
      <c r="BA115">
        <v>6</v>
      </c>
      <c r="BB115" s="19">
        <v>24552</v>
      </c>
      <c r="BC115" s="19">
        <v>342</v>
      </c>
      <c r="BD115" s="12">
        <f t="shared" si="24"/>
        <v>10194.105263157895</v>
      </c>
      <c r="BE115">
        <f t="shared" si="25"/>
        <v>142</v>
      </c>
      <c r="BF115" s="19">
        <v>-16.2729270022941</v>
      </c>
      <c r="BH115" s="7"/>
      <c r="BI115" s="7"/>
      <c r="BJ115" s="11"/>
    </row>
    <row r="116" spans="1:62" x14ac:dyDescent="0.35">
      <c r="A116">
        <v>6</v>
      </c>
      <c r="B116" s="19">
        <v>7776</v>
      </c>
      <c r="C116" s="19">
        <v>109</v>
      </c>
      <c r="D116" s="12">
        <f t="shared" si="17"/>
        <v>4209.0275229357794</v>
      </c>
      <c r="E116">
        <f t="shared" si="18"/>
        <v>59</v>
      </c>
      <c r="F116" s="19">
        <v>-1.8083109807742199</v>
      </c>
      <c r="K116" s="19"/>
      <c r="L116" s="19"/>
      <c r="M116" s="19"/>
      <c r="N116" s="19"/>
      <c r="Q116">
        <v>6</v>
      </c>
      <c r="R116" s="19">
        <v>1944</v>
      </c>
      <c r="S116" s="19">
        <v>28</v>
      </c>
      <c r="T116" s="12">
        <f t="shared" si="21"/>
        <v>555.42857142857144</v>
      </c>
      <c r="U116">
        <f t="shared" si="26"/>
        <v>8</v>
      </c>
      <c r="V116" s="19">
        <v>-3.6634496522530302</v>
      </c>
      <c r="X116" s="7"/>
      <c r="Y116" s="7"/>
      <c r="Z116" s="11"/>
      <c r="AC116">
        <v>6</v>
      </c>
      <c r="AD116" s="19">
        <v>13752</v>
      </c>
      <c r="AE116" s="19">
        <v>192</v>
      </c>
      <c r="AF116" s="12">
        <f t="shared" si="22"/>
        <v>6589.5</v>
      </c>
      <c r="AG116">
        <f t="shared" si="19"/>
        <v>92</v>
      </c>
      <c r="AH116" s="19">
        <v>-16.208879556517498</v>
      </c>
      <c r="AJ116" s="7"/>
      <c r="AK116" s="7"/>
      <c r="AL116" s="11"/>
      <c r="AM116" s="11"/>
      <c r="AN116" s="11"/>
      <c r="AO116">
        <v>6</v>
      </c>
      <c r="AP116" s="19">
        <v>10872</v>
      </c>
      <c r="AQ116" s="19">
        <v>152</v>
      </c>
      <c r="AR116" s="12">
        <f t="shared" si="23"/>
        <v>143.05263157894737</v>
      </c>
      <c r="AS116">
        <f t="shared" si="20"/>
        <v>2</v>
      </c>
      <c r="AT116" s="19">
        <v>-0.57373630093380101</v>
      </c>
      <c r="AV116" s="7"/>
      <c r="AW116" s="7"/>
      <c r="AX116" s="11"/>
      <c r="AY116" s="11"/>
      <c r="BA116">
        <v>6</v>
      </c>
      <c r="BB116" s="19">
        <v>20664</v>
      </c>
      <c r="BC116" s="19">
        <v>288</v>
      </c>
      <c r="BD116" s="12">
        <f t="shared" si="24"/>
        <v>6314</v>
      </c>
      <c r="BE116">
        <f t="shared" si="25"/>
        <v>88</v>
      </c>
      <c r="BF116" s="19">
        <v>-5.3283791365603399</v>
      </c>
      <c r="BH116" s="7"/>
      <c r="BI116" s="7"/>
      <c r="BJ116" s="11"/>
    </row>
    <row r="117" spans="1:62" x14ac:dyDescent="0.35">
      <c r="A117">
        <v>6</v>
      </c>
      <c r="B117" s="19">
        <v>3744</v>
      </c>
      <c r="C117" s="19">
        <v>53</v>
      </c>
      <c r="D117" s="12">
        <f t="shared" si="17"/>
        <v>211.9245283018868</v>
      </c>
      <c r="E117">
        <f t="shared" si="18"/>
        <v>3</v>
      </c>
      <c r="F117" s="19">
        <v>-0.26822373443643899</v>
      </c>
      <c r="K117" s="19"/>
      <c r="L117" s="19"/>
      <c r="M117" s="19"/>
      <c r="N117" s="19"/>
      <c r="Q117">
        <v>6</v>
      </c>
      <c r="R117" s="19">
        <v>2160</v>
      </c>
      <c r="S117" s="19">
        <v>31</v>
      </c>
      <c r="T117" s="12">
        <f t="shared" si="21"/>
        <v>766.45161290322585</v>
      </c>
      <c r="U117">
        <f t="shared" si="26"/>
        <v>11</v>
      </c>
      <c r="V117" s="19">
        <v>-0.83265469704954798</v>
      </c>
      <c r="X117" s="7"/>
      <c r="Y117" s="7"/>
      <c r="Z117" s="11"/>
      <c r="AC117">
        <v>6</v>
      </c>
      <c r="AD117" s="19">
        <v>15048</v>
      </c>
      <c r="AE117" s="19">
        <v>210</v>
      </c>
      <c r="AF117" s="12">
        <f t="shared" si="22"/>
        <v>7882.2857142857147</v>
      </c>
      <c r="AG117">
        <f t="shared" si="19"/>
        <v>110</v>
      </c>
      <c r="AH117" s="19">
        <v>-2.13810021987099</v>
      </c>
      <c r="AJ117" s="7"/>
      <c r="AK117" s="7"/>
      <c r="AL117" s="11"/>
      <c r="AM117" s="11"/>
      <c r="AN117" s="11"/>
      <c r="AO117">
        <v>6</v>
      </c>
      <c r="AP117" s="19">
        <v>12888</v>
      </c>
      <c r="AQ117" s="19">
        <v>180</v>
      </c>
      <c r="AR117" s="12">
        <f t="shared" si="23"/>
        <v>2148</v>
      </c>
      <c r="AS117">
        <f t="shared" si="20"/>
        <v>30</v>
      </c>
      <c r="AT117" s="19">
        <v>-17.1691703688874</v>
      </c>
      <c r="AV117" s="7"/>
      <c r="AW117" s="7"/>
      <c r="AX117" s="11"/>
      <c r="AY117" s="11"/>
      <c r="BA117">
        <v>6</v>
      </c>
      <c r="BB117" s="19">
        <v>14544</v>
      </c>
      <c r="BC117" s="19">
        <v>203</v>
      </c>
      <c r="BD117" s="12">
        <f t="shared" si="24"/>
        <v>214.93596059113301</v>
      </c>
      <c r="BE117">
        <f t="shared" si="25"/>
        <v>3</v>
      </c>
      <c r="BF117" s="19">
        <v>-4.5439600323467904</v>
      </c>
      <c r="BH117" s="7"/>
      <c r="BI117" s="7"/>
      <c r="BJ117" s="11"/>
    </row>
    <row r="118" spans="1:62" x14ac:dyDescent="0.35">
      <c r="A118">
        <v>6</v>
      </c>
      <c r="B118" s="19">
        <v>4032</v>
      </c>
      <c r="C118" s="19">
        <v>57</v>
      </c>
      <c r="D118" s="12">
        <f t="shared" si="17"/>
        <v>495.15789473684208</v>
      </c>
      <c r="E118">
        <f t="shared" si="18"/>
        <v>7</v>
      </c>
      <c r="F118" s="19">
        <v>-1.9488050677802899</v>
      </c>
      <c r="K118" s="19"/>
      <c r="L118" s="19"/>
      <c r="M118" s="19"/>
      <c r="N118" s="19"/>
      <c r="Q118">
        <v>6</v>
      </c>
      <c r="R118" s="19">
        <v>2304</v>
      </c>
      <c r="S118" s="19">
        <v>33</v>
      </c>
      <c r="T118" s="12">
        <f t="shared" si="21"/>
        <v>907.63636363636363</v>
      </c>
      <c r="U118">
        <f t="shared" si="26"/>
        <v>13</v>
      </c>
      <c r="V118" s="19">
        <v>-0.55378354168371002</v>
      </c>
      <c r="X118" s="7"/>
      <c r="Y118" s="7"/>
      <c r="Z118" s="11"/>
      <c r="AC118">
        <v>6</v>
      </c>
      <c r="AD118" s="19">
        <v>14904</v>
      </c>
      <c r="AE118" s="19">
        <v>208</v>
      </c>
      <c r="AF118" s="12">
        <f t="shared" si="22"/>
        <v>7738.6153846153848</v>
      </c>
      <c r="AG118">
        <f t="shared" si="19"/>
        <v>108</v>
      </c>
      <c r="AH118" s="19">
        <v>-16.200843796646701</v>
      </c>
      <c r="AJ118" s="7"/>
      <c r="AK118" s="7"/>
      <c r="AL118" s="11"/>
      <c r="AM118" s="11"/>
      <c r="AN118" s="11"/>
      <c r="AO118">
        <v>6</v>
      </c>
      <c r="AP118" s="19">
        <v>17784</v>
      </c>
      <c r="AQ118" s="19">
        <v>248</v>
      </c>
      <c r="AR118" s="12">
        <f t="shared" si="23"/>
        <v>7027.5483870967746</v>
      </c>
      <c r="AS118">
        <f t="shared" si="20"/>
        <v>98</v>
      </c>
      <c r="AT118" s="19">
        <v>-1.8083109807742199</v>
      </c>
      <c r="AV118" s="7"/>
      <c r="AW118" s="7"/>
      <c r="AX118" s="11"/>
      <c r="AY118" s="11"/>
      <c r="BA118">
        <v>6</v>
      </c>
      <c r="BB118" s="19">
        <v>17136</v>
      </c>
      <c r="BC118" s="19">
        <v>239</v>
      </c>
      <c r="BD118" s="12">
        <f t="shared" si="24"/>
        <v>2796.2510460251046</v>
      </c>
      <c r="BE118">
        <f t="shared" si="25"/>
        <v>39</v>
      </c>
      <c r="BF118" s="19">
        <v>-1.8205784842564101E-2</v>
      </c>
      <c r="BH118" s="7"/>
      <c r="BI118" s="7"/>
      <c r="BJ118" s="11"/>
    </row>
    <row r="119" spans="1:62" x14ac:dyDescent="0.35">
      <c r="A119">
        <v>6</v>
      </c>
      <c r="B119" s="19">
        <v>3672</v>
      </c>
      <c r="C119" s="19">
        <v>52</v>
      </c>
      <c r="D119" s="12">
        <f t="shared" si="17"/>
        <v>141.23076923076923</v>
      </c>
      <c r="E119">
        <f t="shared" si="18"/>
        <v>2</v>
      </c>
      <c r="F119" s="19">
        <v>-3.6662875985855701</v>
      </c>
      <c r="K119" s="19"/>
      <c r="L119" s="19"/>
      <c r="M119" s="19"/>
      <c r="N119" s="19"/>
      <c r="Q119">
        <v>6</v>
      </c>
      <c r="R119" s="19">
        <v>5328</v>
      </c>
      <c r="S119" s="19">
        <v>75</v>
      </c>
      <c r="T119" s="12">
        <f t="shared" si="21"/>
        <v>3907.2</v>
      </c>
      <c r="U119">
        <f t="shared" si="26"/>
        <v>55</v>
      </c>
      <c r="V119" s="19">
        <v>-5.3283791365603399</v>
      </c>
      <c r="X119" s="7"/>
      <c r="Y119" s="7"/>
      <c r="Z119" s="11"/>
      <c r="AC119">
        <v>6</v>
      </c>
      <c r="AD119" s="19">
        <v>7272</v>
      </c>
      <c r="AE119" s="19">
        <v>102</v>
      </c>
      <c r="AF119" s="12">
        <f t="shared" si="22"/>
        <v>142.58823529411765</v>
      </c>
      <c r="AG119">
        <f t="shared" si="19"/>
        <v>2</v>
      </c>
      <c r="AH119" s="19">
        <v>-1.49663310237912</v>
      </c>
      <c r="AJ119" s="7"/>
      <c r="AK119" s="7"/>
      <c r="AL119" s="11"/>
      <c r="AM119" s="11"/>
      <c r="AN119" s="11"/>
      <c r="AO119">
        <v>6</v>
      </c>
      <c r="AP119" s="19">
        <v>13176</v>
      </c>
      <c r="AQ119" s="19">
        <v>184</v>
      </c>
      <c r="AR119" s="12">
        <f t="shared" si="23"/>
        <v>2434.695652173913</v>
      </c>
      <c r="AS119">
        <f t="shared" si="20"/>
        <v>34</v>
      </c>
      <c r="AT119" s="19">
        <v>-1.0355615625224901</v>
      </c>
      <c r="AV119" s="7"/>
      <c r="AW119" s="7"/>
      <c r="AX119" s="11"/>
      <c r="AY119" s="11"/>
      <c r="BA119">
        <v>6</v>
      </c>
      <c r="BB119" s="19">
        <v>19008</v>
      </c>
      <c r="BC119" s="19">
        <v>265</v>
      </c>
      <c r="BD119" s="12">
        <f t="shared" si="24"/>
        <v>4662.3396226415098</v>
      </c>
      <c r="BE119">
        <f t="shared" si="25"/>
        <v>65</v>
      </c>
      <c r="BF119" s="19">
        <v>-1.8022648316393</v>
      </c>
      <c r="BH119" s="7"/>
      <c r="BI119" s="7"/>
      <c r="BJ119" s="11"/>
    </row>
    <row r="120" spans="1:62" x14ac:dyDescent="0.35">
      <c r="A120">
        <v>6</v>
      </c>
      <c r="B120" s="19">
        <v>3672</v>
      </c>
      <c r="C120" s="19">
        <v>52</v>
      </c>
      <c r="D120" s="12">
        <f t="shared" si="17"/>
        <v>141.23076923076923</v>
      </c>
      <c r="E120">
        <f t="shared" si="18"/>
        <v>2</v>
      </c>
      <c r="F120" s="19">
        <v>-1.76647400551158</v>
      </c>
      <c r="K120" s="19"/>
      <c r="L120" s="19"/>
      <c r="M120" s="19"/>
      <c r="N120" s="19"/>
      <c r="Q120">
        <v>6</v>
      </c>
      <c r="R120" s="19">
        <v>3240</v>
      </c>
      <c r="S120" s="19">
        <v>46</v>
      </c>
      <c r="T120" s="12">
        <f t="shared" si="21"/>
        <v>1831.304347826087</v>
      </c>
      <c r="U120">
        <f t="shared" si="26"/>
        <v>26</v>
      </c>
      <c r="V120" s="19">
        <v>-0.384998925149933</v>
      </c>
      <c r="X120" s="7"/>
      <c r="Y120" s="7"/>
      <c r="Z120" s="11"/>
      <c r="AC120">
        <v>6</v>
      </c>
      <c r="AD120" s="19">
        <v>8640</v>
      </c>
      <c r="AE120" s="19">
        <v>121</v>
      </c>
      <c r="AF120" s="12">
        <f t="shared" si="22"/>
        <v>1499.504132231405</v>
      </c>
      <c r="AG120">
        <f t="shared" si="19"/>
        <v>21</v>
      </c>
      <c r="AH120" s="19">
        <v>-2.1046020290541798</v>
      </c>
      <c r="AJ120" s="7"/>
      <c r="AK120" s="7"/>
      <c r="AL120" s="11"/>
      <c r="AM120" s="11"/>
      <c r="AN120" s="11"/>
      <c r="AO120">
        <v>6</v>
      </c>
      <c r="AP120" s="19">
        <v>20160</v>
      </c>
      <c r="AQ120" s="19">
        <v>281</v>
      </c>
      <c r="AR120" s="12">
        <f t="shared" si="23"/>
        <v>9398.4341637010675</v>
      </c>
      <c r="AS120">
        <f t="shared" si="20"/>
        <v>131</v>
      </c>
      <c r="AT120" s="19">
        <v>-5.4948922259102897</v>
      </c>
      <c r="AV120" s="7"/>
      <c r="AW120" s="7"/>
      <c r="AX120" s="11"/>
      <c r="AY120" s="11"/>
      <c r="BA120">
        <v>6</v>
      </c>
      <c r="BB120" s="19">
        <v>18936</v>
      </c>
      <c r="BC120" s="19">
        <v>264</v>
      </c>
      <c r="BD120" s="12">
        <f t="shared" si="24"/>
        <v>4590.545454545455</v>
      </c>
      <c r="BE120">
        <f t="shared" si="25"/>
        <v>64</v>
      </c>
      <c r="BF120" s="19">
        <v>-5.4948922259102897</v>
      </c>
      <c r="BH120" s="7"/>
      <c r="BI120" s="7"/>
      <c r="BJ120" s="11"/>
    </row>
    <row r="121" spans="1:62" x14ac:dyDescent="0.35">
      <c r="A121">
        <v>6</v>
      </c>
      <c r="B121" s="19">
        <v>7272</v>
      </c>
      <c r="C121" s="19">
        <v>102</v>
      </c>
      <c r="D121" s="12">
        <f t="shared" si="17"/>
        <v>3707.294117647059</v>
      </c>
      <c r="E121">
        <f t="shared" si="18"/>
        <v>52</v>
      </c>
      <c r="F121" s="19">
        <v>-1.8083109807742199</v>
      </c>
      <c r="K121" s="19"/>
      <c r="L121" s="19"/>
      <c r="M121" s="19"/>
      <c r="N121" s="19"/>
      <c r="Q121">
        <v>6</v>
      </c>
      <c r="R121" s="19">
        <v>2376</v>
      </c>
      <c r="S121" s="19">
        <v>34</v>
      </c>
      <c r="T121" s="12">
        <f t="shared" si="21"/>
        <v>978.35294117647061</v>
      </c>
      <c r="U121">
        <f t="shared" si="26"/>
        <v>14</v>
      </c>
      <c r="V121" s="19">
        <v>-0.19673774721744999</v>
      </c>
      <c r="X121" s="7"/>
      <c r="Y121" s="7"/>
      <c r="Z121" s="11"/>
      <c r="AC121">
        <v>6</v>
      </c>
      <c r="AD121" s="19">
        <v>10440</v>
      </c>
      <c r="AE121" s="19">
        <v>146</v>
      </c>
      <c r="AF121" s="12">
        <f t="shared" si="22"/>
        <v>3289.3150684931506</v>
      </c>
      <c r="AG121">
        <f t="shared" si="19"/>
        <v>46</v>
      </c>
      <c r="AH121" s="19">
        <v>-1.8083109807742199</v>
      </c>
      <c r="AJ121" s="7"/>
      <c r="AK121" s="7"/>
      <c r="AL121" s="11"/>
      <c r="AM121" s="11"/>
      <c r="AN121" s="11"/>
      <c r="AO121">
        <v>6</v>
      </c>
      <c r="AP121" s="19">
        <v>12816</v>
      </c>
      <c r="AQ121" s="19">
        <v>179</v>
      </c>
      <c r="AR121" s="12">
        <f t="shared" si="23"/>
        <v>2076.3351955307262</v>
      </c>
      <c r="AS121">
        <f t="shared" si="20"/>
        <v>29</v>
      </c>
      <c r="AT121" s="19">
        <v>-0.13977558331579801</v>
      </c>
      <c r="AV121" s="7"/>
      <c r="AW121" s="7"/>
      <c r="AX121" s="11"/>
      <c r="AY121" s="11"/>
      <c r="BA121">
        <v>6</v>
      </c>
      <c r="BB121" s="19">
        <v>17280</v>
      </c>
      <c r="BC121" s="19">
        <v>241</v>
      </c>
      <c r="BD121" s="12">
        <f t="shared" si="24"/>
        <v>2939.7510373443984</v>
      </c>
      <c r="BE121">
        <f t="shared" si="25"/>
        <v>41</v>
      </c>
      <c r="BF121" s="19">
        <v>-9.4895407110713705</v>
      </c>
      <c r="BH121" s="7"/>
      <c r="BI121" s="7"/>
      <c r="BJ121" s="11"/>
    </row>
    <row r="122" spans="1:62" x14ac:dyDescent="0.35">
      <c r="A122">
        <v>6</v>
      </c>
      <c r="B122" s="19">
        <v>8640</v>
      </c>
      <c r="C122" s="19">
        <v>121</v>
      </c>
      <c r="D122" s="12">
        <f t="shared" si="17"/>
        <v>5069.7520661157023</v>
      </c>
      <c r="E122">
        <f t="shared" si="18"/>
        <v>71</v>
      </c>
      <c r="F122" s="19">
        <v>-17.1691703688874</v>
      </c>
      <c r="K122" s="19"/>
      <c r="L122" s="19"/>
      <c r="M122" s="19"/>
      <c r="N122" s="19"/>
      <c r="Q122">
        <v>6</v>
      </c>
      <c r="R122" s="19">
        <v>4392</v>
      </c>
      <c r="S122" s="19">
        <v>62</v>
      </c>
      <c r="T122" s="12">
        <f t="shared" si="21"/>
        <v>2975.2258064516127</v>
      </c>
      <c r="U122">
        <f t="shared" si="26"/>
        <v>42</v>
      </c>
      <c r="V122" s="19">
        <v>-0.353282104499339</v>
      </c>
      <c r="X122" s="7"/>
      <c r="Y122" s="7"/>
      <c r="Z122" s="11"/>
      <c r="AC122">
        <v>6</v>
      </c>
      <c r="AD122" s="19">
        <v>12600</v>
      </c>
      <c r="AE122" s="19">
        <v>176</v>
      </c>
      <c r="AF122" s="12">
        <f t="shared" si="22"/>
        <v>5440.909090909091</v>
      </c>
      <c r="AG122">
        <f t="shared" si="19"/>
        <v>76</v>
      </c>
      <c r="AH122" s="19">
        <v>-17.1691703688874</v>
      </c>
      <c r="AJ122" s="7"/>
      <c r="AK122" s="7"/>
      <c r="AL122" s="11"/>
      <c r="AM122" s="11"/>
      <c r="AN122" s="11"/>
      <c r="AO122">
        <v>6</v>
      </c>
      <c r="AP122" s="19">
        <v>16272</v>
      </c>
      <c r="AQ122" s="19">
        <v>227</v>
      </c>
      <c r="AR122" s="12">
        <f t="shared" si="23"/>
        <v>5519.5770925110128</v>
      </c>
      <c r="AS122">
        <f t="shared" si="20"/>
        <v>77</v>
      </c>
      <c r="AT122" s="19">
        <v>-3.60083209706726</v>
      </c>
      <c r="AV122" s="7"/>
      <c r="AW122" s="7"/>
      <c r="AX122" s="11"/>
      <c r="AY122" s="11"/>
      <c r="BA122">
        <v>6</v>
      </c>
      <c r="BB122" s="19">
        <v>20232</v>
      </c>
      <c r="BC122" s="19">
        <v>282</v>
      </c>
      <c r="BD122" s="12">
        <f t="shared" si="24"/>
        <v>5883.0638297872338</v>
      </c>
      <c r="BE122">
        <f t="shared" si="25"/>
        <v>82</v>
      </c>
      <c r="BF122" s="19">
        <v>-5.4948922259102897</v>
      </c>
      <c r="BH122" s="7"/>
      <c r="BI122" s="7"/>
      <c r="BJ122" s="11"/>
    </row>
    <row r="123" spans="1:62" x14ac:dyDescent="0.35">
      <c r="A123">
        <v>6</v>
      </c>
      <c r="B123" s="19">
        <v>9216</v>
      </c>
      <c r="C123" s="19">
        <v>129</v>
      </c>
      <c r="D123" s="12">
        <f t="shared" si="17"/>
        <v>5643.9069767441861</v>
      </c>
      <c r="E123">
        <f t="shared" si="18"/>
        <v>79</v>
      </c>
      <c r="F123" s="19">
        <v>-1.8083109807742199</v>
      </c>
      <c r="K123" s="19"/>
      <c r="L123" s="19"/>
      <c r="M123" s="19"/>
      <c r="N123" s="19"/>
      <c r="Q123">
        <v>6</v>
      </c>
      <c r="R123" s="19">
        <v>3168</v>
      </c>
      <c r="S123" s="19">
        <v>45</v>
      </c>
      <c r="T123" s="12">
        <f t="shared" si="21"/>
        <v>1760</v>
      </c>
      <c r="U123">
        <f t="shared" si="26"/>
        <v>25</v>
      </c>
      <c r="V123" s="19">
        <v>-5.49636762684686</v>
      </c>
      <c r="X123" s="7"/>
      <c r="Y123" s="7"/>
      <c r="Z123" s="11"/>
      <c r="AC123">
        <v>6</v>
      </c>
      <c r="AD123" s="19">
        <v>7272</v>
      </c>
      <c r="AE123" s="19">
        <v>102</v>
      </c>
      <c r="AF123" s="12">
        <f t="shared" si="22"/>
        <v>142.58823529411765</v>
      </c>
      <c r="AG123">
        <f t="shared" si="19"/>
        <v>2</v>
      </c>
      <c r="AH123" s="19">
        <v>-5.8285511320873802</v>
      </c>
      <c r="AJ123" s="7"/>
      <c r="AK123" s="7"/>
      <c r="AL123" s="11"/>
      <c r="AM123" s="11"/>
      <c r="AN123" s="11"/>
      <c r="AO123">
        <v>6</v>
      </c>
      <c r="AP123" s="19">
        <v>10944</v>
      </c>
      <c r="AQ123" s="19">
        <v>153</v>
      </c>
      <c r="AR123" s="12">
        <f t="shared" si="23"/>
        <v>214.58823529411765</v>
      </c>
      <c r="AS123">
        <f t="shared" si="20"/>
        <v>3</v>
      </c>
      <c r="AT123" s="19">
        <v>-5.1153277230307399</v>
      </c>
      <c r="AV123" s="7"/>
      <c r="AW123" s="7"/>
      <c r="AX123" s="11"/>
      <c r="AY123" s="11"/>
      <c r="BA123">
        <v>6</v>
      </c>
      <c r="BB123" s="19">
        <v>14688</v>
      </c>
      <c r="BC123" s="19">
        <v>205</v>
      </c>
      <c r="BD123" s="12">
        <f t="shared" si="24"/>
        <v>358.2439024390244</v>
      </c>
      <c r="BE123">
        <f t="shared" si="25"/>
        <v>5</v>
      </c>
      <c r="BF123" s="19">
        <v>-2.0011281258371998</v>
      </c>
      <c r="BH123" s="7"/>
      <c r="BI123" s="7"/>
      <c r="BJ123" s="11"/>
    </row>
    <row r="124" spans="1:62" x14ac:dyDescent="0.35">
      <c r="A124">
        <v>6</v>
      </c>
      <c r="B124" s="19">
        <v>5616</v>
      </c>
      <c r="C124" s="19">
        <v>79</v>
      </c>
      <c r="D124" s="12">
        <f t="shared" si="17"/>
        <v>2061.5696202531644</v>
      </c>
      <c r="E124">
        <f t="shared" si="18"/>
        <v>29</v>
      </c>
      <c r="F124" s="19">
        <v>-6.5353877043262495E-2</v>
      </c>
      <c r="K124" s="19"/>
      <c r="L124" s="19"/>
      <c r="M124" s="19"/>
      <c r="N124" s="19"/>
      <c r="Q124">
        <v>6</v>
      </c>
      <c r="R124" s="19">
        <v>4464</v>
      </c>
      <c r="S124" s="19">
        <v>63</v>
      </c>
      <c r="T124" s="12">
        <f t="shared" si="21"/>
        <v>3046.8571428571427</v>
      </c>
      <c r="U124">
        <f t="shared" si="26"/>
        <v>43</v>
      </c>
      <c r="V124" s="19">
        <v>-17.3553784093268</v>
      </c>
      <c r="X124" s="7"/>
      <c r="Y124" s="7"/>
      <c r="Z124" s="11"/>
      <c r="AC124">
        <v>6</v>
      </c>
      <c r="AD124" s="19">
        <v>9432</v>
      </c>
      <c r="AE124" s="19">
        <v>132</v>
      </c>
      <c r="AF124" s="12">
        <f t="shared" si="22"/>
        <v>2286.5454545454545</v>
      </c>
      <c r="AG124">
        <f t="shared" si="19"/>
        <v>32</v>
      </c>
      <c r="AH124" s="19">
        <v>-1.8083109807742199</v>
      </c>
      <c r="AJ124" s="7"/>
      <c r="AK124" s="7"/>
      <c r="AL124" s="11"/>
      <c r="AM124" s="11"/>
      <c r="AN124" s="11"/>
      <c r="AO124">
        <v>6</v>
      </c>
      <c r="AP124" s="19">
        <v>15192</v>
      </c>
      <c r="AQ124" s="19">
        <v>212</v>
      </c>
      <c r="AR124" s="12">
        <f t="shared" si="23"/>
        <v>4442.9433962264147</v>
      </c>
      <c r="AS124">
        <f t="shared" si="20"/>
        <v>62</v>
      </c>
      <c r="AT124" s="19">
        <v>-5.4948922259102897</v>
      </c>
      <c r="AV124" s="7"/>
      <c r="AW124" s="7"/>
      <c r="AX124" s="11"/>
      <c r="AY124" s="11"/>
      <c r="BA124">
        <v>6</v>
      </c>
      <c r="BB124" s="19">
        <v>14976</v>
      </c>
      <c r="BC124" s="19">
        <v>209</v>
      </c>
      <c r="BD124" s="12">
        <f t="shared" si="24"/>
        <v>644.8995215311005</v>
      </c>
      <c r="BE124">
        <f t="shared" si="25"/>
        <v>9</v>
      </c>
      <c r="BF124" s="19">
        <v>-1.8928754841039299</v>
      </c>
      <c r="BH124" s="7"/>
      <c r="BI124" s="7"/>
      <c r="BJ124" s="11"/>
    </row>
    <row r="125" spans="1:62" x14ac:dyDescent="0.35">
      <c r="K125" s="19"/>
      <c r="L125" s="19"/>
      <c r="M125" s="19"/>
      <c r="N125" s="19"/>
      <c r="T125" s="12"/>
      <c r="X125" s="7"/>
      <c r="Y125" s="7"/>
      <c r="Z125" s="11"/>
      <c r="AF125" s="12"/>
      <c r="AJ125" s="7"/>
      <c r="AK125" s="7"/>
      <c r="AL125" s="11"/>
      <c r="AM125" s="11"/>
      <c r="AN125" s="11"/>
      <c r="AR125" s="12"/>
      <c r="AV125" s="7"/>
      <c r="AW125" s="7"/>
      <c r="AX125" s="11"/>
      <c r="AY125" s="11"/>
      <c r="BD125" s="12"/>
      <c r="BH125" s="7"/>
      <c r="BI125" s="7"/>
      <c r="BJ125" s="11"/>
    </row>
    <row r="126" spans="1:62" x14ac:dyDescent="0.35">
      <c r="A126">
        <v>10</v>
      </c>
      <c r="B126" s="19">
        <v>6360</v>
      </c>
      <c r="C126" s="19">
        <v>54</v>
      </c>
      <c r="D126" s="12">
        <f t="shared" si="17"/>
        <v>471.11111111111109</v>
      </c>
      <c r="E126">
        <f t="shared" si="18"/>
        <v>4</v>
      </c>
      <c r="F126" s="19">
        <v>-1.69596401586614</v>
      </c>
      <c r="G126" s="4">
        <f>AVERAGE(F126:F165)</f>
        <v>-5.0001796088916155</v>
      </c>
      <c r="H126" s="2">
        <f>AVERAGE(D126:D165)</f>
        <v>2803.8787006138409</v>
      </c>
      <c r="I126" s="2">
        <f>AVERAGE(E126:E165)</f>
        <v>23.625</v>
      </c>
      <c r="J126" s="11" t="s">
        <v>0</v>
      </c>
      <c r="K126" s="19"/>
      <c r="L126" s="19"/>
      <c r="M126" s="19"/>
      <c r="N126" s="19"/>
      <c r="Q126">
        <v>10</v>
      </c>
      <c r="R126" s="19">
        <v>2520</v>
      </c>
      <c r="S126" s="19">
        <v>22</v>
      </c>
      <c r="T126" s="12">
        <f t="shared" ref="T126:T165" si="27">R126*U126/S126</f>
        <v>229.09090909090909</v>
      </c>
      <c r="U126">
        <f>S126-20</f>
        <v>2</v>
      </c>
      <c r="V126" s="19">
        <v>-0.98432118292230997</v>
      </c>
      <c r="W126" s="4">
        <f>AVERAGE(V126:V165)</f>
        <v>-2.8135913369057368</v>
      </c>
      <c r="X126" s="2">
        <f>AVERAGE(T126:T165)</f>
        <v>1651.9722598925141</v>
      </c>
      <c r="Y126" s="2">
        <f>AVERAGE(U126:U165)</f>
        <v>14.1</v>
      </c>
      <c r="Z126" s="11" t="s">
        <v>0</v>
      </c>
      <c r="AC126">
        <v>10</v>
      </c>
      <c r="AD126" s="19">
        <v>17160</v>
      </c>
      <c r="AE126" s="19">
        <v>144</v>
      </c>
      <c r="AF126" s="12">
        <f t="shared" ref="AF126:AF165" si="28">AD126*AG126/AE126</f>
        <v>5243.333333333333</v>
      </c>
      <c r="AG126">
        <f t="shared" si="19"/>
        <v>44</v>
      </c>
      <c r="AH126" s="19">
        <v>-17.1691703688874</v>
      </c>
      <c r="AI126" s="4">
        <f>AVERAGE(AH126:AH165)</f>
        <v>-2.3124226483455597</v>
      </c>
      <c r="AJ126" s="2">
        <f>AVERAGE(AF126:AF165)</f>
        <v>2457.5144738196886</v>
      </c>
      <c r="AK126" s="2">
        <f>AVERAGE(AG126:AG165)</f>
        <v>20.625</v>
      </c>
      <c r="AL126" s="11" t="s">
        <v>0</v>
      </c>
      <c r="AM126" s="11"/>
      <c r="AN126" s="11"/>
      <c r="AO126">
        <v>10</v>
      </c>
      <c r="AP126" s="19">
        <v>22680</v>
      </c>
      <c r="AQ126" s="19">
        <v>190</v>
      </c>
      <c r="AR126" s="12">
        <f t="shared" ref="AR126:AR165" si="29">AP126*AS126/AQ126</f>
        <v>4774.7368421052633</v>
      </c>
      <c r="AS126">
        <f t="shared" si="20"/>
        <v>40</v>
      </c>
      <c r="AT126" s="19">
        <v>-1.8083109807742199</v>
      </c>
      <c r="AU126" s="4">
        <f>AVERAGE(AT126:AT165)</f>
        <v>-3.3991204259206462</v>
      </c>
      <c r="AV126" s="2">
        <f>AVERAGE(AR126:AR165)</f>
        <v>2246.6346851547664</v>
      </c>
      <c r="AW126" s="2">
        <f>AVERAGE(AS126:AS165)</f>
        <v>18.824999999999999</v>
      </c>
      <c r="AX126" s="11" t="s">
        <v>0</v>
      </c>
      <c r="AY126" s="11"/>
      <c r="BA126">
        <v>10</v>
      </c>
      <c r="BB126" s="19">
        <v>29040</v>
      </c>
      <c r="BC126" s="19">
        <v>243</v>
      </c>
      <c r="BD126" s="12">
        <f t="shared" ref="BD126:BD165" si="30">BB126*BE126/BC126</f>
        <v>5138.7654320987658</v>
      </c>
      <c r="BE126">
        <f t="shared" ref="BE126:BE165" si="31">BC126-200</f>
        <v>43</v>
      </c>
      <c r="BF126" s="19">
        <v>-5.4948922259102897</v>
      </c>
      <c r="BG126" s="4">
        <f>AVERAGE(BF126:BF165)</f>
        <v>-3.4212331646465395</v>
      </c>
      <c r="BH126" s="2">
        <f>AVERAGE(BD126:BD165)</f>
        <v>3122.4832920087856</v>
      </c>
      <c r="BI126" s="2">
        <f>AVERAGE(BE126:BE165)</f>
        <v>26.125</v>
      </c>
      <c r="BJ126" s="11" t="s">
        <v>0</v>
      </c>
    </row>
    <row r="127" spans="1:62" x14ac:dyDescent="0.35">
      <c r="A127">
        <v>10</v>
      </c>
      <c r="B127" s="19">
        <v>15000</v>
      </c>
      <c r="C127" s="19">
        <v>126</v>
      </c>
      <c r="D127" s="12">
        <f t="shared" si="17"/>
        <v>9047.6190476190477</v>
      </c>
      <c r="E127">
        <f t="shared" si="18"/>
        <v>76</v>
      </c>
      <c r="F127" s="19">
        <v>-17.1691703688874</v>
      </c>
      <c r="G127" s="4">
        <f>MEDIAN(F126:F165)</f>
        <v>-1.7371510261298448</v>
      </c>
      <c r="H127" s="2">
        <f>MEDIAN(D126:D165)</f>
        <v>1772.3295454545455</v>
      </c>
      <c r="I127" s="2">
        <f>MEDIAN(E126:E165)</f>
        <v>15</v>
      </c>
      <c r="J127" s="11" t="s">
        <v>6</v>
      </c>
      <c r="K127" s="19"/>
      <c r="L127" s="19"/>
      <c r="M127" s="19"/>
      <c r="N127" s="19"/>
      <c r="Q127">
        <v>10</v>
      </c>
      <c r="R127" s="19">
        <v>4920</v>
      </c>
      <c r="S127" s="19">
        <v>42</v>
      </c>
      <c r="T127" s="12">
        <f t="shared" si="27"/>
        <v>2577.1428571428573</v>
      </c>
      <c r="U127">
        <f t="shared" ref="U127:U165" si="32">S127-20</f>
        <v>22</v>
      </c>
      <c r="V127" s="19">
        <v>-5.4948922259102897</v>
      </c>
      <c r="W127" s="4">
        <f>MEDIAN(V126:V165)</f>
        <v>-1.168695654813795</v>
      </c>
      <c r="X127" s="2">
        <f>MEDIAN(T126:T165)</f>
        <v>1101.3793103448274</v>
      </c>
      <c r="Y127" s="2">
        <f>MEDIAN(U126:U165)</f>
        <v>9.5</v>
      </c>
      <c r="Z127" s="11" t="s">
        <v>6</v>
      </c>
      <c r="AC127">
        <v>10</v>
      </c>
      <c r="AD127" s="19">
        <v>18480</v>
      </c>
      <c r="AE127" s="19">
        <v>155</v>
      </c>
      <c r="AF127" s="12">
        <f t="shared" si="28"/>
        <v>6557.4193548387093</v>
      </c>
      <c r="AG127">
        <f t="shared" si="19"/>
        <v>55</v>
      </c>
      <c r="AH127" s="19">
        <v>-1.8083109807742199</v>
      </c>
      <c r="AI127" s="4">
        <f>MEDIAN(AH126:AH165)</f>
        <v>-1.3129866587819401</v>
      </c>
      <c r="AJ127" s="2">
        <f>MEDIAN(AF126:AF165)</f>
        <v>1427.2197846031113</v>
      </c>
      <c r="AK127" s="2">
        <f>MEDIAN(AG126:AG165)</f>
        <v>12</v>
      </c>
      <c r="AL127" s="11" t="s">
        <v>6</v>
      </c>
      <c r="AM127" s="11"/>
      <c r="AN127" s="11"/>
      <c r="AO127">
        <v>10</v>
      </c>
      <c r="AP127" s="19">
        <v>19200</v>
      </c>
      <c r="AQ127" s="19">
        <v>161</v>
      </c>
      <c r="AR127" s="12">
        <f t="shared" si="29"/>
        <v>1311.8012422360248</v>
      </c>
      <c r="AS127">
        <f t="shared" si="20"/>
        <v>11</v>
      </c>
      <c r="AT127" s="19">
        <v>-0.26421356700520099</v>
      </c>
      <c r="AU127" s="4">
        <f>MEDIAN(AT126:AT165)</f>
        <v>-1.66513222464663</v>
      </c>
      <c r="AV127" s="2">
        <f>MEDIAN(AR126:AR165)</f>
        <v>1729.4235033259424</v>
      </c>
      <c r="AW127" s="2">
        <f>MEDIAN(AS126:AS165)</f>
        <v>14.5</v>
      </c>
      <c r="AX127" s="11" t="s">
        <v>6</v>
      </c>
      <c r="AY127" s="11"/>
      <c r="BA127">
        <v>10</v>
      </c>
      <c r="BB127" s="19">
        <v>24840</v>
      </c>
      <c r="BC127" s="19">
        <v>208</v>
      </c>
      <c r="BD127" s="12">
        <f t="shared" si="30"/>
        <v>955.38461538461536</v>
      </c>
      <c r="BE127">
        <f t="shared" si="31"/>
        <v>8</v>
      </c>
      <c r="BF127" s="19">
        <v>-0.60016520958575004</v>
      </c>
      <c r="BG127" s="4">
        <f>MEDIAN(BF126:BF165)</f>
        <v>-1.8083109807742199</v>
      </c>
      <c r="BH127" s="2">
        <f>MEDIAN(BD126:BD165)</f>
        <v>2269.5890410958905</v>
      </c>
      <c r="BI127" s="2">
        <f>MEDIAN(BE126:BE165)</f>
        <v>19</v>
      </c>
      <c r="BJ127" s="11" t="s">
        <v>6</v>
      </c>
    </row>
    <row r="128" spans="1:62" x14ac:dyDescent="0.35">
      <c r="A128">
        <v>10</v>
      </c>
      <c r="B128" s="19">
        <v>9960</v>
      </c>
      <c r="C128" s="19">
        <v>84</v>
      </c>
      <c r="D128" s="12">
        <f t="shared" si="17"/>
        <v>4031.4285714285716</v>
      </c>
      <c r="E128">
        <f t="shared" si="18"/>
        <v>34</v>
      </c>
      <c r="F128" s="19">
        <v>-1.5780277883247</v>
      </c>
      <c r="G128" s="4">
        <f>MAX(F126:F165)</f>
        <v>-2.0825041449211001E-2</v>
      </c>
      <c r="H128" s="2">
        <f>MAX(D126:D165)</f>
        <v>9047.6190476190477</v>
      </c>
      <c r="I128" s="2">
        <f>MAX(E126:E165)</f>
        <v>76</v>
      </c>
      <c r="J128" s="11" t="s">
        <v>19</v>
      </c>
      <c r="K128" s="19"/>
      <c r="L128" s="19"/>
      <c r="M128" s="19"/>
      <c r="N128" s="19"/>
      <c r="Q128">
        <v>10</v>
      </c>
      <c r="R128" s="19">
        <v>4560</v>
      </c>
      <c r="S128" s="19">
        <v>39</v>
      </c>
      <c r="T128" s="12">
        <f t="shared" si="27"/>
        <v>2221.5384615384614</v>
      </c>
      <c r="U128">
        <f t="shared" si="32"/>
        <v>19</v>
      </c>
      <c r="V128" s="19">
        <v>-1.90252469863155</v>
      </c>
      <c r="W128" s="4">
        <f>MAX(V126:V165)</f>
        <v>-5.4238907142494701E-3</v>
      </c>
      <c r="X128" s="2">
        <f>MAX(T126:T165)</f>
        <v>8186.9662921348317</v>
      </c>
      <c r="Y128" s="2">
        <f>MAX(U126:U165)</f>
        <v>69</v>
      </c>
      <c r="Z128" s="11" t="s">
        <v>19</v>
      </c>
      <c r="AC128">
        <v>10</v>
      </c>
      <c r="AD128" s="19">
        <v>12120</v>
      </c>
      <c r="AE128" s="19">
        <v>102</v>
      </c>
      <c r="AF128" s="12">
        <f t="shared" si="28"/>
        <v>237.64705882352942</v>
      </c>
      <c r="AG128">
        <f t="shared" si="19"/>
        <v>2</v>
      </c>
      <c r="AH128" s="19">
        <v>-7.5624454165205304</v>
      </c>
      <c r="AI128" s="4">
        <f>MAX(AH126:AH165)</f>
        <v>-8.4043111823203804E-3</v>
      </c>
      <c r="AJ128" s="2">
        <f>MAX(AF126:AF165)</f>
        <v>15532.173913043478</v>
      </c>
      <c r="AK128" s="2">
        <f>MAX(AG126:AG165)</f>
        <v>130</v>
      </c>
      <c r="AL128" s="11" t="s">
        <v>19</v>
      </c>
      <c r="AM128" s="11"/>
      <c r="AN128" s="11"/>
      <c r="AO128">
        <v>10</v>
      </c>
      <c r="AP128" s="19">
        <v>18240</v>
      </c>
      <c r="AQ128" s="19">
        <v>153</v>
      </c>
      <c r="AR128" s="12">
        <f t="shared" si="29"/>
        <v>357.64705882352939</v>
      </c>
      <c r="AS128">
        <f t="shared" si="20"/>
        <v>3</v>
      </c>
      <c r="AT128" s="19">
        <v>-4.8178597999608703</v>
      </c>
      <c r="AU128" s="4">
        <f>MAX(AT126:AT165)</f>
        <v>-1.36586091386993E-3</v>
      </c>
      <c r="AV128" s="2">
        <f>MAX(AR126:AR165)</f>
        <v>7524.5070422535209</v>
      </c>
      <c r="AW128" s="2">
        <f>MAX(AS126:AS165)</f>
        <v>63</v>
      </c>
      <c r="AX128" s="11" t="s">
        <v>19</v>
      </c>
      <c r="AY128" s="11"/>
      <c r="BA128">
        <v>10</v>
      </c>
      <c r="BB128" s="19">
        <v>26160</v>
      </c>
      <c r="BC128" s="19">
        <v>219</v>
      </c>
      <c r="BD128" s="12">
        <f t="shared" si="30"/>
        <v>2269.5890410958905</v>
      </c>
      <c r="BE128">
        <f t="shared" si="31"/>
        <v>19</v>
      </c>
      <c r="BF128" s="19">
        <v>-2.7686744752632801</v>
      </c>
      <c r="BG128" s="4">
        <f>MAX(BF126:BF165)</f>
        <v>-6.3482492531132797E-3</v>
      </c>
      <c r="BH128" s="2">
        <f>MAX(BD126:BD165)</f>
        <v>13157.41935483871</v>
      </c>
      <c r="BI128" s="2">
        <f>MAX(BE126:BE165)</f>
        <v>110</v>
      </c>
      <c r="BJ128" s="11" t="s">
        <v>19</v>
      </c>
    </row>
    <row r="129" spans="1:62" x14ac:dyDescent="0.35">
      <c r="A129">
        <v>10</v>
      </c>
      <c r="B129" s="19">
        <v>11880</v>
      </c>
      <c r="C129" s="19">
        <v>100</v>
      </c>
      <c r="D129" s="12">
        <f t="shared" si="17"/>
        <v>5940</v>
      </c>
      <c r="E129">
        <f t="shared" si="18"/>
        <v>50</v>
      </c>
      <c r="F129" s="19">
        <v>-0.37418909018129098</v>
      </c>
      <c r="G129" s="4">
        <f>MIN(F126:F165)</f>
        <v>-19.729696963455599</v>
      </c>
      <c r="H129" s="2">
        <f>MIN(D126:D165)</f>
        <v>235.38461538461539</v>
      </c>
      <c r="I129" s="2">
        <f>MIN(E126:E165)</f>
        <v>2</v>
      </c>
      <c r="J129" s="11" t="s">
        <v>20</v>
      </c>
      <c r="K129" s="19"/>
      <c r="L129" s="19"/>
      <c r="M129" s="19"/>
      <c r="N129" s="19"/>
      <c r="Q129">
        <v>10</v>
      </c>
      <c r="R129" s="19">
        <v>2760</v>
      </c>
      <c r="S129" s="19">
        <v>24</v>
      </c>
      <c r="T129" s="12">
        <f t="shared" si="27"/>
        <v>460</v>
      </c>
      <c r="U129">
        <f t="shared" si="32"/>
        <v>4</v>
      </c>
      <c r="V129" s="19">
        <v>-5.5160029195664997E-2</v>
      </c>
      <c r="W129" s="4">
        <f>MIN(V126:V165)</f>
        <v>-17.1691703688874</v>
      </c>
      <c r="X129" s="2">
        <f>MIN(T126:T165)</f>
        <v>229.09090909090909</v>
      </c>
      <c r="Y129" s="2">
        <f>MIN(U126:U165)</f>
        <v>2</v>
      </c>
      <c r="Z129" s="11" t="s">
        <v>20</v>
      </c>
      <c r="AC129">
        <v>10</v>
      </c>
      <c r="AD129" s="19">
        <v>12120</v>
      </c>
      <c r="AE129" s="19">
        <v>102</v>
      </c>
      <c r="AF129" s="12">
        <f t="shared" si="28"/>
        <v>237.64705882352942</v>
      </c>
      <c r="AG129">
        <f t="shared" si="19"/>
        <v>2</v>
      </c>
      <c r="AH129" s="19">
        <v>-0.21337505590066999</v>
      </c>
      <c r="AI129" s="4">
        <f>MIN(AH126:AH165)</f>
        <v>-17.1691703688874</v>
      </c>
      <c r="AJ129" s="2">
        <f>MIN(AF126:AF165)</f>
        <v>237.64705882352942</v>
      </c>
      <c r="AK129" s="2">
        <f>MIN(AG126:AG165)</f>
        <v>2</v>
      </c>
      <c r="AL129" s="11" t="s">
        <v>20</v>
      </c>
      <c r="AM129" s="11"/>
      <c r="AN129" s="11"/>
      <c r="AO129">
        <v>10</v>
      </c>
      <c r="AP129" s="19">
        <v>19560</v>
      </c>
      <c r="AQ129" s="19">
        <v>164</v>
      </c>
      <c r="AR129" s="12">
        <f t="shared" si="29"/>
        <v>1669.7560975609756</v>
      </c>
      <c r="AS129">
        <f t="shared" si="20"/>
        <v>14</v>
      </c>
      <c r="AT129" s="19">
        <v>-1.5219534685190399</v>
      </c>
      <c r="AU129" s="4">
        <f>MIN(AT126:AT165)</f>
        <v>-19.729696963455599</v>
      </c>
      <c r="AV129" s="2">
        <f>MIN(AR126:AR165)</f>
        <v>238.42105263157896</v>
      </c>
      <c r="AW129" s="2">
        <f>MIN(AS126:AS165)</f>
        <v>2</v>
      </c>
      <c r="AX129" s="11" t="s">
        <v>20</v>
      </c>
      <c r="AY129" s="11"/>
      <c r="BA129">
        <v>10</v>
      </c>
      <c r="BB129" s="19">
        <v>24360</v>
      </c>
      <c r="BC129" s="19">
        <v>204</v>
      </c>
      <c r="BD129" s="12">
        <f t="shared" si="30"/>
        <v>477.64705882352939</v>
      </c>
      <c r="BE129">
        <f t="shared" si="31"/>
        <v>4</v>
      </c>
      <c r="BF129" s="19">
        <v>-4.6908109392598797E-2</v>
      </c>
      <c r="BG129" s="4">
        <f>MIN(BF126:BF165)</f>
        <v>-19.729696963455599</v>
      </c>
      <c r="BH129" s="2">
        <f>MIN(BD126:BD165)</f>
        <v>238.8118811881188</v>
      </c>
      <c r="BI129" s="2">
        <f>MIN(BE126:BE165)</f>
        <v>2</v>
      </c>
      <c r="BJ129" s="11" t="s">
        <v>20</v>
      </c>
    </row>
    <row r="130" spans="1:62" x14ac:dyDescent="0.35">
      <c r="A130">
        <v>10</v>
      </c>
      <c r="B130" s="19">
        <v>6120</v>
      </c>
      <c r="C130" s="19">
        <v>52</v>
      </c>
      <c r="D130" s="12">
        <f t="shared" si="17"/>
        <v>235.38461538461539</v>
      </c>
      <c r="E130">
        <f t="shared" si="18"/>
        <v>2</v>
      </c>
      <c r="F130" s="19">
        <v>-2.5729655021040898</v>
      </c>
      <c r="K130" s="19"/>
      <c r="L130" s="19"/>
      <c r="M130" s="19"/>
      <c r="N130" s="19"/>
      <c r="Q130">
        <v>10</v>
      </c>
      <c r="R130" s="19">
        <v>6000</v>
      </c>
      <c r="S130" s="19">
        <v>51</v>
      </c>
      <c r="T130" s="12">
        <f t="shared" si="27"/>
        <v>3647.0588235294117</v>
      </c>
      <c r="U130">
        <f t="shared" si="32"/>
        <v>31</v>
      </c>
      <c r="V130" s="19">
        <v>-16.208879556517498</v>
      </c>
      <c r="X130" s="7"/>
      <c r="Y130" s="7"/>
      <c r="Z130" s="11"/>
      <c r="AC130">
        <v>10</v>
      </c>
      <c r="AD130" s="19">
        <v>12120</v>
      </c>
      <c r="AE130" s="19">
        <v>102</v>
      </c>
      <c r="AF130" s="12">
        <f t="shared" si="28"/>
        <v>237.64705882352942</v>
      </c>
      <c r="AG130">
        <f t="shared" si="19"/>
        <v>2</v>
      </c>
      <c r="AH130" s="19">
        <v>-0.94939227045753205</v>
      </c>
      <c r="AJ130" s="7"/>
      <c r="AK130" s="7"/>
      <c r="AL130" s="11"/>
      <c r="AM130" s="11"/>
      <c r="AN130" s="11"/>
      <c r="AO130">
        <v>10</v>
      </c>
      <c r="AP130" s="19">
        <v>18240</v>
      </c>
      <c r="AQ130" s="19">
        <v>153</v>
      </c>
      <c r="AR130" s="12">
        <f t="shared" si="29"/>
        <v>357.64705882352939</v>
      </c>
      <c r="AS130">
        <f t="shared" si="20"/>
        <v>3</v>
      </c>
      <c r="AT130" s="19">
        <v>-0.60950284787057196</v>
      </c>
      <c r="AV130" s="7"/>
      <c r="AW130" s="7"/>
      <c r="AX130" s="11"/>
      <c r="AY130" s="11"/>
      <c r="BA130">
        <v>10</v>
      </c>
      <c r="BB130" s="19">
        <v>24240</v>
      </c>
      <c r="BC130" s="19">
        <v>203</v>
      </c>
      <c r="BD130" s="12">
        <f t="shared" si="30"/>
        <v>358.22660098522169</v>
      </c>
      <c r="BE130">
        <f t="shared" si="31"/>
        <v>3</v>
      </c>
      <c r="BF130" s="19">
        <v>-1.9623573526597899</v>
      </c>
      <c r="BH130" s="7"/>
      <c r="BI130" s="7"/>
      <c r="BJ130" s="11"/>
    </row>
    <row r="131" spans="1:62" x14ac:dyDescent="0.35">
      <c r="A131">
        <v>10</v>
      </c>
      <c r="B131" s="19">
        <v>13920</v>
      </c>
      <c r="C131" s="19">
        <v>117</v>
      </c>
      <c r="D131" s="12">
        <f t="shared" si="17"/>
        <v>7971.2820512820517</v>
      </c>
      <c r="E131">
        <f t="shared" si="18"/>
        <v>67</v>
      </c>
      <c r="F131" s="19">
        <v>-5.3283791365603399</v>
      </c>
      <c r="K131" s="19"/>
      <c r="L131" s="19"/>
      <c r="M131" s="19"/>
      <c r="N131" s="19"/>
      <c r="Q131">
        <v>10</v>
      </c>
      <c r="R131" s="19">
        <v>2520</v>
      </c>
      <c r="S131" s="19">
        <v>22</v>
      </c>
      <c r="T131" s="12">
        <f t="shared" si="27"/>
        <v>229.09090909090909</v>
      </c>
      <c r="U131">
        <f t="shared" si="32"/>
        <v>2</v>
      </c>
      <c r="V131" s="19">
        <v>-1.35307012670528</v>
      </c>
      <c r="X131" s="7"/>
      <c r="Y131" s="7"/>
      <c r="Z131" s="11"/>
      <c r="AC131">
        <v>10</v>
      </c>
      <c r="AD131" s="19">
        <v>14160</v>
      </c>
      <c r="AE131" s="19">
        <v>119</v>
      </c>
      <c r="AF131" s="12">
        <f t="shared" si="28"/>
        <v>2260.840336134454</v>
      </c>
      <c r="AG131">
        <f t="shared" si="19"/>
        <v>19</v>
      </c>
      <c r="AH131" s="19">
        <v>-2.3528346569070799</v>
      </c>
      <c r="AJ131" s="7"/>
      <c r="AK131" s="7"/>
      <c r="AL131" s="11"/>
      <c r="AM131" s="11"/>
      <c r="AN131" s="11"/>
      <c r="AO131">
        <v>10</v>
      </c>
      <c r="AP131" s="19">
        <v>22440</v>
      </c>
      <c r="AQ131" s="19">
        <v>188</v>
      </c>
      <c r="AR131" s="12">
        <f t="shared" si="29"/>
        <v>4535.744680851064</v>
      </c>
      <c r="AS131">
        <f t="shared" si="20"/>
        <v>38</v>
      </c>
      <c r="AT131" s="19">
        <v>-1.87219515691218</v>
      </c>
      <c r="AV131" s="7"/>
      <c r="AW131" s="7"/>
      <c r="AX131" s="11"/>
      <c r="AY131" s="11"/>
      <c r="BA131">
        <v>10</v>
      </c>
      <c r="BB131" s="19">
        <v>27960</v>
      </c>
      <c r="BC131" s="19">
        <v>234</v>
      </c>
      <c r="BD131" s="12">
        <f t="shared" si="30"/>
        <v>4062.5641025641025</v>
      </c>
      <c r="BE131">
        <f t="shared" si="31"/>
        <v>34</v>
      </c>
      <c r="BF131" s="19">
        <v>-0.51916693409113601</v>
      </c>
      <c r="BH131" s="7"/>
      <c r="BI131" s="7"/>
      <c r="BJ131" s="11"/>
    </row>
    <row r="132" spans="1:62" x14ac:dyDescent="0.35">
      <c r="A132">
        <v>10</v>
      </c>
      <c r="B132" s="19">
        <v>6120</v>
      </c>
      <c r="C132" s="19">
        <v>52</v>
      </c>
      <c r="D132" s="12">
        <f t="shared" si="17"/>
        <v>235.38461538461539</v>
      </c>
      <c r="E132">
        <f t="shared" si="18"/>
        <v>2</v>
      </c>
      <c r="F132" s="19">
        <v>-0.466064123921</v>
      </c>
      <c r="K132" s="19"/>
      <c r="L132" s="19"/>
      <c r="M132" s="19"/>
      <c r="N132" s="19"/>
      <c r="Q132">
        <v>10</v>
      </c>
      <c r="R132" s="19">
        <v>6720</v>
      </c>
      <c r="S132" s="19">
        <v>57</v>
      </c>
      <c r="T132" s="12">
        <f t="shared" si="27"/>
        <v>4362.105263157895</v>
      </c>
      <c r="U132">
        <f t="shared" si="32"/>
        <v>37</v>
      </c>
      <c r="V132" s="19">
        <v>-0.15687583337285399</v>
      </c>
      <c r="X132" s="7"/>
      <c r="Y132" s="7"/>
      <c r="Z132" s="11"/>
      <c r="AC132">
        <v>10</v>
      </c>
      <c r="AD132" s="19">
        <v>12840</v>
      </c>
      <c r="AE132" s="19">
        <v>108</v>
      </c>
      <c r="AF132" s="12">
        <f t="shared" si="28"/>
        <v>951.11111111111109</v>
      </c>
      <c r="AG132">
        <f t="shared" ref="AG132:AG195" si="33">AE132-100</f>
        <v>8</v>
      </c>
      <c r="AH132" s="19">
        <v>-0.59016997676999705</v>
      </c>
      <c r="AJ132" s="7"/>
      <c r="AK132" s="7"/>
      <c r="AL132" s="11"/>
      <c r="AM132" s="11"/>
      <c r="AN132" s="11"/>
      <c r="AO132">
        <v>10</v>
      </c>
      <c r="AP132" s="19">
        <v>18480</v>
      </c>
      <c r="AQ132" s="19">
        <v>155</v>
      </c>
      <c r="AR132" s="12">
        <f t="shared" si="29"/>
        <v>596.12903225806451</v>
      </c>
      <c r="AS132">
        <f t="shared" ref="AS132:AS195" si="34">AQ132-150</f>
        <v>5</v>
      </c>
      <c r="AT132" s="19">
        <v>-3.3297432495229103E-2</v>
      </c>
      <c r="AV132" s="7"/>
      <c r="AW132" s="7"/>
      <c r="AX132" s="11"/>
      <c r="AY132" s="11"/>
      <c r="BA132">
        <v>10</v>
      </c>
      <c r="BB132" s="19">
        <v>24960</v>
      </c>
      <c r="BC132" s="19">
        <v>209</v>
      </c>
      <c r="BD132" s="12">
        <f t="shared" si="30"/>
        <v>1074.8325358851675</v>
      </c>
      <c r="BE132">
        <f t="shared" si="31"/>
        <v>9</v>
      </c>
      <c r="BF132" s="19">
        <v>-8.3013581925163504E-2</v>
      </c>
      <c r="BH132" s="7"/>
      <c r="BI132" s="7"/>
      <c r="BJ132" s="11"/>
    </row>
    <row r="133" spans="1:62" x14ac:dyDescent="0.35">
      <c r="A133">
        <v>10</v>
      </c>
      <c r="B133" s="19">
        <v>7440</v>
      </c>
      <c r="C133" s="19">
        <v>63</v>
      </c>
      <c r="D133" s="12">
        <f t="shared" si="17"/>
        <v>1535.2380952380952</v>
      </c>
      <c r="E133">
        <f t="shared" si="18"/>
        <v>13</v>
      </c>
      <c r="F133" s="19">
        <v>-1.97564760599847</v>
      </c>
      <c r="K133" s="19"/>
      <c r="L133" s="19"/>
      <c r="M133" s="19"/>
      <c r="N133" s="19"/>
      <c r="Q133">
        <v>10</v>
      </c>
      <c r="R133" s="19">
        <v>3240</v>
      </c>
      <c r="S133" s="19">
        <v>28</v>
      </c>
      <c r="T133" s="12">
        <f t="shared" si="27"/>
        <v>925.71428571428567</v>
      </c>
      <c r="U133">
        <f t="shared" si="32"/>
        <v>8</v>
      </c>
      <c r="V133" s="19">
        <v>-5.4238907142494701E-3</v>
      </c>
      <c r="X133" s="7"/>
      <c r="Y133" s="7"/>
      <c r="Z133" s="11"/>
      <c r="AC133">
        <v>10</v>
      </c>
      <c r="AD133" s="19">
        <v>15840</v>
      </c>
      <c r="AE133" s="19">
        <v>133</v>
      </c>
      <c r="AF133" s="12">
        <f t="shared" si="28"/>
        <v>3930.2255639097743</v>
      </c>
      <c r="AG133">
        <f t="shared" si="33"/>
        <v>33</v>
      </c>
      <c r="AH133" s="19">
        <v>-2.7686744752632801</v>
      </c>
      <c r="AJ133" s="7"/>
      <c r="AK133" s="7"/>
      <c r="AL133" s="11"/>
      <c r="AM133" s="11"/>
      <c r="AN133" s="11"/>
      <c r="AO133">
        <v>10</v>
      </c>
      <c r="AP133" s="19">
        <v>18840</v>
      </c>
      <c r="AQ133" s="19">
        <v>158</v>
      </c>
      <c r="AR133" s="12">
        <f t="shared" si="29"/>
        <v>953.92405063291142</v>
      </c>
      <c r="AS133">
        <f t="shared" si="34"/>
        <v>8</v>
      </c>
      <c r="AT133" s="19">
        <v>-0.85369088398578097</v>
      </c>
      <c r="AV133" s="7"/>
      <c r="AW133" s="7"/>
      <c r="AX133" s="11"/>
      <c r="AY133" s="11"/>
      <c r="BA133">
        <v>10</v>
      </c>
      <c r="BB133" s="19">
        <v>31320</v>
      </c>
      <c r="BC133" s="19">
        <v>262</v>
      </c>
      <c r="BD133" s="12">
        <f t="shared" si="30"/>
        <v>7411.6030534351148</v>
      </c>
      <c r="BE133">
        <f t="shared" si="31"/>
        <v>62</v>
      </c>
      <c r="BF133" s="19">
        <v>-5.3254833282782901</v>
      </c>
      <c r="BH133" s="7"/>
      <c r="BI133" s="7"/>
      <c r="BJ133" s="11"/>
    </row>
    <row r="134" spans="1:62" x14ac:dyDescent="0.35">
      <c r="A134">
        <v>10</v>
      </c>
      <c r="B134" s="19">
        <v>10560</v>
      </c>
      <c r="C134" s="19">
        <v>89</v>
      </c>
      <c r="D134" s="12">
        <f t="shared" ref="D134:D198" si="35">B134*E134/C134</f>
        <v>4627.4157303370785</v>
      </c>
      <c r="E134">
        <f t="shared" ref="E134:E198" si="36">C134-50</f>
        <v>39</v>
      </c>
      <c r="F134" s="19">
        <v>-16.200843796646701</v>
      </c>
      <c r="K134" s="19"/>
      <c r="L134" s="19"/>
      <c r="M134" s="19"/>
      <c r="N134" s="19"/>
      <c r="Q134">
        <v>10</v>
      </c>
      <c r="R134" s="19">
        <v>2520</v>
      </c>
      <c r="S134" s="19">
        <v>22</v>
      </c>
      <c r="T134" s="12">
        <f t="shared" si="27"/>
        <v>229.09090909090909</v>
      </c>
      <c r="U134">
        <f t="shared" si="32"/>
        <v>2</v>
      </c>
      <c r="V134" s="19">
        <v>-0.22383159067407701</v>
      </c>
      <c r="X134" s="7"/>
      <c r="Y134" s="7"/>
      <c r="Z134" s="11"/>
      <c r="AC134">
        <v>10</v>
      </c>
      <c r="AD134" s="19">
        <v>14880</v>
      </c>
      <c r="AE134" s="19">
        <v>125</v>
      </c>
      <c r="AF134" s="12">
        <f t="shared" si="28"/>
        <v>2976</v>
      </c>
      <c r="AG134">
        <f t="shared" si="33"/>
        <v>25</v>
      </c>
      <c r="AH134" s="19">
        <v>-0.26775358497214802</v>
      </c>
      <c r="AJ134" s="7"/>
      <c r="AK134" s="7"/>
      <c r="AL134" s="11"/>
      <c r="AM134" s="11"/>
      <c r="AN134" s="11"/>
      <c r="AO134">
        <v>10</v>
      </c>
      <c r="AP134" s="19">
        <v>22680</v>
      </c>
      <c r="AQ134" s="19">
        <v>190</v>
      </c>
      <c r="AR134" s="12">
        <f t="shared" si="29"/>
        <v>4774.7368421052633</v>
      </c>
      <c r="AS134">
        <f t="shared" si="34"/>
        <v>40</v>
      </c>
      <c r="AT134" s="19">
        <v>-17.1691703688874</v>
      </c>
      <c r="AV134" s="7"/>
      <c r="AW134" s="7"/>
      <c r="AX134" s="11"/>
      <c r="AY134" s="11"/>
      <c r="BA134">
        <v>10</v>
      </c>
      <c r="BB134" s="19">
        <v>24600</v>
      </c>
      <c r="BC134" s="19">
        <v>206</v>
      </c>
      <c r="BD134" s="12">
        <f t="shared" si="30"/>
        <v>716.504854368932</v>
      </c>
      <c r="BE134">
        <f t="shared" si="31"/>
        <v>6</v>
      </c>
      <c r="BF134" s="19">
        <v>-1.5187779642014101</v>
      </c>
      <c r="BH134" s="7"/>
      <c r="BI134" s="7"/>
      <c r="BJ134" s="11"/>
    </row>
    <row r="135" spans="1:62" x14ac:dyDescent="0.35">
      <c r="A135">
        <v>10</v>
      </c>
      <c r="B135" s="19">
        <v>6120</v>
      </c>
      <c r="C135" s="19">
        <v>52</v>
      </c>
      <c r="D135" s="12">
        <f t="shared" si="35"/>
        <v>235.38461538461539</v>
      </c>
      <c r="E135">
        <f t="shared" si="36"/>
        <v>2</v>
      </c>
      <c r="F135" s="19">
        <v>-0.78660909592192896</v>
      </c>
      <c r="K135" s="19"/>
      <c r="L135" s="19"/>
      <c r="M135" s="19"/>
      <c r="N135" s="19"/>
      <c r="Q135">
        <v>10</v>
      </c>
      <c r="R135" s="19">
        <v>2520</v>
      </c>
      <c r="S135" s="19">
        <v>22</v>
      </c>
      <c r="T135" s="12">
        <f t="shared" si="27"/>
        <v>229.09090909090909</v>
      </c>
      <c r="U135">
        <f t="shared" si="32"/>
        <v>2</v>
      </c>
      <c r="V135" s="19">
        <v>-5.4390741879336998E-2</v>
      </c>
      <c r="X135" s="7"/>
      <c r="Y135" s="7"/>
      <c r="Z135" s="11"/>
      <c r="AC135">
        <v>10</v>
      </c>
      <c r="AD135" s="19">
        <v>12240</v>
      </c>
      <c r="AE135" s="19">
        <v>103</v>
      </c>
      <c r="AF135" s="12">
        <f t="shared" si="28"/>
        <v>356.50485436893206</v>
      </c>
      <c r="AG135">
        <f t="shared" si="33"/>
        <v>3</v>
      </c>
      <c r="AH135" s="19">
        <v>-0.74798834277226001</v>
      </c>
      <c r="AJ135" s="7"/>
      <c r="AK135" s="7"/>
      <c r="AL135" s="11"/>
      <c r="AM135" s="11"/>
      <c r="AN135" s="11"/>
      <c r="AO135">
        <v>10</v>
      </c>
      <c r="AP135" s="19">
        <v>21600</v>
      </c>
      <c r="AQ135" s="19">
        <v>181</v>
      </c>
      <c r="AR135" s="12">
        <f t="shared" si="29"/>
        <v>3699.4475138121547</v>
      </c>
      <c r="AS135">
        <f t="shared" si="34"/>
        <v>31</v>
      </c>
      <c r="AT135" s="19">
        <v>-2.5675030255664701</v>
      </c>
      <c r="AV135" s="7"/>
      <c r="AW135" s="7"/>
      <c r="AX135" s="11"/>
      <c r="AY135" s="11"/>
      <c r="BA135">
        <v>10</v>
      </c>
      <c r="BB135" s="19">
        <v>25080</v>
      </c>
      <c r="BC135" s="19">
        <v>210</v>
      </c>
      <c r="BD135" s="12">
        <f t="shared" si="30"/>
        <v>1194.2857142857142</v>
      </c>
      <c r="BE135">
        <f t="shared" si="31"/>
        <v>10</v>
      </c>
      <c r="BF135" s="19">
        <v>-0.241142713140825</v>
      </c>
      <c r="BH135" s="7"/>
      <c r="BI135" s="7"/>
      <c r="BJ135" s="11"/>
    </row>
    <row r="136" spans="1:62" x14ac:dyDescent="0.35">
      <c r="A136">
        <v>10</v>
      </c>
      <c r="B136" s="19">
        <v>7800</v>
      </c>
      <c r="C136" s="19">
        <v>66</v>
      </c>
      <c r="D136" s="12">
        <f t="shared" si="35"/>
        <v>1890.909090909091</v>
      </c>
      <c r="E136">
        <f t="shared" si="36"/>
        <v>16</v>
      </c>
      <c r="F136" s="19">
        <v>-0.196246298313179</v>
      </c>
      <c r="K136" s="19"/>
      <c r="L136" s="19"/>
      <c r="M136" s="19"/>
      <c r="N136" s="19"/>
      <c r="Q136">
        <v>10</v>
      </c>
      <c r="R136" s="19">
        <v>3000</v>
      </c>
      <c r="S136" s="19">
        <v>26</v>
      </c>
      <c r="T136" s="12">
        <f t="shared" si="27"/>
        <v>692.30769230769226</v>
      </c>
      <c r="U136">
        <f t="shared" si="32"/>
        <v>6</v>
      </c>
      <c r="V136" s="19">
        <v>-3.9765629727219802E-2</v>
      </c>
      <c r="X136" s="7"/>
      <c r="Y136" s="7"/>
      <c r="Z136" s="11"/>
      <c r="AC136">
        <v>10</v>
      </c>
      <c r="AD136" s="19">
        <v>12240</v>
      </c>
      <c r="AE136" s="19">
        <v>103</v>
      </c>
      <c r="AF136" s="12">
        <f t="shared" si="28"/>
        <v>356.50485436893206</v>
      </c>
      <c r="AG136">
        <f t="shared" si="33"/>
        <v>3</v>
      </c>
      <c r="AH136" s="19">
        <v>-1.9478516363309901E-2</v>
      </c>
      <c r="AJ136" s="7"/>
      <c r="AK136" s="7"/>
      <c r="AL136" s="11"/>
      <c r="AM136" s="11"/>
      <c r="AN136" s="11"/>
      <c r="AO136">
        <v>10</v>
      </c>
      <c r="AP136" s="19">
        <v>21360</v>
      </c>
      <c r="AQ136" s="19">
        <v>179</v>
      </c>
      <c r="AR136" s="12">
        <f t="shared" si="29"/>
        <v>3460.558659217877</v>
      </c>
      <c r="AS136">
        <f t="shared" si="34"/>
        <v>29</v>
      </c>
      <c r="AT136" s="19">
        <v>-0.12159534996787801</v>
      </c>
      <c r="AV136" s="7"/>
      <c r="AW136" s="7"/>
      <c r="AX136" s="11"/>
      <c r="AY136" s="11"/>
      <c r="BA136">
        <v>10</v>
      </c>
      <c r="BB136" s="19">
        <v>30600</v>
      </c>
      <c r="BC136" s="19">
        <v>256</v>
      </c>
      <c r="BD136" s="12">
        <f t="shared" si="30"/>
        <v>6693.75</v>
      </c>
      <c r="BE136">
        <f t="shared" si="31"/>
        <v>56</v>
      </c>
      <c r="BF136" s="19">
        <v>-17.1691703688874</v>
      </c>
      <c r="BH136" s="7"/>
      <c r="BI136" s="7"/>
      <c r="BJ136" s="11"/>
    </row>
    <row r="137" spans="1:62" x14ac:dyDescent="0.35">
      <c r="A137">
        <v>10</v>
      </c>
      <c r="B137" s="19">
        <v>6120</v>
      </c>
      <c r="C137" s="19">
        <v>52</v>
      </c>
      <c r="D137" s="12">
        <f t="shared" si="35"/>
        <v>235.38461538461539</v>
      </c>
      <c r="E137">
        <f t="shared" si="36"/>
        <v>2</v>
      </c>
      <c r="F137" s="19">
        <v>-5.9912158173655001</v>
      </c>
      <c r="K137" s="19"/>
      <c r="L137" s="19"/>
      <c r="M137" s="19"/>
      <c r="N137" s="19"/>
      <c r="Q137">
        <v>10</v>
      </c>
      <c r="R137" s="19">
        <v>2520</v>
      </c>
      <c r="S137" s="19">
        <v>22</v>
      </c>
      <c r="T137" s="12">
        <f t="shared" si="27"/>
        <v>229.09090909090909</v>
      </c>
      <c r="U137">
        <f t="shared" si="32"/>
        <v>2</v>
      </c>
      <c r="V137" s="19">
        <v>-9.7746974964140794</v>
      </c>
      <c r="X137" s="7"/>
      <c r="Y137" s="7"/>
      <c r="Z137" s="11"/>
      <c r="AC137">
        <v>10</v>
      </c>
      <c r="AD137" s="19">
        <v>12480</v>
      </c>
      <c r="AE137" s="19">
        <v>105</v>
      </c>
      <c r="AF137" s="12">
        <f t="shared" si="28"/>
        <v>594.28571428571433</v>
      </c>
      <c r="AG137">
        <f t="shared" si="33"/>
        <v>5</v>
      </c>
      <c r="AH137" s="19">
        <v>-0.72026378091006305</v>
      </c>
      <c r="AJ137" s="7"/>
      <c r="AK137" s="7"/>
      <c r="AL137" s="11"/>
      <c r="AM137" s="11"/>
      <c r="AN137" s="11"/>
      <c r="AO137">
        <v>10</v>
      </c>
      <c r="AP137" s="19">
        <v>19680</v>
      </c>
      <c r="AQ137" s="19">
        <v>165</v>
      </c>
      <c r="AR137" s="12">
        <f t="shared" si="29"/>
        <v>1789.090909090909</v>
      </c>
      <c r="AS137">
        <f t="shared" si="34"/>
        <v>15</v>
      </c>
      <c r="AT137" s="19">
        <v>-0.18577202961540101</v>
      </c>
      <c r="AV137" s="7"/>
      <c r="AW137" s="7"/>
      <c r="AX137" s="11"/>
      <c r="AY137" s="11"/>
      <c r="BA137">
        <v>10</v>
      </c>
      <c r="BB137" s="19">
        <v>29880</v>
      </c>
      <c r="BC137" s="19">
        <v>250</v>
      </c>
      <c r="BD137" s="12">
        <f t="shared" si="30"/>
        <v>5976</v>
      </c>
      <c r="BE137">
        <f t="shared" si="31"/>
        <v>50</v>
      </c>
      <c r="BF137" s="19">
        <v>-2.4223103851388301</v>
      </c>
      <c r="BH137" s="7"/>
      <c r="BI137" s="7"/>
      <c r="BJ137" s="11"/>
    </row>
    <row r="138" spans="1:62" x14ac:dyDescent="0.35">
      <c r="A138">
        <v>10</v>
      </c>
      <c r="B138" s="19">
        <v>14640</v>
      </c>
      <c r="C138" s="19">
        <v>123</v>
      </c>
      <c r="D138" s="12">
        <f t="shared" si="35"/>
        <v>8688.7804878048773</v>
      </c>
      <c r="E138">
        <f t="shared" si="36"/>
        <v>73</v>
      </c>
      <c r="F138" s="19">
        <v>-16.2008438132411</v>
      </c>
      <c r="K138" s="19"/>
      <c r="L138" s="19"/>
      <c r="M138" s="19"/>
      <c r="N138" s="19"/>
      <c r="Q138">
        <v>10</v>
      </c>
      <c r="R138" s="19">
        <v>2880</v>
      </c>
      <c r="S138" s="19">
        <v>25</v>
      </c>
      <c r="T138" s="12">
        <f t="shared" si="27"/>
        <v>576</v>
      </c>
      <c r="U138">
        <f t="shared" si="32"/>
        <v>5</v>
      </c>
      <c r="V138" s="19">
        <v>-1.8770460430676601E-2</v>
      </c>
      <c r="X138" s="7"/>
      <c r="Y138" s="7"/>
      <c r="Z138" s="11"/>
      <c r="AC138">
        <v>10</v>
      </c>
      <c r="AD138" s="19">
        <v>12120</v>
      </c>
      <c r="AE138" s="19">
        <v>102</v>
      </c>
      <c r="AF138" s="12">
        <f t="shared" si="28"/>
        <v>237.64705882352942</v>
      </c>
      <c r="AG138">
        <f t="shared" si="33"/>
        <v>2</v>
      </c>
      <c r="AH138" s="19">
        <v>-0.22680369065202199</v>
      </c>
      <c r="AJ138" s="7"/>
      <c r="AK138" s="7"/>
      <c r="AL138" s="11"/>
      <c r="AM138" s="11"/>
      <c r="AN138" s="11"/>
      <c r="AO138">
        <v>10</v>
      </c>
      <c r="AP138" s="19">
        <v>19440</v>
      </c>
      <c r="AQ138" s="19">
        <v>163</v>
      </c>
      <c r="AR138" s="12">
        <f t="shared" si="29"/>
        <v>1550.4294478527606</v>
      </c>
      <c r="AS138">
        <f t="shared" si="34"/>
        <v>13</v>
      </c>
      <c r="AT138" s="19">
        <v>-8.4694770315531798E-2</v>
      </c>
      <c r="AV138" s="7"/>
      <c r="AW138" s="7"/>
      <c r="AX138" s="11"/>
      <c r="AY138" s="11"/>
      <c r="BA138">
        <v>10</v>
      </c>
      <c r="BB138" s="19">
        <v>24480</v>
      </c>
      <c r="BC138" s="19">
        <v>205</v>
      </c>
      <c r="BD138" s="12">
        <f t="shared" si="30"/>
        <v>597.07317073170736</v>
      </c>
      <c r="BE138">
        <f t="shared" si="31"/>
        <v>5</v>
      </c>
      <c r="BF138" s="19">
        <v>-0.79698199662754299</v>
      </c>
      <c r="BH138" s="7"/>
      <c r="BI138" s="7"/>
      <c r="BJ138" s="11"/>
    </row>
    <row r="139" spans="1:62" x14ac:dyDescent="0.35">
      <c r="A139">
        <v>10</v>
      </c>
      <c r="B139" s="19">
        <v>9120</v>
      </c>
      <c r="C139" s="19">
        <v>77</v>
      </c>
      <c r="D139" s="12">
        <f t="shared" si="35"/>
        <v>3197.9220779220777</v>
      </c>
      <c r="E139">
        <f t="shared" si="36"/>
        <v>27</v>
      </c>
      <c r="F139" s="19">
        <v>-17.1691703688874</v>
      </c>
      <c r="K139" s="19"/>
      <c r="L139" s="19"/>
      <c r="M139" s="19"/>
      <c r="N139" s="19"/>
      <c r="Q139">
        <v>10</v>
      </c>
      <c r="R139" s="19">
        <v>2520</v>
      </c>
      <c r="S139" s="19">
        <v>22</v>
      </c>
      <c r="T139" s="12">
        <f t="shared" si="27"/>
        <v>229.09090909090909</v>
      </c>
      <c r="U139">
        <f t="shared" si="32"/>
        <v>2</v>
      </c>
      <c r="V139" s="19">
        <v>-8.2357355627000093</v>
      </c>
      <c r="X139" s="7"/>
      <c r="Y139" s="7"/>
      <c r="Z139" s="11"/>
      <c r="AC139">
        <v>10</v>
      </c>
      <c r="AD139" s="19">
        <v>15600</v>
      </c>
      <c r="AE139" s="19">
        <v>131</v>
      </c>
      <c r="AF139" s="12">
        <f t="shared" si="28"/>
        <v>3691.6030534351144</v>
      </c>
      <c r="AG139">
        <f t="shared" si="33"/>
        <v>31</v>
      </c>
      <c r="AH139" s="19">
        <v>-0.36351744493092902</v>
      </c>
      <c r="AJ139" s="7"/>
      <c r="AK139" s="7"/>
      <c r="AL139" s="11"/>
      <c r="AM139" s="11"/>
      <c r="AN139" s="11"/>
      <c r="AO139">
        <v>10</v>
      </c>
      <c r="AP139" s="19">
        <v>18600</v>
      </c>
      <c r="AQ139" s="19">
        <v>156</v>
      </c>
      <c r="AR139" s="12">
        <f t="shared" si="29"/>
        <v>715.38461538461536</v>
      </c>
      <c r="AS139">
        <f t="shared" si="34"/>
        <v>6</v>
      </c>
      <c r="AT139" s="19">
        <v>-1.08969520246607E-2</v>
      </c>
      <c r="AV139" s="7"/>
      <c r="AW139" s="7"/>
      <c r="AX139" s="11"/>
      <c r="AY139" s="11"/>
      <c r="BA139">
        <v>10</v>
      </c>
      <c r="BB139" s="19">
        <v>28320</v>
      </c>
      <c r="BC139" s="19">
        <v>237</v>
      </c>
      <c r="BD139" s="12">
        <f t="shared" si="30"/>
        <v>4421.2658227848106</v>
      </c>
      <c r="BE139">
        <f t="shared" si="31"/>
        <v>37</v>
      </c>
      <c r="BF139" s="19">
        <v>-1.8083109807742199</v>
      </c>
      <c r="BH139" s="7"/>
      <c r="BI139" s="7"/>
      <c r="BJ139" s="11"/>
    </row>
    <row r="140" spans="1:62" x14ac:dyDescent="0.35">
      <c r="A140">
        <v>10</v>
      </c>
      <c r="B140" s="19">
        <v>8880</v>
      </c>
      <c r="C140" s="19">
        <v>75</v>
      </c>
      <c r="D140" s="12">
        <f t="shared" si="35"/>
        <v>2960</v>
      </c>
      <c r="E140">
        <f t="shared" si="36"/>
        <v>25</v>
      </c>
      <c r="F140" s="19">
        <v>-2.0825041449211001E-2</v>
      </c>
      <c r="K140" s="19"/>
      <c r="L140" s="19"/>
      <c r="M140" s="19"/>
      <c r="N140" s="19"/>
      <c r="Q140">
        <v>10</v>
      </c>
      <c r="R140" s="19">
        <v>2520</v>
      </c>
      <c r="S140" s="19">
        <v>22</v>
      </c>
      <c r="T140" s="12">
        <f t="shared" si="27"/>
        <v>229.09090909090909</v>
      </c>
      <c r="U140">
        <f t="shared" si="32"/>
        <v>2</v>
      </c>
      <c r="V140" s="19">
        <v>-2.02093699756329</v>
      </c>
      <c r="X140" s="7"/>
      <c r="Y140" s="7"/>
      <c r="Z140" s="11"/>
      <c r="AC140">
        <v>10</v>
      </c>
      <c r="AD140" s="19">
        <v>15720</v>
      </c>
      <c r="AE140" s="19">
        <v>132</v>
      </c>
      <c r="AF140" s="12">
        <f t="shared" si="28"/>
        <v>3810.909090909091</v>
      </c>
      <c r="AG140">
        <f t="shared" si="33"/>
        <v>32</v>
      </c>
      <c r="AH140" s="19">
        <v>-1.5780277883247</v>
      </c>
      <c r="AJ140" s="7"/>
      <c r="AK140" s="7"/>
      <c r="AL140" s="11"/>
      <c r="AM140" s="11"/>
      <c r="AN140" s="11"/>
      <c r="AO140">
        <v>10</v>
      </c>
      <c r="AP140" s="19">
        <v>20280</v>
      </c>
      <c r="AQ140" s="19">
        <v>170</v>
      </c>
      <c r="AR140" s="12">
        <f t="shared" si="29"/>
        <v>2385.8823529411766</v>
      </c>
      <c r="AS140">
        <f t="shared" si="34"/>
        <v>20</v>
      </c>
      <c r="AT140" s="19">
        <v>-0.35335864587479099</v>
      </c>
      <c r="AV140" s="7"/>
      <c r="AW140" s="7"/>
      <c r="AX140" s="11"/>
      <c r="AY140" s="11"/>
      <c r="BA140">
        <v>10</v>
      </c>
      <c r="BB140" s="19">
        <v>33720</v>
      </c>
      <c r="BC140" s="19">
        <v>282</v>
      </c>
      <c r="BD140" s="12">
        <f t="shared" si="30"/>
        <v>9805.1063829787236</v>
      </c>
      <c r="BE140">
        <f t="shared" si="31"/>
        <v>82</v>
      </c>
      <c r="BF140" s="19">
        <v>-5.4948922259102897</v>
      </c>
      <c r="BH140" s="7"/>
      <c r="BI140" s="7"/>
      <c r="BJ140" s="11"/>
    </row>
    <row r="141" spans="1:62" x14ac:dyDescent="0.35">
      <c r="A141">
        <v>10</v>
      </c>
      <c r="B141" s="19">
        <v>11880</v>
      </c>
      <c r="C141" s="19">
        <v>100</v>
      </c>
      <c r="D141" s="12">
        <f t="shared" si="35"/>
        <v>5940</v>
      </c>
      <c r="E141">
        <f t="shared" si="36"/>
        <v>50</v>
      </c>
      <c r="F141" s="19">
        <v>-16.401027412547499</v>
      </c>
      <c r="K141" s="19"/>
      <c r="L141" s="19"/>
      <c r="M141" s="19"/>
      <c r="N141" s="19"/>
      <c r="Q141">
        <v>10</v>
      </c>
      <c r="R141" s="19">
        <v>3360</v>
      </c>
      <c r="S141" s="19">
        <v>29</v>
      </c>
      <c r="T141" s="12">
        <f t="shared" si="27"/>
        <v>1042.7586206896551</v>
      </c>
      <c r="U141">
        <f t="shared" si="32"/>
        <v>9</v>
      </c>
      <c r="V141" s="19">
        <v>-0.500543611659788</v>
      </c>
      <c r="X141" s="7"/>
      <c r="Y141" s="7"/>
      <c r="Z141" s="11"/>
      <c r="AC141">
        <v>10</v>
      </c>
      <c r="AD141" s="19">
        <v>12120</v>
      </c>
      <c r="AE141" s="19">
        <v>102</v>
      </c>
      <c r="AF141" s="12">
        <f t="shared" si="28"/>
        <v>237.64705882352942</v>
      </c>
      <c r="AG141">
        <f t="shared" si="33"/>
        <v>2</v>
      </c>
      <c r="AH141" s="19">
        <v>-0.97274212129287896</v>
      </c>
      <c r="AJ141" s="7"/>
      <c r="AK141" s="7"/>
      <c r="AL141" s="11"/>
      <c r="AM141" s="11"/>
      <c r="AN141" s="11"/>
      <c r="AO141">
        <v>10</v>
      </c>
      <c r="AP141" s="19">
        <v>18120</v>
      </c>
      <c r="AQ141" s="19">
        <v>152</v>
      </c>
      <c r="AR141" s="12">
        <f t="shared" si="29"/>
        <v>238.42105263157896</v>
      </c>
      <c r="AS141">
        <f t="shared" si="34"/>
        <v>2</v>
      </c>
      <c r="AT141" s="19">
        <v>-1.3826543356586301</v>
      </c>
      <c r="AV141" s="7"/>
      <c r="AW141" s="7"/>
      <c r="AX141" s="11"/>
      <c r="AY141" s="11"/>
      <c r="BA141">
        <v>10</v>
      </c>
      <c r="BB141" s="19">
        <v>32880</v>
      </c>
      <c r="BC141" s="19">
        <v>275</v>
      </c>
      <c r="BD141" s="12">
        <f t="shared" si="30"/>
        <v>8967.2727272727279</v>
      </c>
      <c r="BE141">
        <f t="shared" si="31"/>
        <v>75</v>
      </c>
      <c r="BF141" s="19">
        <v>-16.401027412547499</v>
      </c>
      <c r="BH141" s="7"/>
      <c r="BI141" s="7"/>
      <c r="BJ141" s="11"/>
    </row>
    <row r="142" spans="1:62" x14ac:dyDescent="0.35">
      <c r="A142">
        <v>10</v>
      </c>
      <c r="B142" s="19">
        <v>7080</v>
      </c>
      <c r="C142" s="19">
        <v>60</v>
      </c>
      <c r="D142" s="12">
        <f t="shared" si="35"/>
        <v>1180</v>
      </c>
      <c r="E142">
        <f t="shared" si="36"/>
        <v>10</v>
      </c>
      <c r="F142" s="19">
        <v>-0.23339010342858801</v>
      </c>
      <c r="K142" s="19"/>
      <c r="L142" s="19"/>
      <c r="M142" s="19"/>
      <c r="N142" s="19"/>
      <c r="Q142">
        <v>10</v>
      </c>
      <c r="R142" s="19">
        <v>4680</v>
      </c>
      <c r="S142" s="19">
        <v>40</v>
      </c>
      <c r="T142" s="12">
        <f t="shared" si="27"/>
        <v>2340</v>
      </c>
      <c r="U142">
        <f t="shared" si="32"/>
        <v>20</v>
      </c>
      <c r="V142" s="19">
        <v>-0.38704810153118202</v>
      </c>
      <c r="X142" s="7"/>
      <c r="Y142" s="7"/>
      <c r="Z142" s="11"/>
      <c r="AC142">
        <v>10</v>
      </c>
      <c r="AD142" s="19">
        <v>16800</v>
      </c>
      <c r="AE142" s="19">
        <v>141</v>
      </c>
      <c r="AF142" s="12">
        <f t="shared" si="28"/>
        <v>4885.1063829787236</v>
      </c>
      <c r="AG142">
        <f t="shared" si="33"/>
        <v>41</v>
      </c>
      <c r="AH142" s="19">
        <v>-5.4948922259102897</v>
      </c>
      <c r="AJ142" s="7"/>
      <c r="AK142" s="7"/>
      <c r="AL142" s="11"/>
      <c r="AM142" s="11"/>
      <c r="AN142" s="11"/>
      <c r="AO142">
        <v>10</v>
      </c>
      <c r="AP142" s="19">
        <v>25440</v>
      </c>
      <c r="AQ142" s="19">
        <v>213</v>
      </c>
      <c r="AR142" s="12">
        <f t="shared" si="29"/>
        <v>7524.5070422535209</v>
      </c>
      <c r="AS142">
        <f t="shared" si="34"/>
        <v>63</v>
      </c>
      <c r="AT142" s="19">
        <v>-17.1691703688874</v>
      </c>
      <c r="AV142" s="7"/>
      <c r="AW142" s="7"/>
      <c r="AX142" s="11"/>
      <c r="AY142" s="11"/>
      <c r="BA142">
        <v>10</v>
      </c>
      <c r="BB142" s="19">
        <v>24360</v>
      </c>
      <c r="BC142" s="19">
        <v>204</v>
      </c>
      <c r="BD142" s="12">
        <f t="shared" si="30"/>
        <v>477.64705882352939</v>
      </c>
      <c r="BE142">
        <f t="shared" si="31"/>
        <v>4</v>
      </c>
      <c r="BF142" s="19">
        <v>-7.9196860875012298</v>
      </c>
      <c r="BH142" s="7"/>
      <c r="BI142" s="7"/>
      <c r="BJ142" s="11"/>
    </row>
    <row r="143" spans="1:62" x14ac:dyDescent="0.35">
      <c r="A143">
        <v>10</v>
      </c>
      <c r="B143" s="19">
        <v>6360</v>
      </c>
      <c r="C143" s="19">
        <v>54</v>
      </c>
      <c r="D143" s="12">
        <f t="shared" si="35"/>
        <v>471.11111111111109</v>
      </c>
      <c r="E143">
        <f t="shared" si="36"/>
        <v>4</v>
      </c>
      <c r="F143" s="19">
        <v>-2.3472596347824601</v>
      </c>
      <c r="K143" s="19"/>
      <c r="L143" s="19"/>
      <c r="M143" s="19"/>
      <c r="N143" s="19"/>
      <c r="Q143">
        <v>10</v>
      </c>
      <c r="R143" s="19">
        <v>6960</v>
      </c>
      <c r="S143" s="19">
        <v>59</v>
      </c>
      <c r="T143" s="12">
        <f t="shared" si="27"/>
        <v>4600.6779661016953</v>
      </c>
      <c r="U143">
        <f t="shared" si="32"/>
        <v>39</v>
      </c>
      <c r="V143" s="19">
        <v>-5.4948922259102897</v>
      </c>
      <c r="X143" s="7"/>
      <c r="Y143" s="7"/>
      <c r="Z143" s="11"/>
      <c r="AC143">
        <v>10</v>
      </c>
      <c r="AD143" s="19">
        <v>17040</v>
      </c>
      <c r="AE143" s="19">
        <v>143</v>
      </c>
      <c r="AF143" s="12">
        <f t="shared" si="28"/>
        <v>5123.9160839160841</v>
      </c>
      <c r="AG143">
        <f t="shared" si="33"/>
        <v>43</v>
      </c>
      <c r="AH143" s="19">
        <v>-3.6003539408812699</v>
      </c>
      <c r="AJ143" s="7"/>
      <c r="AK143" s="7"/>
      <c r="AL143" s="11"/>
      <c r="AM143" s="11"/>
      <c r="AN143" s="11"/>
      <c r="AO143">
        <v>10</v>
      </c>
      <c r="AP143" s="19">
        <v>19920</v>
      </c>
      <c r="AQ143" s="19">
        <v>167</v>
      </c>
      <c r="AR143" s="12">
        <f t="shared" si="29"/>
        <v>2027.7844311377246</v>
      </c>
      <c r="AS143">
        <f t="shared" si="34"/>
        <v>17</v>
      </c>
      <c r="AT143" s="19">
        <v>-1.8083109807742199</v>
      </c>
      <c r="AV143" s="7"/>
      <c r="AW143" s="7"/>
      <c r="AX143" s="11"/>
      <c r="AY143" s="11"/>
      <c r="BA143">
        <v>10</v>
      </c>
      <c r="BB143" s="19">
        <v>26520</v>
      </c>
      <c r="BC143" s="19">
        <v>222</v>
      </c>
      <c r="BD143" s="12">
        <f t="shared" si="30"/>
        <v>2628.1081081081079</v>
      </c>
      <c r="BE143">
        <f t="shared" si="31"/>
        <v>22</v>
      </c>
      <c r="BF143" s="19">
        <v>-0.17757424716850301</v>
      </c>
      <c r="BH143" s="7"/>
      <c r="BI143" s="7"/>
      <c r="BJ143" s="11"/>
    </row>
    <row r="144" spans="1:62" x14ac:dyDescent="0.35">
      <c r="A144">
        <v>10</v>
      </c>
      <c r="B144" s="19">
        <v>11040</v>
      </c>
      <c r="C144" s="19">
        <v>93</v>
      </c>
      <c r="D144" s="12">
        <f t="shared" si="35"/>
        <v>5104.5161290322585</v>
      </c>
      <c r="E144">
        <f t="shared" si="36"/>
        <v>43</v>
      </c>
      <c r="F144" s="19">
        <v>-0.259186149940421</v>
      </c>
      <c r="K144" s="19"/>
      <c r="L144" s="19"/>
      <c r="M144" s="19"/>
      <c r="N144" s="19"/>
      <c r="Q144">
        <v>10</v>
      </c>
      <c r="R144" s="19">
        <v>3720</v>
      </c>
      <c r="S144" s="19">
        <v>32</v>
      </c>
      <c r="T144" s="12">
        <f t="shared" si="27"/>
        <v>1395</v>
      </c>
      <c r="U144">
        <f t="shared" si="32"/>
        <v>12</v>
      </c>
      <c r="V144" s="19">
        <v>-0.62556874381397198</v>
      </c>
      <c r="X144" s="7"/>
      <c r="Y144" s="7"/>
      <c r="Z144" s="11"/>
      <c r="AC144">
        <v>10</v>
      </c>
      <c r="AD144" s="19">
        <v>12120</v>
      </c>
      <c r="AE144" s="19">
        <v>102</v>
      </c>
      <c r="AF144" s="12">
        <f t="shared" si="28"/>
        <v>237.64705882352942</v>
      </c>
      <c r="AG144">
        <f t="shared" si="33"/>
        <v>2</v>
      </c>
      <c r="AH144" s="19">
        <v>-6.8022794970985299</v>
      </c>
      <c r="AJ144" s="7"/>
      <c r="AK144" s="7"/>
      <c r="AL144" s="11"/>
      <c r="AM144" s="11"/>
      <c r="AN144" s="11"/>
      <c r="AO144">
        <v>10</v>
      </c>
      <c r="AP144" s="19">
        <v>18240</v>
      </c>
      <c r="AQ144" s="19">
        <v>153</v>
      </c>
      <c r="AR144" s="12">
        <f t="shared" si="29"/>
        <v>357.64705882352939</v>
      </c>
      <c r="AS144">
        <f t="shared" si="34"/>
        <v>3</v>
      </c>
      <c r="AT144" s="19">
        <v>-2.2996383027369101</v>
      </c>
      <c r="AV144" s="7"/>
      <c r="AW144" s="7"/>
      <c r="AX144" s="11"/>
      <c r="AY144" s="11"/>
      <c r="BA144">
        <v>10</v>
      </c>
      <c r="BB144" s="19">
        <v>26160</v>
      </c>
      <c r="BC144" s="19">
        <v>219</v>
      </c>
      <c r="BD144" s="12">
        <f t="shared" si="30"/>
        <v>2269.5890410958905</v>
      </c>
      <c r="BE144">
        <f t="shared" si="31"/>
        <v>19</v>
      </c>
      <c r="BF144" s="19">
        <v>-1.3546070201495499</v>
      </c>
      <c r="BH144" s="7"/>
      <c r="BI144" s="7"/>
      <c r="BJ144" s="11"/>
    </row>
    <row r="145" spans="1:62" x14ac:dyDescent="0.35">
      <c r="A145">
        <v>10</v>
      </c>
      <c r="B145" s="19">
        <v>7560</v>
      </c>
      <c r="C145" s="19">
        <v>64</v>
      </c>
      <c r="D145" s="12">
        <f t="shared" si="35"/>
        <v>1653.75</v>
      </c>
      <c r="E145">
        <f t="shared" si="36"/>
        <v>14</v>
      </c>
      <c r="F145" s="19">
        <v>-2.3680678602788801</v>
      </c>
      <c r="K145" s="19"/>
      <c r="L145" s="19"/>
      <c r="M145" s="19"/>
      <c r="N145" s="19"/>
      <c r="Q145">
        <v>10</v>
      </c>
      <c r="R145" s="19">
        <v>3600</v>
      </c>
      <c r="S145" s="19">
        <v>31</v>
      </c>
      <c r="T145" s="12">
        <f t="shared" si="27"/>
        <v>1277.4193548387098</v>
      </c>
      <c r="U145">
        <f t="shared" si="32"/>
        <v>11</v>
      </c>
      <c r="V145" s="19">
        <v>-0.268507468452303</v>
      </c>
      <c r="X145" s="7"/>
      <c r="Y145" s="7"/>
      <c r="Z145" s="11"/>
      <c r="AC145">
        <v>10</v>
      </c>
      <c r="AD145" s="19">
        <v>18000</v>
      </c>
      <c r="AE145" s="19">
        <v>151</v>
      </c>
      <c r="AF145" s="12">
        <f t="shared" si="28"/>
        <v>6079.4701986754962</v>
      </c>
      <c r="AG145">
        <f t="shared" si="33"/>
        <v>51</v>
      </c>
      <c r="AH145" s="19">
        <v>-8.0077184979225002E-2</v>
      </c>
      <c r="AJ145" s="7"/>
      <c r="AK145" s="7"/>
      <c r="AL145" s="11"/>
      <c r="AM145" s="11"/>
      <c r="AN145" s="11"/>
      <c r="AO145">
        <v>10</v>
      </c>
      <c r="AP145" s="19">
        <v>18120</v>
      </c>
      <c r="AQ145" s="19">
        <v>152</v>
      </c>
      <c r="AR145" s="12">
        <f t="shared" si="29"/>
        <v>238.42105263157896</v>
      </c>
      <c r="AS145">
        <f t="shared" si="34"/>
        <v>2</v>
      </c>
      <c r="AT145" s="19">
        <v>-0.51075867196961799</v>
      </c>
      <c r="AV145" s="7"/>
      <c r="AW145" s="7"/>
      <c r="AX145" s="11"/>
      <c r="AY145" s="11"/>
      <c r="BA145">
        <v>10</v>
      </c>
      <c r="BB145" s="19">
        <v>27840</v>
      </c>
      <c r="BC145" s="19">
        <v>233</v>
      </c>
      <c r="BD145" s="12">
        <f t="shared" si="30"/>
        <v>3943.0042918454938</v>
      </c>
      <c r="BE145">
        <f t="shared" si="31"/>
        <v>33</v>
      </c>
      <c r="BF145" s="19">
        <v>-5.1789945453905597</v>
      </c>
      <c r="BH145" s="7"/>
      <c r="BI145" s="7"/>
      <c r="BJ145" s="11"/>
    </row>
    <row r="146" spans="1:62" x14ac:dyDescent="0.35">
      <c r="A146">
        <v>10</v>
      </c>
      <c r="B146" s="19">
        <v>6120</v>
      </c>
      <c r="C146" s="19">
        <v>52</v>
      </c>
      <c r="D146" s="12">
        <f t="shared" si="35"/>
        <v>235.38461538461539</v>
      </c>
      <c r="E146">
        <f t="shared" si="36"/>
        <v>2</v>
      </c>
      <c r="F146" s="19">
        <v>-1.4418707244659099</v>
      </c>
      <c r="K146" s="19"/>
      <c r="L146" s="19"/>
      <c r="M146" s="19"/>
      <c r="N146" s="19"/>
      <c r="Q146">
        <v>10</v>
      </c>
      <c r="R146" s="19">
        <v>3120</v>
      </c>
      <c r="S146" s="19">
        <v>27</v>
      </c>
      <c r="T146" s="12">
        <f t="shared" si="27"/>
        <v>808.88888888888891</v>
      </c>
      <c r="U146">
        <f t="shared" si="32"/>
        <v>7</v>
      </c>
      <c r="V146" s="19">
        <v>-3.1567660545193402E-2</v>
      </c>
      <c r="X146" s="7"/>
      <c r="Y146" s="7"/>
      <c r="Z146" s="11"/>
      <c r="AC146">
        <v>10</v>
      </c>
      <c r="AD146" s="19">
        <v>12240</v>
      </c>
      <c r="AE146" s="19">
        <v>103</v>
      </c>
      <c r="AF146" s="12">
        <f t="shared" si="28"/>
        <v>356.50485436893206</v>
      </c>
      <c r="AG146">
        <f t="shared" si="33"/>
        <v>3</v>
      </c>
      <c r="AH146" s="19">
        <v>-5.7279927644831301E-2</v>
      </c>
      <c r="AJ146" s="7"/>
      <c r="AK146" s="7"/>
      <c r="AL146" s="11"/>
      <c r="AM146" s="11"/>
      <c r="AN146" s="11"/>
      <c r="AO146">
        <v>10</v>
      </c>
      <c r="AP146" s="19">
        <v>18240</v>
      </c>
      <c r="AQ146" s="19">
        <v>153</v>
      </c>
      <c r="AR146" s="12">
        <f t="shared" si="29"/>
        <v>357.64705882352939</v>
      </c>
      <c r="AS146">
        <f t="shared" si="34"/>
        <v>3</v>
      </c>
      <c r="AT146" s="19">
        <v>-3.5034541285681099E-2</v>
      </c>
      <c r="AV146" s="7"/>
      <c r="AW146" s="7"/>
      <c r="AX146" s="11"/>
      <c r="AY146" s="11"/>
      <c r="BA146">
        <v>10</v>
      </c>
      <c r="BB146" s="19">
        <v>26160</v>
      </c>
      <c r="BC146" s="19">
        <v>219</v>
      </c>
      <c r="BD146" s="12">
        <f t="shared" si="30"/>
        <v>2269.5890410958905</v>
      </c>
      <c r="BE146">
        <f t="shared" si="31"/>
        <v>19</v>
      </c>
      <c r="BF146" s="19">
        <v>-0.698507782502088</v>
      </c>
      <c r="BH146" s="7"/>
      <c r="BI146" s="7"/>
      <c r="BJ146" s="11"/>
    </row>
    <row r="147" spans="1:62" x14ac:dyDescent="0.35">
      <c r="A147">
        <v>10</v>
      </c>
      <c r="B147" s="19">
        <v>10800</v>
      </c>
      <c r="C147" s="19">
        <v>91</v>
      </c>
      <c r="D147" s="12">
        <f t="shared" si="35"/>
        <v>4865.934065934066</v>
      </c>
      <c r="E147">
        <f t="shared" si="36"/>
        <v>41</v>
      </c>
      <c r="F147" s="19">
        <v>-17.1691703688874</v>
      </c>
      <c r="K147" s="19"/>
      <c r="L147" s="19"/>
      <c r="M147" s="19"/>
      <c r="N147" s="19"/>
      <c r="Q147">
        <v>10</v>
      </c>
      <c r="R147" s="19">
        <v>3600</v>
      </c>
      <c r="S147" s="19">
        <v>31</v>
      </c>
      <c r="T147" s="12">
        <f t="shared" si="27"/>
        <v>1277.4193548387098</v>
      </c>
      <c r="U147">
        <f t="shared" si="32"/>
        <v>11</v>
      </c>
      <c r="V147" s="19">
        <v>-2.23594895657265</v>
      </c>
      <c r="X147" s="7"/>
      <c r="Y147" s="7"/>
      <c r="Z147" s="11"/>
      <c r="AC147">
        <v>10</v>
      </c>
      <c r="AD147" s="19">
        <v>12120</v>
      </c>
      <c r="AE147" s="19">
        <v>102</v>
      </c>
      <c r="AF147" s="12">
        <f t="shared" si="28"/>
        <v>237.64705882352942</v>
      </c>
      <c r="AG147">
        <f t="shared" si="33"/>
        <v>2</v>
      </c>
      <c r="AH147" s="19">
        <v>-0.31040915287352899</v>
      </c>
      <c r="AJ147" s="7"/>
      <c r="AK147" s="7"/>
      <c r="AL147" s="11"/>
      <c r="AM147" s="11"/>
      <c r="AN147" s="11"/>
      <c r="AO147">
        <v>10</v>
      </c>
      <c r="AP147" s="19">
        <v>18480</v>
      </c>
      <c r="AQ147" s="19">
        <v>155</v>
      </c>
      <c r="AR147" s="12">
        <f t="shared" si="29"/>
        <v>596.12903225806451</v>
      </c>
      <c r="AS147">
        <f t="shared" si="34"/>
        <v>5</v>
      </c>
      <c r="AT147" s="19">
        <v>-0.13333855158567601</v>
      </c>
      <c r="AV147" s="7"/>
      <c r="AW147" s="7"/>
      <c r="AX147" s="11"/>
      <c r="AY147" s="11"/>
      <c r="BA147">
        <v>10</v>
      </c>
      <c r="BB147" s="19">
        <v>27000</v>
      </c>
      <c r="BC147" s="19">
        <v>226</v>
      </c>
      <c r="BD147" s="12">
        <f t="shared" si="30"/>
        <v>3106.1946902654868</v>
      </c>
      <c r="BE147">
        <f t="shared" si="31"/>
        <v>26</v>
      </c>
      <c r="BF147" s="19">
        <v>-2.69256507348193</v>
      </c>
      <c r="BH147" s="7"/>
      <c r="BI147" s="7"/>
      <c r="BJ147" s="11"/>
    </row>
    <row r="148" spans="1:62" x14ac:dyDescent="0.35">
      <c r="A148">
        <v>10</v>
      </c>
      <c r="B148" s="19">
        <v>6120</v>
      </c>
      <c r="C148" s="19">
        <v>52</v>
      </c>
      <c r="D148" s="12">
        <f t="shared" si="35"/>
        <v>235.38461538461539</v>
      </c>
      <c r="E148">
        <f t="shared" si="36"/>
        <v>2</v>
      </c>
      <c r="F148" s="19">
        <v>-0.192296503551076</v>
      </c>
      <c r="K148" s="19"/>
      <c r="L148" s="19"/>
      <c r="M148" s="19"/>
      <c r="N148" s="19"/>
      <c r="Q148">
        <v>10</v>
      </c>
      <c r="R148" s="19">
        <v>2520</v>
      </c>
      <c r="S148" s="19">
        <v>22</v>
      </c>
      <c r="T148" s="12">
        <f t="shared" si="27"/>
        <v>229.09090909090909</v>
      </c>
      <c r="U148">
        <f t="shared" si="32"/>
        <v>2</v>
      </c>
      <c r="V148" s="19">
        <v>-6.1526268572079896</v>
      </c>
      <c r="X148" s="7"/>
      <c r="Y148" s="7"/>
      <c r="Z148" s="11"/>
      <c r="AC148">
        <v>10</v>
      </c>
      <c r="AD148" s="19">
        <v>14280</v>
      </c>
      <c r="AE148" s="19">
        <v>120</v>
      </c>
      <c r="AF148" s="12">
        <f t="shared" si="28"/>
        <v>2380</v>
      </c>
      <c r="AG148">
        <f t="shared" si="33"/>
        <v>20</v>
      </c>
      <c r="AH148" s="19">
        <v>-1.8083109807742199</v>
      </c>
      <c r="AJ148" s="7"/>
      <c r="AK148" s="7"/>
      <c r="AL148" s="11"/>
      <c r="AM148" s="11"/>
      <c r="AN148" s="11"/>
      <c r="AO148">
        <v>10</v>
      </c>
      <c r="AP148" s="19">
        <v>18120</v>
      </c>
      <c r="AQ148" s="19">
        <v>152</v>
      </c>
      <c r="AR148" s="12">
        <f t="shared" si="29"/>
        <v>238.42105263157896</v>
      </c>
      <c r="AS148">
        <f t="shared" si="34"/>
        <v>2</v>
      </c>
      <c r="AT148" s="19">
        <v>-2.55572191671732</v>
      </c>
      <c r="AV148" s="7"/>
      <c r="AW148" s="7"/>
      <c r="AX148" s="11"/>
      <c r="AY148" s="11"/>
      <c r="BA148">
        <v>10</v>
      </c>
      <c r="BB148" s="19">
        <v>24120</v>
      </c>
      <c r="BC148" s="19">
        <v>202</v>
      </c>
      <c r="BD148" s="12">
        <f t="shared" si="30"/>
        <v>238.8118811881188</v>
      </c>
      <c r="BE148">
        <f t="shared" si="31"/>
        <v>2</v>
      </c>
      <c r="BF148" s="19">
        <v>-6.3482492531132797E-3</v>
      </c>
      <c r="BH148" s="7"/>
      <c r="BI148" s="7"/>
      <c r="BJ148" s="11"/>
    </row>
    <row r="149" spans="1:62" x14ac:dyDescent="0.35">
      <c r="A149">
        <v>10</v>
      </c>
      <c r="B149" s="19">
        <v>6120</v>
      </c>
      <c r="C149" s="19">
        <v>52</v>
      </c>
      <c r="D149" s="12">
        <f t="shared" si="35"/>
        <v>235.38461538461539</v>
      </c>
      <c r="E149">
        <f t="shared" si="36"/>
        <v>2</v>
      </c>
      <c r="F149" s="19">
        <v>-0.168333265008725</v>
      </c>
      <c r="K149" s="19"/>
      <c r="L149" s="19"/>
      <c r="M149" s="19"/>
      <c r="N149" s="19"/>
      <c r="Q149">
        <v>10</v>
      </c>
      <c r="R149" s="19">
        <v>3360</v>
      </c>
      <c r="S149" s="19">
        <v>29</v>
      </c>
      <c r="T149" s="12">
        <f t="shared" si="27"/>
        <v>1042.7586206896551</v>
      </c>
      <c r="U149">
        <f t="shared" si="32"/>
        <v>9</v>
      </c>
      <c r="V149" s="19">
        <v>-0.1058549106576</v>
      </c>
      <c r="X149" s="7"/>
      <c r="Y149" s="7"/>
      <c r="Z149" s="11"/>
      <c r="AC149">
        <v>10</v>
      </c>
      <c r="AD149" s="19">
        <v>12120</v>
      </c>
      <c r="AE149" s="19">
        <v>102</v>
      </c>
      <c r="AF149" s="12">
        <f t="shared" si="28"/>
        <v>237.64705882352942</v>
      </c>
      <c r="AG149">
        <f t="shared" si="33"/>
        <v>2</v>
      </c>
      <c r="AH149" s="19">
        <v>-1.0619399113505399</v>
      </c>
      <c r="AJ149" s="7"/>
      <c r="AK149" s="7"/>
      <c r="AL149" s="11"/>
      <c r="AM149" s="11"/>
      <c r="AN149" s="11"/>
      <c r="AO149">
        <v>10</v>
      </c>
      <c r="AP149" s="19">
        <v>25080</v>
      </c>
      <c r="AQ149" s="19">
        <v>210</v>
      </c>
      <c r="AR149" s="12">
        <f t="shared" si="29"/>
        <v>7165.7142857142853</v>
      </c>
      <c r="AS149">
        <f t="shared" si="34"/>
        <v>60</v>
      </c>
      <c r="AT149" s="19">
        <v>-5.3254833282782901</v>
      </c>
      <c r="AV149" s="7"/>
      <c r="AW149" s="7"/>
      <c r="AX149" s="11"/>
      <c r="AY149" s="11"/>
      <c r="BA149">
        <v>10</v>
      </c>
      <c r="BB149" s="19">
        <v>24240</v>
      </c>
      <c r="BC149" s="19">
        <v>203</v>
      </c>
      <c r="BD149" s="12">
        <f t="shared" si="30"/>
        <v>358.22660098522169</v>
      </c>
      <c r="BE149">
        <f t="shared" si="31"/>
        <v>3</v>
      </c>
      <c r="BF149" s="19">
        <v>-0.40378172434139697</v>
      </c>
      <c r="BH149" s="7"/>
      <c r="BI149" s="7"/>
      <c r="BJ149" s="11"/>
    </row>
    <row r="150" spans="1:62" x14ac:dyDescent="0.35">
      <c r="A150">
        <v>10</v>
      </c>
      <c r="B150" s="19">
        <v>12600</v>
      </c>
      <c r="C150" s="19">
        <v>106</v>
      </c>
      <c r="D150" s="12">
        <f t="shared" si="35"/>
        <v>6656.6037735849059</v>
      </c>
      <c r="E150">
        <f t="shared" si="36"/>
        <v>56</v>
      </c>
      <c r="F150" s="19">
        <v>-16.2729270022941</v>
      </c>
      <c r="K150" s="19"/>
      <c r="L150" s="19"/>
      <c r="M150" s="19"/>
      <c r="N150" s="19"/>
      <c r="Q150">
        <v>10</v>
      </c>
      <c r="R150" s="19">
        <v>2520</v>
      </c>
      <c r="S150" s="19">
        <v>22</v>
      </c>
      <c r="T150" s="12">
        <f t="shared" si="27"/>
        <v>229.09090909090909</v>
      </c>
      <c r="U150">
        <f t="shared" si="32"/>
        <v>2</v>
      </c>
      <c r="V150" s="19">
        <v>-1.85745272398003</v>
      </c>
      <c r="X150" s="7"/>
      <c r="Y150" s="7"/>
      <c r="Z150" s="11"/>
      <c r="AC150">
        <v>10</v>
      </c>
      <c r="AD150" s="19">
        <v>12480</v>
      </c>
      <c r="AE150" s="19">
        <v>105</v>
      </c>
      <c r="AF150" s="12">
        <f t="shared" si="28"/>
        <v>594.28571428571433</v>
      </c>
      <c r="AG150">
        <f t="shared" si="33"/>
        <v>5</v>
      </c>
      <c r="AH150" s="19">
        <v>-0.64002304692044498</v>
      </c>
      <c r="AJ150" s="7"/>
      <c r="AK150" s="7"/>
      <c r="AL150" s="11"/>
      <c r="AM150" s="11"/>
      <c r="AN150" s="11"/>
      <c r="AO150">
        <v>10</v>
      </c>
      <c r="AP150" s="19">
        <v>20760</v>
      </c>
      <c r="AQ150" s="19">
        <v>174</v>
      </c>
      <c r="AR150" s="12">
        <f t="shared" si="29"/>
        <v>2863.4482758620688</v>
      </c>
      <c r="AS150">
        <f t="shared" si="34"/>
        <v>24</v>
      </c>
      <c r="AT150" s="19">
        <v>-5.3255655497205803</v>
      </c>
      <c r="AV150" s="7"/>
      <c r="AW150" s="7"/>
      <c r="AX150" s="11"/>
      <c r="AY150" s="11"/>
      <c r="BA150">
        <v>10</v>
      </c>
      <c r="BB150" s="19">
        <v>37080</v>
      </c>
      <c r="BC150" s="19">
        <v>310</v>
      </c>
      <c r="BD150" s="12">
        <f t="shared" si="30"/>
        <v>13157.41935483871</v>
      </c>
      <c r="BE150">
        <f t="shared" si="31"/>
        <v>110</v>
      </c>
      <c r="BF150" s="19">
        <v>-5.4948922259102897</v>
      </c>
      <c r="BH150" s="7"/>
      <c r="BI150" s="7"/>
      <c r="BJ150" s="11"/>
    </row>
    <row r="151" spans="1:62" x14ac:dyDescent="0.35">
      <c r="A151">
        <v>10</v>
      </c>
      <c r="B151" s="19">
        <v>6120</v>
      </c>
      <c r="C151" s="19">
        <v>52</v>
      </c>
      <c r="D151" s="12">
        <f t="shared" si="35"/>
        <v>235.38461538461539</v>
      </c>
      <c r="E151">
        <f t="shared" si="36"/>
        <v>2</v>
      </c>
      <c r="F151" s="19">
        <v>-5.5352060622054701E-2</v>
      </c>
      <c r="K151" s="19"/>
      <c r="L151" s="19"/>
      <c r="M151" s="19"/>
      <c r="N151" s="19"/>
      <c r="Q151">
        <v>10</v>
      </c>
      <c r="R151" s="19">
        <v>3600</v>
      </c>
      <c r="S151" s="19">
        <v>31</v>
      </c>
      <c r="T151" s="12">
        <f t="shared" si="27"/>
        <v>1277.4193548387098</v>
      </c>
      <c r="U151">
        <f t="shared" si="32"/>
        <v>11</v>
      </c>
      <c r="V151" s="19">
        <v>-2.77653258801044E-2</v>
      </c>
      <c r="X151" s="7"/>
      <c r="Y151" s="7"/>
      <c r="Z151" s="11"/>
      <c r="AC151">
        <v>10</v>
      </c>
      <c r="AD151" s="19">
        <v>12120</v>
      </c>
      <c r="AE151" s="19">
        <v>102</v>
      </c>
      <c r="AF151" s="12">
        <f t="shared" si="28"/>
        <v>237.64705882352942</v>
      </c>
      <c r="AG151">
        <f t="shared" si="33"/>
        <v>2</v>
      </c>
      <c r="AH151" s="19">
        <v>-1.5231491118108</v>
      </c>
      <c r="AJ151" s="7"/>
      <c r="AK151" s="7"/>
      <c r="AL151" s="11"/>
      <c r="AM151" s="11"/>
      <c r="AN151" s="11"/>
      <c r="AO151">
        <v>10</v>
      </c>
      <c r="AP151" s="19">
        <v>21480</v>
      </c>
      <c r="AQ151" s="19">
        <v>180</v>
      </c>
      <c r="AR151" s="12">
        <f t="shared" si="29"/>
        <v>3580</v>
      </c>
      <c r="AS151">
        <f t="shared" si="34"/>
        <v>30</v>
      </c>
      <c r="AT151" s="19">
        <v>-19.729696963455599</v>
      </c>
      <c r="AV151" s="7"/>
      <c r="AW151" s="7"/>
      <c r="AX151" s="11"/>
      <c r="AY151" s="11"/>
      <c r="BA151">
        <v>10</v>
      </c>
      <c r="BB151" s="19">
        <v>24960</v>
      </c>
      <c r="BC151" s="19">
        <v>209</v>
      </c>
      <c r="BD151" s="12">
        <f t="shared" si="30"/>
        <v>1074.8325358851675</v>
      </c>
      <c r="BE151">
        <f t="shared" si="31"/>
        <v>9</v>
      </c>
      <c r="BF151" s="19">
        <v>-2.00193086182139</v>
      </c>
      <c r="BH151" s="7"/>
      <c r="BI151" s="7"/>
      <c r="BJ151" s="11"/>
    </row>
    <row r="152" spans="1:62" x14ac:dyDescent="0.35">
      <c r="A152">
        <v>10</v>
      </c>
      <c r="B152" s="19">
        <v>6480</v>
      </c>
      <c r="C152" s="19">
        <v>55</v>
      </c>
      <c r="D152" s="12">
        <f t="shared" si="35"/>
        <v>589.09090909090912</v>
      </c>
      <c r="E152">
        <f t="shared" si="36"/>
        <v>5</v>
      </c>
      <c r="F152" s="19">
        <v>-1.04878334529629</v>
      </c>
      <c r="K152" s="19"/>
      <c r="L152" s="19"/>
      <c r="M152" s="19"/>
      <c r="N152" s="19"/>
      <c r="Q152">
        <v>10</v>
      </c>
      <c r="R152" s="19">
        <v>2520</v>
      </c>
      <c r="S152" s="19">
        <v>22</v>
      </c>
      <c r="T152" s="12">
        <f t="shared" si="27"/>
        <v>229.09090909090909</v>
      </c>
      <c r="U152">
        <f t="shared" si="32"/>
        <v>2</v>
      </c>
      <c r="V152" s="19">
        <v>-2.4014322781686901</v>
      </c>
      <c r="X152" s="7"/>
      <c r="Y152" s="7"/>
      <c r="Z152" s="11"/>
      <c r="AC152">
        <v>10</v>
      </c>
      <c r="AD152" s="19">
        <v>14160</v>
      </c>
      <c r="AE152" s="19">
        <v>119</v>
      </c>
      <c r="AF152" s="12">
        <f t="shared" si="28"/>
        <v>2260.840336134454</v>
      </c>
      <c r="AG152">
        <f t="shared" si="33"/>
        <v>19</v>
      </c>
      <c r="AH152" s="19">
        <v>-4.4432889211913</v>
      </c>
      <c r="AJ152" s="7"/>
      <c r="AK152" s="7"/>
      <c r="AL152" s="11"/>
      <c r="AM152" s="11"/>
      <c r="AN152" s="11"/>
      <c r="AO152">
        <v>10</v>
      </c>
      <c r="AP152" s="19">
        <v>22320</v>
      </c>
      <c r="AQ152" s="19">
        <v>187</v>
      </c>
      <c r="AR152" s="12">
        <f t="shared" si="29"/>
        <v>4416.2566844919784</v>
      </c>
      <c r="AS152">
        <f t="shared" si="34"/>
        <v>37</v>
      </c>
      <c r="AT152" s="19">
        <v>-16.401027412547499</v>
      </c>
      <c r="AV152" s="7"/>
      <c r="AW152" s="7"/>
      <c r="AX152" s="11"/>
      <c r="AY152" s="11"/>
      <c r="BA152">
        <v>10</v>
      </c>
      <c r="BB152" s="19">
        <v>24120</v>
      </c>
      <c r="BC152" s="19">
        <v>202</v>
      </c>
      <c r="BD152" s="12">
        <f t="shared" si="30"/>
        <v>238.8118811881188</v>
      </c>
      <c r="BE152">
        <f t="shared" si="31"/>
        <v>2</v>
      </c>
      <c r="BF152" s="19">
        <v>-0.70016749120253197</v>
      </c>
      <c r="BH152" s="7"/>
      <c r="BI152" s="7"/>
      <c r="BJ152" s="11"/>
    </row>
    <row r="153" spans="1:62" x14ac:dyDescent="0.35">
      <c r="A153">
        <v>10</v>
      </c>
      <c r="B153" s="19">
        <v>7440</v>
      </c>
      <c r="C153" s="19">
        <v>63</v>
      </c>
      <c r="D153" s="12">
        <f t="shared" si="35"/>
        <v>1535.2380952380952</v>
      </c>
      <c r="E153">
        <f t="shared" si="36"/>
        <v>13</v>
      </c>
      <c r="F153" s="19">
        <v>-0.39429257100335602</v>
      </c>
      <c r="K153" s="19"/>
      <c r="L153" s="19"/>
      <c r="M153" s="19"/>
      <c r="N153" s="19"/>
      <c r="Q153">
        <v>10</v>
      </c>
      <c r="R153" s="19">
        <v>4320</v>
      </c>
      <c r="S153" s="19">
        <v>37</v>
      </c>
      <c r="T153" s="12">
        <f t="shared" si="27"/>
        <v>1984.8648648648648</v>
      </c>
      <c r="U153">
        <f t="shared" si="32"/>
        <v>17</v>
      </c>
      <c r="V153" s="19">
        <v>-1.7646495389891201E-2</v>
      </c>
      <c r="X153" s="7"/>
      <c r="Y153" s="7"/>
      <c r="Z153" s="11"/>
      <c r="AC153">
        <v>10</v>
      </c>
      <c r="AD153" s="19">
        <v>12120</v>
      </c>
      <c r="AE153" s="19">
        <v>102</v>
      </c>
      <c r="AF153" s="12">
        <f t="shared" si="28"/>
        <v>237.64705882352942</v>
      </c>
      <c r="AG153">
        <f t="shared" si="33"/>
        <v>2</v>
      </c>
      <c r="AH153" s="19">
        <v>-3.6277460228230203E-2</v>
      </c>
      <c r="AJ153" s="7"/>
      <c r="AK153" s="7"/>
      <c r="AL153" s="11"/>
      <c r="AM153" s="11"/>
      <c r="AN153" s="11"/>
      <c r="AO153">
        <v>10</v>
      </c>
      <c r="AP153" s="19">
        <v>18480</v>
      </c>
      <c r="AQ153" s="19">
        <v>155</v>
      </c>
      <c r="AR153" s="12">
        <f t="shared" si="29"/>
        <v>596.12903225806451</v>
      </c>
      <c r="AS153">
        <f t="shared" si="34"/>
        <v>5</v>
      </c>
      <c r="AT153" s="19">
        <v>-1.0639227151236901</v>
      </c>
      <c r="AV153" s="7"/>
      <c r="AW153" s="7"/>
      <c r="AX153" s="11"/>
      <c r="AY153" s="11"/>
      <c r="BA153">
        <v>10</v>
      </c>
      <c r="BB153" s="19">
        <v>33840</v>
      </c>
      <c r="BC153" s="19">
        <v>283</v>
      </c>
      <c r="BD153" s="12">
        <f t="shared" si="30"/>
        <v>9924.8056537102475</v>
      </c>
      <c r="BE153">
        <f t="shared" si="31"/>
        <v>83</v>
      </c>
      <c r="BF153" s="19">
        <v>-0.27202503490553898</v>
      </c>
      <c r="BH153" s="7"/>
      <c r="BI153" s="7"/>
      <c r="BJ153" s="11"/>
    </row>
    <row r="154" spans="1:62" x14ac:dyDescent="0.35">
      <c r="A154">
        <v>10</v>
      </c>
      <c r="B154" s="19">
        <v>6360</v>
      </c>
      <c r="C154" s="19">
        <v>54</v>
      </c>
      <c r="D154" s="12">
        <f t="shared" si="35"/>
        <v>471.11111111111109</v>
      </c>
      <c r="E154">
        <f t="shared" si="36"/>
        <v>4</v>
      </c>
      <c r="F154" s="19">
        <v>-0.224840426163816</v>
      </c>
      <c r="K154" s="19"/>
      <c r="L154" s="19"/>
      <c r="M154" s="19"/>
      <c r="N154" s="19"/>
      <c r="Q154">
        <v>10</v>
      </c>
      <c r="R154" s="19">
        <v>5760</v>
      </c>
      <c r="S154" s="19">
        <v>49</v>
      </c>
      <c r="T154" s="12">
        <f t="shared" si="27"/>
        <v>3408.9795918367345</v>
      </c>
      <c r="U154">
        <f t="shared" si="32"/>
        <v>29</v>
      </c>
      <c r="V154" s="19">
        <v>-5.3256003799232099</v>
      </c>
      <c r="X154" s="7"/>
      <c r="Y154" s="7"/>
      <c r="Z154" s="11"/>
      <c r="AC154">
        <v>10</v>
      </c>
      <c r="AD154" s="19">
        <v>12960</v>
      </c>
      <c r="AE154" s="19">
        <v>109</v>
      </c>
      <c r="AF154" s="12">
        <f t="shared" si="28"/>
        <v>1070.0917431192661</v>
      </c>
      <c r="AG154">
        <f t="shared" si="33"/>
        <v>9</v>
      </c>
      <c r="AH154" s="19">
        <v>-0.199807003823993</v>
      </c>
      <c r="AJ154" s="7"/>
      <c r="AK154" s="7"/>
      <c r="AL154" s="11"/>
      <c r="AM154" s="11"/>
      <c r="AN154" s="11"/>
      <c r="AO154">
        <v>10</v>
      </c>
      <c r="AP154" s="19">
        <v>18120</v>
      </c>
      <c r="AQ154" s="19">
        <v>152</v>
      </c>
      <c r="AR154" s="12">
        <f t="shared" si="29"/>
        <v>238.42105263157896</v>
      </c>
      <c r="AS154">
        <f t="shared" si="34"/>
        <v>2</v>
      </c>
      <c r="AT154" s="19">
        <v>-0.45757160305594702</v>
      </c>
      <c r="AV154" s="7"/>
      <c r="AW154" s="7"/>
      <c r="AX154" s="11"/>
      <c r="AY154" s="11"/>
      <c r="BA154">
        <v>10</v>
      </c>
      <c r="BB154" s="19">
        <v>24120</v>
      </c>
      <c r="BC154" s="19">
        <v>202</v>
      </c>
      <c r="BD154" s="12">
        <f t="shared" si="30"/>
        <v>238.8118811881188</v>
      </c>
      <c r="BE154">
        <f t="shared" si="31"/>
        <v>2</v>
      </c>
      <c r="BF154" s="19">
        <v>-2.93288167148958</v>
      </c>
      <c r="BH154" s="7"/>
      <c r="BI154" s="7"/>
      <c r="BJ154" s="11"/>
    </row>
    <row r="155" spans="1:62" x14ac:dyDescent="0.35">
      <c r="A155">
        <v>10</v>
      </c>
      <c r="B155" s="19">
        <v>6120</v>
      </c>
      <c r="C155" s="19">
        <v>52</v>
      </c>
      <c r="D155" s="12">
        <f t="shared" si="35"/>
        <v>235.38461538461539</v>
      </c>
      <c r="E155">
        <f t="shared" si="36"/>
        <v>2</v>
      </c>
      <c r="F155" s="19">
        <v>-0.200528292200852</v>
      </c>
      <c r="K155" s="19"/>
      <c r="L155" s="19"/>
      <c r="M155" s="19"/>
      <c r="N155" s="19"/>
      <c r="Q155">
        <v>10</v>
      </c>
      <c r="R155" s="19">
        <v>2520</v>
      </c>
      <c r="S155" s="19">
        <v>22</v>
      </c>
      <c r="T155" s="12">
        <f t="shared" si="27"/>
        <v>229.09090909090909</v>
      </c>
      <c r="U155">
        <f t="shared" si="32"/>
        <v>2</v>
      </c>
      <c r="V155" s="19">
        <v>-0.134192481988018</v>
      </c>
      <c r="X155" s="7"/>
      <c r="Y155" s="7"/>
      <c r="Z155" s="11"/>
      <c r="AC155">
        <v>10</v>
      </c>
      <c r="AD155" s="19">
        <v>16560</v>
      </c>
      <c r="AE155" s="19">
        <v>139</v>
      </c>
      <c r="AF155" s="12">
        <f t="shared" si="28"/>
        <v>4646.3309352517981</v>
      </c>
      <c r="AG155">
        <f t="shared" si="33"/>
        <v>39</v>
      </c>
      <c r="AH155" s="19">
        <v>-2.1925246661381101</v>
      </c>
      <c r="AJ155" s="7"/>
      <c r="AK155" s="7"/>
      <c r="AL155" s="11"/>
      <c r="AM155" s="11"/>
      <c r="AN155" s="11"/>
      <c r="AO155">
        <v>10</v>
      </c>
      <c r="AP155" s="19">
        <v>18120</v>
      </c>
      <c r="AQ155" s="19">
        <v>152</v>
      </c>
      <c r="AR155" s="12">
        <f t="shared" si="29"/>
        <v>238.42105263157896</v>
      </c>
      <c r="AS155">
        <f t="shared" si="34"/>
        <v>2</v>
      </c>
      <c r="AT155" s="19">
        <v>-1.36586091386993E-3</v>
      </c>
      <c r="AV155" s="7"/>
      <c r="AW155" s="7"/>
      <c r="AX155" s="11"/>
      <c r="AY155" s="11"/>
      <c r="BA155">
        <v>10</v>
      </c>
      <c r="BB155" s="19">
        <v>27840</v>
      </c>
      <c r="BC155" s="19">
        <v>233</v>
      </c>
      <c r="BD155" s="12">
        <f t="shared" si="30"/>
        <v>3943.0042918454938</v>
      </c>
      <c r="BE155">
        <f t="shared" si="31"/>
        <v>33</v>
      </c>
      <c r="BF155" s="19">
        <v>-1.8083109807742199</v>
      </c>
      <c r="BH155" s="7"/>
      <c r="BI155" s="7"/>
      <c r="BJ155" s="11"/>
    </row>
    <row r="156" spans="1:62" x14ac:dyDescent="0.35">
      <c r="A156">
        <v>10</v>
      </c>
      <c r="B156" s="19">
        <v>6120</v>
      </c>
      <c r="C156" s="19">
        <v>52</v>
      </c>
      <c r="D156" s="12">
        <f t="shared" si="35"/>
        <v>235.38461538461539</v>
      </c>
      <c r="E156">
        <f t="shared" si="36"/>
        <v>2</v>
      </c>
      <c r="F156" s="19">
        <v>-1.7783380363935499</v>
      </c>
      <c r="K156" s="19"/>
      <c r="L156" s="19"/>
      <c r="M156" s="19"/>
      <c r="N156" s="19"/>
      <c r="Q156">
        <v>10</v>
      </c>
      <c r="R156" s="19">
        <v>4440</v>
      </c>
      <c r="S156" s="19">
        <v>38</v>
      </c>
      <c r="T156" s="12">
        <f t="shared" si="27"/>
        <v>2103.1578947368421</v>
      </c>
      <c r="U156">
        <f t="shared" si="32"/>
        <v>18</v>
      </c>
      <c r="V156" s="19">
        <v>-0.26157994800651502</v>
      </c>
      <c r="X156" s="7"/>
      <c r="Y156" s="7"/>
      <c r="Z156" s="11"/>
      <c r="AC156">
        <v>10</v>
      </c>
      <c r="AD156" s="19">
        <v>27480</v>
      </c>
      <c r="AE156" s="19">
        <v>230</v>
      </c>
      <c r="AF156" s="12">
        <f t="shared" si="28"/>
        <v>15532.173913043478</v>
      </c>
      <c r="AG156">
        <f t="shared" si="33"/>
        <v>130</v>
      </c>
      <c r="AH156" s="19">
        <v>-5.4948922259102897</v>
      </c>
      <c r="AJ156" s="7"/>
      <c r="AK156" s="7"/>
      <c r="AL156" s="11"/>
      <c r="AM156" s="11"/>
      <c r="AN156" s="11"/>
      <c r="AO156">
        <v>10</v>
      </c>
      <c r="AP156" s="19">
        <v>22080</v>
      </c>
      <c r="AQ156" s="19">
        <v>185</v>
      </c>
      <c r="AR156" s="12">
        <f t="shared" si="29"/>
        <v>4177.2972972972975</v>
      </c>
      <c r="AS156">
        <f t="shared" si="34"/>
        <v>35</v>
      </c>
      <c r="AT156" s="19">
        <v>-5.4948922259102897</v>
      </c>
      <c r="AV156" s="7"/>
      <c r="AW156" s="7"/>
      <c r="AX156" s="11"/>
      <c r="AY156" s="11"/>
      <c r="BA156">
        <v>10</v>
      </c>
      <c r="BB156" s="19">
        <v>26160</v>
      </c>
      <c r="BC156" s="19">
        <v>219</v>
      </c>
      <c r="BD156" s="12">
        <f t="shared" si="30"/>
        <v>2269.5890410958905</v>
      </c>
      <c r="BE156">
        <f t="shared" si="31"/>
        <v>19</v>
      </c>
      <c r="BF156" s="19">
        <v>-19.729696963455599</v>
      </c>
      <c r="BH156" s="7"/>
      <c r="BI156" s="7"/>
      <c r="BJ156" s="11"/>
    </row>
    <row r="157" spans="1:62" x14ac:dyDescent="0.35">
      <c r="A157">
        <v>10</v>
      </c>
      <c r="B157" s="19">
        <v>6840</v>
      </c>
      <c r="C157" s="19">
        <v>58</v>
      </c>
      <c r="D157" s="12">
        <f t="shared" si="35"/>
        <v>943.44827586206895</v>
      </c>
      <c r="E157">
        <f t="shared" si="36"/>
        <v>8</v>
      </c>
      <c r="F157" s="19">
        <v>-2.5550149598079299E-2</v>
      </c>
      <c r="K157" s="19"/>
      <c r="L157" s="19"/>
      <c r="M157" s="19"/>
      <c r="N157" s="19"/>
      <c r="Q157">
        <v>10</v>
      </c>
      <c r="R157" s="19">
        <v>2640</v>
      </c>
      <c r="S157" s="19">
        <v>23</v>
      </c>
      <c r="T157" s="12">
        <f t="shared" si="27"/>
        <v>344.3478260869565</v>
      </c>
      <c r="U157">
        <f t="shared" si="32"/>
        <v>3</v>
      </c>
      <c r="V157" s="19">
        <v>-0.37339382131340898</v>
      </c>
      <c r="X157" s="7"/>
      <c r="Y157" s="7"/>
      <c r="Z157" s="11"/>
      <c r="AC157">
        <v>10</v>
      </c>
      <c r="AD157" s="19">
        <v>14520</v>
      </c>
      <c r="AE157" s="19">
        <v>122</v>
      </c>
      <c r="AF157" s="12">
        <f t="shared" si="28"/>
        <v>2618.3606557377047</v>
      </c>
      <c r="AG157">
        <f t="shared" si="33"/>
        <v>22</v>
      </c>
      <c r="AH157" s="19">
        <v>-5.4948922259102897</v>
      </c>
      <c r="AJ157" s="7"/>
      <c r="AK157" s="7"/>
      <c r="AL157" s="11"/>
      <c r="AM157" s="11"/>
      <c r="AN157" s="11"/>
      <c r="AO157">
        <v>10</v>
      </c>
      <c r="AP157" s="19">
        <v>18120</v>
      </c>
      <c r="AQ157" s="19">
        <v>152</v>
      </c>
      <c r="AR157" s="12">
        <f t="shared" si="29"/>
        <v>238.42105263157896</v>
      </c>
      <c r="AS157">
        <f t="shared" si="34"/>
        <v>2</v>
      </c>
      <c r="AT157" s="19">
        <v>-2.7459597743118098</v>
      </c>
      <c r="AV157" s="7"/>
      <c r="AW157" s="7"/>
      <c r="AX157" s="11"/>
      <c r="AY157" s="11"/>
      <c r="BA157">
        <v>10</v>
      </c>
      <c r="BB157" s="19">
        <v>24120</v>
      </c>
      <c r="BC157" s="19">
        <v>202</v>
      </c>
      <c r="BD157" s="12">
        <f t="shared" si="30"/>
        <v>238.8118811881188</v>
      </c>
      <c r="BE157">
        <f t="shared" si="31"/>
        <v>2</v>
      </c>
      <c r="BF157" s="19">
        <v>-0.14543569199852299</v>
      </c>
      <c r="BH157" s="7"/>
      <c r="BI157" s="7"/>
      <c r="BJ157" s="11"/>
    </row>
    <row r="158" spans="1:62" x14ac:dyDescent="0.35">
      <c r="A158">
        <v>10</v>
      </c>
      <c r="B158" s="19">
        <v>7800</v>
      </c>
      <c r="C158" s="19">
        <v>66</v>
      </c>
      <c r="D158" s="12">
        <f t="shared" si="35"/>
        <v>1890.909090909091</v>
      </c>
      <c r="E158">
        <f t="shared" si="36"/>
        <v>16</v>
      </c>
      <c r="F158" s="19">
        <v>-8.6982633103780904E-2</v>
      </c>
      <c r="K158" s="19"/>
      <c r="L158" s="19"/>
      <c r="M158" s="19"/>
      <c r="N158" s="19"/>
      <c r="Q158">
        <v>10</v>
      </c>
      <c r="R158" s="19">
        <v>5400</v>
      </c>
      <c r="S158" s="19">
        <v>46</v>
      </c>
      <c r="T158" s="12">
        <f t="shared" si="27"/>
        <v>3052.1739130434785</v>
      </c>
      <c r="U158">
        <f t="shared" si="32"/>
        <v>26</v>
      </c>
      <c r="V158" s="19">
        <v>-17.1691703688874</v>
      </c>
      <c r="X158" s="7"/>
      <c r="Y158" s="7"/>
      <c r="Z158" s="11"/>
      <c r="AC158">
        <v>10</v>
      </c>
      <c r="AD158" s="19">
        <v>16680</v>
      </c>
      <c r="AE158" s="19">
        <v>140</v>
      </c>
      <c r="AF158" s="12">
        <f t="shared" si="28"/>
        <v>4765.7142857142853</v>
      </c>
      <c r="AG158">
        <f t="shared" si="33"/>
        <v>40</v>
      </c>
      <c r="AH158" s="19">
        <v>-2.0881134160861201</v>
      </c>
      <c r="AJ158" s="7"/>
      <c r="AK158" s="7"/>
      <c r="AL158" s="11"/>
      <c r="AM158" s="11"/>
      <c r="AN158" s="11"/>
      <c r="AO158">
        <v>10</v>
      </c>
      <c r="AP158" s="19">
        <v>18120</v>
      </c>
      <c r="AQ158" s="19">
        <v>152</v>
      </c>
      <c r="AR158" s="12">
        <f t="shared" si="29"/>
        <v>238.42105263157896</v>
      </c>
      <c r="AS158">
        <f t="shared" si="34"/>
        <v>2</v>
      </c>
      <c r="AT158" s="19">
        <v>-1.39386043668754</v>
      </c>
      <c r="AV158" s="7"/>
      <c r="AW158" s="7"/>
      <c r="AX158" s="11"/>
      <c r="AY158" s="11"/>
      <c r="BA158">
        <v>10</v>
      </c>
      <c r="BB158" s="19">
        <v>26520</v>
      </c>
      <c r="BC158" s="19">
        <v>222</v>
      </c>
      <c r="BD158" s="12">
        <f t="shared" si="30"/>
        <v>2628.1081081081079</v>
      </c>
      <c r="BE158">
        <f t="shared" si="31"/>
        <v>22</v>
      </c>
      <c r="BF158" s="19">
        <v>-3.6003539408812699</v>
      </c>
      <c r="BH158" s="7"/>
      <c r="BI158" s="7"/>
      <c r="BJ158" s="11"/>
    </row>
    <row r="159" spans="1:62" x14ac:dyDescent="0.35">
      <c r="A159">
        <v>10</v>
      </c>
      <c r="B159" s="19">
        <v>6120</v>
      </c>
      <c r="C159" s="19">
        <v>52</v>
      </c>
      <c r="D159" s="12">
        <f t="shared" si="35"/>
        <v>235.38461538461539</v>
      </c>
      <c r="E159">
        <f t="shared" si="36"/>
        <v>2</v>
      </c>
      <c r="F159" s="19">
        <v>-0.44904693075042701</v>
      </c>
      <c r="K159" s="19"/>
      <c r="L159" s="19"/>
      <c r="M159" s="19"/>
      <c r="N159" s="19"/>
      <c r="Q159">
        <v>10</v>
      </c>
      <c r="R159" s="19">
        <v>3480</v>
      </c>
      <c r="S159" s="19">
        <v>30</v>
      </c>
      <c r="T159" s="12">
        <f t="shared" si="27"/>
        <v>1160</v>
      </c>
      <c r="U159">
        <f t="shared" si="32"/>
        <v>10</v>
      </c>
      <c r="V159" s="19">
        <v>-6.3869484676914796</v>
      </c>
      <c r="X159" s="7"/>
      <c r="Y159" s="7"/>
      <c r="Z159" s="11"/>
      <c r="AC159">
        <v>10</v>
      </c>
      <c r="AD159" s="19">
        <v>12720</v>
      </c>
      <c r="AE159" s="19">
        <v>107</v>
      </c>
      <c r="AF159" s="12">
        <f t="shared" si="28"/>
        <v>832.14953271028037</v>
      </c>
      <c r="AG159">
        <f t="shared" si="33"/>
        <v>7</v>
      </c>
      <c r="AH159" s="19">
        <v>-2.2668813134336401</v>
      </c>
      <c r="AJ159" s="7"/>
      <c r="AK159" s="7"/>
      <c r="AL159" s="11"/>
      <c r="AM159" s="11"/>
      <c r="AN159" s="11"/>
      <c r="AO159">
        <v>10</v>
      </c>
      <c r="AP159" s="19">
        <v>19800</v>
      </c>
      <c r="AQ159" s="19">
        <v>166</v>
      </c>
      <c r="AR159" s="12">
        <f t="shared" si="29"/>
        <v>1908.433734939759</v>
      </c>
      <c r="AS159">
        <f t="shared" si="34"/>
        <v>16</v>
      </c>
      <c r="AT159" s="19">
        <v>-4.4800677041427299</v>
      </c>
      <c r="AV159" s="7"/>
      <c r="AW159" s="7"/>
      <c r="AX159" s="11"/>
      <c r="AY159" s="11"/>
      <c r="BA159">
        <v>10</v>
      </c>
      <c r="BB159" s="19">
        <v>24120</v>
      </c>
      <c r="BC159" s="19">
        <v>202</v>
      </c>
      <c r="BD159" s="12">
        <f t="shared" si="30"/>
        <v>238.8118811881188</v>
      </c>
      <c r="BE159">
        <f t="shared" si="31"/>
        <v>2</v>
      </c>
      <c r="BF159" s="19">
        <v>-4.5427985152338097</v>
      </c>
      <c r="BH159" s="7"/>
      <c r="BI159" s="7"/>
      <c r="BJ159" s="11"/>
    </row>
    <row r="160" spans="1:62" x14ac:dyDescent="0.35">
      <c r="A160">
        <v>10</v>
      </c>
      <c r="B160" s="19">
        <v>8520</v>
      </c>
      <c r="C160" s="19">
        <v>72</v>
      </c>
      <c r="D160" s="12">
        <f t="shared" si="35"/>
        <v>2603.3333333333335</v>
      </c>
      <c r="E160">
        <f t="shared" si="36"/>
        <v>22</v>
      </c>
      <c r="F160" s="19">
        <v>-5.4948922259102897</v>
      </c>
      <c r="K160" s="19"/>
      <c r="L160" s="19"/>
      <c r="M160" s="19"/>
      <c r="N160" s="19"/>
      <c r="Q160">
        <v>10</v>
      </c>
      <c r="R160" s="19">
        <v>4920</v>
      </c>
      <c r="S160" s="19">
        <v>42</v>
      </c>
      <c r="T160" s="12">
        <f t="shared" si="27"/>
        <v>2577.1428571428573</v>
      </c>
      <c r="U160">
        <f t="shared" si="32"/>
        <v>22</v>
      </c>
      <c r="V160" s="19">
        <v>-5.4972009526775301</v>
      </c>
      <c r="X160" s="7"/>
      <c r="Y160" s="7"/>
      <c r="Z160" s="11"/>
      <c r="AC160">
        <v>10</v>
      </c>
      <c r="AD160" s="19">
        <v>12120</v>
      </c>
      <c r="AE160" s="19">
        <v>102</v>
      </c>
      <c r="AF160" s="12">
        <f t="shared" si="28"/>
        <v>237.64705882352942</v>
      </c>
      <c r="AG160">
        <f t="shared" si="33"/>
        <v>2</v>
      </c>
      <c r="AH160" s="19">
        <v>-1.4942207349198801E-2</v>
      </c>
      <c r="AJ160" s="7"/>
      <c r="AK160" s="7"/>
      <c r="AL160" s="11"/>
      <c r="AM160" s="11"/>
      <c r="AN160" s="11"/>
      <c r="AO160">
        <v>10</v>
      </c>
      <c r="AP160" s="19">
        <v>18240</v>
      </c>
      <c r="AQ160" s="19">
        <v>153</v>
      </c>
      <c r="AR160" s="12">
        <f t="shared" si="29"/>
        <v>357.64705882352939</v>
      </c>
      <c r="AS160">
        <f t="shared" si="34"/>
        <v>3</v>
      </c>
      <c r="AT160" s="19">
        <v>-0.57680101352502899</v>
      </c>
      <c r="AV160" s="7"/>
      <c r="AW160" s="7"/>
      <c r="AX160" s="11"/>
      <c r="AY160" s="11"/>
      <c r="BA160">
        <v>10</v>
      </c>
      <c r="BB160" s="19">
        <v>24120</v>
      </c>
      <c r="BC160" s="19">
        <v>202</v>
      </c>
      <c r="BD160" s="12">
        <f t="shared" si="30"/>
        <v>238.8118811881188</v>
      </c>
      <c r="BE160">
        <f t="shared" si="31"/>
        <v>2</v>
      </c>
      <c r="BF160" s="19">
        <v>-0.55029290934100605</v>
      </c>
      <c r="BH160" s="7"/>
      <c r="BI160" s="7"/>
      <c r="BJ160" s="11"/>
    </row>
    <row r="161" spans="1:62" x14ac:dyDescent="0.35">
      <c r="A161">
        <v>10</v>
      </c>
      <c r="B161" s="19">
        <v>10080</v>
      </c>
      <c r="C161" s="19">
        <v>85</v>
      </c>
      <c r="D161" s="12">
        <f t="shared" si="35"/>
        <v>4150.588235294118</v>
      </c>
      <c r="E161">
        <f t="shared" si="36"/>
        <v>35</v>
      </c>
      <c r="F161" s="19">
        <v>-5.4948922259102897</v>
      </c>
      <c r="K161" s="19"/>
      <c r="L161" s="19"/>
      <c r="M161" s="19"/>
      <c r="N161" s="19"/>
      <c r="Q161">
        <v>10</v>
      </c>
      <c r="R161" s="19">
        <v>10560</v>
      </c>
      <c r="S161" s="19">
        <v>89</v>
      </c>
      <c r="T161" s="12">
        <f t="shared" si="27"/>
        <v>8186.9662921348317</v>
      </c>
      <c r="U161">
        <f t="shared" si="32"/>
        <v>69</v>
      </c>
      <c r="V161" s="19">
        <v>-0.34829443626721701</v>
      </c>
      <c r="X161" s="7"/>
      <c r="Y161" s="7"/>
      <c r="Z161" s="11"/>
      <c r="AC161">
        <v>10</v>
      </c>
      <c r="AD161" s="19">
        <v>16320</v>
      </c>
      <c r="AE161" s="19">
        <v>137</v>
      </c>
      <c r="AF161" s="12">
        <f t="shared" si="28"/>
        <v>4407.5912408759123</v>
      </c>
      <c r="AG161">
        <f t="shared" si="33"/>
        <v>37</v>
      </c>
      <c r="AH161" s="19">
        <v>-2.1052810544454199</v>
      </c>
      <c r="AJ161" s="7"/>
      <c r="AK161" s="7"/>
      <c r="AL161" s="11"/>
      <c r="AM161" s="11"/>
      <c r="AN161" s="11"/>
      <c r="AO161">
        <v>10</v>
      </c>
      <c r="AP161" s="19">
        <v>21840</v>
      </c>
      <c r="AQ161" s="19">
        <v>183</v>
      </c>
      <c r="AR161" s="12">
        <f t="shared" si="29"/>
        <v>3938.3606557377047</v>
      </c>
      <c r="AS161">
        <f t="shared" si="34"/>
        <v>33</v>
      </c>
      <c r="AT161" s="19">
        <v>-2.7686744752632801</v>
      </c>
      <c r="AV161" s="7"/>
      <c r="AW161" s="7"/>
      <c r="AX161" s="11"/>
      <c r="AY161" s="11"/>
      <c r="BA161">
        <v>10</v>
      </c>
      <c r="BB161" s="19">
        <v>26520</v>
      </c>
      <c r="BC161" s="19">
        <v>222</v>
      </c>
      <c r="BD161" s="12">
        <f t="shared" si="30"/>
        <v>2628.1081081081079</v>
      </c>
      <c r="BE161">
        <f t="shared" si="31"/>
        <v>22</v>
      </c>
      <c r="BF161" s="19">
        <v>-1.8083109807742199</v>
      </c>
      <c r="BH161" s="7"/>
      <c r="BI161" s="7"/>
      <c r="BJ161" s="11"/>
    </row>
    <row r="162" spans="1:62" x14ac:dyDescent="0.35">
      <c r="A162">
        <v>10</v>
      </c>
      <c r="B162" s="19">
        <v>8640</v>
      </c>
      <c r="C162" s="19">
        <v>73</v>
      </c>
      <c r="D162" s="12">
        <f t="shared" si="35"/>
        <v>2722.1917808219177</v>
      </c>
      <c r="E162">
        <f t="shared" si="36"/>
        <v>23</v>
      </c>
      <c r="F162" s="19">
        <v>-2.4351428289817898</v>
      </c>
      <c r="K162" s="19"/>
      <c r="L162" s="19"/>
      <c r="M162" s="19"/>
      <c r="N162" s="19"/>
      <c r="Q162">
        <v>10</v>
      </c>
      <c r="R162" s="19">
        <v>7200</v>
      </c>
      <c r="S162" s="19">
        <v>61</v>
      </c>
      <c r="T162" s="12">
        <f t="shared" si="27"/>
        <v>4839.3442622950815</v>
      </c>
      <c r="U162">
        <f t="shared" si="32"/>
        <v>41</v>
      </c>
      <c r="V162" s="19">
        <v>-1.8083109807742199</v>
      </c>
      <c r="X162" s="7"/>
      <c r="Y162" s="7"/>
      <c r="Z162" s="11"/>
      <c r="AC162">
        <v>10</v>
      </c>
      <c r="AD162" s="19">
        <v>12480</v>
      </c>
      <c r="AE162" s="19">
        <v>105</v>
      </c>
      <c r="AF162" s="12">
        <f t="shared" si="28"/>
        <v>594.28571428571433</v>
      </c>
      <c r="AG162">
        <f t="shared" si="33"/>
        <v>5</v>
      </c>
      <c r="AH162" s="19">
        <v>-1.1028242057530799</v>
      </c>
      <c r="AJ162" s="7"/>
      <c r="AK162" s="7"/>
      <c r="AL162" s="11"/>
      <c r="AM162" s="11"/>
      <c r="AN162" s="11"/>
      <c r="AO162">
        <v>10</v>
      </c>
      <c r="AP162" s="19">
        <v>21960</v>
      </c>
      <c r="AQ162" s="19">
        <v>184</v>
      </c>
      <c r="AR162" s="12">
        <f t="shared" si="29"/>
        <v>4057.8260869565215</v>
      </c>
      <c r="AS162">
        <f t="shared" si="34"/>
        <v>34</v>
      </c>
      <c r="AT162" s="19">
        <v>-4.7197976248150804</v>
      </c>
      <c r="AV162" s="7"/>
      <c r="AW162" s="7"/>
      <c r="AX162" s="11"/>
      <c r="AY162" s="11"/>
      <c r="BA162">
        <v>10</v>
      </c>
      <c r="BB162" s="19">
        <v>30480</v>
      </c>
      <c r="BC162" s="19">
        <v>255</v>
      </c>
      <c r="BD162" s="12">
        <f t="shared" si="30"/>
        <v>6574.1176470588234</v>
      </c>
      <c r="BE162">
        <f t="shared" si="31"/>
        <v>55</v>
      </c>
      <c r="BF162" s="19">
        <v>-5.4948922259102897</v>
      </c>
      <c r="BH162" s="7"/>
      <c r="BI162" s="7"/>
      <c r="BJ162" s="11"/>
    </row>
    <row r="163" spans="1:62" x14ac:dyDescent="0.35">
      <c r="A163">
        <v>10</v>
      </c>
      <c r="B163" s="19">
        <v>14160</v>
      </c>
      <c r="C163" s="19">
        <v>119</v>
      </c>
      <c r="D163" s="12">
        <f t="shared" si="35"/>
        <v>8210.4201680672268</v>
      </c>
      <c r="E163">
        <f t="shared" si="36"/>
        <v>69</v>
      </c>
      <c r="F163" s="19">
        <v>-16.200843796646701</v>
      </c>
      <c r="K163" s="19"/>
      <c r="L163" s="19"/>
      <c r="M163" s="19"/>
      <c r="N163" s="19"/>
      <c r="Q163">
        <v>10</v>
      </c>
      <c r="R163" s="19">
        <v>4440</v>
      </c>
      <c r="S163" s="19">
        <v>38</v>
      </c>
      <c r="T163" s="12">
        <f t="shared" si="27"/>
        <v>2103.1578947368421</v>
      </c>
      <c r="U163">
        <f t="shared" si="32"/>
        <v>18</v>
      </c>
      <c r="V163" s="19">
        <v>-1.80837371977228</v>
      </c>
      <c r="X163" s="7"/>
      <c r="Y163" s="7"/>
      <c r="Z163" s="11"/>
      <c r="AC163">
        <v>10</v>
      </c>
      <c r="AD163" s="19">
        <v>13680</v>
      </c>
      <c r="AE163" s="19">
        <v>115</v>
      </c>
      <c r="AF163" s="12">
        <f t="shared" si="28"/>
        <v>1784.3478260869565</v>
      </c>
      <c r="AG163">
        <f t="shared" si="33"/>
        <v>15</v>
      </c>
      <c r="AH163" s="19">
        <v>-8.4043111823203804E-3</v>
      </c>
      <c r="AJ163" s="7"/>
      <c r="AK163" s="7"/>
      <c r="AL163" s="11"/>
      <c r="AM163" s="11"/>
      <c r="AN163" s="11"/>
      <c r="AO163">
        <v>10</v>
      </c>
      <c r="AP163" s="19">
        <v>19680</v>
      </c>
      <c r="AQ163" s="19">
        <v>165</v>
      </c>
      <c r="AR163" s="12">
        <f t="shared" si="29"/>
        <v>1789.090909090909</v>
      </c>
      <c r="AS163">
        <f t="shared" si="34"/>
        <v>15</v>
      </c>
      <c r="AT163" s="19">
        <v>-8.2841929994199402E-3</v>
      </c>
      <c r="AV163" s="7"/>
      <c r="AW163" s="7"/>
      <c r="AX163" s="11"/>
      <c r="AY163" s="11"/>
      <c r="BA163">
        <v>10</v>
      </c>
      <c r="BB163" s="19">
        <v>24480</v>
      </c>
      <c r="BC163" s="19">
        <v>205</v>
      </c>
      <c r="BD163" s="12">
        <f t="shared" si="30"/>
        <v>597.07317073170736</v>
      </c>
      <c r="BE163">
        <f t="shared" si="31"/>
        <v>5</v>
      </c>
      <c r="BF163" s="19">
        <v>-0.28349869685696699</v>
      </c>
      <c r="BH163" s="7"/>
      <c r="BI163" s="7"/>
      <c r="BJ163" s="11"/>
    </row>
    <row r="164" spans="1:62" x14ac:dyDescent="0.35">
      <c r="A164">
        <v>10</v>
      </c>
      <c r="B164" s="19">
        <v>13560</v>
      </c>
      <c r="C164" s="19">
        <v>114</v>
      </c>
      <c r="D164" s="12">
        <f t="shared" si="35"/>
        <v>7612.6315789473683</v>
      </c>
      <c r="E164">
        <f t="shared" si="36"/>
        <v>64</v>
      </c>
      <c r="F164" s="19">
        <v>-1.8083109807742199</v>
      </c>
      <c r="K164" s="19"/>
      <c r="L164" s="19"/>
      <c r="M164" s="19"/>
      <c r="N164" s="19"/>
      <c r="Q164">
        <v>10</v>
      </c>
      <c r="R164" s="19">
        <v>2760</v>
      </c>
      <c r="S164" s="19">
        <v>24</v>
      </c>
      <c r="T164" s="12">
        <f t="shared" si="27"/>
        <v>460</v>
      </c>
      <c r="U164">
        <f t="shared" si="32"/>
        <v>4</v>
      </c>
      <c r="V164" s="19">
        <v>-4.9171419008319397</v>
      </c>
      <c r="X164" s="7"/>
      <c r="Y164" s="7"/>
      <c r="Z164" s="11"/>
      <c r="AC164">
        <v>10</v>
      </c>
      <c r="AD164" s="19">
        <v>16680</v>
      </c>
      <c r="AE164" s="19">
        <v>140</v>
      </c>
      <c r="AF164" s="12">
        <f t="shared" si="28"/>
        <v>4765.7142857142853</v>
      </c>
      <c r="AG164">
        <f t="shared" si="33"/>
        <v>40</v>
      </c>
      <c r="AH164" s="19">
        <v>-2.2582020688832101</v>
      </c>
      <c r="AJ164" s="7"/>
      <c r="AK164" s="7"/>
      <c r="AL164" s="11"/>
      <c r="AM164" s="11"/>
      <c r="AN164" s="11"/>
      <c r="AO164">
        <v>10</v>
      </c>
      <c r="AP164" s="19">
        <v>23280</v>
      </c>
      <c r="AQ164" s="19">
        <v>195</v>
      </c>
      <c r="AR164" s="12">
        <f t="shared" si="29"/>
        <v>5372.3076923076924</v>
      </c>
      <c r="AS164">
        <f t="shared" si="34"/>
        <v>45</v>
      </c>
      <c r="AT164" s="19">
        <v>-1.8083109807742199</v>
      </c>
      <c r="AV164" s="7"/>
      <c r="AW164" s="7"/>
      <c r="AX164" s="11"/>
      <c r="AY164" s="11"/>
      <c r="BA164">
        <v>10</v>
      </c>
      <c r="BB164" s="19">
        <v>24120</v>
      </c>
      <c r="BC164" s="19">
        <v>202</v>
      </c>
      <c r="BD164" s="12">
        <f t="shared" si="30"/>
        <v>238.8118811881188</v>
      </c>
      <c r="BE164">
        <f t="shared" si="31"/>
        <v>2</v>
      </c>
      <c r="BF164" s="19">
        <v>-1.0729328514630301</v>
      </c>
      <c r="BH164" s="7"/>
      <c r="BI164" s="7"/>
      <c r="BJ164" s="11"/>
    </row>
    <row r="165" spans="1:62" x14ac:dyDescent="0.35">
      <c r="A165">
        <v>10</v>
      </c>
      <c r="B165" s="19">
        <v>8520</v>
      </c>
      <c r="C165" s="19">
        <v>72</v>
      </c>
      <c r="D165" s="12">
        <f t="shared" si="35"/>
        <v>2603.3333333333335</v>
      </c>
      <c r="E165">
        <f t="shared" si="36"/>
        <v>22</v>
      </c>
      <c r="F165" s="19">
        <v>-19.729696963455599</v>
      </c>
      <c r="K165" s="19"/>
      <c r="L165" s="19"/>
      <c r="M165" s="19"/>
      <c r="N165" s="19"/>
      <c r="Q165">
        <v>10</v>
      </c>
      <c r="R165" s="19">
        <v>5160</v>
      </c>
      <c r="S165" s="19">
        <v>44</v>
      </c>
      <c r="T165" s="12">
        <f t="shared" si="27"/>
        <v>2814.5454545454545</v>
      </c>
      <c r="U165">
        <f t="shared" si="32"/>
        <v>24</v>
      </c>
      <c r="V165" s="19">
        <v>-1.87731463496818</v>
      </c>
      <c r="X165" s="7"/>
      <c r="Y165" s="7"/>
      <c r="Z165" s="11"/>
      <c r="AC165">
        <v>10</v>
      </c>
      <c r="AD165" s="19">
        <v>14160</v>
      </c>
      <c r="AE165" s="19">
        <v>119</v>
      </c>
      <c r="AF165" s="12">
        <f t="shared" si="28"/>
        <v>2260.840336134454</v>
      </c>
      <c r="AG165">
        <f t="shared" si="33"/>
        <v>19</v>
      </c>
      <c r="AH165" s="19">
        <v>-5.1009114015444901</v>
      </c>
      <c r="AJ165" s="7"/>
      <c r="AK165" s="7"/>
      <c r="AL165" s="11"/>
      <c r="AM165" s="11"/>
      <c r="AN165" s="11"/>
      <c r="AO165">
        <v>10</v>
      </c>
      <c r="AP165" s="19">
        <v>22080</v>
      </c>
      <c r="AQ165" s="19">
        <v>185</v>
      </c>
      <c r="AR165" s="12">
        <f t="shared" si="29"/>
        <v>4177.2972972972975</v>
      </c>
      <c r="AS165">
        <f t="shared" si="34"/>
        <v>35</v>
      </c>
      <c r="AT165" s="19">
        <v>-5.4948922259102897</v>
      </c>
      <c r="AV165" s="7"/>
      <c r="AW165" s="7"/>
      <c r="AX165" s="11"/>
      <c r="AY165" s="11"/>
      <c r="BA165">
        <v>10</v>
      </c>
      <c r="BB165" s="19">
        <v>29160</v>
      </c>
      <c r="BC165" s="19">
        <v>244</v>
      </c>
      <c r="BD165" s="12">
        <f t="shared" si="30"/>
        <v>5258.3606557377052</v>
      </c>
      <c r="BE165">
        <f t="shared" si="31"/>
        <v>44</v>
      </c>
      <c r="BF165" s="19">
        <v>-5.3255655497205803</v>
      </c>
      <c r="BH165" s="7"/>
      <c r="BI165" s="7"/>
      <c r="BJ165" s="11"/>
    </row>
    <row r="166" spans="1:62" x14ac:dyDescent="0.35">
      <c r="K166" s="19"/>
      <c r="L166" s="19"/>
      <c r="M166" s="19"/>
      <c r="N166" s="19"/>
      <c r="T166" s="12"/>
      <c r="V166" s="19"/>
      <c r="X166" s="7"/>
      <c r="Y166" s="7"/>
      <c r="Z166" s="11"/>
      <c r="AF166" s="12"/>
      <c r="AJ166" s="7"/>
      <c r="AK166" s="7"/>
      <c r="AL166" s="11"/>
      <c r="AM166" s="11"/>
      <c r="AN166" s="11"/>
      <c r="AR166" s="12"/>
      <c r="AV166" s="7"/>
      <c r="AW166" s="7"/>
      <c r="AX166" s="11"/>
      <c r="AY166" s="11"/>
      <c r="BD166" s="12"/>
      <c r="BH166" s="7"/>
      <c r="BI166" s="7"/>
      <c r="BJ166" s="11"/>
    </row>
    <row r="167" spans="1:62" x14ac:dyDescent="0.35">
      <c r="A167">
        <v>20</v>
      </c>
      <c r="B167" s="19">
        <v>12240</v>
      </c>
      <c r="C167" s="19">
        <v>52</v>
      </c>
      <c r="D167" s="12">
        <f t="shared" si="35"/>
        <v>470.76923076923077</v>
      </c>
      <c r="E167">
        <f t="shared" si="36"/>
        <v>2</v>
      </c>
      <c r="F167" s="19">
        <v>-0.40388395409997202</v>
      </c>
      <c r="G167" s="4">
        <f>AVERAGE(F167:F206)</f>
        <v>-2.4002188982011345</v>
      </c>
      <c r="H167" s="2">
        <f>AVERAGE(D167:D206)</f>
        <v>1594.1866096291949</v>
      </c>
      <c r="I167" s="2">
        <f>AVERAGE(E167:E206)</f>
        <v>6.75</v>
      </c>
      <c r="J167" s="11" t="s">
        <v>0</v>
      </c>
      <c r="K167" s="19"/>
      <c r="L167" s="19"/>
      <c r="M167" s="19"/>
      <c r="N167" s="19"/>
      <c r="Q167">
        <v>20</v>
      </c>
      <c r="R167" s="19">
        <v>5280</v>
      </c>
      <c r="S167" s="19">
        <v>23</v>
      </c>
      <c r="T167" s="12">
        <f t="shared" ref="T167:T206" si="37">R167*U167/S167</f>
        <v>688.695652173913</v>
      </c>
      <c r="U167">
        <f>S167-20</f>
        <v>3</v>
      </c>
      <c r="V167" s="19">
        <v>-0.27104328611887701</v>
      </c>
      <c r="W167" s="4">
        <f>AVERAGE(V167:V206)</f>
        <v>-2.1453737823664341</v>
      </c>
      <c r="X167" s="2">
        <f>AVERAGE(T167:T206)</f>
        <v>1966.2996818876977</v>
      </c>
      <c r="Y167" s="2">
        <f>AVERAGE(U167:U206)</f>
        <v>8.4250000000000007</v>
      </c>
      <c r="Z167" s="11" t="s">
        <v>0</v>
      </c>
      <c r="AC167">
        <v>20</v>
      </c>
      <c r="AD167" s="19">
        <v>24240</v>
      </c>
      <c r="AE167" s="19">
        <v>102</v>
      </c>
      <c r="AF167" s="12">
        <f t="shared" ref="AF167:AF206" si="38">AD167*AG167/AE167</f>
        <v>475.29411764705884</v>
      </c>
      <c r="AG167">
        <f t="shared" si="33"/>
        <v>2</v>
      </c>
      <c r="AH167" s="19">
        <v>-0.31077499941874798</v>
      </c>
      <c r="AI167" s="4">
        <f>AVERAGE(AH167:AH206)</f>
        <v>-1.6214097151531575</v>
      </c>
      <c r="AJ167" s="2">
        <f>AVERAGE(AF167:AF206)</f>
        <v>2153.757960420141</v>
      </c>
      <c r="AK167" s="2">
        <f>AVERAGE(AG167:AG206)</f>
        <v>9.0500000000000007</v>
      </c>
      <c r="AL167" s="11" t="s">
        <v>0</v>
      </c>
      <c r="AM167" s="11"/>
      <c r="AN167" s="11"/>
      <c r="AO167">
        <v>20</v>
      </c>
      <c r="AP167" s="19">
        <v>37200</v>
      </c>
      <c r="AQ167" s="19">
        <v>156</v>
      </c>
      <c r="AR167" s="12">
        <f t="shared" ref="AR167:AR206" si="39">AP167*AS167/AQ167</f>
        <v>1430.7692307692307</v>
      </c>
      <c r="AS167">
        <f t="shared" si="34"/>
        <v>6</v>
      </c>
      <c r="AT167" s="19">
        <v>-0.55410486534768599</v>
      </c>
      <c r="AU167" s="4">
        <f>AVERAGE(AT167:AT206)</f>
        <v>-1.4875160576411088</v>
      </c>
      <c r="AV167" s="2">
        <f>AVERAGE(AR167:AR206)</f>
        <v>1807.1787115550974</v>
      </c>
      <c r="AW167" s="2">
        <f>AVERAGE(AS167:AS206)</f>
        <v>7.5750000000000002</v>
      </c>
      <c r="AX167" s="11" t="s">
        <v>0</v>
      </c>
      <c r="AY167" s="11"/>
      <c r="BA167">
        <v>20</v>
      </c>
      <c r="BB167" s="19">
        <v>48240</v>
      </c>
      <c r="BC167" s="19">
        <v>202</v>
      </c>
      <c r="BD167" s="12">
        <f t="shared" ref="BD167:BD206" si="40">BB167*BE167/BC167</f>
        <v>477.62376237623761</v>
      </c>
      <c r="BE167">
        <f t="shared" ref="BE167:BE206" si="41">BC167-200</f>
        <v>2</v>
      </c>
      <c r="BF167" s="19">
        <v>-2.77592074189418</v>
      </c>
      <c r="BG167" s="4">
        <f>AVERAGE(BF167:BF206)</f>
        <v>-1.7361542747014294</v>
      </c>
      <c r="BH167" s="2">
        <f>AVERAGE(BD167:BD206)</f>
        <v>1767.7183860676002</v>
      </c>
      <c r="BI167" s="2">
        <f>AVERAGE(BE167:BE206)</f>
        <v>7.4</v>
      </c>
      <c r="BJ167" s="11" t="s">
        <v>0</v>
      </c>
    </row>
    <row r="168" spans="1:62" x14ac:dyDescent="0.35">
      <c r="A168">
        <v>20</v>
      </c>
      <c r="B168" s="19">
        <v>15120</v>
      </c>
      <c r="C168" s="19">
        <v>64</v>
      </c>
      <c r="D168" s="12">
        <f t="shared" si="35"/>
        <v>3307.5</v>
      </c>
      <c r="E168">
        <f t="shared" si="36"/>
        <v>14</v>
      </c>
      <c r="F168" s="19">
        <v>-5.7205498722456997E-2</v>
      </c>
      <c r="G168" s="4">
        <f>MEDIAN(F167:F206)</f>
        <v>-0.49527662076697598</v>
      </c>
      <c r="H168" s="2">
        <f>MEDIAN(D167:D206)</f>
        <v>706.41509433962267</v>
      </c>
      <c r="I168" s="2">
        <f>MEDIAN(E167:E206)</f>
        <v>3</v>
      </c>
      <c r="J168" s="11" t="s">
        <v>6</v>
      </c>
      <c r="K168" s="19"/>
      <c r="L168" s="19"/>
      <c r="M168" s="19"/>
      <c r="N168" s="19"/>
      <c r="Q168">
        <v>20</v>
      </c>
      <c r="R168" s="19">
        <v>10320</v>
      </c>
      <c r="S168" s="19">
        <v>44</v>
      </c>
      <c r="T168" s="12">
        <f t="shared" si="37"/>
        <v>5629.090909090909</v>
      </c>
      <c r="U168">
        <f t="shared" ref="U168:U206" si="42">S168-20</f>
        <v>24</v>
      </c>
      <c r="V168" s="19">
        <v>-1.61627719778264</v>
      </c>
      <c r="W168" s="4">
        <f>MEDIAN(V167:V206)</f>
        <v>-0.46118030817382299</v>
      </c>
      <c r="X168" s="2">
        <f>MEDIAN(T167:T206)</f>
        <v>688.695652173913</v>
      </c>
      <c r="Y168" s="2">
        <f>MEDIAN(U167:U206)</f>
        <v>3</v>
      </c>
      <c r="Z168" s="11" t="s">
        <v>6</v>
      </c>
      <c r="AC168">
        <v>20</v>
      </c>
      <c r="AD168" s="19">
        <v>24240</v>
      </c>
      <c r="AE168" s="19">
        <v>102</v>
      </c>
      <c r="AF168" s="12">
        <f t="shared" si="38"/>
        <v>475.29411764705884</v>
      </c>
      <c r="AG168">
        <f t="shared" si="33"/>
        <v>2</v>
      </c>
      <c r="AH168" s="19">
        <v>-0.48296122904570299</v>
      </c>
      <c r="AI168" s="4">
        <f>MEDIAN(AH167:AH206)</f>
        <v>-0.66224532561792748</v>
      </c>
      <c r="AJ168" s="2">
        <f>MEDIAN(AF167:AF206)</f>
        <v>713.00970873786412</v>
      </c>
      <c r="AK168" s="2">
        <f>MEDIAN(AG167:AG206)</f>
        <v>3</v>
      </c>
      <c r="AL168" s="11" t="s">
        <v>6</v>
      </c>
      <c r="AM168" s="11"/>
      <c r="AN168" s="11"/>
      <c r="AO168">
        <v>20</v>
      </c>
      <c r="AP168" s="19">
        <v>36240</v>
      </c>
      <c r="AQ168" s="19">
        <v>152</v>
      </c>
      <c r="AR168" s="12">
        <f t="shared" si="39"/>
        <v>476.84210526315792</v>
      </c>
      <c r="AS168">
        <f t="shared" si="34"/>
        <v>2</v>
      </c>
      <c r="AT168" s="19">
        <v>-0.37552106709372801</v>
      </c>
      <c r="AU168" s="4">
        <f>MEDIAN(AT167:AT206)</f>
        <v>-0.53560590813131603</v>
      </c>
      <c r="AV168" s="2">
        <f>MEDIAN(AR167:AR206)</f>
        <v>715.29411764705878</v>
      </c>
      <c r="AW168" s="2">
        <f>MEDIAN(AS167:AS206)</f>
        <v>3</v>
      </c>
      <c r="AX168" s="11" t="s">
        <v>6</v>
      </c>
      <c r="AY168" s="11"/>
      <c r="BA168">
        <v>20</v>
      </c>
      <c r="BB168" s="19">
        <v>48480</v>
      </c>
      <c r="BC168" s="19">
        <v>203</v>
      </c>
      <c r="BD168" s="12">
        <f t="shared" si="40"/>
        <v>716.45320197044339</v>
      </c>
      <c r="BE168">
        <f t="shared" si="41"/>
        <v>3</v>
      </c>
      <c r="BF168" s="19">
        <v>-1.7417536262104101</v>
      </c>
      <c r="BG168" s="4">
        <f>MEDIAN(BF167:BF206)</f>
        <v>-0.75398469237564458</v>
      </c>
      <c r="BH168" s="2">
        <f>MEDIAN(BD167:BD206)</f>
        <v>716.45320197044339</v>
      </c>
      <c r="BI168" s="2">
        <f>MEDIAN(BE167:BE206)</f>
        <v>3</v>
      </c>
      <c r="BJ168" s="11" t="s">
        <v>6</v>
      </c>
    </row>
    <row r="169" spans="1:62" x14ac:dyDescent="0.35">
      <c r="A169">
        <v>20</v>
      </c>
      <c r="B169" s="19">
        <v>13680</v>
      </c>
      <c r="C169" s="19">
        <v>58</v>
      </c>
      <c r="D169" s="12">
        <f t="shared" si="35"/>
        <v>1886.8965517241379</v>
      </c>
      <c r="E169">
        <f t="shared" si="36"/>
        <v>8</v>
      </c>
      <c r="F169" s="19">
        <v>-0.85407999364632303</v>
      </c>
      <c r="G169" s="4">
        <f>MAX(F167:F206)</f>
        <v>-1.3709895114615201E-2</v>
      </c>
      <c r="H169" s="2">
        <f>MAX(D167:D206)</f>
        <v>6633.8461538461543</v>
      </c>
      <c r="I169" s="2">
        <f>MAX(E167:E206)</f>
        <v>28</v>
      </c>
      <c r="J169" s="11" t="s">
        <v>19</v>
      </c>
      <c r="K169" s="19"/>
      <c r="L169" s="19"/>
      <c r="M169" s="19"/>
      <c r="N169" s="19"/>
      <c r="Q169">
        <v>20</v>
      </c>
      <c r="R169" s="19">
        <v>5040</v>
      </c>
      <c r="S169" s="19">
        <v>22</v>
      </c>
      <c r="T169" s="12">
        <f t="shared" si="37"/>
        <v>458.18181818181819</v>
      </c>
      <c r="U169">
        <f t="shared" si="42"/>
        <v>2</v>
      </c>
      <c r="V169" s="19">
        <v>-0.90520910981838398</v>
      </c>
      <c r="W169" s="4">
        <f>MAX(V167:V206)</f>
        <v>-3.7354375812091798E-4</v>
      </c>
      <c r="X169" s="2">
        <f>MAX(T167:T206)</f>
        <v>9917.4193548387102</v>
      </c>
      <c r="Y169" s="2">
        <f>MAX(U167:U206)</f>
        <v>42</v>
      </c>
      <c r="Z169" s="11" t="s">
        <v>19</v>
      </c>
      <c r="AC169">
        <v>20</v>
      </c>
      <c r="AD169" s="19">
        <v>24240</v>
      </c>
      <c r="AE169" s="19">
        <v>102</v>
      </c>
      <c r="AF169" s="12">
        <f t="shared" si="38"/>
        <v>475.29411764705884</v>
      </c>
      <c r="AG169">
        <f t="shared" si="33"/>
        <v>2</v>
      </c>
      <c r="AH169" s="19">
        <v>-5.1576195356677603</v>
      </c>
      <c r="AI169" s="4">
        <f>MAX(AH167:AH206)</f>
        <v>-2.06461213221215E-4</v>
      </c>
      <c r="AJ169" s="2">
        <f>MAX(AF167:AF206)</f>
        <v>8576.4705882352937</v>
      </c>
      <c r="AK169" s="2">
        <f>MAX(AG167:AG206)</f>
        <v>36</v>
      </c>
      <c r="AL169" s="11" t="s">
        <v>19</v>
      </c>
      <c r="AM169" s="11"/>
      <c r="AN169" s="11"/>
      <c r="AO169">
        <v>20</v>
      </c>
      <c r="AP169" s="19">
        <v>42720</v>
      </c>
      <c r="AQ169" s="19">
        <v>179</v>
      </c>
      <c r="AR169" s="12">
        <f t="shared" si="39"/>
        <v>6921.117318435754</v>
      </c>
      <c r="AS169">
        <f t="shared" si="34"/>
        <v>29</v>
      </c>
      <c r="AT169" s="19">
        <v>-1.8083109807742199</v>
      </c>
      <c r="AU169" s="4">
        <f>MAX(AT167:AT206)</f>
        <v>-1.4246821747993301E-2</v>
      </c>
      <c r="AV169" s="2">
        <f>MAX(AR167:AR206)</f>
        <v>11222.741116751269</v>
      </c>
      <c r="AW169" s="2">
        <f>MAX(AS167:AS206)</f>
        <v>47</v>
      </c>
      <c r="AX169" s="11" t="s">
        <v>19</v>
      </c>
      <c r="AY169" s="11"/>
      <c r="BA169">
        <v>20</v>
      </c>
      <c r="BB169" s="19">
        <v>51120</v>
      </c>
      <c r="BC169" s="19">
        <v>214</v>
      </c>
      <c r="BD169" s="12">
        <f t="shared" si="40"/>
        <v>3344.299065420561</v>
      </c>
      <c r="BE169">
        <f t="shared" si="41"/>
        <v>14</v>
      </c>
      <c r="BF169" s="19">
        <v>-1.8083109807742199</v>
      </c>
      <c r="BG169" s="4">
        <f>MAX(BF167:BF206)</f>
        <v>-9.4467309565456799E-3</v>
      </c>
      <c r="BH169" s="2">
        <f>MAX(BD167:BD206)</f>
        <v>8603.3898305084749</v>
      </c>
      <c r="BI169" s="2">
        <f>MAX(BE167:BE206)</f>
        <v>36</v>
      </c>
      <c r="BJ169" s="11" t="s">
        <v>19</v>
      </c>
    </row>
    <row r="170" spans="1:62" x14ac:dyDescent="0.35">
      <c r="A170">
        <v>20</v>
      </c>
      <c r="B170" s="19">
        <v>13200</v>
      </c>
      <c r="C170" s="19">
        <v>56</v>
      </c>
      <c r="D170" s="12">
        <f t="shared" si="35"/>
        <v>1414.2857142857142</v>
      </c>
      <c r="E170">
        <f t="shared" si="36"/>
        <v>6</v>
      </c>
      <c r="F170" s="19">
        <v>-9.3885914223423003E-2</v>
      </c>
      <c r="G170" s="4">
        <f>MIN(F167:F206)</f>
        <v>-17.1691703688874</v>
      </c>
      <c r="H170" s="2">
        <f>MIN(D167:D206)</f>
        <v>470.76923076923077</v>
      </c>
      <c r="I170" s="2">
        <f>MIN(E167:E206)</f>
        <v>2</v>
      </c>
      <c r="J170" s="11" t="s">
        <v>20</v>
      </c>
      <c r="K170" s="19"/>
      <c r="L170" s="19"/>
      <c r="M170" s="19"/>
      <c r="N170" s="19"/>
      <c r="Q170">
        <v>20</v>
      </c>
      <c r="R170" s="19">
        <v>5280</v>
      </c>
      <c r="S170" s="19">
        <v>23</v>
      </c>
      <c r="T170" s="12">
        <f t="shared" si="37"/>
        <v>688.695652173913</v>
      </c>
      <c r="U170">
        <f t="shared" si="42"/>
        <v>3</v>
      </c>
      <c r="V170" s="19">
        <v>-0.52204342587335695</v>
      </c>
      <c r="W170" s="4">
        <f>MIN(V167:V206)</f>
        <v>-17.1691703688874</v>
      </c>
      <c r="X170" s="2">
        <f>MIN(T167:T206)</f>
        <v>458.18181818181819</v>
      </c>
      <c r="Y170" s="2">
        <f>MIN(U167:U206)</f>
        <v>2</v>
      </c>
      <c r="Z170" s="11" t="s">
        <v>20</v>
      </c>
      <c r="AC170">
        <v>20</v>
      </c>
      <c r="AD170" s="19">
        <v>24720</v>
      </c>
      <c r="AE170" s="19">
        <v>104</v>
      </c>
      <c r="AF170" s="12">
        <f t="shared" si="38"/>
        <v>950.76923076923072</v>
      </c>
      <c r="AG170">
        <f t="shared" si="33"/>
        <v>4</v>
      </c>
      <c r="AH170" s="19">
        <v>-3.2951965909508001</v>
      </c>
      <c r="AI170" s="4">
        <f>MIN(AH167:AH206)</f>
        <v>-16.2729270022941</v>
      </c>
      <c r="AJ170" s="2">
        <f>MIN(AF167:AF206)</f>
        <v>475.29411764705884</v>
      </c>
      <c r="AK170" s="2">
        <f>MIN(AG167:AG206)</f>
        <v>2</v>
      </c>
      <c r="AL170" s="11" t="s">
        <v>20</v>
      </c>
      <c r="AM170" s="11"/>
      <c r="AN170" s="11"/>
      <c r="AO170">
        <v>20</v>
      </c>
      <c r="AP170" s="19">
        <v>36480</v>
      </c>
      <c r="AQ170" s="19">
        <v>153</v>
      </c>
      <c r="AR170" s="12">
        <f t="shared" si="39"/>
        <v>715.29411764705878</v>
      </c>
      <c r="AS170">
        <f t="shared" si="34"/>
        <v>3</v>
      </c>
      <c r="AT170" s="19">
        <v>-0.451194603713575</v>
      </c>
      <c r="AU170" s="4">
        <f>MIN(AT167:AT206)</f>
        <v>-11.625718228160199</v>
      </c>
      <c r="AV170" s="2">
        <f>MIN(AR167:AR206)</f>
        <v>476.84210526315792</v>
      </c>
      <c r="AW170" s="2">
        <f>MIN(AS167:AS206)</f>
        <v>2</v>
      </c>
      <c r="AX170" s="11" t="s">
        <v>20</v>
      </c>
      <c r="AY170" s="11"/>
      <c r="BA170">
        <v>20</v>
      </c>
      <c r="BB170" s="19">
        <v>48240</v>
      </c>
      <c r="BC170" s="19">
        <v>202</v>
      </c>
      <c r="BD170" s="12">
        <f t="shared" si="40"/>
        <v>477.62376237623761</v>
      </c>
      <c r="BE170">
        <f t="shared" si="41"/>
        <v>2</v>
      </c>
      <c r="BF170" s="19">
        <v>-0.53881347347832698</v>
      </c>
      <c r="BG170" s="4">
        <f>MIN(BF167:BF206)</f>
        <v>-16.401027412547499</v>
      </c>
      <c r="BH170" s="2">
        <f>MIN(BD167:BD206)</f>
        <v>477.62376237623761</v>
      </c>
      <c r="BI170" s="2">
        <f>MIN(BE167:BE206)</f>
        <v>2</v>
      </c>
      <c r="BJ170" s="11" t="s">
        <v>20</v>
      </c>
    </row>
    <row r="171" spans="1:62" x14ac:dyDescent="0.35">
      <c r="A171">
        <v>20</v>
      </c>
      <c r="B171" s="19">
        <v>12480</v>
      </c>
      <c r="C171" s="19">
        <v>53</v>
      </c>
      <c r="D171" s="12">
        <f t="shared" si="35"/>
        <v>706.41509433962267</v>
      </c>
      <c r="E171">
        <f t="shared" si="36"/>
        <v>3</v>
      </c>
      <c r="F171" s="19">
        <v>-0.14779998591410801</v>
      </c>
      <c r="K171" s="19"/>
      <c r="L171" s="19"/>
      <c r="M171" s="19"/>
      <c r="N171" s="19"/>
      <c r="Q171">
        <v>20</v>
      </c>
      <c r="R171" s="19">
        <v>6720</v>
      </c>
      <c r="S171" s="19">
        <v>29</v>
      </c>
      <c r="T171" s="12">
        <f t="shared" si="37"/>
        <v>2085.5172413793102</v>
      </c>
      <c r="U171">
        <f t="shared" si="42"/>
        <v>9</v>
      </c>
      <c r="V171" s="19">
        <v>-4.9743885475400304E-3</v>
      </c>
      <c r="X171" s="7"/>
      <c r="Y171" s="7"/>
      <c r="Z171" s="11"/>
      <c r="AC171">
        <v>20</v>
      </c>
      <c r="AD171" s="19">
        <v>24480</v>
      </c>
      <c r="AE171" s="19">
        <v>103</v>
      </c>
      <c r="AF171" s="12">
        <f t="shared" si="38"/>
        <v>713.00970873786412</v>
      </c>
      <c r="AG171">
        <f t="shared" si="33"/>
        <v>3</v>
      </c>
      <c r="AH171" s="19">
        <v>-0.61140167977417903</v>
      </c>
      <c r="AJ171" s="7"/>
      <c r="AK171" s="7"/>
      <c r="AL171" s="11"/>
      <c r="AM171" s="11"/>
      <c r="AN171" s="11"/>
      <c r="AO171">
        <v>20</v>
      </c>
      <c r="AP171" s="19">
        <v>47040</v>
      </c>
      <c r="AQ171" s="19">
        <v>197</v>
      </c>
      <c r="AR171" s="12">
        <f t="shared" si="39"/>
        <v>11222.741116751269</v>
      </c>
      <c r="AS171">
        <f t="shared" si="34"/>
        <v>47</v>
      </c>
      <c r="AT171" s="19">
        <v>-2.4223103851388301</v>
      </c>
      <c r="AV171" s="7"/>
      <c r="AW171" s="7"/>
      <c r="AX171" s="11"/>
      <c r="AY171" s="11"/>
      <c r="BA171">
        <v>20</v>
      </c>
      <c r="BB171" s="19">
        <v>52320</v>
      </c>
      <c r="BC171" s="19">
        <v>219</v>
      </c>
      <c r="BD171" s="12">
        <f t="shared" si="40"/>
        <v>4539.178082191781</v>
      </c>
      <c r="BE171">
        <f t="shared" si="41"/>
        <v>19</v>
      </c>
      <c r="BF171" s="19">
        <v>-3.00096201144992</v>
      </c>
      <c r="BH171" s="7"/>
      <c r="BI171" s="7"/>
      <c r="BJ171" s="11"/>
    </row>
    <row r="172" spans="1:62" x14ac:dyDescent="0.35">
      <c r="A172">
        <v>20</v>
      </c>
      <c r="B172" s="19">
        <v>12240</v>
      </c>
      <c r="C172" s="19">
        <v>52</v>
      </c>
      <c r="D172" s="12">
        <f t="shared" si="35"/>
        <v>470.76923076923077</v>
      </c>
      <c r="E172">
        <f t="shared" si="36"/>
        <v>2</v>
      </c>
      <c r="F172" s="19">
        <v>-0.281004531042857</v>
      </c>
      <c r="K172" s="19"/>
      <c r="L172" s="19"/>
      <c r="M172" s="19"/>
      <c r="N172" s="19"/>
      <c r="Q172">
        <v>20</v>
      </c>
      <c r="R172" s="19">
        <v>5040</v>
      </c>
      <c r="S172" s="19">
        <v>22</v>
      </c>
      <c r="T172" s="12">
        <f t="shared" si="37"/>
        <v>458.18181818181819</v>
      </c>
      <c r="U172">
        <f t="shared" si="42"/>
        <v>2</v>
      </c>
      <c r="V172" s="19">
        <v>-0.24863370674545199</v>
      </c>
      <c r="X172" s="7"/>
      <c r="Y172" s="7"/>
      <c r="Z172" s="11"/>
      <c r="AC172">
        <v>20</v>
      </c>
      <c r="AD172" s="19">
        <v>29760</v>
      </c>
      <c r="AE172" s="19">
        <v>125</v>
      </c>
      <c r="AF172" s="12">
        <f t="shared" si="38"/>
        <v>5952</v>
      </c>
      <c r="AG172">
        <f t="shared" si="33"/>
        <v>25</v>
      </c>
      <c r="AH172" s="19">
        <v>-1.8083109807742199</v>
      </c>
      <c r="AJ172" s="7"/>
      <c r="AK172" s="7"/>
      <c r="AL172" s="11"/>
      <c r="AM172" s="11"/>
      <c r="AN172" s="11"/>
      <c r="AO172">
        <v>20</v>
      </c>
      <c r="AP172" s="19">
        <v>36240</v>
      </c>
      <c r="AQ172" s="19">
        <v>152</v>
      </c>
      <c r="AR172" s="12">
        <f t="shared" si="39"/>
        <v>476.84210526315792</v>
      </c>
      <c r="AS172">
        <f t="shared" si="34"/>
        <v>2</v>
      </c>
      <c r="AT172" s="19">
        <v>-11.625718228160199</v>
      </c>
      <c r="AV172" s="7"/>
      <c r="AW172" s="7"/>
      <c r="AX172" s="11"/>
      <c r="AY172" s="11"/>
      <c r="BA172">
        <v>20</v>
      </c>
      <c r="BB172" s="19">
        <v>48240</v>
      </c>
      <c r="BC172" s="19">
        <v>202</v>
      </c>
      <c r="BD172" s="12">
        <f t="shared" si="40"/>
        <v>477.62376237623761</v>
      </c>
      <c r="BE172">
        <f t="shared" si="41"/>
        <v>2</v>
      </c>
      <c r="BF172" s="19">
        <v>-0.18671774195533999</v>
      </c>
      <c r="BH172" s="7"/>
      <c r="BI172" s="7"/>
      <c r="BJ172" s="11"/>
    </row>
    <row r="173" spans="1:62" x14ac:dyDescent="0.35">
      <c r="A173">
        <v>20</v>
      </c>
      <c r="B173" s="19">
        <v>12240</v>
      </c>
      <c r="C173" s="19">
        <v>52</v>
      </c>
      <c r="D173" s="12">
        <f t="shared" si="35"/>
        <v>470.76923076923077</v>
      </c>
      <c r="E173">
        <f t="shared" si="36"/>
        <v>2</v>
      </c>
      <c r="F173" s="19">
        <v>-0.105867343326135</v>
      </c>
      <c r="K173" s="19"/>
      <c r="L173" s="19"/>
      <c r="M173" s="19"/>
      <c r="N173" s="19"/>
      <c r="Q173">
        <v>20</v>
      </c>
      <c r="R173" s="19">
        <v>6240</v>
      </c>
      <c r="S173" s="19">
        <v>27</v>
      </c>
      <c r="T173" s="12">
        <f t="shared" si="37"/>
        <v>1617.7777777777778</v>
      </c>
      <c r="U173">
        <f t="shared" si="42"/>
        <v>7</v>
      </c>
      <c r="V173" s="19">
        <v>-3.1294154617036399E-2</v>
      </c>
      <c r="X173" s="7"/>
      <c r="Y173" s="7"/>
      <c r="Z173" s="11"/>
      <c r="AC173">
        <v>20</v>
      </c>
      <c r="AD173" s="19">
        <v>26400</v>
      </c>
      <c r="AE173" s="19">
        <v>111</v>
      </c>
      <c r="AF173" s="12">
        <f t="shared" si="38"/>
        <v>2616.2162162162163</v>
      </c>
      <c r="AG173">
        <f t="shared" si="33"/>
        <v>11</v>
      </c>
      <c r="AH173" s="19">
        <v>-2.1920871457289599</v>
      </c>
      <c r="AJ173" s="7"/>
      <c r="AK173" s="7"/>
      <c r="AL173" s="11"/>
      <c r="AM173" s="11"/>
      <c r="AN173" s="11"/>
      <c r="AO173">
        <v>20</v>
      </c>
      <c r="AP173" s="19">
        <v>36240</v>
      </c>
      <c r="AQ173" s="19">
        <v>152</v>
      </c>
      <c r="AR173" s="12">
        <f t="shared" si="39"/>
        <v>476.84210526315792</v>
      </c>
      <c r="AS173">
        <f t="shared" si="34"/>
        <v>2</v>
      </c>
      <c r="AT173" s="19">
        <v>-0.266386965164428</v>
      </c>
      <c r="AV173" s="7"/>
      <c r="AW173" s="7"/>
      <c r="AX173" s="11"/>
      <c r="AY173" s="11"/>
      <c r="BA173">
        <v>20</v>
      </c>
      <c r="BB173" s="19">
        <v>48480</v>
      </c>
      <c r="BC173" s="19">
        <v>203</v>
      </c>
      <c r="BD173" s="12">
        <f t="shared" si="40"/>
        <v>716.45320197044339</v>
      </c>
      <c r="BE173">
        <f t="shared" si="41"/>
        <v>3</v>
      </c>
      <c r="BF173" s="19">
        <v>-0.12257952440382</v>
      </c>
      <c r="BH173" s="7"/>
      <c r="BI173" s="7"/>
      <c r="BJ173" s="11"/>
    </row>
    <row r="174" spans="1:62" x14ac:dyDescent="0.35">
      <c r="A174">
        <v>20</v>
      </c>
      <c r="B174" s="19">
        <v>12720</v>
      </c>
      <c r="C174" s="19">
        <v>54</v>
      </c>
      <c r="D174" s="12">
        <f t="shared" si="35"/>
        <v>942.22222222222217</v>
      </c>
      <c r="E174">
        <f t="shared" si="36"/>
        <v>4</v>
      </c>
      <c r="F174" s="19">
        <v>-0.17009935627391701</v>
      </c>
      <c r="K174" s="19"/>
      <c r="L174" s="19"/>
      <c r="M174" s="19"/>
      <c r="N174" s="19"/>
      <c r="Q174">
        <v>20</v>
      </c>
      <c r="R174" s="19">
        <v>5280</v>
      </c>
      <c r="S174" s="19">
        <v>23</v>
      </c>
      <c r="T174" s="12">
        <f t="shared" si="37"/>
        <v>688.695652173913</v>
      </c>
      <c r="U174">
        <f t="shared" si="42"/>
        <v>3</v>
      </c>
      <c r="V174" s="19">
        <v>-5.0332669541549397E-3</v>
      </c>
      <c r="X174" s="7"/>
      <c r="Y174" s="7"/>
      <c r="Z174" s="11"/>
      <c r="AC174">
        <v>20</v>
      </c>
      <c r="AD174" s="19">
        <v>24960</v>
      </c>
      <c r="AE174" s="19">
        <v>105</v>
      </c>
      <c r="AF174" s="12">
        <f t="shared" si="38"/>
        <v>1188.5714285714287</v>
      </c>
      <c r="AG174">
        <f t="shared" si="33"/>
        <v>5</v>
      </c>
      <c r="AH174" s="19">
        <v>-0.72922205008885899</v>
      </c>
      <c r="AJ174" s="7"/>
      <c r="AK174" s="7"/>
      <c r="AL174" s="11"/>
      <c r="AM174" s="11"/>
      <c r="AN174" s="11"/>
      <c r="AO174">
        <v>20</v>
      </c>
      <c r="AP174" s="19">
        <v>36240</v>
      </c>
      <c r="AQ174" s="19">
        <v>152</v>
      </c>
      <c r="AR174" s="12">
        <f t="shared" si="39"/>
        <v>476.84210526315792</v>
      </c>
      <c r="AS174">
        <f t="shared" si="34"/>
        <v>2</v>
      </c>
      <c r="AT174" s="19">
        <v>-0.17984651690582201</v>
      </c>
      <c r="AV174" s="7"/>
      <c r="AW174" s="7"/>
      <c r="AX174" s="11"/>
      <c r="AY174" s="11"/>
      <c r="BA174">
        <v>20</v>
      </c>
      <c r="BB174" s="19">
        <v>48240</v>
      </c>
      <c r="BC174" s="19">
        <v>202</v>
      </c>
      <c r="BD174" s="12">
        <f t="shared" si="40"/>
        <v>477.62376237623761</v>
      </c>
      <c r="BE174">
        <f t="shared" si="41"/>
        <v>2</v>
      </c>
      <c r="BF174" s="19">
        <v>-2.4539907586534199E-2</v>
      </c>
      <c r="BH174" s="7"/>
      <c r="BI174" s="7"/>
      <c r="BJ174" s="11"/>
    </row>
    <row r="175" spans="1:62" x14ac:dyDescent="0.35">
      <c r="A175">
        <v>20</v>
      </c>
      <c r="B175" s="19">
        <v>12240</v>
      </c>
      <c r="C175" s="19">
        <v>52</v>
      </c>
      <c r="D175" s="12">
        <f t="shared" si="35"/>
        <v>470.76923076923077</v>
      </c>
      <c r="E175">
        <f t="shared" si="36"/>
        <v>2</v>
      </c>
      <c r="F175" s="19">
        <v>-5.8193159707364599E-2</v>
      </c>
      <c r="K175" s="19"/>
      <c r="L175" s="19"/>
      <c r="M175" s="19"/>
      <c r="N175" s="19"/>
      <c r="Q175">
        <v>20</v>
      </c>
      <c r="R175" s="19">
        <v>5040</v>
      </c>
      <c r="S175" s="19">
        <v>22</v>
      </c>
      <c r="T175" s="12">
        <f t="shared" si="37"/>
        <v>458.18181818181819</v>
      </c>
      <c r="U175">
        <f t="shared" si="42"/>
        <v>2</v>
      </c>
      <c r="V175" s="19">
        <v>-0.67141911822725997</v>
      </c>
      <c r="X175" s="7"/>
      <c r="Y175" s="7"/>
      <c r="Z175" s="11"/>
      <c r="AC175">
        <v>20</v>
      </c>
      <c r="AD175" s="19">
        <v>24240</v>
      </c>
      <c r="AE175" s="19">
        <v>102</v>
      </c>
      <c r="AF175" s="12">
        <f t="shared" si="38"/>
        <v>475.29411764705884</v>
      </c>
      <c r="AG175">
        <f t="shared" si="33"/>
        <v>2</v>
      </c>
      <c r="AH175" s="20">
        <v>-2.06461213221215E-4</v>
      </c>
      <c r="AJ175" s="7"/>
      <c r="AK175" s="7"/>
      <c r="AL175" s="11"/>
      <c r="AM175" s="11"/>
      <c r="AN175" s="11"/>
      <c r="AO175">
        <v>20</v>
      </c>
      <c r="AP175" s="19">
        <v>39840</v>
      </c>
      <c r="AQ175" s="19">
        <v>167</v>
      </c>
      <c r="AR175" s="12">
        <f t="shared" si="39"/>
        <v>4055.5688622754492</v>
      </c>
      <c r="AS175">
        <f t="shared" si="34"/>
        <v>17</v>
      </c>
      <c r="AT175" s="19">
        <v>-0.33937915088308201</v>
      </c>
      <c r="AV175" s="7"/>
      <c r="AW175" s="7"/>
      <c r="AX175" s="11"/>
      <c r="AY175" s="11"/>
      <c r="BA175">
        <v>20</v>
      </c>
      <c r="BB175" s="19">
        <v>48240</v>
      </c>
      <c r="BC175" s="19">
        <v>202</v>
      </c>
      <c r="BD175" s="12">
        <f t="shared" si="40"/>
        <v>477.62376237623761</v>
      </c>
      <c r="BE175">
        <f t="shared" si="41"/>
        <v>2</v>
      </c>
      <c r="BF175" s="19">
        <v>-1.1363002283060899</v>
      </c>
      <c r="BH175" s="7"/>
      <c r="BI175" s="7"/>
      <c r="BJ175" s="11"/>
    </row>
    <row r="176" spans="1:62" x14ac:dyDescent="0.35">
      <c r="A176">
        <v>20</v>
      </c>
      <c r="B176" s="19">
        <v>18480</v>
      </c>
      <c r="C176" s="19">
        <v>78</v>
      </c>
      <c r="D176" s="12">
        <f t="shared" si="35"/>
        <v>6633.8461538461543</v>
      </c>
      <c r="E176">
        <f t="shared" si="36"/>
        <v>28</v>
      </c>
      <c r="F176" s="19">
        <v>-1.3709895114615201E-2</v>
      </c>
      <c r="K176" s="19"/>
      <c r="L176" s="19"/>
      <c r="M176" s="19"/>
      <c r="N176" s="19"/>
      <c r="Q176">
        <v>20</v>
      </c>
      <c r="R176" s="19">
        <v>9600</v>
      </c>
      <c r="S176" s="19">
        <v>41</v>
      </c>
      <c r="T176" s="12">
        <f t="shared" si="37"/>
        <v>4917.0731707317073</v>
      </c>
      <c r="U176">
        <f t="shared" si="42"/>
        <v>21</v>
      </c>
      <c r="V176" s="19">
        <v>-5.53370691140801</v>
      </c>
      <c r="X176" s="7"/>
      <c r="Y176" s="7"/>
      <c r="Z176" s="11"/>
      <c r="AC176">
        <v>20</v>
      </c>
      <c r="AD176" s="19">
        <v>25200</v>
      </c>
      <c r="AE176" s="19">
        <v>106</v>
      </c>
      <c r="AF176" s="12">
        <f t="shared" si="38"/>
        <v>1426.4150943396226</v>
      </c>
      <c r="AG176">
        <f t="shared" si="33"/>
        <v>6</v>
      </c>
      <c r="AH176" s="19">
        <v>-1.29889090595068E-3</v>
      </c>
      <c r="AJ176" s="7"/>
      <c r="AK176" s="7"/>
      <c r="AL176" s="11"/>
      <c r="AM176" s="11"/>
      <c r="AN176" s="11"/>
      <c r="AO176">
        <v>20</v>
      </c>
      <c r="AP176" s="19">
        <v>36240</v>
      </c>
      <c r="AQ176" s="19">
        <v>152</v>
      </c>
      <c r="AR176" s="12">
        <f t="shared" si="39"/>
        <v>476.84210526315792</v>
      </c>
      <c r="AS176">
        <f t="shared" si="34"/>
        <v>2</v>
      </c>
      <c r="AT176" s="19">
        <v>-0.83496952484831999</v>
      </c>
      <c r="AV176" s="7"/>
      <c r="AW176" s="7"/>
      <c r="AX176" s="11"/>
      <c r="AY176" s="11"/>
      <c r="BA176">
        <v>20</v>
      </c>
      <c r="BB176" s="19">
        <v>51120</v>
      </c>
      <c r="BC176" s="19">
        <v>214</v>
      </c>
      <c r="BD176" s="12">
        <f t="shared" si="40"/>
        <v>3344.299065420561</v>
      </c>
      <c r="BE176">
        <f t="shared" si="41"/>
        <v>14</v>
      </c>
      <c r="BF176" s="19">
        <v>-0.23374426024023701</v>
      </c>
      <c r="BH176" s="7"/>
      <c r="BI176" s="7"/>
      <c r="BJ176" s="11"/>
    </row>
    <row r="177" spans="1:62" x14ac:dyDescent="0.35">
      <c r="A177">
        <v>20</v>
      </c>
      <c r="B177" s="19">
        <v>13680</v>
      </c>
      <c r="C177" s="19">
        <v>58</v>
      </c>
      <c r="D177" s="12">
        <f t="shared" si="35"/>
        <v>1886.8965517241379</v>
      </c>
      <c r="E177">
        <f t="shared" si="36"/>
        <v>8</v>
      </c>
      <c r="F177" s="19">
        <v>-8.9556581168307905E-2</v>
      </c>
      <c r="K177" s="19"/>
      <c r="L177" s="19"/>
      <c r="M177" s="19"/>
      <c r="N177" s="19"/>
      <c r="Q177">
        <v>20</v>
      </c>
      <c r="R177" s="19">
        <v>8640</v>
      </c>
      <c r="S177" s="19">
        <v>37</v>
      </c>
      <c r="T177" s="12">
        <f t="shared" si="37"/>
        <v>3969.7297297297296</v>
      </c>
      <c r="U177">
        <f t="shared" si="42"/>
        <v>17</v>
      </c>
      <c r="V177" s="19">
        <v>-17.1691703688874</v>
      </c>
      <c r="X177" s="7"/>
      <c r="Y177" s="7"/>
      <c r="Z177" s="11"/>
      <c r="AC177">
        <v>20</v>
      </c>
      <c r="AD177" s="19">
        <v>30960</v>
      </c>
      <c r="AE177" s="19">
        <v>130</v>
      </c>
      <c r="AF177" s="12">
        <f t="shared" si="38"/>
        <v>7144.6153846153848</v>
      </c>
      <c r="AG177">
        <f t="shared" si="33"/>
        <v>30</v>
      </c>
      <c r="AH177" s="19">
        <v>-16.2729270022941</v>
      </c>
      <c r="AJ177" s="7"/>
      <c r="AK177" s="7"/>
      <c r="AL177" s="11"/>
      <c r="AM177" s="11"/>
      <c r="AN177" s="11"/>
      <c r="AO177">
        <v>20</v>
      </c>
      <c r="AP177" s="19">
        <v>36240</v>
      </c>
      <c r="AQ177" s="19">
        <v>152</v>
      </c>
      <c r="AR177" s="12">
        <f t="shared" si="39"/>
        <v>476.84210526315792</v>
      </c>
      <c r="AS177">
        <f t="shared" si="34"/>
        <v>2</v>
      </c>
      <c r="AT177" s="19">
        <v>-3.4454022704104301</v>
      </c>
      <c r="AV177" s="7"/>
      <c r="AW177" s="7"/>
      <c r="AX177" s="11"/>
      <c r="AY177" s="11"/>
      <c r="BA177">
        <v>20</v>
      </c>
      <c r="BB177" s="19">
        <v>48240</v>
      </c>
      <c r="BC177" s="19">
        <v>202</v>
      </c>
      <c r="BD177" s="12">
        <f t="shared" si="40"/>
        <v>477.62376237623761</v>
      </c>
      <c r="BE177">
        <f t="shared" si="41"/>
        <v>2</v>
      </c>
      <c r="BF177" s="19">
        <v>-0.84259376798750596</v>
      </c>
      <c r="BH177" s="7"/>
      <c r="BI177" s="7"/>
      <c r="BJ177" s="11"/>
    </row>
    <row r="178" spans="1:62" x14ac:dyDescent="0.35">
      <c r="A178">
        <v>20</v>
      </c>
      <c r="B178" s="19">
        <v>12240</v>
      </c>
      <c r="C178" s="19">
        <v>52</v>
      </c>
      <c r="D178" s="12">
        <f t="shared" si="35"/>
        <v>470.76923076923077</v>
      </c>
      <c r="E178">
        <f t="shared" si="36"/>
        <v>2</v>
      </c>
      <c r="F178" s="19">
        <v>-1.58613368812292</v>
      </c>
      <c r="K178" s="19"/>
      <c r="L178" s="19"/>
      <c r="M178" s="19"/>
      <c r="N178" s="19"/>
      <c r="Q178">
        <v>20</v>
      </c>
      <c r="R178" s="19">
        <v>5040</v>
      </c>
      <c r="S178" s="19">
        <v>22</v>
      </c>
      <c r="T178" s="12">
        <f t="shared" si="37"/>
        <v>458.18181818181819</v>
      </c>
      <c r="U178">
        <f t="shared" si="42"/>
        <v>2</v>
      </c>
      <c r="V178" s="19">
        <v>-12.7044722269783</v>
      </c>
      <c r="X178" s="7"/>
      <c r="Y178" s="7"/>
      <c r="Z178" s="11"/>
      <c r="AC178">
        <v>20</v>
      </c>
      <c r="AD178" s="19">
        <v>26160</v>
      </c>
      <c r="AE178" s="19">
        <v>110</v>
      </c>
      <c r="AF178" s="12">
        <f t="shared" si="38"/>
        <v>2378.181818181818</v>
      </c>
      <c r="AG178">
        <f t="shared" si="33"/>
        <v>10</v>
      </c>
      <c r="AH178" s="19">
        <v>-2.3196184752381299</v>
      </c>
      <c r="AJ178" s="7"/>
      <c r="AK178" s="7"/>
      <c r="AL178" s="11"/>
      <c r="AM178" s="11"/>
      <c r="AN178" s="11"/>
      <c r="AO178">
        <v>20</v>
      </c>
      <c r="AP178" s="19">
        <v>37200</v>
      </c>
      <c r="AQ178" s="19">
        <v>156</v>
      </c>
      <c r="AR178" s="12">
        <f t="shared" si="39"/>
        <v>1430.7692307692307</v>
      </c>
      <c r="AS178">
        <f t="shared" si="34"/>
        <v>6</v>
      </c>
      <c r="AT178" s="19">
        <v>-0.110714819825754</v>
      </c>
      <c r="AV178" s="7"/>
      <c r="AW178" s="7"/>
      <c r="AX178" s="11"/>
      <c r="AY178" s="11"/>
      <c r="BA178">
        <v>20</v>
      </c>
      <c r="BB178" s="19">
        <v>48480</v>
      </c>
      <c r="BC178" s="19">
        <v>203</v>
      </c>
      <c r="BD178" s="12">
        <f t="shared" si="40"/>
        <v>716.45320197044339</v>
      </c>
      <c r="BE178">
        <f t="shared" si="41"/>
        <v>3</v>
      </c>
      <c r="BF178" s="19">
        <v>-1.8069138079329601</v>
      </c>
      <c r="BH178" s="7"/>
      <c r="BI178" s="7"/>
      <c r="BJ178" s="11"/>
    </row>
    <row r="179" spans="1:62" x14ac:dyDescent="0.35">
      <c r="A179">
        <v>20</v>
      </c>
      <c r="B179" s="19">
        <v>14640</v>
      </c>
      <c r="C179" s="19">
        <v>62</v>
      </c>
      <c r="D179" s="12">
        <f t="shared" si="35"/>
        <v>2833.5483870967741</v>
      </c>
      <c r="E179">
        <f t="shared" si="36"/>
        <v>12</v>
      </c>
      <c r="F179" s="19">
        <v>-17.1691703688874</v>
      </c>
      <c r="K179" s="19"/>
      <c r="L179" s="19"/>
      <c r="M179" s="19"/>
      <c r="N179" s="19"/>
      <c r="Q179">
        <v>20</v>
      </c>
      <c r="R179" s="19">
        <v>8640</v>
      </c>
      <c r="S179" s="19">
        <v>37</v>
      </c>
      <c r="T179" s="12">
        <f t="shared" si="37"/>
        <v>3969.7297297297296</v>
      </c>
      <c r="U179">
        <f t="shared" si="42"/>
        <v>17</v>
      </c>
      <c r="V179" s="19">
        <v>-1.8083109807742199</v>
      </c>
      <c r="X179" s="7"/>
      <c r="Y179" s="7"/>
      <c r="Z179" s="11"/>
      <c r="AC179">
        <v>20</v>
      </c>
      <c r="AD179" s="19">
        <v>24960</v>
      </c>
      <c r="AE179" s="19">
        <v>105</v>
      </c>
      <c r="AF179" s="12">
        <f t="shared" si="38"/>
        <v>1188.5714285714287</v>
      </c>
      <c r="AG179">
        <f t="shared" si="33"/>
        <v>5</v>
      </c>
      <c r="AH179" s="19">
        <v>-8.7518337661595502E-2</v>
      </c>
      <c r="AJ179" s="7"/>
      <c r="AK179" s="7"/>
      <c r="AL179" s="11"/>
      <c r="AM179" s="11"/>
      <c r="AN179" s="11"/>
      <c r="AO179">
        <v>20</v>
      </c>
      <c r="AP179" s="19">
        <v>36240</v>
      </c>
      <c r="AQ179" s="19">
        <v>152</v>
      </c>
      <c r="AR179" s="12">
        <f t="shared" si="39"/>
        <v>476.84210526315792</v>
      </c>
      <c r="AS179">
        <f t="shared" si="34"/>
        <v>2</v>
      </c>
      <c r="AT179" s="19">
        <v>-1.4735457936973999</v>
      </c>
      <c r="AV179" s="7"/>
      <c r="AW179" s="7"/>
      <c r="AX179" s="11"/>
      <c r="AY179" s="11"/>
      <c r="BA179">
        <v>20</v>
      </c>
      <c r="BB179" s="19">
        <v>48240</v>
      </c>
      <c r="BC179" s="19">
        <v>202</v>
      </c>
      <c r="BD179" s="12">
        <f t="shared" si="40"/>
        <v>477.62376237623761</v>
      </c>
      <c r="BE179">
        <f t="shared" si="41"/>
        <v>2</v>
      </c>
      <c r="BF179" s="19">
        <v>-1.32073478646958</v>
      </c>
      <c r="BH179" s="7"/>
      <c r="BI179" s="7"/>
      <c r="BJ179" s="11"/>
    </row>
    <row r="180" spans="1:62" x14ac:dyDescent="0.35">
      <c r="A180">
        <v>20</v>
      </c>
      <c r="B180" s="19">
        <v>12240</v>
      </c>
      <c r="C180" s="19">
        <v>52</v>
      </c>
      <c r="D180" s="12">
        <f t="shared" si="35"/>
        <v>470.76923076923077</v>
      </c>
      <c r="E180">
        <f t="shared" si="36"/>
        <v>2</v>
      </c>
      <c r="F180" s="19">
        <v>-5.1618237912575998E-2</v>
      </c>
      <c r="K180" s="19"/>
      <c r="L180" s="19"/>
      <c r="M180" s="19"/>
      <c r="N180" s="19"/>
      <c r="Q180">
        <v>20</v>
      </c>
      <c r="R180" s="19">
        <v>5520</v>
      </c>
      <c r="S180" s="19">
        <v>24</v>
      </c>
      <c r="T180" s="12">
        <f t="shared" si="37"/>
        <v>920</v>
      </c>
      <c r="U180">
        <f t="shared" si="42"/>
        <v>4</v>
      </c>
      <c r="V180" s="19">
        <v>-0.291085275386955</v>
      </c>
      <c r="X180" s="7"/>
      <c r="Y180" s="7"/>
      <c r="Z180" s="11"/>
      <c r="AC180">
        <v>20</v>
      </c>
      <c r="AD180" s="19">
        <v>29280</v>
      </c>
      <c r="AE180" s="19">
        <v>123</v>
      </c>
      <c r="AF180" s="12">
        <f t="shared" si="38"/>
        <v>5475.1219512195121</v>
      </c>
      <c r="AG180">
        <f t="shared" si="33"/>
        <v>23</v>
      </c>
      <c r="AH180" s="19">
        <v>-1.8083109807742199</v>
      </c>
      <c r="AJ180" s="7"/>
      <c r="AK180" s="7"/>
      <c r="AL180" s="11"/>
      <c r="AM180" s="11"/>
      <c r="AN180" s="11"/>
      <c r="AO180">
        <v>20</v>
      </c>
      <c r="AP180" s="19">
        <v>36240</v>
      </c>
      <c r="AQ180" s="19">
        <v>152</v>
      </c>
      <c r="AR180" s="12">
        <f t="shared" si="39"/>
        <v>476.84210526315792</v>
      </c>
      <c r="AS180">
        <f t="shared" si="34"/>
        <v>2</v>
      </c>
      <c r="AT180" s="19">
        <v>-8.0624132365186604E-2</v>
      </c>
      <c r="AV180" s="7"/>
      <c r="AW180" s="7"/>
      <c r="AX180" s="11"/>
      <c r="AY180" s="11"/>
      <c r="BA180">
        <v>20</v>
      </c>
      <c r="BB180" s="19">
        <v>50400</v>
      </c>
      <c r="BC180" s="19">
        <v>211</v>
      </c>
      <c r="BD180" s="12">
        <f t="shared" si="40"/>
        <v>2627.4881516587679</v>
      </c>
      <c r="BE180">
        <f t="shared" si="41"/>
        <v>11</v>
      </c>
      <c r="BF180" s="19">
        <v>-2.13027640627987</v>
      </c>
      <c r="BH180" s="7"/>
      <c r="BI180" s="7"/>
      <c r="BJ180" s="11"/>
    </row>
    <row r="181" spans="1:62" x14ac:dyDescent="0.35">
      <c r="A181">
        <v>20</v>
      </c>
      <c r="B181" s="19">
        <v>12960</v>
      </c>
      <c r="C181" s="19">
        <v>55</v>
      </c>
      <c r="D181" s="12">
        <f t="shared" si="35"/>
        <v>1178.1818181818182</v>
      </c>
      <c r="E181">
        <f t="shared" si="36"/>
        <v>5</v>
      </c>
      <c r="F181" s="19">
        <v>-4.7477174496077398E-2</v>
      </c>
      <c r="K181" s="19"/>
      <c r="L181" s="19"/>
      <c r="M181" s="19"/>
      <c r="N181" s="19"/>
      <c r="Q181">
        <v>20</v>
      </c>
      <c r="R181" s="19">
        <v>5280</v>
      </c>
      <c r="S181" s="19">
        <v>23</v>
      </c>
      <c r="T181" s="12">
        <f t="shared" si="37"/>
        <v>688.695652173913</v>
      </c>
      <c r="U181">
        <f t="shared" si="42"/>
        <v>3</v>
      </c>
      <c r="V181" s="19">
        <v>-8.3765652796597298E-2</v>
      </c>
      <c r="X181" s="7"/>
      <c r="Y181" s="7"/>
      <c r="Z181" s="11"/>
      <c r="AC181">
        <v>20</v>
      </c>
      <c r="AD181" s="19">
        <v>27840</v>
      </c>
      <c r="AE181" s="19">
        <v>117</v>
      </c>
      <c r="AF181" s="12">
        <f t="shared" si="38"/>
        <v>4045.1282051282051</v>
      </c>
      <c r="AG181">
        <f t="shared" si="33"/>
        <v>17</v>
      </c>
      <c r="AH181" s="19">
        <v>-5.4948922259102897</v>
      </c>
      <c r="AJ181" s="7"/>
      <c r="AK181" s="7"/>
      <c r="AL181" s="11"/>
      <c r="AM181" s="11"/>
      <c r="AN181" s="11"/>
      <c r="AO181">
        <v>20</v>
      </c>
      <c r="AP181" s="19">
        <v>36480</v>
      </c>
      <c r="AQ181" s="19">
        <v>153</v>
      </c>
      <c r="AR181" s="12">
        <f t="shared" si="39"/>
        <v>715.29411764705878</v>
      </c>
      <c r="AS181">
        <f t="shared" si="34"/>
        <v>3</v>
      </c>
      <c r="AT181" s="19">
        <v>-4.6494120470915702E-2</v>
      </c>
      <c r="AV181" s="7"/>
      <c r="AW181" s="7"/>
      <c r="AX181" s="11"/>
      <c r="AY181" s="11"/>
      <c r="BA181">
        <v>20</v>
      </c>
      <c r="BB181" s="19">
        <v>48240</v>
      </c>
      <c r="BC181" s="19">
        <v>202</v>
      </c>
      <c r="BD181" s="12">
        <f t="shared" si="40"/>
        <v>477.62376237623761</v>
      </c>
      <c r="BE181">
        <f t="shared" si="41"/>
        <v>2</v>
      </c>
      <c r="BF181" s="19">
        <v>-6.4284878126918701E-2</v>
      </c>
      <c r="BH181" s="7"/>
      <c r="BI181" s="7"/>
      <c r="BJ181" s="11"/>
    </row>
    <row r="182" spans="1:62" x14ac:dyDescent="0.35">
      <c r="A182">
        <v>20</v>
      </c>
      <c r="B182" s="19">
        <v>13440</v>
      </c>
      <c r="C182" s="19">
        <v>57</v>
      </c>
      <c r="D182" s="12">
        <f t="shared" si="35"/>
        <v>1650.5263157894738</v>
      </c>
      <c r="E182">
        <f t="shared" si="36"/>
        <v>7</v>
      </c>
      <c r="F182" s="19">
        <v>-0.15655482748285601</v>
      </c>
      <c r="K182" s="19"/>
      <c r="L182" s="19"/>
      <c r="M182" s="19"/>
      <c r="N182" s="19"/>
      <c r="Q182">
        <v>20</v>
      </c>
      <c r="R182" s="19">
        <v>5040</v>
      </c>
      <c r="S182" s="19">
        <v>22</v>
      </c>
      <c r="T182" s="12">
        <f t="shared" si="37"/>
        <v>458.18181818181819</v>
      </c>
      <c r="U182">
        <f t="shared" si="42"/>
        <v>2</v>
      </c>
      <c r="V182" s="19">
        <v>-0.312441034987684</v>
      </c>
      <c r="X182" s="7"/>
      <c r="Y182" s="7"/>
      <c r="Z182" s="11"/>
      <c r="AC182">
        <v>20</v>
      </c>
      <c r="AD182" s="19">
        <v>31440</v>
      </c>
      <c r="AE182" s="19">
        <v>132</v>
      </c>
      <c r="AF182" s="12">
        <f t="shared" si="38"/>
        <v>7621.818181818182</v>
      </c>
      <c r="AG182">
        <f t="shared" si="33"/>
        <v>32</v>
      </c>
      <c r="AH182" s="19">
        <v>-1.8083109807742199</v>
      </c>
      <c r="AJ182" s="7"/>
      <c r="AK182" s="7"/>
      <c r="AL182" s="11"/>
      <c r="AM182" s="11"/>
      <c r="AN182" s="11"/>
      <c r="AO182">
        <v>20</v>
      </c>
      <c r="AP182" s="19">
        <v>36240</v>
      </c>
      <c r="AQ182" s="19">
        <v>152</v>
      </c>
      <c r="AR182" s="12">
        <f t="shared" si="39"/>
        <v>476.84210526315792</v>
      </c>
      <c r="AS182">
        <f t="shared" si="34"/>
        <v>2</v>
      </c>
      <c r="AT182" s="19">
        <v>-1.5777952288899599</v>
      </c>
      <c r="AV182" s="7"/>
      <c r="AW182" s="7"/>
      <c r="AX182" s="11"/>
      <c r="AY182" s="11"/>
      <c r="BA182">
        <v>20</v>
      </c>
      <c r="BB182" s="19">
        <v>48240</v>
      </c>
      <c r="BC182" s="19">
        <v>202</v>
      </c>
      <c r="BD182" s="12">
        <f t="shared" si="40"/>
        <v>477.62376237623761</v>
      </c>
      <c r="BE182">
        <f t="shared" si="41"/>
        <v>2</v>
      </c>
      <c r="BF182" s="19">
        <v>-0.74253247291971103</v>
      </c>
      <c r="BH182" s="7"/>
      <c r="BI182" s="7"/>
      <c r="BJ182" s="11"/>
    </row>
    <row r="183" spans="1:62" x14ac:dyDescent="0.35">
      <c r="A183">
        <v>20</v>
      </c>
      <c r="B183" s="19">
        <v>16320</v>
      </c>
      <c r="C183" s="19">
        <v>69</v>
      </c>
      <c r="D183" s="12">
        <f t="shared" si="35"/>
        <v>4493.913043478261</v>
      </c>
      <c r="E183">
        <f t="shared" si="36"/>
        <v>19</v>
      </c>
      <c r="F183" s="19">
        <v>-1.8083109807742199</v>
      </c>
      <c r="K183" s="19"/>
      <c r="L183" s="19"/>
      <c r="M183" s="19"/>
      <c r="N183" s="19"/>
      <c r="Q183">
        <v>20</v>
      </c>
      <c r="R183" s="19">
        <v>5040</v>
      </c>
      <c r="S183" s="19">
        <v>22</v>
      </c>
      <c r="T183" s="12">
        <f t="shared" si="37"/>
        <v>458.18181818181819</v>
      </c>
      <c r="U183">
        <f t="shared" si="42"/>
        <v>2</v>
      </c>
      <c r="V183" s="19">
        <v>-0.49052646350238899</v>
      </c>
      <c r="X183" s="7"/>
      <c r="Y183" s="7"/>
      <c r="Z183" s="11"/>
      <c r="AC183">
        <v>20</v>
      </c>
      <c r="AD183" s="19">
        <v>24480</v>
      </c>
      <c r="AE183" s="19">
        <v>103</v>
      </c>
      <c r="AF183" s="12">
        <f t="shared" si="38"/>
        <v>713.00970873786412</v>
      </c>
      <c r="AG183">
        <f t="shared" si="33"/>
        <v>3</v>
      </c>
      <c r="AH183" s="19">
        <v>-0.23002758111271199</v>
      </c>
      <c r="AJ183" s="7"/>
      <c r="AK183" s="7"/>
      <c r="AL183" s="11"/>
      <c r="AM183" s="11"/>
      <c r="AN183" s="11"/>
      <c r="AO183">
        <v>20</v>
      </c>
      <c r="AP183" s="19">
        <v>38640</v>
      </c>
      <c r="AQ183" s="19">
        <v>162</v>
      </c>
      <c r="AR183" s="12">
        <f t="shared" si="39"/>
        <v>2862.2222222222222</v>
      </c>
      <c r="AS183">
        <f t="shared" si="34"/>
        <v>12</v>
      </c>
      <c r="AT183" s="19">
        <v>-2.4919301428056602</v>
      </c>
      <c r="AV183" s="7"/>
      <c r="AW183" s="7"/>
      <c r="AX183" s="11"/>
      <c r="AY183" s="11"/>
      <c r="BA183">
        <v>20</v>
      </c>
      <c r="BB183" s="19">
        <v>48480</v>
      </c>
      <c r="BC183" s="19">
        <v>203</v>
      </c>
      <c r="BD183" s="12">
        <f t="shared" si="40"/>
        <v>716.45320197044339</v>
      </c>
      <c r="BE183">
        <f t="shared" si="41"/>
        <v>3</v>
      </c>
      <c r="BF183" s="19">
        <v>-1.48813023228143E-2</v>
      </c>
      <c r="BH183" s="7"/>
      <c r="BI183" s="7"/>
      <c r="BJ183" s="11"/>
    </row>
    <row r="184" spans="1:62" x14ac:dyDescent="0.35">
      <c r="A184">
        <v>20</v>
      </c>
      <c r="B184" s="19">
        <v>12240</v>
      </c>
      <c r="C184" s="19">
        <v>52</v>
      </c>
      <c r="D184" s="12">
        <f t="shared" si="35"/>
        <v>470.76923076923077</v>
      </c>
      <c r="E184">
        <f t="shared" si="36"/>
        <v>2</v>
      </c>
      <c r="F184" s="19">
        <v>-1.9562457481887301</v>
      </c>
      <c r="K184" s="19"/>
      <c r="L184" s="19"/>
      <c r="M184" s="19"/>
      <c r="N184" s="19"/>
      <c r="Q184">
        <v>20</v>
      </c>
      <c r="R184" s="19">
        <v>13680</v>
      </c>
      <c r="S184" s="19">
        <v>58</v>
      </c>
      <c r="T184" s="12">
        <f t="shared" si="37"/>
        <v>8962.7586206896558</v>
      </c>
      <c r="U184">
        <f t="shared" si="42"/>
        <v>38</v>
      </c>
      <c r="V184" s="19">
        <v>-16.2008438132411</v>
      </c>
      <c r="X184" s="7"/>
      <c r="Y184" s="7"/>
      <c r="Z184" s="11"/>
      <c r="AC184">
        <v>20</v>
      </c>
      <c r="AD184" s="19">
        <v>24480</v>
      </c>
      <c r="AE184" s="19">
        <v>103</v>
      </c>
      <c r="AF184" s="12">
        <f t="shared" si="38"/>
        <v>713.00970873786412</v>
      </c>
      <c r="AG184">
        <f t="shared" si="33"/>
        <v>3</v>
      </c>
      <c r="AH184" s="19">
        <v>-0.30155945901438902</v>
      </c>
      <c r="AJ184" s="7"/>
      <c r="AK184" s="7"/>
      <c r="AL184" s="11"/>
      <c r="AM184" s="11"/>
      <c r="AN184" s="11"/>
      <c r="AO184">
        <v>20</v>
      </c>
      <c r="AP184" s="19">
        <v>38160</v>
      </c>
      <c r="AQ184" s="19">
        <v>160</v>
      </c>
      <c r="AR184" s="12">
        <f t="shared" si="39"/>
        <v>2385</v>
      </c>
      <c r="AS184">
        <f t="shared" si="34"/>
        <v>10</v>
      </c>
      <c r="AT184" s="19">
        <v>-0.26919369678400201</v>
      </c>
      <c r="AV184" s="7"/>
      <c r="AW184" s="7"/>
      <c r="AX184" s="11"/>
      <c r="AY184" s="11"/>
      <c r="BA184">
        <v>20</v>
      </c>
      <c r="BB184" s="19">
        <v>48240</v>
      </c>
      <c r="BC184" s="19">
        <v>202</v>
      </c>
      <c r="BD184" s="12">
        <f t="shared" si="40"/>
        <v>477.62376237623761</v>
      </c>
      <c r="BE184">
        <f t="shared" si="41"/>
        <v>2</v>
      </c>
      <c r="BF184" s="19">
        <v>-1.52607160299789</v>
      </c>
      <c r="BH184" s="7"/>
      <c r="BI184" s="7"/>
      <c r="BJ184" s="11"/>
    </row>
    <row r="185" spans="1:62" x14ac:dyDescent="0.35">
      <c r="A185">
        <v>20</v>
      </c>
      <c r="B185" s="19">
        <v>12480</v>
      </c>
      <c r="C185" s="19">
        <v>53</v>
      </c>
      <c r="D185" s="12">
        <f t="shared" si="35"/>
        <v>706.41509433962267</v>
      </c>
      <c r="E185">
        <f t="shared" si="36"/>
        <v>3</v>
      </c>
      <c r="F185" s="19">
        <v>-0.77516136573873595</v>
      </c>
      <c r="K185" s="19"/>
      <c r="L185" s="19"/>
      <c r="M185" s="19"/>
      <c r="N185" s="19"/>
      <c r="Q185">
        <v>20</v>
      </c>
      <c r="R185" s="19">
        <v>5040</v>
      </c>
      <c r="S185" s="19">
        <v>22</v>
      </c>
      <c r="T185" s="12">
        <f t="shared" si="37"/>
        <v>458.18181818181819</v>
      </c>
      <c r="U185">
        <f t="shared" si="42"/>
        <v>2</v>
      </c>
      <c r="V185" s="19">
        <v>-0.151430333519085</v>
      </c>
      <c r="X185" s="7"/>
      <c r="Y185" s="7"/>
      <c r="Z185" s="11"/>
      <c r="AC185">
        <v>20</v>
      </c>
      <c r="AD185" s="19">
        <v>24480</v>
      </c>
      <c r="AE185" s="19">
        <v>103</v>
      </c>
      <c r="AF185" s="12">
        <f t="shared" si="38"/>
        <v>713.00970873786412</v>
      </c>
      <c r="AG185">
        <f t="shared" si="33"/>
        <v>3</v>
      </c>
      <c r="AH185" s="19">
        <v>-1.8845390492018601</v>
      </c>
      <c r="AJ185" s="7"/>
      <c r="AK185" s="7"/>
      <c r="AL185" s="11"/>
      <c r="AM185" s="11"/>
      <c r="AN185" s="11"/>
      <c r="AO185">
        <v>20</v>
      </c>
      <c r="AP185" s="19">
        <v>36240</v>
      </c>
      <c r="AQ185" s="19">
        <v>152</v>
      </c>
      <c r="AR185" s="12">
        <f t="shared" si="39"/>
        <v>476.84210526315792</v>
      </c>
      <c r="AS185">
        <f t="shared" si="34"/>
        <v>2</v>
      </c>
      <c r="AT185" s="19">
        <v>-0.103451368603654</v>
      </c>
      <c r="AV185" s="7"/>
      <c r="AW185" s="7"/>
      <c r="AX185" s="11"/>
      <c r="AY185" s="11"/>
      <c r="BA185">
        <v>20</v>
      </c>
      <c r="BB185" s="19">
        <v>48240</v>
      </c>
      <c r="BC185" s="19">
        <v>202</v>
      </c>
      <c r="BD185" s="12">
        <f t="shared" si="40"/>
        <v>477.62376237623761</v>
      </c>
      <c r="BE185">
        <f t="shared" si="41"/>
        <v>2</v>
      </c>
      <c r="BF185" s="19">
        <v>-0.126764627173926</v>
      </c>
      <c r="BH185" s="7"/>
      <c r="BI185" s="7"/>
      <c r="BJ185" s="11"/>
    </row>
    <row r="186" spans="1:62" x14ac:dyDescent="0.35">
      <c r="A186">
        <v>20</v>
      </c>
      <c r="B186" s="19">
        <v>18240</v>
      </c>
      <c r="C186" s="19">
        <v>77</v>
      </c>
      <c r="D186" s="12">
        <f t="shared" si="35"/>
        <v>6395.8441558441555</v>
      </c>
      <c r="E186">
        <f t="shared" si="36"/>
        <v>27</v>
      </c>
      <c r="F186" s="19">
        <v>-17.1691703688874</v>
      </c>
      <c r="K186" s="19"/>
      <c r="L186" s="19"/>
      <c r="M186" s="19"/>
      <c r="N186" s="19"/>
      <c r="Q186">
        <v>20</v>
      </c>
      <c r="R186" s="19">
        <v>5040</v>
      </c>
      <c r="S186" s="19">
        <v>22</v>
      </c>
      <c r="T186" s="12">
        <f t="shared" si="37"/>
        <v>458.18181818181819</v>
      </c>
      <c r="U186">
        <f t="shared" si="42"/>
        <v>2</v>
      </c>
      <c r="V186" s="19">
        <v>-0.229320957451876</v>
      </c>
      <c r="X186" s="7"/>
      <c r="Y186" s="7"/>
      <c r="Z186" s="11"/>
      <c r="AC186">
        <v>20</v>
      </c>
      <c r="AD186" s="19">
        <v>32400</v>
      </c>
      <c r="AE186" s="19">
        <v>136</v>
      </c>
      <c r="AF186" s="12">
        <f t="shared" si="38"/>
        <v>8576.4705882352937</v>
      </c>
      <c r="AG186">
        <f t="shared" si="33"/>
        <v>36</v>
      </c>
      <c r="AH186" s="19">
        <v>-5.3283791365603399</v>
      </c>
      <c r="AJ186" s="7"/>
      <c r="AK186" s="7"/>
      <c r="AL186" s="11"/>
      <c r="AM186" s="11"/>
      <c r="AN186" s="11"/>
      <c r="AO186">
        <v>20</v>
      </c>
      <c r="AP186" s="19">
        <v>39600</v>
      </c>
      <c r="AQ186" s="19">
        <v>166</v>
      </c>
      <c r="AR186" s="12">
        <f t="shared" si="39"/>
        <v>3816.867469879518</v>
      </c>
      <c r="AS186">
        <f t="shared" si="34"/>
        <v>16</v>
      </c>
      <c r="AT186" s="19">
        <v>-1.9234076454312701E-2</v>
      </c>
      <c r="AV186" s="7"/>
      <c r="AW186" s="7"/>
      <c r="AX186" s="11"/>
      <c r="AY186" s="11"/>
      <c r="BA186">
        <v>20</v>
      </c>
      <c r="BB186" s="19">
        <v>49680</v>
      </c>
      <c r="BC186" s="19">
        <v>208</v>
      </c>
      <c r="BD186" s="12">
        <f t="shared" si="40"/>
        <v>1910.7692307692307</v>
      </c>
      <c r="BE186">
        <f t="shared" si="41"/>
        <v>8</v>
      </c>
      <c r="BF186" s="19">
        <v>-0.324228786762642</v>
      </c>
      <c r="BH186" s="7"/>
      <c r="BI186" s="7"/>
      <c r="BJ186" s="11"/>
    </row>
    <row r="187" spans="1:62" x14ac:dyDescent="0.35">
      <c r="A187">
        <v>20</v>
      </c>
      <c r="B187" s="19">
        <v>14880</v>
      </c>
      <c r="C187" s="19">
        <v>63</v>
      </c>
      <c r="D187" s="12">
        <f t="shared" si="35"/>
        <v>3070.4761904761904</v>
      </c>
      <c r="E187">
        <f t="shared" si="36"/>
        <v>13</v>
      </c>
      <c r="F187" s="19">
        <v>-0.35310477803525497</v>
      </c>
      <c r="K187" s="19"/>
      <c r="L187" s="19"/>
      <c r="M187" s="19"/>
      <c r="N187" s="19"/>
      <c r="Q187">
        <v>20</v>
      </c>
      <c r="R187" s="19">
        <v>7920</v>
      </c>
      <c r="S187" s="19">
        <v>34</v>
      </c>
      <c r="T187" s="12">
        <f t="shared" si="37"/>
        <v>3261.1764705882351</v>
      </c>
      <c r="U187">
        <f t="shared" si="42"/>
        <v>14</v>
      </c>
      <c r="V187" s="19">
        <v>-2.3816960357266201</v>
      </c>
      <c r="X187" s="7"/>
      <c r="Y187" s="7"/>
      <c r="Z187" s="11"/>
      <c r="AC187">
        <v>20</v>
      </c>
      <c r="AD187" s="19">
        <v>24480</v>
      </c>
      <c r="AE187" s="19">
        <v>103</v>
      </c>
      <c r="AF187" s="12">
        <f t="shared" si="38"/>
        <v>713.00970873786412</v>
      </c>
      <c r="AG187">
        <f t="shared" si="33"/>
        <v>3</v>
      </c>
      <c r="AH187" s="19">
        <v>-3.0793548735337901</v>
      </c>
      <c r="AJ187" s="7"/>
      <c r="AK187" s="7"/>
      <c r="AL187" s="11"/>
      <c r="AM187" s="11"/>
      <c r="AN187" s="11"/>
      <c r="AO187">
        <v>20</v>
      </c>
      <c r="AP187" s="19">
        <v>36240</v>
      </c>
      <c r="AQ187" s="19">
        <v>152</v>
      </c>
      <c r="AR187" s="12">
        <f t="shared" si="39"/>
        <v>476.84210526315792</v>
      </c>
      <c r="AS187">
        <f t="shared" si="34"/>
        <v>2</v>
      </c>
      <c r="AT187" s="19">
        <v>-4.9210301302234098</v>
      </c>
      <c r="AV187" s="7"/>
      <c r="AW187" s="7"/>
      <c r="AX187" s="11"/>
      <c r="AY187" s="11"/>
      <c r="BA187">
        <v>20</v>
      </c>
      <c r="BB187" s="19">
        <v>51600</v>
      </c>
      <c r="BC187" s="19">
        <v>216</v>
      </c>
      <c r="BD187" s="12">
        <f t="shared" si="40"/>
        <v>3822.2222222222222</v>
      </c>
      <c r="BE187">
        <f t="shared" si="41"/>
        <v>16</v>
      </c>
      <c r="BF187" s="19">
        <v>-2.1920871457289599</v>
      </c>
      <c r="BH187" s="7"/>
      <c r="BI187" s="7"/>
      <c r="BJ187" s="11"/>
    </row>
    <row r="188" spans="1:62" x14ac:dyDescent="0.35">
      <c r="A188">
        <v>20</v>
      </c>
      <c r="B188" s="19">
        <v>14640</v>
      </c>
      <c r="C188" s="19">
        <v>62</v>
      </c>
      <c r="D188" s="12">
        <f t="shared" si="35"/>
        <v>2833.5483870967741</v>
      </c>
      <c r="E188">
        <f t="shared" si="36"/>
        <v>12</v>
      </c>
      <c r="F188" s="19">
        <v>-0.52174942829201698</v>
      </c>
      <c r="K188" s="19"/>
      <c r="L188" s="19"/>
      <c r="M188" s="19"/>
      <c r="N188" s="19"/>
      <c r="Q188">
        <v>20</v>
      </c>
      <c r="R188" s="19">
        <v>5280</v>
      </c>
      <c r="S188" s="19">
        <v>23</v>
      </c>
      <c r="T188" s="12">
        <f t="shared" si="37"/>
        <v>688.695652173913</v>
      </c>
      <c r="U188">
        <f t="shared" si="42"/>
        <v>3</v>
      </c>
      <c r="V188" s="19">
        <v>-0.31561263293610198</v>
      </c>
      <c r="X188" s="7"/>
      <c r="Y188" s="7"/>
      <c r="Z188" s="11"/>
      <c r="AC188">
        <v>20</v>
      </c>
      <c r="AD188" s="19">
        <v>29520</v>
      </c>
      <c r="AE188" s="19">
        <v>124</v>
      </c>
      <c r="AF188" s="12">
        <f t="shared" si="38"/>
        <v>5713.5483870967746</v>
      </c>
      <c r="AG188">
        <f t="shared" si="33"/>
        <v>24</v>
      </c>
      <c r="AH188" s="19">
        <v>-1.8083109807742199</v>
      </c>
      <c r="AJ188" s="7"/>
      <c r="AK188" s="7"/>
      <c r="AL188" s="11"/>
      <c r="AM188" s="11"/>
      <c r="AN188" s="11"/>
      <c r="AO188">
        <v>20</v>
      </c>
      <c r="AP188" s="19">
        <v>36480</v>
      </c>
      <c r="AQ188" s="19">
        <v>153</v>
      </c>
      <c r="AR188" s="12">
        <f t="shared" si="39"/>
        <v>715.29411764705878</v>
      </c>
      <c r="AS188">
        <f t="shared" si="34"/>
        <v>3</v>
      </c>
      <c r="AT188" s="19">
        <v>-2.4070341201501799</v>
      </c>
      <c r="AV188" s="7"/>
      <c r="AW188" s="7"/>
      <c r="AX188" s="11"/>
      <c r="AY188" s="11"/>
      <c r="BA188">
        <v>20</v>
      </c>
      <c r="BB188" s="19">
        <v>49200</v>
      </c>
      <c r="BC188" s="19">
        <v>206</v>
      </c>
      <c r="BD188" s="12">
        <f t="shared" si="40"/>
        <v>1433.009708737864</v>
      </c>
      <c r="BE188">
        <f t="shared" si="41"/>
        <v>6</v>
      </c>
      <c r="BF188" s="19">
        <v>-0.76543691183157803</v>
      </c>
      <c r="BH188" s="7"/>
      <c r="BI188" s="7"/>
      <c r="BJ188" s="11"/>
    </row>
    <row r="189" spans="1:62" x14ac:dyDescent="0.35">
      <c r="A189">
        <v>20</v>
      </c>
      <c r="B189" s="19">
        <v>12480</v>
      </c>
      <c r="C189" s="19">
        <v>53</v>
      </c>
      <c r="D189" s="12">
        <f t="shared" si="35"/>
        <v>706.41509433962267</v>
      </c>
      <c r="E189">
        <f t="shared" si="36"/>
        <v>3</v>
      </c>
      <c r="F189" s="19">
        <v>-0.57015289232231503</v>
      </c>
      <c r="K189" s="19"/>
      <c r="L189" s="19"/>
      <c r="M189" s="19"/>
      <c r="N189" s="19"/>
      <c r="Q189">
        <v>20</v>
      </c>
      <c r="R189" s="19">
        <v>5040</v>
      </c>
      <c r="S189" s="19">
        <v>22</v>
      </c>
      <c r="T189" s="12">
        <f t="shared" si="37"/>
        <v>458.18181818181819</v>
      </c>
      <c r="U189">
        <f t="shared" si="42"/>
        <v>2</v>
      </c>
      <c r="V189" s="19">
        <v>-3.71589362557362E-2</v>
      </c>
      <c r="X189" s="7"/>
      <c r="Y189" s="7"/>
      <c r="Z189" s="11"/>
      <c r="AC189">
        <v>20</v>
      </c>
      <c r="AD189" s="19">
        <v>26400</v>
      </c>
      <c r="AE189" s="19">
        <v>111</v>
      </c>
      <c r="AF189" s="12">
        <f t="shared" si="38"/>
        <v>2616.2162162162163</v>
      </c>
      <c r="AG189">
        <f t="shared" si="33"/>
        <v>11</v>
      </c>
      <c r="AH189" s="19">
        <v>-1.8083109807742199</v>
      </c>
      <c r="AJ189" s="7"/>
      <c r="AK189" s="7"/>
      <c r="AL189" s="11"/>
      <c r="AM189" s="11"/>
      <c r="AN189" s="11"/>
      <c r="AO189">
        <v>20</v>
      </c>
      <c r="AP189" s="19">
        <v>36240</v>
      </c>
      <c r="AQ189" s="19">
        <v>152</v>
      </c>
      <c r="AR189" s="12">
        <f t="shared" si="39"/>
        <v>476.84210526315792</v>
      </c>
      <c r="AS189">
        <f t="shared" si="34"/>
        <v>2</v>
      </c>
      <c r="AT189" s="19">
        <v>-0.17463530783998599</v>
      </c>
      <c r="AV189" s="7"/>
      <c r="AW189" s="7"/>
      <c r="AX189" s="11"/>
      <c r="AY189" s="11"/>
      <c r="BA189">
        <v>20</v>
      </c>
      <c r="BB189" s="19">
        <v>48240</v>
      </c>
      <c r="BC189" s="19">
        <v>202</v>
      </c>
      <c r="BD189" s="12">
        <f t="shared" si="40"/>
        <v>477.62376237623761</v>
      </c>
      <c r="BE189">
        <f t="shared" si="41"/>
        <v>2</v>
      </c>
      <c r="BF189" s="19">
        <v>-0.31828429878831899</v>
      </c>
      <c r="BH189" s="7"/>
      <c r="BI189" s="7"/>
      <c r="BJ189" s="11"/>
    </row>
    <row r="190" spans="1:62" x14ac:dyDescent="0.35">
      <c r="A190">
        <v>20</v>
      </c>
      <c r="B190" s="19">
        <v>12240</v>
      </c>
      <c r="C190" s="19">
        <v>52</v>
      </c>
      <c r="D190" s="12">
        <f t="shared" si="35"/>
        <v>470.76923076923077</v>
      </c>
      <c r="E190">
        <f t="shared" si="36"/>
        <v>2</v>
      </c>
      <c r="F190" s="19">
        <v>-0.27400423596864898</v>
      </c>
      <c r="K190" s="19"/>
      <c r="L190" s="19"/>
      <c r="M190" s="19"/>
      <c r="N190" s="19"/>
      <c r="Q190">
        <v>20</v>
      </c>
      <c r="R190" s="19">
        <v>5040</v>
      </c>
      <c r="S190" s="19">
        <v>22</v>
      </c>
      <c r="T190" s="12">
        <f t="shared" si="37"/>
        <v>458.18181818181819</v>
      </c>
      <c r="U190">
        <f t="shared" si="42"/>
        <v>2</v>
      </c>
      <c r="V190" s="19">
        <v>-0.25168641831430699</v>
      </c>
      <c r="X190" s="7"/>
      <c r="Y190" s="7"/>
      <c r="Z190" s="11"/>
      <c r="AC190">
        <v>20</v>
      </c>
      <c r="AD190" s="19">
        <v>24240</v>
      </c>
      <c r="AE190" s="19">
        <v>102</v>
      </c>
      <c r="AF190" s="12">
        <f t="shared" si="38"/>
        <v>475.29411764705884</v>
      </c>
      <c r="AG190">
        <f t="shared" si="33"/>
        <v>2</v>
      </c>
      <c r="AH190" s="19">
        <v>-0.72217125451110697</v>
      </c>
      <c r="AJ190" s="7"/>
      <c r="AK190" s="7"/>
      <c r="AL190" s="11"/>
      <c r="AM190" s="11"/>
      <c r="AN190" s="11"/>
      <c r="AO190">
        <v>20</v>
      </c>
      <c r="AP190" s="19">
        <v>36240</v>
      </c>
      <c r="AQ190" s="19">
        <v>152</v>
      </c>
      <c r="AR190" s="12">
        <f t="shared" si="39"/>
        <v>476.84210526315792</v>
      </c>
      <c r="AS190">
        <f t="shared" si="34"/>
        <v>2</v>
      </c>
      <c r="AT190" s="19">
        <v>-0.52130528899038298</v>
      </c>
      <c r="AV190" s="7"/>
      <c r="AW190" s="7"/>
      <c r="AX190" s="11"/>
      <c r="AY190" s="11"/>
      <c r="BA190">
        <v>20</v>
      </c>
      <c r="BB190" s="19">
        <v>50400</v>
      </c>
      <c r="BC190" s="19">
        <v>211</v>
      </c>
      <c r="BD190" s="12">
        <f t="shared" si="40"/>
        <v>2627.4881516587679</v>
      </c>
      <c r="BE190">
        <f t="shared" si="41"/>
        <v>11</v>
      </c>
      <c r="BF190" s="19">
        <v>-0.22068589321242399</v>
      </c>
      <c r="BH190" s="7"/>
      <c r="BI190" s="7"/>
      <c r="BJ190" s="11"/>
    </row>
    <row r="191" spans="1:62" x14ac:dyDescent="0.35">
      <c r="A191">
        <v>20</v>
      </c>
      <c r="B191" s="19">
        <v>12240</v>
      </c>
      <c r="C191" s="19">
        <v>52</v>
      </c>
      <c r="D191" s="12">
        <f t="shared" si="35"/>
        <v>470.76923076923077</v>
      </c>
      <c r="E191">
        <f t="shared" si="36"/>
        <v>2</v>
      </c>
      <c r="F191" s="19">
        <v>-1.67150580372242</v>
      </c>
      <c r="K191" s="19"/>
      <c r="L191" s="19"/>
      <c r="M191" s="19"/>
      <c r="N191" s="19"/>
      <c r="Q191">
        <v>20</v>
      </c>
      <c r="R191" s="19">
        <v>11760</v>
      </c>
      <c r="S191" s="19">
        <v>50</v>
      </c>
      <c r="T191" s="12">
        <f t="shared" si="37"/>
        <v>7056</v>
      </c>
      <c r="U191">
        <f t="shared" si="42"/>
        <v>30</v>
      </c>
      <c r="V191" s="19">
        <v>-3.6003539408812699</v>
      </c>
      <c r="X191" s="7"/>
      <c r="Y191" s="7"/>
      <c r="Z191" s="11"/>
      <c r="AC191">
        <v>20</v>
      </c>
      <c r="AD191" s="19">
        <v>24240</v>
      </c>
      <c r="AE191" s="19">
        <v>102</v>
      </c>
      <c r="AF191" s="12">
        <f t="shared" si="38"/>
        <v>475.29411764705884</v>
      </c>
      <c r="AG191">
        <f t="shared" si="33"/>
        <v>2</v>
      </c>
      <c r="AH191" s="19">
        <v>-0.16966947674583399</v>
      </c>
      <c r="AJ191" s="7"/>
      <c r="AK191" s="7"/>
      <c r="AL191" s="11"/>
      <c r="AM191" s="11"/>
      <c r="AN191" s="11"/>
      <c r="AO191">
        <v>20</v>
      </c>
      <c r="AP191" s="19">
        <v>36480</v>
      </c>
      <c r="AQ191" s="19">
        <v>153</v>
      </c>
      <c r="AR191" s="12">
        <f t="shared" si="39"/>
        <v>715.29411764705878</v>
      </c>
      <c r="AS191">
        <f t="shared" si="34"/>
        <v>3</v>
      </c>
      <c r="AT191" s="19">
        <v>-2.8562322286363399E-2</v>
      </c>
      <c r="AV191" s="7"/>
      <c r="AW191" s="7"/>
      <c r="AX191" s="11"/>
      <c r="AY191" s="11"/>
      <c r="BA191">
        <v>20</v>
      </c>
      <c r="BB191" s="19">
        <v>48240</v>
      </c>
      <c r="BC191" s="19">
        <v>202</v>
      </c>
      <c r="BD191" s="12">
        <f t="shared" si="40"/>
        <v>477.62376237623761</v>
      </c>
      <c r="BE191">
        <f t="shared" si="41"/>
        <v>2</v>
      </c>
      <c r="BF191" s="19">
        <v>-13.5455511238053</v>
      </c>
      <c r="BH191" s="7"/>
      <c r="BI191" s="7"/>
      <c r="BJ191" s="11"/>
    </row>
    <row r="192" spans="1:62" x14ac:dyDescent="0.35">
      <c r="A192">
        <v>20</v>
      </c>
      <c r="B192" s="19">
        <v>12240</v>
      </c>
      <c r="C192" s="19">
        <v>52</v>
      </c>
      <c r="D192" s="12">
        <f t="shared" si="35"/>
        <v>470.76923076923077</v>
      </c>
      <c r="E192">
        <f t="shared" si="36"/>
        <v>2</v>
      </c>
      <c r="F192" s="19">
        <v>-0.67879543090293204</v>
      </c>
      <c r="K192" s="19"/>
      <c r="L192" s="19"/>
      <c r="M192" s="19"/>
      <c r="N192" s="19"/>
      <c r="Q192">
        <v>20</v>
      </c>
      <c r="R192" s="19">
        <v>5760</v>
      </c>
      <c r="S192" s="19">
        <v>25</v>
      </c>
      <c r="T192" s="12">
        <f t="shared" si="37"/>
        <v>1152</v>
      </c>
      <c r="U192">
        <f t="shared" si="42"/>
        <v>5</v>
      </c>
      <c r="V192" s="19">
        <v>-8.9536109924377993E-2</v>
      </c>
      <c r="X192" s="7"/>
      <c r="Y192" s="7"/>
      <c r="Z192" s="11"/>
      <c r="AC192">
        <v>20</v>
      </c>
      <c r="AD192" s="19">
        <v>24480</v>
      </c>
      <c r="AE192" s="19">
        <v>103</v>
      </c>
      <c r="AF192" s="12">
        <f t="shared" si="38"/>
        <v>713.00970873786412</v>
      </c>
      <c r="AG192">
        <f t="shared" si="33"/>
        <v>3</v>
      </c>
      <c r="AH192" s="20">
        <v>-5.2094625144870799E-4</v>
      </c>
      <c r="AJ192" s="7"/>
      <c r="AK192" s="7"/>
      <c r="AL192" s="11"/>
      <c r="AM192" s="11"/>
      <c r="AN192" s="11"/>
      <c r="AO192">
        <v>20</v>
      </c>
      <c r="AP192" s="19">
        <v>36720</v>
      </c>
      <c r="AQ192" s="19">
        <v>154</v>
      </c>
      <c r="AR192" s="12">
        <f t="shared" si="39"/>
        <v>953.76623376623377</v>
      </c>
      <c r="AS192">
        <f t="shared" si="34"/>
        <v>4</v>
      </c>
      <c r="AT192" s="19">
        <v>-1.9637492538100201</v>
      </c>
      <c r="AV192" s="7"/>
      <c r="AW192" s="7"/>
      <c r="AX192" s="11"/>
      <c r="AY192" s="11"/>
      <c r="BA192">
        <v>20</v>
      </c>
      <c r="BB192" s="19">
        <v>48240</v>
      </c>
      <c r="BC192" s="19">
        <v>202</v>
      </c>
      <c r="BD192" s="12">
        <f t="shared" si="40"/>
        <v>477.62376237623761</v>
      </c>
      <c r="BE192">
        <f t="shared" si="41"/>
        <v>2</v>
      </c>
      <c r="BF192" s="19">
        <v>-8.3758894281935004E-2</v>
      </c>
      <c r="BH192" s="7"/>
      <c r="BI192" s="7"/>
      <c r="BJ192" s="11"/>
    </row>
    <row r="193" spans="1:62" x14ac:dyDescent="0.35">
      <c r="A193">
        <v>20</v>
      </c>
      <c r="B193" s="19">
        <v>12240</v>
      </c>
      <c r="C193" s="19">
        <v>52</v>
      </c>
      <c r="D193" s="12">
        <f t="shared" si="35"/>
        <v>470.76923076923077</v>
      </c>
      <c r="E193">
        <f t="shared" si="36"/>
        <v>2</v>
      </c>
      <c r="F193" s="19">
        <v>-0.46880381324193499</v>
      </c>
      <c r="K193" s="19"/>
      <c r="L193" s="19"/>
      <c r="M193" s="19"/>
      <c r="N193" s="19"/>
      <c r="Q193">
        <v>20</v>
      </c>
      <c r="R193" s="19">
        <v>6240</v>
      </c>
      <c r="S193" s="19">
        <v>27</v>
      </c>
      <c r="T193" s="12">
        <f t="shared" si="37"/>
        <v>1617.7777777777778</v>
      </c>
      <c r="U193">
        <f t="shared" si="42"/>
        <v>7</v>
      </c>
      <c r="V193" s="19">
        <v>-4.9152164002714601E-3</v>
      </c>
      <c r="X193" s="7"/>
      <c r="Y193" s="7"/>
      <c r="Z193" s="11"/>
      <c r="AC193">
        <v>20</v>
      </c>
      <c r="AD193" s="19">
        <v>24240</v>
      </c>
      <c r="AE193" s="19">
        <v>102</v>
      </c>
      <c r="AF193" s="12">
        <f t="shared" si="38"/>
        <v>475.29411764705884</v>
      </c>
      <c r="AG193">
        <f t="shared" si="33"/>
        <v>2</v>
      </c>
      <c r="AH193" s="19">
        <v>-0.71308897146167605</v>
      </c>
      <c r="AJ193" s="7"/>
      <c r="AK193" s="7"/>
      <c r="AL193" s="11"/>
      <c r="AM193" s="11"/>
      <c r="AN193" s="11"/>
      <c r="AO193">
        <v>20</v>
      </c>
      <c r="AP193" s="19">
        <v>36240</v>
      </c>
      <c r="AQ193" s="19">
        <v>152</v>
      </c>
      <c r="AR193" s="12">
        <f t="shared" si="39"/>
        <v>476.84210526315792</v>
      </c>
      <c r="AS193">
        <f t="shared" si="34"/>
        <v>2</v>
      </c>
      <c r="AT193" s="19">
        <v>-2.86233333877033</v>
      </c>
      <c r="AV193" s="7"/>
      <c r="AW193" s="7"/>
      <c r="AX193" s="11"/>
      <c r="AY193" s="11"/>
      <c r="BA193">
        <v>20</v>
      </c>
      <c r="BB193" s="19">
        <v>49920</v>
      </c>
      <c r="BC193" s="19">
        <v>209</v>
      </c>
      <c r="BD193" s="12">
        <f t="shared" si="40"/>
        <v>2149.6650717703351</v>
      </c>
      <c r="BE193">
        <f t="shared" si="41"/>
        <v>9</v>
      </c>
      <c r="BF193" s="19">
        <v>-0.34732112432249901</v>
      </c>
      <c r="BH193" s="7"/>
      <c r="BI193" s="7"/>
      <c r="BJ193" s="11"/>
    </row>
    <row r="194" spans="1:62" x14ac:dyDescent="0.35">
      <c r="A194">
        <v>20</v>
      </c>
      <c r="B194" s="19">
        <v>13200</v>
      </c>
      <c r="C194" s="19">
        <v>56</v>
      </c>
      <c r="D194" s="12">
        <f t="shared" si="35"/>
        <v>1414.2857142857142</v>
      </c>
      <c r="E194">
        <f t="shared" si="36"/>
        <v>6</v>
      </c>
      <c r="F194" s="19">
        <v>-4.5893234829878002</v>
      </c>
      <c r="K194" s="19"/>
      <c r="L194" s="19"/>
      <c r="M194" s="19"/>
      <c r="N194" s="19"/>
      <c r="Q194">
        <v>20</v>
      </c>
      <c r="R194" s="19">
        <v>5040</v>
      </c>
      <c r="S194" s="19">
        <v>22</v>
      </c>
      <c r="T194" s="12">
        <f t="shared" si="37"/>
        <v>458.18181818181819</v>
      </c>
      <c r="U194">
        <f t="shared" si="42"/>
        <v>2</v>
      </c>
      <c r="V194" s="19">
        <v>-0.67963666484237195</v>
      </c>
      <c r="X194" s="7"/>
      <c r="Y194" s="7"/>
      <c r="Z194" s="11"/>
      <c r="AC194">
        <v>20</v>
      </c>
      <c r="AD194" s="19">
        <v>24480</v>
      </c>
      <c r="AE194" s="19">
        <v>103</v>
      </c>
      <c r="AF194" s="12">
        <f t="shared" si="38"/>
        <v>713.00970873786412</v>
      </c>
      <c r="AG194">
        <f t="shared" si="33"/>
        <v>3</v>
      </c>
      <c r="AH194" s="19">
        <v>-0.33153573410888298</v>
      </c>
      <c r="AJ194" s="7"/>
      <c r="AK194" s="7"/>
      <c r="AL194" s="11"/>
      <c r="AM194" s="11"/>
      <c r="AN194" s="11"/>
      <c r="AO194">
        <v>20</v>
      </c>
      <c r="AP194" s="19">
        <v>36480</v>
      </c>
      <c r="AQ194" s="19">
        <v>153</v>
      </c>
      <c r="AR194" s="12">
        <f t="shared" si="39"/>
        <v>715.29411764705878</v>
      </c>
      <c r="AS194">
        <f t="shared" si="34"/>
        <v>3</v>
      </c>
      <c r="AT194" s="19">
        <v>-7.3026715902084396</v>
      </c>
      <c r="AV194" s="7"/>
      <c r="AW194" s="7"/>
      <c r="AX194" s="11"/>
      <c r="AY194" s="11"/>
      <c r="BA194">
        <v>20</v>
      </c>
      <c r="BB194" s="19">
        <v>50640</v>
      </c>
      <c r="BC194" s="19">
        <v>212</v>
      </c>
      <c r="BD194" s="12">
        <f t="shared" si="40"/>
        <v>2866.4150943396226</v>
      </c>
      <c r="BE194">
        <f t="shared" si="41"/>
        <v>12</v>
      </c>
      <c r="BF194" s="19">
        <v>-0.216470224056937</v>
      </c>
      <c r="BH194" s="7"/>
      <c r="BI194" s="7"/>
      <c r="BJ194" s="11"/>
    </row>
    <row r="195" spans="1:62" x14ac:dyDescent="0.35">
      <c r="A195">
        <v>20</v>
      </c>
      <c r="B195" s="19">
        <v>12480</v>
      </c>
      <c r="C195" s="19">
        <v>53</v>
      </c>
      <c r="D195" s="12">
        <f t="shared" si="35"/>
        <v>706.41509433962267</v>
      </c>
      <c r="E195">
        <f t="shared" si="36"/>
        <v>3</v>
      </c>
      <c r="F195" s="19">
        <v>-0.71257333358679997</v>
      </c>
      <c r="K195" s="19"/>
      <c r="L195" s="19"/>
      <c r="M195" s="19"/>
      <c r="N195" s="19"/>
      <c r="Q195">
        <v>20</v>
      </c>
      <c r="R195" s="19">
        <v>5040</v>
      </c>
      <c r="S195" s="19">
        <v>22</v>
      </c>
      <c r="T195" s="12">
        <f t="shared" si="37"/>
        <v>458.18181818181819</v>
      </c>
      <c r="U195">
        <f t="shared" si="42"/>
        <v>2</v>
      </c>
      <c r="V195" s="19">
        <v>-0.57223501457898096</v>
      </c>
      <c r="X195" s="7"/>
      <c r="Y195" s="7"/>
      <c r="Z195" s="11"/>
      <c r="AC195">
        <v>20</v>
      </c>
      <c r="AD195" s="19">
        <v>24240</v>
      </c>
      <c r="AE195" s="19">
        <v>102</v>
      </c>
      <c r="AF195" s="12">
        <f t="shared" si="38"/>
        <v>475.29411764705884</v>
      </c>
      <c r="AG195">
        <f t="shared" si="33"/>
        <v>2</v>
      </c>
      <c r="AH195" s="19">
        <v>-0.102795077976041</v>
      </c>
      <c r="AJ195" s="7"/>
      <c r="AK195" s="7"/>
      <c r="AL195" s="11"/>
      <c r="AM195" s="11"/>
      <c r="AN195" s="11"/>
      <c r="AO195">
        <v>20</v>
      </c>
      <c r="AP195" s="19">
        <v>36240</v>
      </c>
      <c r="AQ195" s="19">
        <v>152</v>
      </c>
      <c r="AR195" s="12">
        <f t="shared" si="39"/>
        <v>476.84210526315792</v>
      </c>
      <c r="AS195">
        <f t="shared" si="34"/>
        <v>2</v>
      </c>
      <c r="AT195" s="19">
        <v>-1.0707128940750199</v>
      </c>
      <c r="AV195" s="7"/>
      <c r="AW195" s="7"/>
      <c r="AX195" s="11"/>
      <c r="AY195" s="11"/>
      <c r="BA195">
        <v>20</v>
      </c>
      <c r="BB195" s="19">
        <v>53280</v>
      </c>
      <c r="BC195" s="19">
        <v>223</v>
      </c>
      <c r="BD195" s="12">
        <f t="shared" si="40"/>
        <v>5495.2466367713005</v>
      </c>
      <c r="BE195">
        <f t="shared" si="41"/>
        <v>23</v>
      </c>
      <c r="BF195" s="19">
        <v>-16.401027412547499</v>
      </c>
      <c r="BH195" s="7"/>
      <c r="BI195" s="7"/>
      <c r="BJ195" s="11"/>
    </row>
    <row r="196" spans="1:62" x14ac:dyDescent="0.35">
      <c r="A196">
        <v>20</v>
      </c>
      <c r="B196" s="19">
        <v>16800</v>
      </c>
      <c r="C196" s="19">
        <v>71</v>
      </c>
      <c r="D196" s="12">
        <f t="shared" si="35"/>
        <v>4969.0140845070418</v>
      </c>
      <c r="E196">
        <f t="shared" si="36"/>
        <v>21</v>
      </c>
      <c r="F196" s="19">
        <v>-0.159465304677224</v>
      </c>
      <c r="K196" s="19"/>
      <c r="L196" s="19"/>
      <c r="M196" s="19"/>
      <c r="N196" s="19"/>
      <c r="Q196">
        <v>20</v>
      </c>
      <c r="R196" s="19">
        <v>6960</v>
      </c>
      <c r="S196" s="19">
        <v>30</v>
      </c>
      <c r="T196" s="12">
        <f t="shared" si="37"/>
        <v>2320</v>
      </c>
      <c r="U196">
        <f t="shared" si="42"/>
        <v>10</v>
      </c>
      <c r="V196" s="19">
        <v>-0.14952272163104199</v>
      </c>
      <c r="X196" s="7"/>
      <c r="Y196" s="7"/>
      <c r="Z196" s="11"/>
      <c r="AC196">
        <v>20</v>
      </c>
      <c r="AD196" s="19">
        <v>25440</v>
      </c>
      <c r="AE196" s="19">
        <v>107</v>
      </c>
      <c r="AF196" s="12">
        <f t="shared" si="38"/>
        <v>1664.2990654205607</v>
      </c>
      <c r="AG196">
        <f t="shared" ref="AG196:AG259" si="43">AE196-100</f>
        <v>7</v>
      </c>
      <c r="AH196" s="19">
        <v>-0.14238765739124301</v>
      </c>
      <c r="AJ196" s="7"/>
      <c r="AK196" s="7"/>
      <c r="AL196" s="11"/>
      <c r="AM196" s="11"/>
      <c r="AN196" s="11"/>
      <c r="AO196">
        <v>20</v>
      </c>
      <c r="AP196" s="19">
        <v>40080</v>
      </c>
      <c r="AQ196" s="19">
        <v>168</v>
      </c>
      <c r="AR196" s="12">
        <f t="shared" si="39"/>
        <v>4294.2857142857147</v>
      </c>
      <c r="AS196">
        <f t="shared" ref="AS196:AS259" si="44">AQ196-150</f>
        <v>18</v>
      </c>
      <c r="AT196" s="19">
        <v>-0.15131066300457</v>
      </c>
      <c r="AV196" s="7"/>
      <c r="AW196" s="7"/>
      <c r="AX196" s="11"/>
      <c r="AY196" s="11"/>
      <c r="BA196">
        <v>20</v>
      </c>
      <c r="BB196" s="19">
        <v>49440</v>
      </c>
      <c r="BC196" s="19">
        <v>207</v>
      </c>
      <c r="BD196" s="12">
        <f t="shared" si="40"/>
        <v>1671.8840579710145</v>
      </c>
      <c r="BE196">
        <f t="shared" si="41"/>
        <v>7</v>
      </c>
      <c r="BF196" s="19">
        <v>-2.3978683693588301</v>
      </c>
      <c r="BH196" s="7"/>
      <c r="BI196" s="7"/>
      <c r="BJ196" s="11"/>
    </row>
    <row r="197" spans="1:62" x14ac:dyDescent="0.35">
      <c r="A197">
        <v>20</v>
      </c>
      <c r="B197" s="19">
        <v>12720</v>
      </c>
      <c r="C197" s="19">
        <v>54</v>
      </c>
      <c r="D197" s="12">
        <f t="shared" si="35"/>
        <v>942.22222222222217</v>
      </c>
      <c r="E197">
        <f t="shared" si="36"/>
        <v>4</v>
      </c>
      <c r="F197" s="19">
        <v>-1.65880789615068</v>
      </c>
      <c r="K197" s="19"/>
      <c r="L197" s="19"/>
      <c r="M197" s="19"/>
      <c r="N197" s="19"/>
      <c r="Q197">
        <v>20</v>
      </c>
      <c r="R197" s="19">
        <v>7920</v>
      </c>
      <c r="S197" s="19">
        <v>34</v>
      </c>
      <c r="T197" s="12">
        <f t="shared" si="37"/>
        <v>3261.1764705882351</v>
      </c>
      <c r="U197">
        <f t="shared" si="42"/>
        <v>14</v>
      </c>
      <c r="V197" s="19">
        <v>-7.3004412832063298E-2</v>
      </c>
      <c r="X197" s="7"/>
      <c r="Y197" s="7"/>
      <c r="Z197" s="11"/>
      <c r="AC197">
        <v>20</v>
      </c>
      <c r="AD197" s="19">
        <v>24240</v>
      </c>
      <c r="AE197" s="19">
        <v>102</v>
      </c>
      <c r="AF197" s="12">
        <f t="shared" si="38"/>
        <v>475.29411764705884</v>
      </c>
      <c r="AG197">
        <f t="shared" si="43"/>
        <v>2</v>
      </c>
      <c r="AH197" s="19">
        <v>-0.48070036827166701</v>
      </c>
      <c r="AJ197" s="7"/>
      <c r="AK197" s="7"/>
      <c r="AL197" s="11"/>
      <c r="AM197" s="11"/>
      <c r="AN197" s="11"/>
      <c r="AO197">
        <v>20</v>
      </c>
      <c r="AP197" s="19">
        <v>37200</v>
      </c>
      <c r="AQ197" s="19">
        <v>156</v>
      </c>
      <c r="AR197" s="12">
        <f t="shared" si="39"/>
        <v>1430.7692307692307</v>
      </c>
      <c r="AS197">
        <f t="shared" si="44"/>
        <v>6</v>
      </c>
      <c r="AT197" s="19">
        <v>-1.9861436273360999</v>
      </c>
      <c r="AV197" s="7"/>
      <c r="AW197" s="7"/>
      <c r="AX197" s="11"/>
      <c r="AY197" s="11"/>
      <c r="BA197">
        <v>20</v>
      </c>
      <c r="BB197" s="19">
        <v>56400</v>
      </c>
      <c r="BC197" s="19">
        <v>236</v>
      </c>
      <c r="BD197" s="12">
        <f t="shared" si="40"/>
        <v>8603.3898305084749</v>
      </c>
      <c r="BE197">
        <f t="shared" si="41"/>
        <v>36</v>
      </c>
      <c r="BF197" s="19">
        <v>-5.4948922259102897</v>
      </c>
      <c r="BH197" s="7"/>
      <c r="BI197" s="7"/>
      <c r="BJ197" s="11"/>
    </row>
    <row r="198" spans="1:62" x14ac:dyDescent="0.35">
      <c r="A198">
        <v>20</v>
      </c>
      <c r="B198" s="19">
        <v>12240</v>
      </c>
      <c r="C198" s="19">
        <v>52</v>
      </c>
      <c r="D198" s="12">
        <f t="shared" si="35"/>
        <v>470.76923076923077</v>
      </c>
      <c r="E198">
        <f t="shared" si="36"/>
        <v>2</v>
      </c>
      <c r="F198" s="19">
        <v>-5.0623870611347401</v>
      </c>
      <c r="K198" s="19"/>
      <c r="L198" s="19"/>
      <c r="M198" s="19"/>
      <c r="N198" s="19"/>
      <c r="Q198">
        <v>20</v>
      </c>
      <c r="R198" s="19">
        <v>5040</v>
      </c>
      <c r="S198" s="19">
        <v>22</v>
      </c>
      <c r="T198" s="12">
        <f t="shared" si="37"/>
        <v>458.18181818181819</v>
      </c>
      <c r="U198">
        <f t="shared" si="42"/>
        <v>2</v>
      </c>
      <c r="V198" s="19">
        <v>-4.4555165541728599</v>
      </c>
      <c r="X198" s="7"/>
      <c r="Y198" s="7"/>
      <c r="Z198" s="11"/>
      <c r="AC198">
        <v>20</v>
      </c>
      <c r="AD198" s="19">
        <v>28560</v>
      </c>
      <c r="AE198" s="19">
        <v>120</v>
      </c>
      <c r="AF198" s="12">
        <f t="shared" si="38"/>
        <v>4760</v>
      </c>
      <c r="AG198">
        <f t="shared" si="43"/>
        <v>20</v>
      </c>
      <c r="AH198" s="19">
        <v>-0.12162702188626399</v>
      </c>
      <c r="AJ198" s="7"/>
      <c r="AK198" s="7"/>
      <c r="AL198" s="11"/>
      <c r="AM198" s="11"/>
      <c r="AN198" s="11"/>
      <c r="AO198">
        <v>20</v>
      </c>
      <c r="AP198" s="19">
        <v>38160</v>
      </c>
      <c r="AQ198" s="19">
        <v>160</v>
      </c>
      <c r="AR198" s="12">
        <f t="shared" si="39"/>
        <v>2385</v>
      </c>
      <c r="AS198">
        <f t="shared" si="44"/>
        <v>10</v>
      </c>
      <c r="AT198" s="19">
        <v>-7.3187779672133899E-2</v>
      </c>
      <c r="AV198" s="7"/>
      <c r="AW198" s="7"/>
      <c r="AX198" s="11"/>
      <c r="AY198" s="11"/>
      <c r="BA198">
        <v>20</v>
      </c>
      <c r="BB198" s="19">
        <v>50880</v>
      </c>
      <c r="BC198" s="19">
        <v>213</v>
      </c>
      <c r="BD198" s="12">
        <f t="shared" si="40"/>
        <v>3105.3521126760565</v>
      </c>
      <c r="BE198">
        <f t="shared" si="41"/>
        <v>13</v>
      </c>
      <c r="BF198" s="19">
        <v>-0.12183466410247</v>
      </c>
      <c r="BH198" s="7"/>
      <c r="BI198" s="7"/>
      <c r="BJ198" s="11"/>
    </row>
    <row r="199" spans="1:62" x14ac:dyDescent="0.35">
      <c r="A199">
        <v>20</v>
      </c>
      <c r="B199" s="19">
        <v>12240</v>
      </c>
      <c r="C199" s="19">
        <v>52</v>
      </c>
      <c r="D199" s="12">
        <f t="shared" ref="D199:D264" si="45">B199*E199/C199</f>
        <v>470.76923076923077</v>
      </c>
      <c r="E199">
        <f t="shared" ref="E199:E264" si="46">C199-50</f>
        <v>2</v>
      </c>
      <c r="F199" s="19">
        <v>-3.4560953152396299</v>
      </c>
      <c r="K199" s="19"/>
      <c r="L199" s="19"/>
      <c r="M199" s="19"/>
      <c r="N199" s="19"/>
      <c r="Q199">
        <v>20</v>
      </c>
      <c r="R199" s="19">
        <v>5280</v>
      </c>
      <c r="S199" s="19">
        <v>23</v>
      </c>
      <c r="T199" s="12">
        <f t="shared" si="37"/>
        <v>688.695652173913</v>
      </c>
      <c r="U199">
        <f t="shared" si="42"/>
        <v>3</v>
      </c>
      <c r="V199" s="20">
        <v>-3.7354375812091798E-4</v>
      </c>
      <c r="X199" s="7"/>
      <c r="Y199" s="7"/>
      <c r="Z199" s="11"/>
      <c r="AC199">
        <v>20</v>
      </c>
      <c r="AD199" s="19">
        <v>24240</v>
      </c>
      <c r="AE199" s="19">
        <v>102</v>
      </c>
      <c r="AF199" s="12">
        <f t="shared" si="38"/>
        <v>475.29411764705884</v>
      </c>
      <c r="AG199">
        <f t="shared" si="43"/>
        <v>2</v>
      </c>
      <c r="AH199" s="19">
        <v>-2.1042438716228299E-2</v>
      </c>
      <c r="AJ199" s="7"/>
      <c r="AK199" s="7"/>
      <c r="AL199" s="11"/>
      <c r="AM199" s="11"/>
      <c r="AN199" s="11"/>
      <c r="AO199">
        <v>20</v>
      </c>
      <c r="AP199" s="19">
        <v>36240</v>
      </c>
      <c r="AQ199" s="19">
        <v>152</v>
      </c>
      <c r="AR199" s="12">
        <f t="shared" si="39"/>
        <v>476.84210526315792</v>
      </c>
      <c r="AS199">
        <f t="shared" si="44"/>
        <v>2</v>
      </c>
      <c r="AT199" s="19">
        <v>-0.54636009164423804</v>
      </c>
      <c r="AV199" s="7"/>
      <c r="AW199" s="7"/>
      <c r="AX199" s="11"/>
      <c r="AY199" s="11"/>
      <c r="BA199">
        <v>20</v>
      </c>
      <c r="BB199" s="19">
        <v>48240</v>
      </c>
      <c r="BC199" s="19">
        <v>202</v>
      </c>
      <c r="BD199" s="12">
        <f t="shared" si="40"/>
        <v>477.62376237623761</v>
      </c>
      <c r="BE199">
        <f t="shared" si="41"/>
        <v>2</v>
      </c>
      <c r="BF199" s="19">
        <v>-0.21950982582782899</v>
      </c>
      <c r="BH199" s="7"/>
      <c r="BI199" s="7"/>
      <c r="BJ199" s="11"/>
    </row>
    <row r="200" spans="1:62" x14ac:dyDescent="0.35">
      <c r="A200">
        <v>20</v>
      </c>
      <c r="B200" s="19">
        <v>12480</v>
      </c>
      <c r="C200" s="19">
        <v>53</v>
      </c>
      <c r="D200" s="12">
        <f t="shared" si="45"/>
        <v>706.41509433962267</v>
      </c>
      <c r="E200">
        <f t="shared" si="46"/>
        <v>3</v>
      </c>
      <c r="F200" s="19">
        <v>-2.0842607430470701</v>
      </c>
      <c r="K200" s="19"/>
      <c r="L200" s="19"/>
      <c r="M200" s="19"/>
      <c r="N200" s="19"/>
      <c r="Q200">
        <v>20</v>
      </c>
      <c r="R200" s="19">
        <v>9840</v>
      </c>
      <c r="S200" s="19">
        <v>42</v>
      </c>
      <c r="T200" s="12">
        <f t="shared" si="37"/>
        <v>5154.2857142857147</v>
      </c>
      <c r="U200">
        <f t="shared" si="42"/>
        <v>22</v>
      </c>
      <c r="V200" s="19">
        <v>-5.1493155665468002</v>
      </c>
      <c r="X200" s="7"/>
      <c r="Y200" s="7"/>
      <c r="Z200" s="11"/>
      <c r="AC200">
        <v>20</v>
      </c>
      <c r="AD200" s="19">
        <v>24240</v>
      </c>
      <c r="AE200" s="19">
        <v>102</v>
      </c>
      <c r="AF200" s="12">
        <f t="shared" si="38"/>
        <v>475.29411764705884</v>
      </c>
      <c r="AG200">
        <f t="shared" si="43"/>
        <v>2</v>
      </c>
      <c r="AH200" s="19">
        <v>-0.96568017215361501</v>
      </c>
      <c r="AJ200" s="7"/>
      <c r="AK200" s="7"/>
      <c r="AL200" s="11"/>
      <c r="AM200" s="11"/>
      <c r="AN200" s="11"/>
      <c r="AO200">
        <v>20</v>
      </c>
      <c r="AP200" s="19">
        <v>37200</v>
      </c>
      <c r="AQ200" s="19">
        <v>156</v>
      </c>
      <c r="AR200" s="12">
        <f t="shared" si="39"/>
        <v>1430.7692307692307</v>
      </c>
      <c r="AS200">
        <f t="shared" si="44"/>
        <v>6</v>
      </c>
      <c r="AT200" s="19">
        <v>-1.4246821747993301E-2</v>
      </c>
      <c r="AV200" s="7"/>
      <c r="AW200" s="7"/>
      <c r="AX200" s="11"/>
      <c r="AY200" s="11"/>
      <c r="BA200">
        <v>20</v>
      </c>
      <c r="BB200" s="19">
        <v>49440</v>
      </c>
      <c r="BC200" s="19">
        <v>207</v>
      </c>
      <c r="BD200" s="12">
        <f t="shared" si="40"/>
        <v>1671.8840579710145</v>
      </c>
      <c r="BE200">
        <f t="shared" si="41"/>
        <v>7</v>
      </c>
      <c r="BF200" s="19">
        <v>-0.222505280095145</v>
      </c>
      <c r="BH200" s="7"/>
      <c r="BI200" s="7"/>
      <c r="BJ200" s="11"/>
    </row>
    <row r="201" spans="1:62" x14ac:dyDescent="0.35">
      <c r="A201">
        <v>20</v>
      </c>
      <c r="B201" s="19">
        <v>12240</v>
      </c>
      <c r="C201" s="19">
        <v>52</v>
      </c>
      <c r="D201" s="12">
        <f t="shared" si="45"/>
        <v>470.76923076923077</v>
      </c>
      <c r="E201">
        <f t="shared" si="46"/>
        <v>2</v>
      </c>
      <c r="F201" s="19">
        <v>-3.0024720838928798</v>
      </c>
      <c r="K201" s="19"/>
      <c r="L201" s="19"/>
      <c r="M201" s="19"/>
      <c r="N201" s="19"/>
      <c r="Q201">
        <v>20</v>
      </c>
      <c r="R201" s="19">
        <v>14640</v>
      </c>
      <c r="S201" s="19">
        <v>62</v>
      </c>
      <c r="T201" s="12">
        <f t="shared" si="37"/>
        <v>9917.4193548387102</v>
      </c>
      <c r="U201">
        <f t="shared" si="42"/>
        <v>42</v>
      </c>
      <c r="V201" s="19">
        <v>-2.4223103851388301</v>
      </c>
      <c r="X201" s="7"/>
      <c r="Y201" s="7"/>
      <c r="Z201" s="11"/>
      <c r="AC201">
        <v>20</v>
      </c>
      <c r="AD201" s="19">
        <v>29520</v>
      </c>
      <c r="AE201" s="19">
        <v>124</v>
      </c>
      <c r="AF201" s="12">
        <f t="shared" si="38"/>
        <v>5713.5483870967746</v>
      </c>
      <c r="AG201">
        <f t="shared" si="43"/>
        <v>24</v>
      </c>
      <c r="AH201" s="19">
        <v>-0.161611493868594</v>
      </c>
      <c r="AJ201" s="7"/>
      <c r="AK201" s="7"/>
      <c r="AL201" s="11"/>
      <c r="AM201" s="11"/>
      <c r="AN201" s="11"/>
      <c r="AO201">
        <v>20</v>
      </c>
      <c r="AP201" s="19">
        <v>41280</v>
      </c>
      <c r="AQ201" s="19">
        <v>173</v>
      </c>
      <c r="AR201" s="12">
        <f t="shared" si="39"/>
        <v>5488.092485549133</v>
      </c>
      <c r="AS201">
        <f t="shared" si="44"/>
        <v>23</v>
      </c>
      <c r="AT201" s="19">
        <v>-1.8083109807742199</v>
      </c>
      <c r="AV201" s="7"/>
      <c r="AW201" s="7"/>
      <c r="AX201" s="11"/>
      <c r="AY201" s="11"/>
      <c r="BA201">
        <v>20</v>
      </c>
      <c r="BB201" s="19">
        <v>49920</v>
      </c>
      <c r="BC201" s="19">
        <v>209</v>
      </c>
      <c r="BD201" s="12">
        <f t="shared" si="40"/>
        <v>2149.6650717703351</v>
      </c>
      <c r="BE201">
        <f t="shared" si="41"/>
        <v>9</v>
      </c>
      <c r="BF201" s="19">
        <v>-0.28768128890744799</v>
      </c>
      <c r="BH201" s="7"/>
      <c r="BI201" s="7"/>
      <c r="BJ201" s="11"/>
    </row>
    <row r="202" spans="1:62" x14ac:dyDescent="0.35">
      <c r="A202">
        <v>20</v>
      </c>
      <c r="B202" s="19">
        <v>14160</v>
      </c>
      <c r="C202" s="19">
        <v>60</v>
      </c>
      <c r="D202" s="12">
        <f t="shared" si="45"/>
        <v>2360</v>
      </c>
      <c r="E202">
        <f t="shared" si="46"/>
        <v>10</v>
      </c>
      <c r="F202" s="19">
        <v>-17.1691703688874</v>
      </c>
      <c r="K202" s="19"/>
      <c r="L202" s="19"/>
      <c r="M202" s="19"/>
      <c r="N202" s="19"/>
      <c r="Q202">
        <v>20</v>
      </c>
      <c r="R202" s="19">
        <v>5040</v>
      </c>
      <c r="S202" s="19">
        <v>22</v>
      </c>
      <c r="T202" s="12">
        <f t="shared" si="37"/>
        <v>458.18181818181819</v>
      </c>
      <c r="U202">
        <f t="shared" si="42"/>
        <v>2</v>
      </c>
      <c r="V202" s="19">
        <v>-2.4552479543700398</v>
      </c>
      <c r="X202" s="7"/>
      <c r="Y202" s="7"/>
      <c r="Z202" s="11"/>
      <c r="AC202">
        <v>20</v>
      </c>
      <c r="AD202" s="19">
        <v>24240</v>
      </c>
      <c r="AE202" s="19">
        <v>102</v>
      </c>
      <c r="AF202" s="12">
        <f t="shared" si="38"/>
        <v>475.29411764705884</v>
      </c>
      <c r="AG202">
        <f t="shared" si="43"/>
        <v>2</v>
      </c>
      <c r="AH202" s="19">
        <v>-0.33204045455922199</v>
      </c>
      <c r="AJ202" s="7"/>
      <c r="AK202" s="7"/>
      <c r="AL202" s="11"/>
      <c r="AM202" s="11"/>
      <c r="AN202" s="11"/>
      <c r="AO202">
        <v>20</v>
      </c>
      <c r="AP202" s="19">
        <v>36480</v>
      </c>
      <c r="AQ202" s="19">
        <v>153</v>
      </c>
      <c r="AR202" s="12">
        <f t="shared" si="39"/>
        <v>715.29411764705878</v>
      </c>
      <c r="AS202">
        <f t="shared" si="44"/>
        <v>3</v>
      </c>
      <c r="AT202" s="19">
        <v>-2.1576531269452</v>
      </c>
      <c r="AV202" s="7"/>
      <c r="AW202" s="7"/>
      <c r="AX202" s="11"/>
      <c r="AY202" s="11"/>
      <c r="BA202">
        <v>20</v>
      </c>
      <c r="BB202" s="19">
        <v>52080</v>
      </c>
      <c r="BC202" s="19">
        <v>218</v>
      </c>
      <c r="BD202" s="12">
        <f t="shared" si="40"/>
        <v>4300.1834862385322</v>
      </c>
      <c r="BE202">
        <f t="shared" si="41"/>
        <v>18</v>
      </c>
      <c r="BF202" s="19">
        <v>-9.4467309565456799E-3</v>
      </c>
      <c r="BH202" s="7"/>
      <c r="BI202" s="7"/>
      <c r="BJ202" s="11"/>
    </row>
    <row r="203" spans="1:62" x14ac:dyDescent="0.35">
      <c r="A203">
        <v>20</v>
      </c>
      <c r="B203" s="19">
        <v>12240</v>
      </c>
      <c r="C203" s="19">
        <v>52</v>
      </c>
      <c r="D203" s="12">
        <f t="shared" si="45"/>
        <v>470.76923076923077</v>
      </c>
      <c r="E203">
        <f t="shared" si="46"/>
        <v>2</v>
      </c>
      <c r="F203" s="19">
        <v>-0.14797389735698199</v>
      </c>
      <c r="K203" s="19"/>
      <c r="L203" s="19"/>
      <c r="M203" s="19"/>
      <c r="N203" s="19"/>
      <c r="Q203">
        <v>20</v>
      </c>
      <c r="R203" s="19">
        <v>5040</v>
      </c>
      <c r="S203" s="19">
        <v>22</v>
      </c>
      <c r="T203" s="12">
        <f t="shared" si="37"/>
        <v>458.18181818181819</v>
      </c>
      <c r="U203">
        <f t="shared" si="42"/>
        <v>2</v>
      </c>
      <c r="V203" s="19">
        <v>-1.90856751896004</v>
      </c>
      <c r="X203" s="7"/>
      <c r="Y203" s="7"/>
      <c r="Z203" s="11"/>
      <c r="AC203">
        <v>20</v>
      </c>
      <c r="AD203" s="19">
        <v>24240</v>
      </c>
      <c r="AE203" s="19">
        <v>102</v>
      </c>
      <c r="AF203" s="12">
        <f t="shared" si="38"/>
        <v>475.29411764705884</v>
      </c>
      <c r="AG203">
        <f t="shared" si="43"/>
        <v>2</v>
      </c>
      <c r="AH203" s="19">
        <v>-0.35012645609618998</v>
      </c>
      <c r="AJ203" s="7"/>
      <c r="AK203" s="7"/>
      <c r="AL203" s="11"/>
      <c r="AM203" s="11"/>
      <c r="AN203" s="11"/>
      <c r="AO203">
        <v>20</v>
      </c>
      <c r="AP203" s="19">
        <v>36240</v>
      </c>
      <c r="AQ203" s="19">
        <v>152</v>
      </c>
      <c r="AR203" s="12">
        <f t="shared" si="39"/>
        <v>476.84210526315792</v>
      </c>
      <c r="AS203">
        <f t="shared" si="44"/>
        <v>2</v>
      </c>
      <c r="AT203" s="19">
        <v>-0.41071404458576199</v>
      </c>
      <c r="AV203" s="7"/>
      <c r="AW203" s="7"/>
      <c r="AX203" s="11"/>
      <c r="AY203" s="11"/>
      <c r="BA203">
        <v>20</v>
      </c>
      <c r="BB203" s="19">
        <v>51360</v>
      </c>
      <c r="BC203" s="19">
        <v>215</v>
      </c>
      <c r="BD203" s="12">
        <f t="shared" si="40"/>
        <v>3583.2558139534885</v>
      </c>
      <c r="BE203">
        <f t="shared" si="41"/>
        <v>15</v>
      </c>
      <c r="BF203" s="19">
        <v>-2.2678293646358498</v>
      </c>
      <c r="BH203" s="7"/>
      <c r="BI203" s="7"/>
      <c r="BJ203" s="11"/>
    </row>
    <row r="204" spans="1:62" x14ac:dyDescent="0.35">
      <c r="A204">
        <v>20</v>
      </c>
      <c r="B204" s="19">
        <v>12240</v>
      </c>
      <c r="C204" s="19">
        <v>52</v>
      </c>
      <c r="D204" s="12">
        <f t="shared" si="45"/>
        <v>470.76923076923077</v>
      </c>
      <c r="E204">
        <f t="shared" si="46"/>
        <v>2</v>
      </c>
      <c r="F204" s="19">
        <v>-10.342317626481501</v>
      </c>
      <c r="K204" s="19"/>
      <c r="L204" s="19"/>
      <c r="M204" s="19"/>
      <c r="N204" s="19"/>
      <c r="Q204">
        <v>20</v>
      </c>
      <c r="R204" s="19">
        <v>5280</v>
      </c>
      <c r="S204" s="19">
        <v>23</v>
      </c>
      <c r="T204" s="12">
        <f t="shared" si="37"/>
        <v>688.695652173913</v>
      </c>
      <c r="U204">
        <f t="shared" si="42"/>
        <v>3</v>
      </c>
      <c r="V204" s="19">
        <v>-0.35835718708887299</v>
      </c>
      <c r="X204" s="7"/>
      <c r="Y204" s="7"/>
      <c r="Z204" s="11"/>
      <c r="AC204">
        <v>20</v>
      </c>
      <c r="AD204" s="19">
        <v>24240</v>
      </c>
      <c r="AE204" s="19">
        <v>102</v>
      </c>
      <c r="AF204" s="12">
        <f t="shared" si="38"/>
        <v>475.29411764705884</v>
      </c>
      <c r="AG204">
        <f t="shared" si="43"/>
        <v>2</v>
      </c>
      <c r="AH204" s="19">
        <v>-1.5756261925887001</v>
      </c>
      <c r="AJ204" s="7"/>
      <c r="AK204" s="7"/>
      <c r="AL204" s="11"/>
      <c r="AM204" s="11"/>
      <c r="AN204" s="11"/>
      <c r="AO204">
        <v>20</v>
      </c>
      <c r="AP204" s="19">
        <v>40320</v>
      </c>
      <c r="AQ204" s="19">
        <v>169</v>
      </c>
      <c r="AR204" s="12">
        <f t="shared" si="39"/>
        <v>4533.0177514792904</v>
      </c>
      <c r="AS204">
        <f t="shared" si="44"/>
        <v>19</v>
      </c>
      <c r="AT204" s="19">
        <v>-1.8083109807742199</v>
      </c>
      <c r="AV204" s="7"/>
      <c r="AW204" s="7"/>
      <c r="AX204" s="11"/>
      <c r="AY204" s="11"/>
      <c r="BA204">
        <v>20</v>
      </c>
      <c r="BB204" s="19">
        <v>48240</v>
      </c>
      <c r="BC204" s="19">
        <v>202</v>
      </c>
      <c r="BD204" s="12">
        <f t="shared" si="40"/>
        <v>477.62376237623761</v>
      </c>
      <c r="BE204">
        <f t="shared" si="41"/>
        <v>2</v>
      </c>
      <c r="BF204" s="19">
        <v>-2.0789826129936699</v>
      </c>
      <c r="BH204" s="7"/>
      <c r="BI204" s="7"/>
      <c r="BJ204" s="11"/>
    </row>
    <row r="205" spans="1:62" x14ac:dyDescent="0.35">
      <c r="A205">
        <v>20</v>
      </c>
      <c r="B205" s="19">
        <v>15840</v>
      </c>
      <c r="C205" s="19">
        <v>67</v>
      </c>
      <c r="D205" s="12">
        <f t="shared" si="45"/>
        <v>4019.1044776119402</v>
      </c>
      <c r="E205">
        <f t="shared" si="46"/>
        <v>17</v>
      </c>
      <c r="F205" s="19">
        <v>-2.8682440469263999E-2</v>
      </c>
      <c r="K205" s="19"/>
      <c r="L205" s="19"/>
      <c r="M205" s="19"/>
      <c r="N205" s="19"/>
      <c r="Q205">
        <v>20</v>
      </c>
      <c r="R205" s="19">
        <v>5040</v>
      </c>
      <c r="S205" s="19">
        <v>22</v>
      </c>
      <c r="T205" s="12">
        <f t="shared" si="37"/>
        <v>458.18181818181819</v>
      </c>
      <c r="U205">
        <f t="shared" si="42"/>
        <v>2</v>
      </c>
      <c r="V205" s="19">
        <v>-1.2270686538350599</v>
      </c>
      <c r="X205" s="7"/>
      <c r="Y205" s="7"/>
      <c r="Z205" s="11"/>
      <c r="AC205">
        <v>20</v>
      </c>
      <c r="AD205" s="19">
        <v>28800</v>
      </c>
      <c r="AE205" s="19">
        <v>121</v>
      </c>
      <c r="AF205" s="12">
        <f t="shared" si="38"/>
        <v>4998.3471074380168</v>
      </c>
      <c r="AG205">
        <f t="shared" si="43"/>
        <v>21</v>
      </c>
      <c r="AH205" s="19">
        <v>-0.122791856551968</v>
      </c>
      <c r="AJ205" s="7"/>
      <c r="AK205" s="7"/>
      <c r="AL205" s="11"/>
      <c r="AM205" s="11"/>
      <c r="AN205" s="11"/>
      <c r="AO205">
        <v>20</v>
      </c>
      <c r="AP205" s="19">
        <v>36480</v>
      </c>
      <c r="AQ205" s="19">
        <v>153</v>
      </c>
      <c r="AR205" s="12">
        <f t="shared" si="39"/>
        <v>715.29411764705878</v>
      </c>
      <c r="AS205">
        <f t="shared" si="44"/>
        <v>3</v>
      </c>
      <c r="AT205" s="19">
        <v>-0.52485172461839402</v>
      </c>
      <c r="AV205" s="7"/>
      <c r="AW205" s="7"/>
      <c r="AX205" s="11"/>
      <c r="AY205" s="11"/>
      <c r="BA205">
        <v>20</v>
      </c>
      <c r="BB205" s="19">
        <v>48240</v>
      </c>
      <c r="BC205" s="19">
        <v>202</v>
      </c>
      <c r="BD205" s="12">
        <f t="shared" si="40"/>
        <v>477.62376237623761</v>
      </c>
      <c r="BE205">
        <f t="shared" si="41"/>
        <v>2</v>
      </c>
      <c r="BF205" s="19">
        <v>-0.88166324431893695</v>
      </c>
      <c r="BH205" s="7"/>
      <c r="BI205" s="7"/>
      <c r="BJ205" s="11"/>
    </row>
    <row r="206" spans="1:62" x14ac:dyDescent="0.35">
      <c r="A206">
        <v>20</v>
      </c>
      <c r="B206" s="19">
        <v>12240</v>
      </c>
      <c r="C206" s="19">
        <v>52</v>
      </c>
      <c r="D206" s="12">
        <f t="shared" si="45"/>
        <v>470.76923076923077</v>
      </c>
      <c r="E206">
        <f t="shared" si="46"/>
        <v>2</v>
      </c>
      <c r="F206" s="19">
        <v>-6.1981017917486503E-2</v>
      </c>
      <c r="K206" s="19"/>
      <c r="L206" s="19"/>
      <c r="M206" s="19"/>
      <c r="N206" s="19"/>
      <c r="Q206">
        <v>20</v>
      </c>
      <c r="R206" s="19">
        <v>5280</v>
      </c>
      <c r="S206" s="19">
        <v>23</v>
      </c>
      <c r="T206" s="12">
        <f t="shared" si="37"/>
        <v>688.695652173913</v>
      </c>
      <c r="U206">
        <f t="shared" si="42"/>
        <v>3</v>
      </c>
      <c r="V206" s="19">
        <v>-0.431834152845257</v>
      </c>
      <c r="X206" s="7"/>
      <c r="Y206" s="7"/>
      <c r="Z206" s="11"/>
      <c r="AC206">
        <v>20</v>
      </c>
      <c r="AD206" s="19">
        <v>24240</v>
      </c>
      <c r="AE206" s="19">
        <v>102</v>
      </c>
      <c r="AF206" s="12">
        <f t="shared" si="38"/>
        <v>475.29411764705884</v>
      </c>
      <c r="AG206">
        <f t="shared" si="43"/>
        <v>2</v>
      </c>
      <c r="AH206" s="19">
        <v>-1.7218334057951099</v>
      </c>
      <c r="AJ206" s="7"/>
      <c r="AK206" s="7"/>
      <c r="AL206" s="11"/>
      <c r="AM206" s="11"/>
      <c r="AN206" s="11"/>
      <c r="AO206">
        <v>20</v>
      </c>
      <c r="AP206" s="19">
        <v>40320</v>
      </c>
      <c r="AQ206" s="19">
        <v>169</v>
      </c>
      <c r="AR206" s="12">
        <f t="shared" si="39"/>
        <v>4533.0177514792904</v>
      </c>
      <c r="AS206">
        <f t="shared" si="44"/>
        <v>19</v>
      </c>
      <c r="AT206" s="19">
        <v>-0.29139027985021698</v>
      </c>
      <c r="AV206" s="7"/>
      <c r="AW206" s="7"/>
      <c r="AX206" s="11"/>
      <c r="AY206" s="11"/>
      <c r="BA206">
        <v>20</v>
      </c>
      <c r="BB206" s="19">
        <v>48240</v>
      </c>
      <c r="BC206" s="19">
        <v>202</v>
      </c>
      <c r="BD206" s="12">
        <f t="shared" si="40"/>
        <v>477.62376237623761</v>
      </c>
      <c r="BE206">
        <f t="shared" si="41"/>
        <v>2</v>
      </c>
      <c r="BF206" s="19">
        <v>-0.904409417101812</v>
      </c>
      <c r="BH206" s="7"/>
      <c r="BI206" s="7"/>
      <c r="BJ206" s="11"/>
    </row>
    <row r="207" spans="1:62" x14ac:dyDescent="0.35">
      <c r="K207" s="19"/>
      <c r="L207" s="19"/>
      <c r="M207" s="19"/>
      <c r="N207" s="19"/>
      <c r="T207" s="12"/>
      <c r="X207" s="7"/>
      <c r="Y207" s="7"/>
      <c r="Z207" s="11"/>
      <c r="AF207" s="12"/>
      <c r="AJ207" s="7"/>
      <c r="AK207" s="7"/>
      <c r="AL207" s="11"/>
      <c r="AM207" s="11"/>
      <c r="AN207" s="11"/>
      <c r="AR207" s="12"/>
      <c r="AV207" s="7"/>
      <c r="AW207" s="7"/>
      <c r="AX207" s="11"/>
      <c r="AY207" s="11"/>
      <c r="BD207" s="12"/>
      <c r="BH207" s="7"/>
      <c r="BI207" s="7"/>
      <c r="BJ207" s="11"/>
    </row>
    <row r="208" spans="1:62" x14ac:dyDescent="0.35">
      <c r="A208">
        <v>50</v>
      </c>
      <c r="B208" s="19">
        <v>30600</v>
      </c>
      <c r="C208" s="19">
        <v>52</v>
      </c>
      <c r="D208" s="12">
        <f t="shared" si="45"/>
        <v>1176.9230769230769</v>
      </c>
      <c r="E208">
        <f t="shared" si="46"/>
        <v>2</v>
      </c>
      <c r="F208" s="19">
        <v>-0.133031643148906</v>
      </c>
      <c r="G208" s="4">
        <f>AVERAGE(F208:F247)</f>
        <v>-0.2812278524914037</v>
      </c>
      <c r="H208" s="2">
        <f>AVERAGE(D208:D247)</f>
        <v>2224.3183488707782</v>
      </c>
      <c r="I208" s="2">
        <f>AVERAGE(E208:E247)</f>
        <v>3.7749999999999999</v>
      </c>
      <c r="J208" s="11" t="s">
        <v>0</v>
      </c>
      <c r="K208" s="19"/>
      <c r="L208" s="19"/>
      <c r="M208" s="19"/>
      <c r="N208" s="19"/>
      <c r="Q208">
        <v>50</v>
      </c>
      <c r="R208" s="19">
        <v>12600</v>
      </c>
      <c r="S208" s="19">
        <v>22</v>
      </c>
      <c r="T208" s="12">
        <f t="shared" ref="T208:T247" si="47">R208*U208/S208</f>
        <v>1145.4545454545455</v>
      </c>
      <c r="U208">
        <f>S208-20</f>
        <v>2</v>
      </c>
      <c r="V208" s="19">
        <v>-1.3924715856470199E-2</v>
      </c>
      <c r="W208" s="4">
        <f>AVERAGE(V208:V247)</f>
        <v>-0.32345160207624801</v>
      </c>
      <c r="X208" s="2">
        <f>AVERAGE(T208:T247)</f>
        <v>1404.9743083003948</v>
      </c>
      <c r="Y208" s="2">
        <f>AVERAGE(U208:U247)</f>
        <v>2.4500000000000002</v>
      </c>
      <c r="Z208" s="11" t="s">
        <v>0</v>
      </c>
      <c r="AC208">
        <v>50</v>
      </c>
      <c r="AD208" s="19">
        <v>60600</v>
      </c>
      <c r="AE208" s="19">
        <v>102</v>
      </c>
      <c r="AF208" s="12">
        <f t="shared" ref="AF208:AF247" si="48">AD208*AG208/AE208</f>
        <v>1188.2352941176471</v>
      </c>
      <c r="AG208">
        <f t="shared" si="43"/>
        <v>2</v>
      </c>
      <c r="AH208" s="19">
        <v>-0.17915507563122501</v>
      </c>
      <c r="AI208" s="4">
        <f>AVERAGE(AH208:AH247)</f>
        <v>-0.36275377301557488</v>
      </c>
      <c r="AJ208" s="2">
        <f>AVERAGE(AF208:AF247)</f>
        <v>1634.0637014751819</v>
      </c>
      <c r="AK208" s="2">
        <f>AVERAGE(AG208:AG247)</f>
        <v>2.75</v>
      </c>
      <c r="AL208" s="11" t="s">
        <v>0</v>
      </c>
      <c r="AM208" s="11"/>
      <c r="AN208" s="11"/>
      <c r="AO208">
        <v>50</v>
      </c>
      <c r="AP208" s="19">
        <v>90600</v>
      </c>
      <c r="AQ208" s="19">
        <v>152</v>
      </c>
      <c r="AR208" s="12">
        <f t="shared" ref="AR208:AR247" si="49">AP208*AS208/AQ208</f>
        <v>1192.1052631578948</v>
      </c>
      <c r="AS208">
        <f t="shared" si="44"/>
        <v>2</v>
      </c>
      <c r="AT208" s="19">
        <v>-5.0525880317590297E-3</v>
      </c>
      <c r="AU208" s="4">
        <f>AVERAGE(AT208:AT247)</f>
        <v>-0.40059088469687926</v>
      </c>
      <c r="AV208" s="2">
        <f>AVERAGE(AR208:AR247)</f>
        <v>1534.898401065956</v>
      </c>
      <c r="AW208" s="2">
        <f>AVERAGE(AS208:AS247)</f>
        <v>2.5750000000000002</v>
      </c>
      <c r="AX208" s="11" t="s">
        <v>0</v>
      </c>
      <c r="AY208" s="11"/>
      <c r="BA208">
        <v>50</v>
      </c>
      <c r="BB208" s="19">
        <v>120600</v>
      </c>
      <c r="BC208" s="19">
        <v>202</v>
      </c>
      <c r="BD208" s="12">
        <f t="shared" ref="BD208:BD247" si="50">BB208*BE208/BC208</f>
        <v>1194.0594059405942</v>
      </c>
      <c r="BE208">
        <f t="shared" ref="BE208:BE247" si="51">BC208-200</f>
        <v>2</v>
      </c>
      <c r="BF208" s="19">
        <v>-0.33888630728292801</v>
      </c>
      <c r="BG208" s="4">
        <f>AVERAGE(BF208:BF247)</f>
        <v>-0.26766899104477926</v>
      </c>
      <c r="BH208" s="2">
        <f>AVERAGE(BD208:BD247)</f>
        <v>1522.4611545645125</v>
      </c>
      <c r="BI208" s="2">
        <f>AVERAGE(BE208:BE247)</f>
        <v>2.5499999999999998</v>
      </c>
      <c r="BJ208" s="11" t="s">
        <v>0</v>
      </c>
    </row>
    <row r="209" spans="1:62" x14ac:dyDescent="0.35">
      <c r="A209">
        <v>50</v>
      </c>
      <c r="B209" s="19">
        <v>30600</v>
      </c>
      <c r="C209" s="19">
        <v>52</v>
      </c>
      <c r="D209" s="12">
        <f t="shared" si="45"/>
        <v>1176.9230769230769</v>
      </c>
      <c r="E209">
        <f t="shared" si="46"/>
        <v>2</v>
      </c>
      <c r="F209" s="19">
        <v>-1.78714069493516</v>
      </c>
      <c r="G209" s="4">
        <f>MEDIAN(F208:F247)</f>
        <v>-0.18101106832160951</v>
      </c>
      <c r="H209" s="2">
        <f>MEDIAN(D208:D247)</f>
        <v>1766.0377358490566</v>
      </c>
      <c r="I209" s="2">
        <f>MEDIAN(E208:E247)</f>
        <v>3</v>
      </c>
      <c r="J209" s="11" t="s">
        <v>6</v>
      </c>
      <c r="K209" s="19"/>
      <c r="L209" s="19"/>
      <c r="M209" s="19"/>
      <c r="N209" s="19"/>
      <c r="Q209">
        <v>50</v>
      </c>
      <c r="R209" s="19">
        <v>12600</v>
      </c>
      <c r="S209" s="19">
        <v>22</v>
      </c>
      <c r="T209" s="12">
        <f t="shared" si="47"/>
        <v>1145.4545454545455</v>
      </c>
      <c r="U209">
        <f t="shared" ref="U209:U247" si="52">S209-20</f>
        <v>2</v>
      </c>
      <c r="V209" s="19">
        <v>-0.12664605341834601</v>
      </c>
      <c r="W209" s="4">
        <f>MEDIAN(V208:V247)</f>
        <v>-0.14663555437883952</v>
      </c>
      <c r="X209" s="2">
        <f>MEDIAN(T208:T247)</f>
        <v>1145.4545454545455</v>
      </c>
      <c r="Y209" s="2">
        <f>MEDIAN(U208:U247)</f>
        <v>2</v>
      </c>
      <c r="Z209" s="11" t="s">
        <v>6</v>
      </c>
      <c r="AC209">
        <v>50</v>
      </c>
      <c r="AD209" s="19">
        <v>61200</v>
      </c>
      <c r="AE209" s="19">
        <v>103</v>
      </c>
      <c r="AF209" s="12">
        <f t="shared" si="48"/>
        <v>1782.5242718446602</v>
      </c>
      <c r="AG209">
        <f t="shared" si="43"/>
        <v>3</v>
      </c>
      <c r="AH209" s="20">
        <v>-4.2338143778686299E-4</v>
      </c>
      <c r="AI209" s="4">
        <f>MEDIAN(AH208:AH247)</f>
        <v>-0.1644739578179365</v>
      </c>
      <c r="AJ209" s="2">
        <f>MEDIAN(AF208:AF247)</f>
        <v>1188.2352941176471</v>
      </c>
      <c r="AK209" s="2">
        <f>MEDIAN(AG208:AG247)</f>
        <v>2</v>
      </c>
      <c r="AL209" s="11" t="s">
        <v>6</v>
      </c>
      <c r="AM209" s="11"/>
      <c r="AN209" s="11"/>
      <c r="AO209">
        <v>50</v>
      </c>
      <c r="AP209" s="19">
        <v>91200</v>
      </c>
      <c r="AQ209" s="19">
        <v>153</v>
      </c>
      <c r="AR209" s="12">
        <f t="shared" si="49"/>
        <v>1788.2352941176471</v>
      </c>
      <c r="AS209">
        <f t="shared" si="44"/>
        <v>3</v>
      </c>
      <c r="AT209" s="19">
        <v>-0.69054277922320695</v>
      </c>
      <c r="AU209" s="4">
        <f>MEDIAN(AT208:AT247)</f>
        <v>-8.8373097499800796E-2</v>
      </c>
      <c r="AV209" s="2">
        <f>MEDIAN(AR208:AR247)</f>
        <v>1192.1052631578948</v>
      </c>
      <c r="AW209" s="2">
        <f>MEDIAN(AS208:AS247)</f>
        <v>2</v>
      </c>
      <c r="AX209" s="11" t="s">
        <v>6</v>
      </c>
      <c r="AY209" s="11"/>
      <c r="BA209">
        <v>50</v>
      </c>
      <c r="BB209" s="19">
        <v>120600</v>
      </c>
      <c r="BC209" s="19">
        <v>202</v>
      </c>
      <c r="BD209" s="12">
        <f t="shared" si="50"/>
        <v>1194.0594059405942</v>
      </c>
      <c r="BE209">
        <f t="shared" si="51"/>
        <v>2</v>
      </c>
      <c r="BF209" s="19">
        <v>-0.25030247009691198</v>
      </c>
      <c r="BG209" s="4">
        <f>MEDIAN(BF208:BF247)</f>
        <v>-0.12308028154884951</v>
      </c>
      <c r="BH209" s="2">
        <f>MEDIAN(BD208:BD247)</f>
        <v>1194.0594059405942</v>
      </c>
      <c r="BI209" s="2">
        <f>MEDIAN(BE208:BE247)</f>
        <v>2</v>
      </c>
      <c r="BJ209" s="11" t="s">
        <v>6</v>
      </c>
    </row>
    <row r="210" spans="1:62" x14ac:dyDescent="0.35">
      <c r="A210">
        <v>50</v>
      </c>
      <c r="B210" s="19">
        <v>33600</v>
      </c>
      <c r="C210" s="19">
        <v>57</v>
      </c>
      <c r="D210" s="12">
        <f t="shared" si="45"/>
        <v>4126.3157894736842</v>
      </c>
      <c r="E210">
        <f t="shared" si="46"/>
        <v>7</v>
      </c>
      <c r="F210" s="19">
        <v>-2.6384817861686598E-2</v>
      </c>
      <c r="G210" s="4">
        <f>MAX(F208:F247)</f>
        <v>-2.6220237450846301E-3</v>
      </c>
      <c r="H210" s="2">
        <f>MAX(D208:D247)</f>
        <v>8861.538461538461</v>
      </c>
      <c r="I210" s="2">
        <f>MAX(E208:E247)</f>
        <v>15</v>
      </c>
      <c r="J210" s="11" t="s">
        <v>19</v>
      </c>
      <c r="K210" s="19"/>
      <c r="L210" s="19"/>
      <c r="M210" s="19"/>
      <c r="N210" s="19"/>
      <c r="Q210">
        <v>50</v>
      </c>
      <c r="R210" s="19">
        <v>13200</v>
      </c>
      <c r="S210" s="19">
        <v>23</v>
      </c>
      <c r="T210" s="12">
        <f t="shared" si="47"/>
        <v>1721.7391304347825</v>
      </c>
      <c r="U210">
        <f t="shared" si="52"/>
        <v>3</v>
      </c>
      <c r="V210" s="19">
        <v>-1.7214023314427899E-2</v>
      </c>
      <c r="W210" s="4">
        <f>MAX(V208:V247)</f>
        <v>-1.87413829648413E-3</v>
      </c>
      <c r="X210" s="2">
        <f>MAX(T208:T247)</f>
        <v>2880</v>
      </c>
      <c r="Y210" s="2">
        <f>MAX(U208:U247)</f>
        <v>5</v>
      </c>
      <c r="Z210" s="11" t="s">
        <v>19</v>
      </c>
      <c r="AC210">
        <v>50</v>
      </c>
      <c r="AD210" s="19">
        <v>61200</v>
      </c>
      <c r="AE210" s="19">
        <v>103</v>
      </c>
      <c r="AF210" s="12">
        <f t="shared" si="48"/>
        <v>1782.5242718446602</v>
      </c>
      <c r="AG210">
        <f t="shared" si="43"/>
        <v>3</v>
      </c>
      <c r="AH210" s="19">
        <v>-0.50245345712124101</v>
      </c>
      <c r="AI210" s="4">
        <f>MAX(AH208:AH247)</f>
        <v>-4.2338143778686299E-4</v>
      </c>
      <c r="AJ210" s="2">
        <f>MAX(AF208:AF247)</f>
        <v>6540.5405405405409</v>
      </c>
      <c r="AK210" s="2">
        <f>MAX(AG208:AG247)</f>
        <v>11</v>
      </c>
      <c r="AL210" s="11" t="s">
        <v>19</v>
      </c>
      <c r="AM210" s="11"/>
      <c r="AN210" s="11"/>
      <c r="AO210">
        <v>50</v>
      </c>
      <c r="AP210" s="19">
        <v>90600</v>
      </c>
      <c r="AQ210" s="19">
        <v>152</v>
      </c>
      <c r="AR210" s="12">
        <f t="shared" si="49"/>
        <v>1192.1052631578948</v>
      </c>
      <c r="AS210">
        <f t="shared" si="44"/>
        <v>2</v>
      </c>
      <c r="AT210" s="19">
        <v>-2.5223584761582499E-2</v>
      </c>
      <c r="AU210" s="4">
        <f>MAX(AT208:AT247)</f>
        <v>-1.15405749889806E-3</v>
      </c>
      <c r="AV210" s="2">
        <f>MAX(AR208:AR247)</f>
        <v>4769.6202531645567</v>
      </c>
      <c r="AW210" s="2">
        <f>MAX(AS208:AS247)</f>
        <v>8</v>
      </c>
      <c r="AX210" s="11" t="s">
        <v>19</v>
      </c>
      <c r="AY210" s="11"/>
      <c r="BA210">
        <v>50</v>
      </c>
      <c r="BB210" s="19">
        <v>120600</v>
      </c>
      <c r="BC210" s="19">
        <v>202</v>
      </c>
      <c r="BD210" s="12">
        <f t="shared" si="50"/>
        <v>1194.0594059405942</v>
      </c>
      <c r="BE210">
        <f t="shared" si="51"/>
        <v>2</v>
      </c>
      <c r="BF210" s="19">
        <v>-5.01678501371021E-2</v>
      </c>
      <c r="BG210" s="4">
        <f>MAX(BF208:BF247)</f>
        <v>-4.9411575148013403E-3</v>
      </c>
      <c r="BH210" s="2">
        <f>MAX(BD208:BD247)</f>
        <v>4776.9230769230771</v>
      </c>
      <c r="BI210" s="2">
        <f>MAX(BE208:BE247)</f>
        <v>8</v>
      </c>
      <c r="BJ210" s="11" t="s">
        <v>19</v>
      </c>
    </row>
    <row r="211" spans="1:62" x14ac:dyDescent="0.35">
      <c r="A211">
        <v>50</v>
      </c>
      <c r="B211" s="19">
        <v>30600</v>
      </c>
      <c r="C211" s="19">
        <v>52</v>
      </c>
      <c r="D211" s="12">
        <f t="shared" si="45"/>
        <v>1176.9230769230769</v>
      </c>
      <c r="E211">
        <f t="shared" si="46"/>
        <v>2</v>
      </c>
      <c r="F211" s="19">
        <v>-3.3443720490738099E-2</v>
      </c>
      <c r="G211" s="4">
        <f>MIN(F208:F247)</f>
        <v>-1.78714069493516</v>
      </c>
      <c r="H211" s="2">
        <f>MIN(D208:D247)</f>
        <v>1176.9230769230769</v>
      </c>
      <c r="I211" s="2">
        <f>MIN(E208:E247)</f>
        <v>2</v>
      </c>
      <c r="J211" s="11" t="s">
        <v>20</v>
      </c>
      <c r="K211" s="19"/>
      <c r="L211" s="19"/>
      <c r="M211" s="19"/>
      <c r="N211" s="19"/>
      <c r="Q211">
        <v>50</v>
      </c>
      <c r="R211" s="19">
        <v>13200</v>
      </c>
      <c r="S211" s="19">
        <v>23</v>
      </c>
      <c r="T211" s="12">
        <f t="shared" si="47"/>
        <v>1721.7391304347825</v>
      </c>
      <c r="U211">
        <f t="shared" si="52"/>
        <v>3</v>
      </c>
      <c r="V211" s="19">
        <v>-0.121180261807631</v>
      </c>
      <c r="W211" s="4">
        <f>MIN(V208:V247)</f>
        <v>-1.8415970589854</v>
      </c>
      <c r="X211" s="2">
        <f>MIN(T208:T247)</f>
        <v>1145.4545454545455</v>
      </c>
      <c r="Y211" s="2">
        <f>MIN(U208:U247)</f>
        <v>2</v>
      </c>
      <c r="Z211" s="11" t="s">
        <v>20</v>
      </c>
      <c r="AC211">
        <v>50</v>
      </c>
      <c r="AD211" s="19">
        <v>60600</v>
      </c>
      <c r="AE211" s="19">
        <v>102</v>
      </c>
      <c r="AF211" s="12">
        <f t="shared" si="48"/>
        <v>1188.2352941176471</v>
      </c>
      <c r="AG211">
        <f t="shared" si="43"/>
        <v>2</v>
      </c>
      <c r="AH211" s="19">
        <v>-0.677795408586506</v>
      </c>
      <c r="AI211" s="4">
        <f>MIN(AH208:AH247)</f>
        <v>-2.12033978063748</v>
      </c>
      <c r="AJ211" s="2">
        <f>MIN(AF208:AF247)</f>
        <v>1188.2352941176471</v>
      </c>
      <c r="AK211" s="2">
        <f>MIN(AG208:AG247)</f>
        <v>2</v>
      </c>
      <c r="AL211" s="11" t="s">
        <v>20</v>
      </c>
      <c r="AM211" s="11"/>
      <c r="AN211" s="11"/>
      <c r="AO211">
        <v>50</v>
      </c>
      <c r="AP211" s="19">
        <v>91200</v>
      </c>
      <c r="AQ211" s="19">
        <v>153</v>
      </c>
      <c r="AR211" s="12">
        <f t="shared" si="49"/>
        <v>1788.2352941176471</v>
      </c>
      <c r="AS211">
        <f t="shared" si="44"/>
        <v>3</v>
      </c>
      <c r="AT211" s="19">
        <v>-8.2456320618186002E-2</v>
      </c>
      <c r="AU211" s="4">
        <f>MIN(AT208:AT247)</f>
        <v>-3.2202736139639301</v>
      </c>
      <c r="AV211" s="2">
        <f>MIN(AR208:AR247)</f>
        <v>1192.1052631578948</v>
      </c>
      <c r="AW211" s="2">
        <f>MIN(AS208:AS247)</f>
        <v>2</v>
      </c>
      <c r="AX211" s="11" t="s">
        <v>20</v>
      </c>
      <c r="AY211" s="11"/>
      <c r="BA211">
        <v>50</v>
      </c>
      <c r="BB211" s="19">
        <v>120600</v>
      </c>
      <c r="BC211" s="19">
        <v>202</v>
      </c>
      <c r="BD211" s="12">
        <f t="shared" si="50"/>
        <v>1194.0594059405942</v>
      </c>
      <c r="BE211">
        <f t="shared" si="51"/>
        <v>2</v>
      </c>
      <c r="BF211" s="19">
        <v>-1.49879469121037</v>
      </c>
      <c r="BG211" s="4">
        <f>MIN(BF208:BF247)</f>
        <v>-2.0789435279386002</v>
      </c>
      <c r="BH211" s="2">
        <f>MIN(BD208:BD247)</f>
        <v>1194.0594059405942</v>
      </c>
      <c r="BI211" s="2">
        <f>MIN(BE208:BE247)</f>
        <v>2</v>
      </c>
      <c r="BJ211" s="11" t="s">
        <v>20</v>
      </c>
    </row>
    <row r="212" spans="1:62" x14ac:dyDescent="0.35">
      <c r="A212">
        <v>50</v>
      </c>
      <c r="B212" s="19">
        <v>30600</v>
      </c>
      <c r="C212" s="19">
        <v>52</v>
      </c>
      <c r="D212" s="12">
        <f t="shared" si="45"/>
        <v>1176.9230769230769</v>
      </c>
      <c r="E212">
        <f t="shared" si="46"/>
        <v>2</v>
      </c>
      <c r="F212" s="19">
        <v>-1.50692181374622E-2</v>
      </c>
      <c r="K212" s="19"/>
      <c r="L212" s="19"/>
      <c r="M212" s="19"/>
      <c r="N212" s="19"/>
      <c r="Q212">
        <v>50</v>
      </c>
      <c r="R212" s="19">
        <v>12600</v>
      </c>
      <c r="S212" s="19">
        <v>22</v>
      </c>
      <c r="T212" s="12">
        <f t="shared" si="47"/>
        <v>1145.4545454545455</v>
      </c>
      <c r="U212">
        <f t="shared" si="52"/>
        <v>2</v>
      </c>
      <c r="V212" s="19">
        <v>-1.8415970589854</v>
      </c>
      <c r="X212" s="7"/>
      <c r="Y212" s="7"/>
      <c r="Z212" s="11"/>
      <c r="AC212">
        <v>50</v>
      </c>
      <c r="AD212" s="19">
        <v>60600</v>
      </c>
      <c r="AE212" s="19">
        <v>102</v>
      </c>
      <c r="AF212" s="12">
        <f t="shared" si="48"/>
        <v>1188.2352941176471</v>
      </c>
      <c r="AG212">
        <f t="shared" si="43"/>
        <v>2</v>
      </c>
      <c r="AH212" s="19">
        <v>-1.22668975869504E-2</v>
      </c>
      <c r="AJ212" s="7"/>
      <c r="AK212" s="7"/>
      <c r="AL212" s="11"/>
      <c r="AM212" s="11"/>
      <c r="AN212" s="11"/>
      <c r="AO212">
        <v>50</v>
      </c>
      <c r="AP212" s="19">
        <v>90600</v>
      </c>
      <c r="AQ212" s="19">
        <v>152</v>
      </c>
      <c r="AR212" s="12">
        <f t="shared" si="49"/>
        <v>1192.1052631578948</v>
      </c>
      <c r="AS212">
        <f t="shared" si="44"/>
        <v>2</v>
      </c>
      <c r="AT212" s="19">
        <v>-1.2433244563536301</v>
      </c>
      <c r="AV212" s="7"/>
      <c r="AW212" s="7"/>
      <c r="AX212" s="11"/>
      <c r="AY212" s="11"/>
      <c r="BA212">
        <v>50</v>
      </c>
      <c r="BB212" s="19">
        <v>121200</v>
      </c>
      <c r="BC212" s="19">
        <v>203</v>
      </c>
      <c r="BD212" s="12">
        <f t="shared" si="50"/>
        <v>1791.1330049261085</v>
      </c>
      <c r="BE212">
        <f t="shared" si="51"/>
        <v>3</v>
      </c>
      <c r="BF212" s="19">
        <v>-0.216468237874192</v>
      </c>
      <c r="BH212" s="7"/>
      <c r="BI212" s="7"/>
      <c r="BJ212" s="11"/>
    </row>
    <row r="213" spans="1:62" x14ac:dyDescent="0.35">
      <c r="A213">
        <v>50</v>
      </c>
      <c r="B213" s="19">
        <v>30600</v>
      </c>
      <c r="C213" s="19">
        <v>52</v>
      </c>
      <c r="D213" s="12">
        <f t="shared" si="45"/>
        <v>1176.9230769230769</v>
      </c>
      <c r="E213">
        <f t="shared" si="46"/>
        <v>2</v>
      </c>
      <c r="F213" s="19">
        <v>-3.2229995745087801E-2</v>
      </c>
      <c r="K213" s="19"/>
      <c r="L213" s="19"/>
      <c r="M213" s="19"/>
      <c r="N213" s="19"/>
      <c r="Q213">
        <v>50</v>
      </c>
      <c r="R213" s="19">
        <v>13200</v>
      </c>
      <c r="S213" s="19">
        <v>23</v>
      </c>
      <c r="T213" s="12">
        <f t="shared" si="47"/>
        <v>1721.7391304347825</v>
      </c>
      <c r="U213">
        <f t="shared" si="52"/>
        <v>3</v>
      </c>
      <c r="V213" s="19">
        <v>-0.31978938698646198</v>
      </c>
      <c r="X213" s="7"/>
      <c r="Y213" s="7"/>
      <c r="Z213" s="11"/>
      <c r="AC213">
        <v>50</v>
      </c>
      <c r="AD213" s="19">
        <v>60600</v>
      </c>
      <c r="AE213" s="19">
        <v>102</v>
      </c>
      <c r="AF213" s="12">
        <f t="shared" si="48"/>
        <v>1188.2352941176471</v>
      </c>
      <c r="AG213">
        <f t="shared" si="43"/>
        <v>2</v>
      </c>
      <c r="AH213" s="19">
        <v>-0.392711929085024</v>
      </c>
      <c r="AJ213" s="7"/>
      <c r="AK213" s="7"/>
      <c r="AL213" s="11"/>
      <c r="AM213" s="11"/>
      <c r="AN213" s="11"/>
      <c r="AO213">
        <v>50</v>
      </c>
      <c r="AP213" s="19">
        <v>90600</v>
      </c>
      <c r="AQ213" s="19">
        <v>152</v>
      </c>
      <c r="AR213" s="12">
        <f t="shared" si="49"/>
        <v>1192.1052631578948</v>
      </c>
      <c r="AS213">
        <f t="shared" si="44"/>
        <v>2</v>
      </c>
      <c r="AT213" s="19">
        <v>-1.81394880884688</v>
      </c>
      <c r="AV213" s="7"/>
      <c r="AW213" s="7"/>
      <c r="AX213" s="11"/>
      <c r="AY213" s="11"/>
      <c r="BA213">
        <v>50</v>
      </c>
      <c r="BB213" s="19">
        <v>121200</v>
      </c>
      <c r="BC213" s="19">
        <v>203</v>
      </c>
      <c r="BD213" s="12">
        <f t="shared" si="50"/>
        <v>1791.1330049261085</v>
      </c>
      <c r="BE213">
        <f t="shared" si="51"/>
        <v>3</v>
      </c>
      <c r="BF213" s="19">
        <v>-0.255083748516162</v>
      </c>
      <c r="BH213" s="7"/>
      <c r="BI213" s="7"/>
      <c r="BJ213" s="11"/>
    </row>
    <row r="214" spans="1:62" x14ac:dyDescent="0.35">
      <c r="A214">
        <v>50</v>
      </c>
      <c r="B214" s="19">
        <v>36600</v>
      </c>
      <c r="C214" s="19">
        <v>62</v>
      </c>
      <c r="D214" s="12">
        <f t="shared" si="45"/>
        <v>7083.8709677419356</v>
      </c>
      <c r="E214">
        <f t="shared" si="46"/>
        <v>12</v>
      </c>
      <c r="F214" s="19">
        <v>-0.347314444583739</v>
      </c>
      <c r="K214" s="19"/>
      <c r="L214" s="19"/>
      <c r="M214" s="19"/>
      <c r="N214" s="19"/>
      <c r="Q214">
        <v>50</v>
      </c>
      <c r="R214" s="19">
        <v>12600</v>
      </c>
      <c r="S214" s="19">
        <v>22</v>
      </c>
      <c r="T214" s="12">
        <f t="shared" si="47"/>
        <v>1145.4545454545455</v>
      </c>
      <c r="U214">
        <f t="shared" si="52"/>
        <v>2</v>
      </c>
      <c r="V214" s="19">
        <v>-1.1728219343967099</v>
      </c>
      <c r="X214" s="7"/>
      <c r="Y214" s="7"/>
      <c r="Z214" s="11"/>
      <c r="AC214">
        <v>50</v>
      </c>
      <c r="AD214" s="19">
        <v>60600</v>
      </c>
      <c r="AE214" s="19">
        <v>102</v>
      </c>
      <c r="AF214" s="12">
        <f t="shared" si="48"/>
        <v>1188.2352941176471</v>
      </c>
      <c r="AG214">
        <f t="shared" si="43"/>
        <v>2</v>
      </c>
      <c r="AH214" s="19">
        <v>-8.8585546095136497E-2</v>
      </c>
      <c r="AJ214" s="7"/>
      <c r="AK214" s="7"/>
      <c r="AL214" s="11"/>
      <c r="AM214" s="11"/>
      <c r="AN214" s="11"/>
      <c r="AO214">
        <v>50</v>
      </c>
      <c r="AP214" s="19">
        <v>91200</v>
      </c>
      <c r="AQ214" s="19">
        <v>153</v>
      </c>
      <c r="AR214" s="12">
        <f t="shared" si="49"/>
        <v>1788.2352941176471</v>
      </c>
      <c r="AS214">
        <f t="shared" si="44"/>
        <v>3</v>
      </c>
      <c r="AT214" s="19">
        <v>-4.0115576510487298E-2</v>
      </c>
      <c r="AV214" s="7"/>
      <c r="AW214" s="7"/>
      <c r="AX214" s="11"/>
      <c r="AY214" s="11"/>
      <c r="BA214">
        <v>50</v>
      </c>
      <c r="BB214" s="19">
        <v>120600</v>
      </c>
      <c r="BC214" s="19">
        <v>202</v>
      </c>
      <c r="BD214" s="12">
        <f t="shared" si="50"/>
        <v>1194.0594059405942</v>
      </c>
      <c r="BE214">
        <f t="shared" si="51"/>
        <v>2</v>
      </c>
      <c r="BF214" s="19">
        <v>-6.4265045101317905E-2</v>
      </c>
      <c r="BH214" s="7"/>
      <c r="BI214" s="7"/>
      <c r="BJ214" s="11"/>
    </row>
    <row r="215" spans="1:62" x14ac:dyDescent="0.35">
      <c r="A215">
        <v>50</v>
      </c>
      <c r="B215" s="19">
        <v>30600</v>
      </c>
      <c r="C215" s="19">
        <v>52</v>
      </c>
      <c r="D215" s="12">
        <f t="shared" si="45"/>
        <v>1176.9230769230769</v>
      </c>
      <c r="E215">
        <f t="shared" si="46"/>
        <v>2</v>
      </c>
      <c r="F215" s="19">
        <v>-0.22982792940524499</v>
      </c>
      <c r="K215" s="19"/>
      <c r="L215" s="19"/>
      <c r="M215" s="19"/>
      <c r="N215" s="19"/>
      <c r="Q215">
        <v>50</v>
      </c>
      <c r="R215" s="19">
        <v>13200</v>
      </c>
      <c r="S215" s="19">
        <v>23</v>
      </c>
      <c r="T215" s="12">
        <f t="shared" si="47"/>
        <v>1721.7391304347825</v>
      </c>
      <c r="U215">
        <f t="shared" si="52"/>
        <v>3</v>
      </c>
      <c r="V215" s="19">
        <v>-3.7266711418221798E-2</v>
      </c>
      <c r="X215" s="7"/>
      <c r="Y215" s="7"/>
      <c r="Z215" s="11"/>
      <c r="AC215">
        <v>50</v>
      </c>
      <c r="AD215" s="19">
        <v>61200</v>
      </c>
      <c r="AE215" s="19">
        <v>103</v>
      </c>
      <c r="AF215" s="12">
        <f t="shared" si="48"/>
        <v>1782.5242718446602</v>
      </c>
      <c r="AG215">
        <f t="shared" si="43"/>
        <v>3</v>
      </c>
      <c r="AH215" s="19">
        <v>-2.2242495556673E-2</v>
      </c>
      <c r="AJ215" s="7"/>
      <c r="AK215" s="7"/>
      <c r="AL215" s="11"/>
      <c r="AM215" s="11"/>
      <c r="AN215" s="11"/>
      <c r="AO215">
        <v>50</v>
      </c>
      <c r="AP215" s="19">
        <v>90600</v>
      </c>
      <c r="AQ215" s="19">
        <v>152</v>
      </c>
      <c r="AR215" s="12">
        <f t="shared" si="49"/>
        <v>1192.1052631578948</v>
      </c>
      <c r="AS215">
        <f t="shared" si="44"/>
        <v>2</v>
      </c>
      <c r="AT215" s="19">
        <v>-0.56491511460509602</v>
      </c>
      <c r="AV215" s="7"/>
      <c r="AW215" s="7"/>
      <c r="AX215" s="11"/>
      <c r="AY215" s="11"/>
      <c r="BA215">
        <v>50</v>
      </c>
      <c r="BB215" s="19">
        <v>120600</v>
      </c>
      <c r="BC215" s="19">
        <v>202</v>
      </c>
      <c r="BD215" s="12">
        <f t="shared" si="50"/>
        <v>1194.0594059405942</v>
      </c>
      <c r="BE215">
        <f t="shared" si="51"/>
        <v>2</v>
      </c>
      <c r="BF215" s="19">
        <v>-0.34458133429048399</v>
      </c>
      <c r="BH215" s="7"/>
      <c r="BI215" s="7"/>
      <c r="BJ215" s="11"/>
    </row>
    <row r="216" spans="1:62" x14ac:dyDescent="0.35">
      <c r="A216">
        <v>50</v>
      </c>
      <c r="B216" s="19">
        <v>31200</v>
      </c>
      <c r="C216" s="19">
        <v>53</v>
      </c>
      <c r="D216" s="12">
        <f t="shared" si="45"/>
        <v>1766.0377358490566</v>
      </c>
      <c r="E216">
        <f t="shared" si="46"/>
        <v>3</v>
      </c>
      <c r="F216" s="19">
        <v>-2.6220237450846301E-3</v>
      </c>
      <c r="K216" s="19"/>
      <c r="L216" s="19"/>
      <c r="M216" s="19"/>
      <c r="N216" s="19"/>
      <c r="Q216">
        <v>50</v>
      </c>
      <c r="R216" s="19">
        <v>13200</v>
      </c>
      <c r="S216" s="19">
        <v>23</v>
      </c>
      <c r="T216" s="12">
        <f t="shared" si="47"/>
        <v>1721.7391304347825</v>
      </c>
      <c r="U216">
        <f t="shared" si="52"/>
        <v>3</v>
      </c>
      <c r="V216" s="19">
        <v>-7.1217434889732506E-2</v>
      </c>
      <c r="X216" s="7"/>
      <c r="Y216" s="7"/>
      <c r="Z216" s="11"/>
      <c r="AC216">
        <v>50</v>
      </c>
      <c r="AD216" s="19">
        <v>61200</v>
      </c>
      <c r="AE216" s="19">
        <v>103</v>
      </c>
      <c r="AF216" s="12">
        <f t="shared" si="48"/>
        <v>1782.5242718446602</v>
      </c>
      <c r="AG216">
        <f t="shared" si="43"/>
        <v>3</v>
      </c>
      <c r="AH216" s="19">
        <v>-6.1506849546980998E-2</v>
      </c>
      <c r="AJ216" s="7"/>
      <c r="AK216" s="7"/>
      <c r="AL216" s="11"/>
      <c r="AM216" s="11"/>
      <c r="AN216" s="11"/>
      <c r="AO216">
        <v>50</v>
      </c>
      <c r="AP216" s="19">
        <v>91200</v>
      </c>
      <c r="AQ216" s="19">
        <v>153</v>
      </c>
      <c r="AR216" s="12">
        <f t="shared" si="49"/>
        <v>1788.2352941176471</v>
      </c>
      <c r="AS216">
        <f t="shared" si="44"/>
        <v>3</v>
      </c>
      <c r="AT216" s="19">
        <v>-0.40082760224515901</v>
      </c>
      <c r="AV216" s="7"/>
      <c r="AW216" s="7"/>
      <c r="AX216" s="11"/>
      <c r="AY216" s="11"/>
      <c r="BA216">
        <v>50</v>
      </c>
      <c r="BB216" s="19">
        <v>121200</v>
      </c>
      <c r="BC216" s="19">
        <v>203</v>
      </c>
      <c r="BD216" s="12">
        <f t="shared" si="50"/>
        <v>1791.1330049261085</v>
      </c>
      <c r="BE216">
        <f t="shared" si="51"/>
        <v>3</v>
      </c>
      <c r="BF216" s="19">
        <v>-2.6874548955356101E-2</v>
      </c>
      <c r="BH216" s="7"/>
      <c r="BI216" s="7"/>
      <c r="BJ216" s="11"/>
    </row>
    <row r="217" spans="1:62" x14ac:dyDescent="0.35">
      <c r="A217">
        <v>50</v>
      </c>
      <c r="B217" s="19">
        <v>30600</v>
      </c>
      <c r="C217" s="19">
        <v>52</v>
      </c>
      <c r="D217" s="12">
        <f t="shared" si="45"/>
        <v>1176.9230769230769</v>
      </c>
      <c r="E217">
        <f t="shared" si="46"/>
        <v>2</v>
      </c>
      <c r="F217" s="19">
        <v>-0.190045542409292</v>
      </c>
      <c r="K217" s="19"/>
      <c r="L217" s="19"/>
      <c r="M217" s="19"/>
      <c r="N217" s="19"/>
      <c r="Q217">
        <v>50</v>
      </c>
      <c r="R217" s="19">
        <v>13200</v>
      </c>
      <c r="S217" s="19">
        <v>23</v>
      </c>
      <c r="T217" s="12">
        <f t="shared" si="47"/>
        <v>1721.7391304347825</v>
      </c>
      <c r="U217">
        <f t="shared" si="52"/>
        <v>3</v>
      </c>
      <c r="V217" s="19">
        <v>-4.4246605438839704E-3</v>
      </c>
      <c r="X217" s="7"/>
      <c r="Y217" s="7"/>
      <c r="Z217" s="11"/>
      <c r="AC217">
        <v>50</v>
      </c>
      <c r="AD217" s="19">
        <v>61200</v>
      </c>
      <c r="AE217" s="19">
        <v>103</v>
      </c>
      <c r="AF217" s="12">
        <f t="shared" si="48"/>
        <v>1782.5242718446602</v>
      </c>
      <c r="AG217">
        <f t="shared" si="43"/>
        <v>3</v>
      </c>
      <c r="AH217" s="19">
        <v>-1.18921719563133</v>
      </c>
      <c r="AJ217" s="7"/>
      <c r="AK217" s="7"/>
      <c r="AL217" s="11"/>
      <c r="AM217" s="11"/>
      <c r="AN217" s="11"/>
      <c r="AO217">
        <v>50</v>
      </c>
      <c r="AP217" s="19">
        <v>91200</v>
      </c>
      <c r="AQ217" s="19">
        <v>153</v>
      </c>
      <c r="AR217" s="12">
        <f t="shared" si="49"/>
        <v>1788.2352941176471</v>
      </c>
      <c r="AS217">
        <f t="shared" si="44"/>
        <v>3</v>
      </c>
      <c r="AT217" s="19">
        <v>-2.9119103117558599E-2</v>
      </c>
      <c r="AV217" s="7"/>
      <c r="AW217" s="7"/>
      <c r="AX217" s="11"/>
      <c r="AY217" s="11"/>
      <c r="BA217">
        <v>50</v>
      </c>
      <c r="BB217" s="19">
        <v>121200</v>
      </c>
      <c r="BC217" s="19">
        <v>203</v>
      </c>
      <c r="BD217" s="12">
        <f t="shared" si="50"/>
        <v>1791.1330049261085</v>
      </c>
      <c r="BE217">
        <f t="shared" si="51"/>
        <v>3</v>
      </c>
      <c r="BF217" s="19">
        <v>-0.129325684220054</v>
      </c>
      <c r="BH217" s="7"/>
      <c r="BI217" s="7"/>
      <c r="BJ217" s="11"/>
    </row>
    <row r="218" spans="1:62" x14ac:dyDescent="0.35">
      <c r="A218">
        <v>50</v>
      </c>
      <c r="B218" s="19">
        <v>30600</v>
      </c>
      <c r="C218" s="19">
        <v>52</v>
      </c>
      <c r="D218" s="12">
        <f t="shared" si="45"/>
        <v>1176.9230769230769</v>
      </c>
      <c r="E218">
        <f t="shared" si="46"/>
        <v>2</v>
      </c>
      <c r="F218" s="19">
        <v>-0.48391336934669499</v>
      </c>
      <c r="K218" s="19"/>
      <c r="L218" s="19"/>
      <c r="M218" s="19"/>
      <c r="N218" s="19"/>
      <c r="Q218">
        <v>50</v>
      </c>
      <c r="R218" s="19">
        <v>13200</v>
      </c>
      <c r="S218" s="19">
        <v>23</v>
      </c>
      <c r="T218" s="12">
        <f t="shared" si="47"/>
        <v>1721.7391304347825</v>
      </c>
      <c r="U218">
        <f t="shared" si="52"/>
        <v>3</v>
      </c>
      <c r="V218" s="19">
        <v>-5.5518637892648702E-3</v>
      </c>
      <c r="X218" s="7"/>
      <c r="Y218" s="7"/>
      <c r="Z218" s="11"/>
      <c r="AC218">
        <v>50</v>
      </c>
      <c r="AD218" s="19">
        <v>61200</v>
      </c>
      <c r="AE218" s="19">
        <v>103</v>
      </c>
      <c r="AF218" s="12">
        <f t="shared" si="48"/>
        <v>1782.5242718446602</v>
      </c>
      <c r="AG218">
        <f t="shared" si="43"/>
        <v>3</v>
      </c>
      <c r="AH218" s="19">
        <v>-0.110318837206137</v>
      </c>
      <c r="AJ218" s="7"/>
      <c r="AK218" s="7"/>
      <c r="AL218" s="11"/>
      <c r="AM218" s="11"/>
      <c r="AN218" s="11"/>
      <c r="AO218">
        <v>50</v>
      </c>
      <c r="AP218" s="19">
        <v>90600</v>
      </c>
      <c r="AQ218" s="19">
        <v>152</v>
      </c>
      <c r="AR218" s="12">
        <f t="shared" si="49"/>
        <v>1192.1052631578948</v>
      </c>
      <c r="AS218">
        <f t="shared" si="44"/>
        <v>2</v>
      </c>
      <c r="AT218" s="19">
        <v>-3.2202736139639301</v>
      </c>
      <c r="AV218" s="7"/>
      <c r="AW218" s="7"/>
      <c r="AX218" s="11"/>
      <c r="AY218" s="11"/>
      <c r="BA218">
        <v>50</v>
      </c>
      <c r="BB218" s="19">
        <v>120600</v>
      </c>
      <c r="BC218" s="19">
        <v>202</v>
      </c>
      <c r="BD218" s="12">
        <f t="shared" si="50"/>
        <v>1194.0594059405942</v>
      </c>
      <c r="BE218">
        <f t="shared" si="51"/>
        <v>2</v>
      </c>
      <c r="BF218" s="19">
        <v>-0.36494452953553502</v>
      </c>
      <c r="BH218" s="7"/>
      <c r="BI218" s="7"/>
      <c r="BJ218" s="11"/>
    </row>
    <row r="219" spans="1:62" x14ac:dyDescent="0.35">
      <c r="A219">
        <v>50</v>
      </c>
      <c r="B219" s="19">
        <v>31200</v>
      </c>
      <c r="C219" s="19">
        <v>53</v>
      </c>
      <c r="D219" s="12">
        <f t="shared" si="45"/>
        <v>1766.0377358490566</v>
      </c>
      <c r="E219">
        <f t="shared" si="46"/>
        <v>3</v>
      </c>
      <c r="F219" s="19">
        <v>-0.41050245727998602</v>
      </c>
      <c r="K219" s="19"/>
      <c r="L219" s="19"/>
      <c r="M219" s="19"/>
      <c r="N219" s="19"/>
      <c r="Q219">
        <v>50</v>
      </c>
      <c r="R219" s="19">
        <v>12600</v>
      </c>
      <c r="S219" s="19">
        <v>22</v>
      </c>
      <c r="T219" s="12">
        <f t="shared" si="47"/>
        <v>1145.4545454545455</v>
      </c>
      <c r="U219">
        <f t="shared" si="52"/>
        <v>2</v>
      </c>
      <c r="V219" s="19">
        <v>-0.42845425004749699</v>
      </c>
      <c r="X219" s="7"/>
      <c r="Y219" s="7"/>
      <c r="Z219" s="11"/>
      <c r="AC219">
        <v>50</v>
      </c>
      <c r="AD219" s="19">
        <v>60600</v>
      </c>
      <c r="AE219" s="19">
        <v>102</v>
      </c>
      <c r="AF219" s="12">
        <f t="shared" si="48"/>
        <v>1188.2352941176471</v>
      </c>
      <c r="AG219">
        <f t="shared" si="43"/>
        <v>2</v>
      </c>
      <c r="AH219" s="19">
        <v>-0.68895026407876403</v>
      </c>
      <c r="AJ219" s="7"/>
      <c r="AK219" s="7"/>
      <c r="AL219" s="11"/>
      <c r="AM219" s="11"/>
      <c r="AN219" s="11"/>
      <c r="AO219">
        <v>50</v>
      </c>
      <c r="AP219" s="19">
        <v>90600</v>
      </c>
      <c r="AQ219" s="19">
        <v>152</v>
      </c>
      <c r="AR219" s="12">
        <f t="shared" si="49"/>
        <v>1192.1052631578948</v>
      </c>
      <c r="AS219">
        <f t="shared" si="44"/>
        <v>2</v>
      </c>
      <c r="AT219" s="19">
        <v>-0.72884784128130398</v>
      </c>
      <c r="AV219" s="7"/>
      <c r="AW219" s="7"/>
      <c r="AX219" s="11"/>
      <c r="AY219" s="11"/>
      <c r="BA219">
        <v>50</v>
      </c>
      <c r="BB219" s="19">
        <v>121200</v>
      </c>
      <c r="BC219" s="19">
        <v>203</v>
      </c>
      <c r="BD219" s="12">
        <f t="shared" si="50"/>
        <v>1791.1330049261085</v>
      </c>
      <c r="BE219">
        <f t="shared" si="51"/>
        <v>3</v>
      </c>
      <c r="BF219" s="19">
        <v>-8.6619959336865504E-3</v>
      </c>
      <c r="BH219" s="7"/>
      <c r="BI219" s="7"/>
      <c r="BJ219" s="11"/>
    </row>
    <row r="220" spans="1:62" x14ac:dyDescent="0.35">
      <c r="A220">
        <v>50</v>
      </c>
      <c r="B220" s="19">
        <v>31200</v>
      </c>
      <c r="C220" s="19">
        <v>53</v>
      </c>
      <c r="D220" s="12">
        <f t="shared" si="45"/>
        <v>1766.0377358490566</v>
      </c>
      <c r="E220">
        <f t="shared" si="46"/>
        <v>3</v>
      </c>
      <c r="F220" s="19">
        <v>-8.1569281445653292E-3</v>
      </c>
      <c r="K220" s="19"/>
      <c r="L220" s="19"/>
      <c r="M220" s="19"/>
      <c r="N220" s="19"/>
      <c r="Q220">
        <v>50</v>
      </c>
      <c r="R220" s="19">
        <v>13200</v>
      </c>
      <c r="S220" s="19">
        <v>23</v>
      </c>
      <c r="T220" s="12">
        <f t="shared" si="47"/>
        <v>1721.7391304347825</v>
      </c>
      <c r="U220">
        <f t="shared" si="52"/>
        <v>3</v>
      </c>
      <c r="V220" s="19">
        <v>-1.4063884177707799</v>
      </c>
      <c r="X220" s="7"/>
      <c r="Y220" s="7"/>
      <c r="Z220" s="11"/>
      <c r="AC220">
        <v>50</v>
      </c>
      <c r="AD220" s="19">
        <v>60600</v>
      </c>
      <c r="AE220" s="19">
        <v>102</v>
      </c>
      <c r="AF220" s="12">
        <f t="shared" si="48"/>
        <v>1188.2352941176471</v>
      </c>
      <c r="AG220">
        <f t="shared" si="43"/>
        <v>2</v>
      </c>
      <c r="AH220" s="19">
        <v>-7.3115452521359398E-2</v>
      </c>
      <c r="AJ220" s="7"/>
      <c r="AK220" s="7"/>
      <c r="AL220" s="11"/>
      <c r="AM220" s="11"/>
      <c r="AN220" s="11"/>
      <c r="AO220">
        <v>50</v>
      </c>
      <c r="AP220" s="19">
        <v>90600</v>
      </c>
      <c r="AQ220" s="19">
        <v>152</v>
      </c>
      <c r="AR220" s="12">
        <f t="shared" si="49"/>
        <v>1192.1052631578948</v>
      </c>
      <c r="AS220">
        <f t="shared" si="44"/>
        <v>2</v>
      </c>
      <c r="AT220" s="19">
        <v>-1.06106888867549</v>
      </c>
      <c r="AV220" s="7"/>
      <c r="AW220" s="7"/>
      <c r="AX220" s="11"/>
      <c r="AY220" s="11"/>
      <c r="BA220">
        <v>50</v>
      </c>
      <c r="BB220" s="19">
        <v>121200</v>
      </c>
      <c r="BC220" s="19">
        <v>203</v>
      </c>
      <c r="BD220" s="12">
        <f t="shared" si="50"/>
        <v>1791.1330049261085</v>
      </c>
      <c r="BE220">
        <f t="shared" si="51"/>
        <v>3</v>
      </c>
      <c r="BF220" s="19">
        <v>-0.21683789332013501</v>
      </c>
      <c r="BH220" s="7"/>
      <c r="BI220" s="7"/>
      <c r="BJ220" s="11"/>
    </row>
    <row r="221" spans="1:62" x14ac:dyDescent="0.35">
      <c r="A221">
        <v>50</v>
      </c>
      <c r="B221" s="19">
        <v>31200</v>
      </c>
      <c r="C221" s="19">
        <v>53</v>
      </c>
      <c r="D221" s="12">
        <f t="shared" si="45"/>
        <v>1766.0377358490566</v>
      </c>
      <c r="E221">
        <f t="shared" si="46"/>
        <v>3</v>
      </c>
      <c r="F221" s="19">
        <v>-5.98860248609362E-2</v>
      </c>
      <c r="K221" s="19"/>
      <c r="L221" s="19"/>
      <c r="M221" s="19"/>
      <c r="N221" s="19"/>
      <c r="Q221">
        <v>50</v>
      </c>
      <c r="R221" s="19">
        <v>12600</v>
      </c>
      <c r="S221" s="19">
        <v>22</v>
      </c>
      <c r="T221" s="12">
        <f t="shared" si="47"/>
        <v>1145.4545454545455</v>
      </c>
      <c r="U221">
        <f t="shared" si="52"/>
        <v>2</v>
      </c>
      <c r="V221" s="19">
        <v>-0.604648850900664</v>
      </c>
      <c r="X221" s="7"/>
      <c r="Y221" s="7"/>
      <c r="Z221" s="11"/>
      <c r="AC221">
        <v>50</v>
      </c>
      <c r="AD221" s="19">
        <v>61200</v>
      </c>
      <c r="AE221" s="19">
        <v>103</v>
      </c>
      <c r="AF221" s="12">
        <f t="shared" si="48"/>
        <v>1782.5242718446602</v>
      </c>
      <c r="AG221">
        <f t="shared" si="43"/>
        <v>3</v>
      </c>
      <c r="AH221" s="19">
        <v>-1.7738413463176901</v>
      </c>
      <c r="AJ221" s="7"/>
      <c r="AK221" s="7"/>
      <c r="AL221" s="11"/>
      <c r="AM221" s="11"/>
      <c r="AN221" s="11"/>
      <c r="AO221">
        <v>50</v>
      </c>
      <c r="AP221" s="19">
        <v>90600</v>
      </c>
      <c r="AQ221" s="19">
        <v>152</v>
      </c>
      <c r="AR221" s="12">
        <f t="shared" si="49"/>
        <v>1192.1052631578948</v>
      </c>
      <c r="AS221">
        <f t="shared" si="44"/>
        <v>2</v>
      </c>
      <c r="AT221" s="19">
        <v>-6.6584637981625203E-3</v>
      </c>
      <c r="AV221" s="7"/>
      <c r="AW221" s="7"/>
      <c r="AX221" s="11"/>
      <c r="AY221" s="11"/>
      <c r="BA221">
        <v>50</v>
      </c>
      <c r="BB221" s="19">
        <v>121200</v>
      </c>
      <c r="BC221" s="19">
        <v>203</v>
      </c>
      <c r="BD221" s="12">
        <f t="shared" si="50"/>
        <v>1791.1330049261085</v>
      </c>
      <c r="BE221">
        <f t="shared" si="51"/>
        <v>3</v>
      </c>
      <c r="BF221" s="19">
        <v>-1.6103576447411599E-2</v>
      </c>
      <c r="BH221" s="7"/>
      <c r="BI221" s="7"/>
      <c r="BJ221" s="11"/>
    </row>
    <row r="222" spans="1:62" x14ac:dyDescent="0.35">
      <c r="A222">
        <v>50</v>
      </c>
      <c r="B222" s="19">
        <v>30600</v>
      </c>
      <c r="C222" s="19">
        <v>52</v>
      </c>
      <c r="D222" s="12">
        <f t="shared" si="45"/>
        <v>1176.9230769230769</v>
      </c>
      <c r="E222">
        <f t="shared" si="46"/>
        <v>2</v>
      </c>
      <c r="F222" s="19">
        <v>-0.235630151914349</v>
      </c>
      <c r="K222" s="19"/>
      <c r="L222" s="19"/>
      <c r="M222" s="19"/>
      <c r="N222" s="19"/>
      <c r="Q222">
        <v>50</v>
      </c>
      <c r="R222" s="19">
        <v>12600</v>
      </c>
      <c r="S222" s="19">
        <v>22</v>
      </c>
      <c r="T222" s="12">
        <f t="shared" si="47"/>
        <v>1145.4545454545455</v>
      </c>
      <c r="U222">
        <f t="shared" si="52"/>
        <v>2</v>
      </c>
      <c r="V222" s="19">
        <v>-0.51092043571053702</v>
      </c>
      <c r="X222" s="7"/>
      <c r="Y222" s="7"/>
      <c r="Z222" s="11"/>
      <c r="AC222">
        <v>50</v>
      </c>
      <c r="AD222" s="19">
        <v>60600</v>
      </c>
      <c r="AE222" s="19">
        <v>102</v>
      </c>
      <c r="AF222" s="12">
        <f t="shared" si="48"/>
        <v>1188.2352941176471</v>
      </c>
      <c r="AG222">
        <f t="shared" si="43"/>
        <v>2</v>
      </c>
      <c r="AH222" s="19">
        <v>-0.50727120153523797</v>
      </c>
      <c r="AJ222" s="7"/>
      <c r="AK222" s="7"/>
      <c r="AL222" s="11"/>
      <c r="AM222" s="11"/>
      <c r="AN222" s="11"/>
      <c r="AO222">
        <v>50</v>
      </c>
      <c r="AP222" s="19">
        <v>91200</v>
      </c>
      <c r="AQ222" s="19">
        <v>153</v>
      </c>
      <c r="AR222" s="12">
        <f t="shared" si="49"/>
        <v>1788.2352941176471</v>
      </c>
      <c r="AS222">
        <f t="shared" si="44"/>
        <v>3</v>
      </c>
      <c r="AT222" s="19">
        <v>-4.2148195074423203E-2</v>
      </c>
      <c r="AV222" s="7"/>
      <c r="AW222" s="7"/>
      <c r="AX222" s="11"/>
      <c r="AY222" s="11"/>
      <c r="BA222">
        <v>50</v>
      </c>
      <c r="BB222" s="19">
        <v>121200</v>
      </c>
      <c r="BC222" s="19">
        <v>203</v>
      </c>
      <c r="BD222" s="12">
        <f t="shared" si="50"/>
        <v>1791.1330049261085</v>
      </c>
      <c r="BE222">
        <f t="shared" si="51"/>
        <v>3</v>
      </c>
      <c r="BF222" s="19">
        <v>-3.2771850354783E-2</v>
      </c>
      <c r="BH222" s="7"/>
      <c r="BI222" s="7"/>
      <c r="BJ222" s="11"/>
    </row>
    <row r="223" spans="1:62" x14ac:dyDescent="0.35">
      <c r="A223">
        <v>50</v>
      </c>
      <c r="B223" s="19">
        <v>30600</v>
      </c>
      <c r="C223" s="19">
        <v>52</v>
      </c>
      <c r="D223" s="12">
        <f t="shared" si="45"/>
        <v>1176.9230769230769</v>
      </c>
      <c r="E223">
        <f t="shared" si="46"/>
        <v>2</v>
      </c>
      <c r="F223" s="19">
        <v>-7.8012122569353498E-2</v>
      </c>
      <c r="K223" s="19"/>
      <c r="L223" s="19"/>
      <c r="M223" s="19"/>
      <c r="N223" s="19"/>
      <c r="Q223">
        <v>50</v>
      </c>
      <c r="R223" s="19">
        <v>12600</v>
      </c>
      <c r="S223" s="19">
        <v>22</v>
      </c>
      <c r="T223" s="12">
        <f t="shared" si="47"/>
        <v>1145.4545454545455</v>
      </c>
      <c r="U223">
        <f t="shared" si="52"/>
        <v>2</v>
      </c>
      <c r="V223" s="19">
        <v>-5.3053989773870602E-2</v>
      </c>
      <c r="X223" s="7"/>
      <c r="Y223" s="7"/>
      <c r="Z223" s="11"/>
      <c r="AC223">
        <v>50</v>
      </c>
      <c r="AD223" s="19">
        <v>60600</v>
      </c>
      <c r="AE223" s="19">
        <v>102</v>
      </c>
      <c r="AF223" s="12">
        <f t="shared" si="48"/>
        <v>1188.2352941176471</v>
      </c>
      <c r="AG223">
        <f t="shared" si="43"/>
        <v>2</v>
      </c>
      <c r="AH223" s="19">
        <v>-4.7802585160695202E-2</v>
      </c>
      <c r="AJ223" s="7"/>
      <c r="AK223" s="7"/>
      <c r="AL223" s="11"/>
      <c r="AM223" s="11"/>
      <c r="AN223" s="11"/>
      <c r="AO223">
        <v>50</v>
      </c>
      <c r="AP223" s="19">
        <v>90600</v>
      </c>
      <c r="AQ223" s="19">
        <v>152</v>
      </c>
      <c r="AR223" s="12">
        <f t="shared" si="49"/>
        <v>1192.1052631578948</v>
      </c>
      <c r="AS223">
        <f t="shared" si="44"/>
        <v>2</v>
      </c>
      <c r="AT223" s="19">
        <v>-0.110347532425407</v>
      </c>
      <c r="AV223" s="7"/>
      <c r="AW223" s="7"/>
      <c r="AX223" s="11"/>
      <c r="AY223" s="11"/>
      <c r="BA223">
        <v>50</v>
      </c>
      <c r="BB223" s="19">
        <v>120600</v>
      </c>
      <c r="BC223" s="19">
        <v>202</v>
      </c>
      <c r="BD223" s="12">
        <f t="shared" si="50"/>
        <v>1194.0594059405942</v>
      </c>
      <c r="BE223">
        <f t="shared" si="51"/>
        <v>2</v>
      </c>
      <c r="BF223" s="19">
        <v>-1.22411744890225E-2</v>
      </c>
      <c r="BH223" s="7"/>
      <c r="BI223" s="7"/>
      <c r="BJ223" s="11"/>
    </row>
    <row r="224" spans="1:62" x14ac:dyDescent="0.35">
      <c r="A224">
        <v>50</v>
      </c>
      <c r="B224" s="19">
        <v>30600</v>
      </c>
      <c r="C224" s="19">
        <v>52</v>
      </c>
      <c r="D224" s="12">
        <f t="shared" si="45"/>
        <v>1176.9230769230769</v>
      </c>
      <c r="E224">
        <f t="shared" si="46"/>
        <v>2</v>
      </c>
      <c r="F224" s="19">
        <v>-1.54876519219821</v>
      </c>
      <c r="K224" s="19"/>
      <c r="L224" s="19"/>
      <c r="M224" s="19"/>
      <c r="N224" s="19"/>
      <c r="Q224">
        <v>50</v>
      </c>
      <c r="R224" s="19">
        <v>12600</v>
      </c>
      <c r="S224" s="19">
        <v>22</v>
      </c>
      <c r="T224" s="12">
        <f t="shared" si="47"/>
        <v>1145.4545454545455</v>
      </c>
      <c r="U224">
        <f t="shared" si="52"/>
        <v>2</v>
      </c>
      <c r="V224" s="19">
        <v>-0.43533666146591998</v>
      </c>
      <c r="X224" s="7"/>
      <c r="Y224" s="7"/>
      <c r="Z224" s="11"/>
      <c r="AC224">
        <v>50</v>
      </c>
      <c r="AD224" s="19">
        <v>66000</v>
      </c>
      <c r="AE224" s="19">
        <v>111</v>
      </c>
      <c r="AF224" s="12">
        <f t="shared" si="48"/>
        <v>6540.5405405405409</v>
      </c>
      <c r="AG224">
        <f t="shared" si="43"/>
        <v>11</v>
      </c>
      <c r="AH224" s="19">
        <v>-0.27202503490553898</v>
      </c>
      <c r="AJ224" s="7"/>
      <c r="AK224" s="7"/>
      <c r="AL224" s="11"/>
      <c r="AM224" s="11"/>
      <c r="AN224" s="11"/>
      <c r="AO224">
        <v>50</v>
      </c>
      <c r="AP224" s="19">
        <v>90600</v>
      </c>
      <c r="AQ224" s="19">
        <v>152</v>
      </c>
      <c r="AR224" s="12">
        <f t="shared" si="49"/>
        <v>1192.1052631578948</v>
      </c>
      <c r="AS224">
        <f t="shared" si="44"/>
        <v>2</v>
      </c>
      <c r="AT224" s="19">
        <v>-3.8151275155923502E-2</v>
      </c>
      <c r="AV224" s="7"/>
      <c r="AW224" s="7"/>
      <c r="AX224" s="11"/>
      <c r="AY224" s="11"/>
      <c r="BA224">
        <v>50</v>
      </c>
      <c r="BB224" s="19">
        <v>120600</v>
      </c>
      <c r="BC224" s="19">
        <v>202</v>
      </c>
      <c r="BD224" s="12">
        <f t="shared" si="50"/>
        <v>1194.0594059405942</v>
      </c>
      <c r="BE224">
        <f t="shared" si="51"/>
        <v>2</v>
      </c>
      <c r="BF224" s="19">
        <v>-0.24098514531347301</v>
      </c>
      <c r="BH224" s="7"/>
      <c r="BI224" s="7"/>
      <c r="BJ224" s="11"/>
    </row>
    <row r="225" spans="1:62" x14ac:dyDescent="0.35">
      <c r="A225">
        <v>50</v>
      </c>
      <c r="B225" s="19">
        <v>31200</v>
      </c>
      <c r="C225" s="19">
        <v>53</v>
      </c>
      <c r="D225" s="12">
        <f t="shared" si="45"/>
        <v>1766.0377358490566</v>
      </c>
      <c r="E225">
        <f t="shared" si="46"/>
        <v>3</v>
      </c>
      <c r="F225" s="19">
        <v>-0.16915333741369801</v>
      </c>
      <c r="K225" s="19"/>
      <c r="L225" s="19"/>
      <c r="M225" s="19"/>
      <c r="N225" s="19"/>
      <c r="Q225">
        <v>50</v>
      </c>
      <c r="R225" s="19">
        <v>12600</v>
      </c>
      <c r="S225" s="19">
        <v>22</v>
      </c>
      <c r="T225" s="12">
        <f t="shared" si="47"/>
        <v>1145.4545454545455</v>
      </c>
      <c r="U225">
        <f t="shared" si="52"/>
        <v>2</v>
      </c>
      <c r="V225" s="19">
        <v>-2.2066085029354001E-2</v>
      </c>
      <c r="X225" s="7"/>
      <c r="Y225" s="7"/>
      <c r="Z225" s="11"/>
      <c r="AC225">
        <v>50</v>
      </c>
      <c r="AD225" s="19">
        <v>61200</v>
      </c>
      <c r="AE225" s="19">
        <v>103</v>
      </c>
      <c r="AF225" s="12">
        <f t="shared" si="48"/>
        <v>1782.5242718446602</v>
      </c>
      <c r="AG225">
        <f t="shared" si="43"/>
        <v>3</v>
      </c>
      <c r="AH225" s="19">
        <v>-0.191909485934356</v>
      </c>
      <c r="AJ225" s="7"/>
      <c r="AK225" s="7"/>
      <c r="AL225" s="11"/>
      <c r="AM225" s="11"/>
      <c r="AN225" s="11"/>
      <c r="AO225">
        <v>50</v>
      </c>
      <c r="AP225" s="19">
        <v>91200</v>
      </c>
      <c r="AQ225" s="19">
        <v>153</v>
      </c>
      <c r="AR225" s="12">
        <f t="shared" si="49"/>
        <v>1788.2352941176471</v>
      </c>
      <c r="AS225">
        <f t="shared" si="44"/>
        <v>3</v>
      </c>
      <c r="AT225" s="19">
        <v>-3.3767678092824001E-2</v>
      </c>
      <c r="AV225" s="7"/>
      <c r="AW225" s="7"/>
      <c r="AX225" s="11"/>
      <c r="AY225" s="11"/>
      <c r="BA225">
        <v>50</v>
      </c>
      <c r="BB225" s="19">
        <v>120600</v>
      </c>
      <c r="BC225" s="19">
        <v>202</v>
      </c>
      <c r="BD225" s="12">
        <f t="shared" si="50"/>
        <v>1194.0594059405942</v>
      </c>
      <c r="BE225">
        <f t="shared" si="51"/>
        <v>2</v>
      </c>
      <c r="BF225" s="19">
        <v>-8.0594215068117807E-3</v>
      </c>
      <c r="BH225" s="7"/>
      <c r="BI225" s="7"/>
      <c r="BJ225" s="11"/>
    </row>
    <row r="226" spans="1:62" x14ac:dyDescent="0.35">
      <c r="A226">
        <v>50</v>
      </c>
      <c r="B226" s="19">
        <v>34200</v>
      </c>
      <c r="C226" s="19">
        <v>58</v>
      </c>
      <c r="D226" s="12">
        <f t="shared" si="45"/>
        <v>4717.2413793103451</v>
      </c>
      <c r="E226">
        <f t="shared" si="46"/>
        <v>8</v>
      </c>
      <c r="F226" s="19">
        <v>-0.171976594233927</v>
      </c>
      <c r="K226" s="19"/>
      <c r="L226" s="19"/>
      <c r="M226" s="19"/>
      <c r="N226" s="19"/>
      <c r="Q226">
        <v>50</v>
      </c>
      <c r="R226" s="19">
        <v>12600</v>
      </c>
      <c r="S226" s="19">
        <v>22</v>
      </c>
      <c r="T226" s="12">
        <f t="shared" si="47"/>
        <v>1145.4545454545455</v>
      </c>
      <c r="U226">
        <f t="shared" si="52"/>
        <v>2</v>
      </c>
      <c r="V226" s="19">
        <v>-0.67104652060626602</v>
      </c>
      <c r="X226" s="7"/>
      <c r="Y226" s="7"/>
      <c r="Z226" s="11"/>
      <c r="AC226">
        <v>50</v>
      </c>
      <c r="AD226" s="19">
        <v>61800</v>
      </c>
      <c r="AE226" s="19">
        <v>104</v>
      </c>
      <c r="AF226" s="12">
        <f t="shared" si="48"/>
        <v>2376.9230769230771</v>
      </c>
      <c r="AG226">
        <f t="shared" si="43"/>
        <v>4</v>
      </c>
      <c r="AH226" s="19">
        <v>-8.9170202914361701E-2</v>
      </c>
      <c r="AJ226" s="7"/>
      <c r="AK226" s="7"/>
      <c r="AL226" s="11"/>
      <c r="AM226" s="11"/>
      <c r="AN226" s="11"/>
      <c r="AO226">
        <v>50</v>
      </c>
      <c r="AP226" s="19">
        <v>90600</v>
      </c>
      <c r="AQ226" s="19">
        <v>152</v>
      </c>
      <c r="AR226" s="12">
        <f t="shared" si="49"/>
        <v>1192.1052631578948</v>
      </c>
      <c r="AS226">
        <f t="shared" si="44"/>
        <v>2</v>
      </c>
      <c r="AT226" s="19">
        <v>-4.0818094668836499E-2</v>
      </c>
      <c r="AV226" s="7"/>
      <c r="AW226" s="7"/>
      <c r="AX226" s="11"/>
      <c r="AY226" s="11"/>
      <c r="BA226">
        <v>50</v>
      </c>
      <c r="BB226" s="19">
        <v>120600</v>
      </c>
      <c r="BC226" s="19">
        <v>202</v>
      </c>
      <c r="BD226" s="12">
        <f t="shared" si="50"/>
        <v>1194.0594059405942</v>
      </c>
      <c r="BE226">
        <f t="shared" si="51"/>
        <v>2</v>
      </c>
      <c r="BF226" s="19">
        <v>-0.17522504217622401</v>
      </c>
      <c r="BH226" s="7"/>
      <c r="BI226" s="7"/>
      <c r="BJ226" s="11"/>
    </row>
    <row r="227" spans="1:62" x14ac:dyDescent="0.35">
      <c r="A227">
        <v>50</v>
      </c>
      <c r="B227" s="19">
        <v>34200</v>
      </c>
      <c r="C227" s="19">
        <v>58</v>
      </c>
      <c r="D227" s="12">
        <f t="shared" si="45"/>
        <v>4717.2413793103451</v>
      </c>
      <c r="E227">
        <f t="shared" si="46"/>
        <v>8</v>
      </c>
      <c r="F227" s="19">
        <v>-0.27202503490553898</v>
      </c>
      <c r="K227" s="19"/>
      <c r="L227" s="19"/>
      <c r="M227" s="19"/>
      <c r="N227" s="19"/>
      <c r="Q227">
        <v>50</v>
      </c>
      <c r="R227" s="19">
        <v>13200</v>
      </c>
      <c r="S227" s="19">
        <v>23</v>
      </c>
      <c r="T227" s="12">
        <f t="shared" si="47"/>
        <v>1721.7391304347825</v>
      </c>
      <c r="U227">
        <f t="shared" si="52"/>
        <v>3</v>
      </c>
      <c r="V227" s="19">
        <v>-0.149288937450368</v>
      </c>
      <c r="X227" s="7"/>
      <c r="Y227" s="7"/>
      <c r="Z227" s="11"/>
      <c r="AC227">
        <v>50</v>
      </c>
      <c r="AD227" s="19">
        <v>60600</v>
      </c>
      <c r="AE227" s="19">
        <v>102</v>
      </c>
      <c r="AF227" s="12">
        <f t="shared" si="48"/>
        <v>1188.2352941176471</v>
      </c>
      <c r="AG227">
        <f t="shared" si="43"/>
        <v>2</v>
      </c>
      <c r="AH227" s="19">
        <v>-0.14979284000464799</v>
      </c>
      <c r="AJ227" s="7"/>
      <c r="AK227" s="7"/>
      <c r="AL227" s="11"/>
      <c r="AM227" s="11"/>
      <c r="AN227" s="11"/>
      <c r="AO227">
        <v>50</v>
      </c>
      <c r="AP227" s="19">
        <v>90600</v>
      </c>
      <c r="AQ227" s="19">
        <v>152</v>
      </c>
      <c r="AR227" s="12">
        <f t="shared" si="49"/>
        <v>1192.1052631578948</v>
      </c>
      <c r="AS227">
        <f t="shared" si="44"/>
        <v>2</v>
      </c>
      <c r="AT227" s="19">
        <v>-5.9672096594741902E-2</v>
      </c>
      <c r="AV227" s="7"/>
      <c r="AW227" s="7"/>
      <c r="AX227" s="11"/>
      <c r="AY227" s="11"/>
      <c r="BA227">
        <v>50</v>
      </c>
      <c r="BB227" s="19">
        <v>120600</v>
      </c>
      <c r="BC227" s="19">
        <v>202</v>
      </c>
      <c r="BD227" s="12">
        <f t="shared" si="50"/>
        <v>1194.0594059405942</v>
      </c>
      <c r="BE227">
        <f t="shared" si="51"/>
        <v>2</v>
      </c>
      <c r="BF227" s="19">
        <v>-6.5798275561483904E-2</v>
      </c>
      <c r="BH227" s="7"/>
      <c r="BI227" s="7"/>
      <c r="BJ227" s="11"/>
    </row>
    <row r="228" spans="1:62" x14ac:dyDescent="0.35">
      <c r="A228">
        <v>50</v>
      </c>
      <c r="B228" s="19">
        <v>30600</v>
      </c>
      <c r="C228" s="19">
        <v>52</v>
      </c>
      <c r="D228" s="12">
        <f t="shared" si="45"/>
        <v>1176.9230769230769</v>
      </c>
      <c r="E228">
        <f t="shared" si="46"/>
        <v>2</v>
      </c>
      <c r="F228" s="19">
        <v>-0.39329237778327603</v>
      </c>
      <c r="K228" s="19"/>
      <c r="L228" s="19"/>
      <c r="M228" s="19"/>
      <c r="N228" s="19"/>
      <c r="Q228">
        <v>50</v>
      </c>
      <c r="R228" s="19">
        <v>13200</v>
      </c>
      <c r="S228" s="19">
        <v>23</v>
      </c>
      <c r="T228" s="12">
        <f t="shared" si="47"/>
        <v>1721.7391304347825</v>
      </c>
      <c r="U228">
        <f t="shared" si="52"/>
        <v>3</v>
      </c>
      <c r="V228" s="19">
        <v>-3.04441574783446E-2</v>
      </c>
      <c r="X228" s="7"/>
      <c r="Y228" s="7"/>
      <c r="Z228" s="11"/>
      <c r="AC228">
        <v>50</v>
      </c>
      <c r="AD228" s="19">
        <v>61200</v>
      </c>
      <c r="AE228" s="19">
        <v>103</v>
      </c>
      <c r="AF228" s="12">
        <f t="shared" si="48"/>
        <v>1782.5242718446602</v>
      </c>
      <c r="AG228">
        <f t="shared" si="43"/>
        <v>3</v>
      </c>
      <c r="AH228" s="19">
        <v>-2.1534122422281799E-2</v>
      </c>
      <c r="AJ228" s="7"/>
      <c r="AK228" s="7"/>
      <c r="AL228" s="11"/>
      <c r="AM228" s="11"/>
      <c r="AN228" s="11"/>
      <c r="AO228">
        <v>50</v>
      </c>
      <c r="AP228" s="19">
        <v>91200</v>
      </c>
      <c r="AQ228" s="19">
        <v>153</v>
      </c>
      <c r="AR228" s="12">
        <f t="shared" si="49"/>
        <v>1788.2352941176471</v>
      </c>
      <c r="AS228">
        <f t="shared" si="44"/>
        <v>3</v>
      </c>
      <c r="AT228" s="19">
        <v>-1.0850790347391099</v>
      </c>
      <c r="AV228" s="7"/>
      <c r="AW228" s="7"/>
      <c r="AX228" s="11"/>
      <c r="AY228" s="11"/>
      <c r="BA228">
        <v>50</v>
      </c>
      <c r="BB228" s="19">
        <v>120600</v>
      </c>
      <c r="BC228" s="19">
        <v>202</v>
      </c>
      <c r="BD228" s="12">
        <f t="shared" si="50"/>
        <v>1194.0594059405942</v>
      </c>
      <c r="BE228">
        <f t="shared" si="51"/>
        <v>2</v>
      </c>
      <c r="BF228" s="19">
        <v>-0.116834878877645</v>
      </c>
      <c r="BH228" s="7"/>
      <c r="BI228" s="7"/>
      <c r="BJ228" s="11"/>
    </row>
    <row r="229" spans="1:62" x14ac:dyDescent="0.35">
      <c r="A229">
        <v>50</v>
      </c>
      <c r="B229" s="19">
        <v>31200</v>
      </c>
      <c r="C229" s="19">
        <v>53</v>
      </c>
      <c r="D229" s="12">
        <f t="shared" si="45"/>
        <v>1766.0377358490566</v>
      </c>
      <c r="E229">
        <f t="shared" si="46"/>
        <v>3</v>
      </c>
      <c r="F229" s="19">
        <v>-0.53861626554050801</v>
      </c>
      <c r="K229" s="19"/>
      <c r="L229" s="19"/>
      <c r="M229" s="19"/>
      <c r="N229" s="19"/>
      <c r="Q229">
        <v>50</v>
      </c>
      <c r="R229" s="19">
        <v>12600</v>
      </c>
      <c r="S229" s="19">
        <v>22</v>
      </c>
      <c r="T229" s="12">
        <f t="shared" si="47"/>
        <v>1145.4545454545455</v>
      </c>
      <c r="U229">
        <f t="shared" si="52"/>
        <v>2</v>
      </c>
      <c r="V229" s="19">
        <v>-9.9838091717687705E-2</v>
      </c>
      <c r="X229" s="7"/>
      <c r="Y229" s="7"/>
      <c r="Z229" s="11"/>
      <c r="AC229">
        <v>50</v>
      </c>
      <c r="AD229" s="19">
        <v>61200</v>
      </c>
      <c r="AE229" s="19">
        <v>103</v>
      </c>
      <c r="AF229" s="12">
        <f t="shared" si="48"/>
        <v>1782.5242718446602</v>
      </c>
      <c r="AG229">
        <f t="shared" si="43"/>
        <v>3</v>
      </c>
      <c r="AH229" s="19">
        <v>-6.7518487969910598E-2</v>
      </c>
      <c r="AJ229" s="7"/>
      <c r="AK229" s="7"/>
      <c r="AL229" s="11"/>
      <c r="AM229" s="11"/>
      <c r="AN229" s="11"/>
      <c r="AO229">
        <v>50</v>
      </c>
      <c r="AP229" s="19">
        <v>90600</v>
      </c>
      <c r="AQ229" s="19">
        <v>152</v>
      </c>
      <c r="AR229" s="12">
        <f t="shared" si="49"/>
        <v>1192.1052631578948</v>
      </c>
      <c r="AS229">
        <f t="shared" si="44"/>
        <v>2</v>
      </c>
      <c r="AT229" s="19">
        <v>-0.37112528875831702</v>
      </c>
      <c r="AV229" s="7"/>
      <c r="AW229" s="7"/>
      <c r="AX229" s="11"/>
      <c r="AY229" s="11"/>
      <c r="BA229">
        <v>50</v>
      </c>
      <c r="BB229" s="19">
        <v>120600</v>
      </c>
      <c r="BC229" s="19">
        <v>202</v>
      </c>
      <c r="BD229" s="12">
        <f t="shared" si="50"/>
        <v>1194.0594059405942</v>
      </c>
      <c r="BE229">
        <f t="shared" si="51"/>
        <v>2</v>
      </c>
      <c r="BF229" s="19">
        <v>-6.5770424369743993E-2</v>
      </c>
      <c r="BH229" s="7"/>
      <c r="BI229" s="7"/>
      <c r="BJ229" s="11"/>
    </row>
    <row r="230" spans="1:62" x14ac:dyDescent="0.35">
      <c r="A230">
        <v>50</v>
      </c>
      <c r="B230" s="19">
        <v>31200</v>
      </c>
      <c r="C230" s="19">
        <v>53</v>
      </c>
      <c r="D230" s="12">
        <f t="shared" si="45"/>
        <v>1766.0377358490566</v>
      </c>
      <c r="E230">
        <f t="shared" si="46"/>
        <v>3</v>
      </c>
      <c r="F230" s="19">
        <v>-0.409369531623339</v>
      </c>
      <c r="K230" s="19"/>
      <c r="L230" s="19"/>
      <c r="M230" s="19"/>
      <c r="N230" s="19"/>
      <c r="Q230">
        <v>50</v>
      </c>
      <c r="R230" s="19">
        <v>13200</v>
      </c>
      <c r="S230" s="19">
        <v>23</v>
      </c>
      <c r="T230" s="12">
        <f t="shared" si="47"/>
        <v>1721.7391304347825</v>
      </c>
      <c r="U230">
        <f t="shared" si="52"/>
        <v>3</v>
      </c>
      <c r="V230" s="19">
        <v>-3.7421914633310897E-2</v>
      </c>
      <c r="X230" s="7"/>
      <c r="Y230" s="7"/>
      <c r="Z230" s="11"/>
      <c r="AC230">
        <v>50</v>
      </c>
      <c r="AD230" s="19">
        <v>60600</v>
      </c>
      <c r="AE230" s="19">
        <v>102</v>
      </c>
      <c r="AF230" s="12">
        <f t="shared" si="48"/>
        <v>1188.2352941176471</v>
      </c>
      <c r="AG230">
        <f t="shared" si="43"/>
        <v>2</v>
      </c>
      <c r="AH230" s="19">
        <v>-0.56081216327544703</v>
      </c>
      <c r="AJ230" s="7"/>
      <c r="AK230" s="7"/>
      <c r="AL230" s="11"/>
      <c r="AM230" s="11"/>
      <c r="AN230" s="11"/>
      <c r="AO230">
        <v>50</v>
      </c>
      <c r="AP230" s="19">
        <v>90600</v>
      </c>
      <c r="AQ230" s="19">
        <v>152</v>
      </c>
      <c r="AR230" s="12">
        <f t="shared" si="49"/>
        <v>1192.1052631578948</v>
      </c>
      <c r="AS230">
        <f t="shared" si="44"/>
        <v>2</v>
      </c>
      <c r="AT230" s="19">
        <v>-0.33674116945420801</v>
      </c>
      <c r="AV230" s="7"/>
      <c r="AW230" s="7"/>
      <c r="AX230" s="11"/>
      <c r="AY230" s="11"/>
      <c r="BA230">
        <v>50</v>
      </c>
      <c r="BB230" s="19">
        <v>120600</v>
      </c>
      <c r="BC230" s="19">
        <v>202</v>
      </c>
      <c r="BD230" s="12">
        <f t="shared" si="50"/>
        <v>1194.0594059405942</v>
      </c>
      <c r="BE230">
        <f t="shared" si="51"/>
        <v>2</v>
      </c>
      <c r="BF230" s="19">
        <v>-0.46363358462135701</v>
      </c>
      <c r="BH230" s="7"/>
      <c r="BI230" s="7"/>
      <c r="BJ230" s="11"/>
    </row>
    <row r="231" spans="1:62" x14ac:dyDescent="0.35">
      <c r="A231">
        <v>50</v>
      </c>
      <c r="B231" s="19">
        <v>31200</v>
      </c>
      <c r="C231" s="19">
        <v>53</v>
      </c>
      <c r="D231" s="12">
        <f t="shared" si="45"/>
        <v>1766.0377358490566</v>
      </c>
      <c r="E231">
        <f t="shared" si="46"/>
        <v>3</v>
      </c>
      <c r="F231" s="19">
        <v>-3.2347032319258399E-3</v>
      </c>
      <c r="K231" s="19"/>
      <c r="L231" s="19"/>
      <c r="M231" s="19"/>
      <c r="N231" s="19"/>
      <c r="Q231">
        <v>50</v>
      </c>
      <c r="R231" s="19">
        <v>12600</v>
      </c>
      <c r="S231" s="19">
        <v>22</v>
      </c>
      <c r="T231" s="12">
        <f t="shared" si="47"/>
        <v>1145.4545454545455</v>
      </c>
      <c r="U231">
        <f t="shared" si="52"/>
        <v>2</v>
      </c>
      <c r="V231" s="19">
        <v>-3.46507227717162E-2</v>
      </c>
      <c r="X231" s="7"/>
      <c r="Y231" s="7"/>
      <c r="Z231" s="11"/>
      <c r="AC231">
        <v>50</v>
      </c>
      <c r="AD231" s="19">
        <v>60600</v>
      </c>
      <c r="AE231" s="19">
        <v>102</v>
      </c>
      <c r="AF231" s="12">
        <f t="shared" si="48"/>
        <v>1188.2352941176471</v>
      </c>
      <c r="AG231">
        <f t="shared" si="43"/>
        <v>2</v>
      </c>
      <c r="AH231" s="19">
        <v>-0.32468306488534399</v>
      </c>
      <c r="AJ231" s="7"/>
      <c r="AK231" s="7"/>
      <c r="AL231" s="11"/>
      <c r="AM231" s="11"/>
      <c r="AN231" s="11"/>
      <c r="AO231">
        <v>50</v>
      </c>
      <c r="AP231" s="19">
        <v>91200</v>
      </c>
      <c r="AQ231" s="19">
        <v>153</v>
      </c>
      <c r="AR231" s="12">
        <f t="shared" si="49"/>
        <v>1788.2352941176471</v>
      </c>
      <c r="AS231">
        <f t="shared" si="44"/>
        <v>3</v>
      </c>
      <c r="AT231" s="19">
        <v>-1.15405749889806E-3</v>
      </c>
      <c r="AV231" s="7"/>
      <c r="AW231" s="7"/>
      <c r="AX231" s="11"/>
      <c r="AY231" s="11"/>
      <c r="BA231">
        <v>50</v>
      </c>
      <c r="BB231" s="19">
        <v>121200</v>
      </c>
      <c r="BC231" s="19">
        <v>203</v>
      </c>
      <c r="BD231" s="12">
        <f t="shared" si="50"/>
        <v>1791.1330049261085</v>
      </c>
      <c r="BE231">
        <f t="shared" si="51"/>
        <v>3</v>
      </c>
      <c r="BF231" s="19">
        <v>-0.28575831552766501</v>
      </c>
      <c r="BH231" s="7"/>
      <c r="BI231" s="7"/>
      <c r="BJ231" s="11"/>
    </row>
    <row r="232" spans="1:62" x14ac:dyDescent="0.35">
      <c r="A232">
        <v>50</v>
      </c>
      <c r="B232" s="19">
        <v>31200</v>
      </c>
      <c r="C232" s="19">
        <v>53</v>
      </c>
      <c r="D232" s="12">
        <f t="shared" si="45"/>
        <v>1766.0377358490566</v>
      </c>
      <c r="E232">
        <f t="shared" si="46"/>
        <v>3</v>
      </c>
      <c r="F232" s="19">
        <v>-0.196471689331528</v>
      </c>
      <c r="K232" s="19"/>
      <c r="L232" s="19"/>
      <c r="M232" s="19"/>
      <c r="N232" s="19"/>
      <c r="Q232">
        <v>50</v>
      </c>
      <c r="R232" s="19">
        <v>12600</v>
      </c>
      <c r="S232" s="19">
        <v>22</v>
      </c>
      <c r="T232" s="12">
        <f t="shared" si="47"/>
        <v>1145.4545454545455</v>
      </c>
      <c r="U232">
        <f t="shared" si="52"/>
        <v>2</v>
      </c>
      <c r="V232" s="19">
        <v>-0.50128356267740903</v>
      </c>
      <c r="X232" s="7"/>
      <c r="Y232" s="7"/>
      <c r="Z232" s="11"/>
      <c r="AC232">
        <v>50</v>
      </c>
      <c r="AD232" s="19">
        <v>60600</v>
      </c>
      <c r="AE232" s="19">
        <v>102</v>
      </c>
      <c r="AF232" s="12">
        <f t="shared" si="48"/>
        <v>1188.2352941176471</v>
      </c>
      <c r="AG232">
        <f t="shared" si="43"/>
        <v>2</v>
      </c>
      <c r="AH232" s="19">
        <v>-5.3349413904787903E-2</v>
      </c>
      <c r="AJ232" s="7"/>
      <c r="AK232" s="7"/>
      <c r="AL232" s="11"/>
      <c r="AM232" s="11"/>
      <c r="AN232" s="11"/>
      <c r="AO232">
        <v>50</v>
      </c>
      <c r="AP232" s="19">
        <v>91200</v>
      </c>
      <c r="AQ232" s="19">
        <v>153</v>
      </c>
      <c r="AR232" s="12">
        <f t="shared" si="49"/>
        <v>1788.2352941176471</v>
      </c>
      <c r="AS232">
        <f t="shared" si="44"/>
        <v>3</v>
      </c>
      <c r="AT232" s="19">
        <v>-0.56583216377020096</v>
      </c>
      <c r="AV232" s="7"/>
      <c r="AW232" s="7"/>
      <c r="AX232" s="11"/>
      <c r="AY232" s="11"/>
      <c r="BA232">
        <v>50</v>
      </c>
      <c r="BB232" s="19">
        <v>121200</v>
      </c>
      <c r="BC232" s="19">
        <v>203</v>
      </c>
      <c r="BD232" s="12">
        <f t="shared" si="50"/>
        <v>1791.1330049261085</v>
      </c>
      <c r="BE232">
        <f t="shared" si="51"/>
        <v>3</v>
      </c>
      <c r="BF232" s="19">
        <v>-0.104109191451182</v>
      </c>
      <c r="BH232" s="7"/>
      <c r="BI232" s="7"/>
      <c r="BJ232" s="11"/>
    </row>
    <row r="233" spans="1:62" x14ac:dyDescent="0.35">
      <c r="A233">
        <v>50</v>
      </c>
      <c r="B233" s="19">
        <v>34200</v>
      </c>
      <c r="C233" s="19">
        <v>58</v>
      </c>
      <c r="D233" s="12">
        <f t="shared" si="45"/>
        <v>4717.2413793103451</v>
      </c>
      <c r="E233">
        <f t="shared" si="46"/>
        <v>8</v>
      </c>
      <c r="F233" s="19">
        <v>-8.4393426165999999E-2</v>
      </c>
      <c r="K233" s="19"/>
      <c r="L233" s="19"/>
      <c r="M233" s="19"/>
      <c r="N233" s="19"/>
      <c r="Q233">
        <v>50</v>
      </c>
      <c r="R233" s="19">
        <v>12600</v>
      </c>
      <c r="S233" s="19">
        <v>22</v>
      </c>
      <c r="T233" s="12">
        <f t="shared" si="47"/>
        <v>1145.4545454545455</v>
      </c>
      <c r="U233">
        <f t="shared" si="52"/>
        <v>2</v>
      </c>
      <c r="V233" s="19">
        <v>-0.211140092370808</v>
      </c>
      <c r="X233" s="7"/>
      <c r="Y233" s="7"/>
      <c r="Z233" s="11"/>
      <c r="AC233">
        <v>50</v>
      </c>
      <c r="AD233" s="19">
        <v>62400</v>
      </c>
      <c r="AE233" s="19">
        <v>105</v>
      </c>
      <c r="AF233" s="12">
        <f t="shared" si="48"/>
        <v>2971.4285714285716</v>
      </c>
      <c r="AG233">
        <f t="shared" si="43"/>
        <v>5</v>
      </c>
      <c r="AH233" s="19">
        <v>-0.18211603539951099</v>
      </c>
      <c r="AJ233" s="7"/>
      <c r="AK233" s="7"/>
      <c r="AL233" s="11"/>
      <c r="AM233" s="11"/>
      <c r="AN233" s="11"/>
      <c r="AO233">
        <v>50</v>
      </c>
      <c r="AP233" s="19">
        <v>94200</v>
      </c>
      <c r="AQ233" s="19">
        <v>158</v>
      </c>
      <c r="AR233" s="12">
        <f t="shared" si="49"/>
        <v>4769.6202531645567</v>
      </c>
      <c r="AS233">
        <f t="shared" si="44"/>
        <v>8</v>
      </c>
      <c r="AT233" s="19">
        <v>-3.3311487794763998E-2</v>
      </c>
      <c r="AV233" s="7"/>
      <c r="AW233" s="7"/>
      <c r="AX233" s="11"/>
      <c r="AY233" s="11"/>
      <c r="BA233">
        <v>50</v>
      </c>
      <c r="BB233" s="19">
        <v>120600</v>
      </c>
      <c r="BC233" s="19">
        <v>202</v>
      </c>
      <c r="BD233" s="12">
        <f t="shared" si="50"/>
        <v>1194.0594059405942</v>
      </c>
      <c r="BE233">
        <f t="shared" si="51"/>
        <v>2</v>
      </c>
      <c r="BF233" s="19">
        <v>-1.15091394005365E-2</v>
      </c>
      <c r="BH233" s="7"/>
      <c r="BI233" s="7"/>
      <c r="BJ233" s="11"/>
    </row>
    <row r="234" spans="1:62" x14ac:dyDescent="0.35">
      <c r="A234">
        <v>50</v>
      </c>
      <c r="B234" s="19">
        <v>31200</v>
      </c>
      <c r="C234" s="19">
        <v>53</v>
      </c>
      <c r="D234" s="12">
        <f t="shared" si="45"/>
        <v>1766.0377358490566</v>
      </c>
      <c r="E234">
        <f t="shared" si="46"/>
        <v>3</v>
      </c>
      <c r="F234" s="19">
        <v>-0.33384240049526198</v>
      </c>
      <c r="K234" s="19"/>
      <c r="L234" s="19"/>
      <c r="M234" s="19"/>
      <c r="N234" s="19"/>
      <c r="Q234">
        <v>50</v>
      </c>
      <c r="R234" s="19">
        <v>12600</v>
      </c>
      <c r="S234" s="19">
        <v>22</v>
      </c>
      <c r="T234" s="12">
        <f t="shared" si="47"/>
        <v>1145.4545454545455</v>
      </c>
      <c r="U234">
        <f t="shared" si="52"/>
        <v>2</v>
      </c>
      <c r="V234" s="19">
        <v>-0.143982171307311</v>
      </c>
      <c r="X234" s="7"/>
      <c r="Y234" s="7"/>
      <c r="Z234" s="11"/>
      <c r="AC234">
        <v>50</v>
      </c>
      <c r="AD234" s="19">
        <v>60600</v>
      </c>
      <c r="AE234" s="19">
        <v>102</v>
      </c>
      <c r="AF234" s="12">
        <f t="shared" si="48"/>
        <v>1188.2352941176471</v>
      </c>
      <c r="AG234">
        <f t="shared" si="43"/>
        <v>2</v>
      </c>
      <c r="AH234" s="19">
        <v>-4.8520264914547702E-2</v>
      </c>
      <c r="AJ234" s="7"/>
      <c r="AK234" s="7"/>
      <c r="AL234" s="11"/>
      <c r="AM234" s="11"/>
      <c r="AN234" s="11"/>
      <c r="AO234">
        <v>50</v>
      </c>
      <c r="AP234" s="19">
        <v>90600</v>
      </c>
      <c r="AQ234" s="19">
        <v>152</v>
      </c>
      <c r="AR234" s="12">
        <f t="shared" si="49"/>
        <v>1192.1052631578948</v>
      </c>
      <c r="AS234">
        <f t="shared" si="44"/>
        <v>2</v>
      </c>
      <c r="AT234" s="19">
        <v>-3.9684866306724097E-2</v>
      </c>
      <c r="AV234" s="7"/>
      <c r="AW234" s="7"/>
      <c r="AX234" s="11"/>
      <c r="AY234" s="11"/>
      <c r="BA234">
        <v>50</v>
      </c>
      <c r="BB234" s="19">
        <v>120600</v>
      </c>
      <c r="BC234" s="19">
        <v>202</v>
      </c>
      <c r="BD234" s="12">
        <f t="shared" si="50"/>
        <v>1194.0594059405942</v>
      </c>
      <c r="BE234">
        <f t="shared" si="51"/>
        <v>2</v>
      </c>
      <c r="BF234" s="19">
        <v>-0.52683749479066599</v>
      </c>
      <c r="BH234" s="7"/>
      <c r="BI234" s="7"/>
      <c r="BJ234" s="11"/>
    </row>
    <row r="235" spans="1:62" x14ac:dyDescent="0.35">
      <c r="A235">
        <v>50</v>
      </c>
      <c r="B235" s="19">
        <v>34200</v>
      </c>
      <c r="C235" s="19">
        <v>58</v>
      </c>
      <c r="D235" s="12">
        <f t="shared" si="45"/>
        <v>4717.2413793103451</v>
      </c>
      <c r="E235">
        <f t="shared" si="46"/>
        <v>8</v>
      </c>
      <c r="F235" s="19">
        <v>-1.8507763586351599E-2</v>
      </c>
      <c r="K235" s="19"/>
      <c r="L235" s="19"/>
      <c r="M235" s="19"/>
      <c r="N235" s="19"/>
      <c r="Q235">
        <v>50</v>
      </c>
      <c r="R235" s="19">
        <v>12600</v>
      </c>
      <c r="S235" s="19">
        <v>22</v>
      </c>
      <c r="T235" s="12">
        <f t="shared" si="47"/>
        <v>1145.4545454545455</v>
      </c>
      <c r="U235">
        <f t="shared" si="52"/>
        <v>2</v>
      </c>
      <c r="V235" s="19">
        <v>-0.38963370060892</v>
      </c>
      <c r="X235" s="7"/>
      <c r="Y235" s="7"/>
      <c r="Z235" s="11"/>
      <c r="AC235">
        <v>50</v>
      </c>
      <c r="AD235" s="19">
        <v>60600</v>
      </c>
      <c r="AE235" s="19">
        <v>102</v>
      </c>
      <c r="AF235" s="12">
        <f t="shared" si="48"/>
        <v>1188.2352941176471</v>
      </c>
      <c r="AG235">
        <f t="shared" si="43"/>
        <v>2</v>
      </c>
      <c r="AH235" s="19">
        <v>-9.1893657341963406E-2</v>
      </c>
      <c r="AJ235" s="7"/>
      <c r="AK235" s="7"/>
      <c r="AL235" s="11"/>
      <c r="AM235" s="11"/>
      <c r="AN235" s="11"/>
      <c r="AO235">
        <v>50</v>
      </c>
      <c r="AP235" s="19">
        <v>91200</v>
      </c>
      <c r="AQ235" s="19">
        <v>153</v>
      </c>
      <c r="AR235" s="12">
        <f t="shared" si="49"/>
        <v>1788.2352941176471</v>
      </c>
      <c r="AS235">
        <f t="shared" si="44"/>
        <v>3</v>
      </c>
      <c r="AT235" s="19">
        <v>-5.2412628035893496E-3</v>
      </c>
      <c r="AV235" s="7"/>
      <c r="AW235" s="7"/>
      <c r="AX235" s="11"/>
      <c r="AY235" s="11"/>
      <c r="BA235">
        <v>50</v>
      </c>
      <c r="BB235" s="19">
        <v>121200</v>
      </c>
      <c r="BC235" s="19">
        <v>203</v>
      </c>
      <c r="BD235" s="12">
        <f t="shared" si="50"/>
        <v>1791.1330049261085</v>
      </c>
      <c r="BE235">
        <f t="shared" si="51"/>
        <v>3</v>
      </c>
      <c r="BF235" s="19">
        <v>-4.9411575148013403E-3</v>
      </c>
      <c r="BH235" s="7"/>
      <c r="BI235" s="7"/>
      <c r="BJ235" s="11"/>
    </row>
    <row r="236" spans="1:62" x14ac:dyDescent="0.35">
      <c r="A236">
        <v>50</v>
      </c>
      <c r="B236" s="19">
        <v>38400</v>
      </c>
      <c r="C236" s="19">
        <v>65</v>
      </c>
      <c r="D236" s="12">
        <f t="shared" si="45"/>
        <v>8861.538461538461</v>
      </c>
      <c r="E236">
        <f t="shared" si="46"/>
        <v>15</v>
      </c>
      <c r="F236" s="19">
        <v>-3.2948212052486499E-2</v>
      </c>
      <c r="K236" s="19"/>
      <c r="L236" s="19"/>
      <c r="M236" s="19"/>
      <c r="N236" s="19"/>
      <c r="Q236">
        <v>50</v>
      </c>
      <c r="R236" s="19">
        <v>12600</v>
      </c>
      <c r="S236" s="19">
        <v>22</v>
      </c>
      <c r="T236" s="12">
        <f t="shared" si="47"/>
        <v>1145.4545454545455</v>
      </c>
      <c r="U236">
        <f t="shared" si="52"/>
        <v>2</v>
      </c>
      <c r="V236" s="19">
        <v>-0.150558465862804</v>
      </c>
      <c r="X236" s="7"/>
      <c r="Y236" s="7"/>
      <c r="Z236" s="11"/>
      <c r="AC236">
        <v>50</v>
      </c>
      <c r="AD236" s="19">
        <v>60600</v>
      </c>
      <c r="AE236" s="19">
        <v>102</v>
      </c>
      <c r="AF236" s="12">
        <f t="shared" si="48"/>
        <v>1188.2352941176471</v>
      </c>
      <c r="AG236">
        <f t="shared" si="43"/>
        <v>2</v>
      </c>
      <c r="AH236" s="19">
        <v>-0.490166643409086</v>
      </c>
      <c r="AJ236" s="7"/>
      <c r="AK236" s="7"/>
      <c r="AL236" s="11"/>
      <c r="AM236" s="11"/>
      <c r="AN236" s="11"/>
      <c r="AO236">
        <v>50</v>
      </c>
      <c r="AP236" s="19">
        <v>91200</v>
      </c>
      <c r="AQ236" s="19">
        <v>153</v>
      </c>
      <c r="AR236" s="12">
        <f t="shared" si="49"/>
        <v>1788.2352941176471</v>
      </c>
      <c r="AS236">
        <f t="shared" si="44"/>
        <v>3</v>
      </c>
      <c r="AT236" s="19">
        <v>-4.9456350953637797E-2</v>
      </c>
      <c r="AV236" s="7"/>
      <c r="AW236" s="7"/>
      <c r="AX236" s="11"/>
      <c r="AY236" s="11"/>
      <c r="BA236">
        <v>50</v>
      </c>
      <c r="BB236" s="19">
        <v>120600</v>
      </c>
      <c r="BC236" s="19">
        <v>202</v>
      </c>
      <c r="BD236" s="12">
        <f t="shared" si="50"/>
        <v>1194.0594059405942</v>
      </c>
      <c r="BE236">
        <f t="shared" si="51"/>
        <v>2</v>
      </c>
      <c r="BF236" s="19">
        <v>-0.13734819276336999</v>
      </c>
      <c r="BH236" s="7"/>
      <c r="BI236" s="7"/>
      <c r="BJ236" s="11"/>
    </row>
    <row r="237" spans="1:62" x14ac:dyDescent="0.35">
      <c r="A237">
        <v>50</v>
      </c>
      <c r="B237" s="19">
        <v>31200</v>
      </c>
      <c r="C237" s="19">
        <v>53</v>
      </c>
      <c r="D237" s="12">
        <f t="shared" si="45"/>
        <v>1766.0377358490566</v>
      </c>
      <c r="E237">
        <f t="shared" si="46"/>
        <v>3</v>
      </c>
      <c r="F237" s="19">
        <v>-0.59672224620113401</v>
      </c>
      <c r="K237" s="19"/>
      <c r="L237" s="19"/>
      <c r="M237" s="19"/>
      <c r="N237" s="19"/>
      <c r="Q237">
        <v>50</v>
      </c>
      <c r="R237" s="19">
        <v>12600</v>
      </c>
      <c r="S237" s="19">
        <v>22</v>
      </c>
      <c r="T237" s="12">
        <f t="shared" si="47"/>
        <v>1145.4545454545455</v>
      </c>
      <c r="U237">
        <f t="shared" si="52"/>
        <v>2</v>
      </c>
      <c r="V237" s="19">
        <v>-0.111824992598409</v>
      </c>
      <c r="X237" s="7"/>
      <c r="Y237" s="7"/>
      <c r="Z237" s="11"/>
      <c r="AC237">
        <v>50</v>
      </c>
      <c r="AD237" s="19">
        <v>60600</v>
      </c>
      <c r="AE237" s="19">
        <v>102</v>
      </c>
      <c r="AF237" s="12">
        <f t="shared" si="48"/>
        <v>1188.2352941176471</v>
      </c>
      <c r="AG237">
        <f t="shared" si="43"/>
        <v>2</v>
      </c>
      <c r="AH237" s="19">
        <v>-2.12033978063748</v>
      </c>
      <c r="AJ237" s="7"/>
      <c r="AK237" s="7"/>
      <c r="AL237" s="11"/>
      <c r="AM237" s="11"/>
      <c r="AN237" s="11"/>
      <c r="AO237">
        <v>50</v>
      </c>
      <c r="AP237" s="19">
        <v>91200</v>
      </c>
      <c r="AQ237" s="19">
        <v>153</v>
      </c>
      <c r="AR237" s="12">
        <f t="shared" si="49"/>
        <v>1788.2352941176471</v>
      </c>
      <c r="AS237">
        <f t="shared" si="44"/>
        <v>3</v>
      </c>
      <c r="AT237" s="19">
        <v>-5.64920219373455E-3</v>
      </c>
      <c r="AV237" s="7"/>
      <c r="AW237" s="7"/>
      <c r="AX237" s="11"/>
      <c r="AY237" s="11"/>
      <c r="BA237">
        <v>50</v>
      </c>
      <c r="BB237" s="19">
        <v>121800</v>
      </c>
      <c r="BC237" s="19">
        <v>204</v>
      </c>
      <c r="BD237" s="12">
        <f t="shared" si="50"/>
        <v>2388.2352941176468</v>
      </c>
      <c r="BE237">
        <f t="shared" si="51"/>
        <v>4</v>
      </c>
      <c r="BF237" s="19">
        <v>-0.56377421770451597</v>
      </c>
      <c r="BH237" s="7"/>
      <c r="BI237" s="7"/>
      <c r="BJ237" s="11"/>
    </row>
    <row r="238" spans="1:62" x14ac:dyDescent="0.35">
      <c r="A238">
        <v>50</v>
      </c>
      <c r="B238" s="19">
        <v>31200</v>
      </c>
      <c r="C238" s="19">
        <v>53</v>
      </c>
      <c r="D238" s="12">
        <f t="shared" si="45"/>
        <v>1766.0377358490566</v>
      </c>
      <c r="E238">
        <f t="shared" si="46"/>
        <v>3</v>
      </c>
      <c r="F238" s="19">
        <v>-0.37791633805938601</v>
      </c>
      <c r="K238" s="19"/>
      <c r="L238" s="19"/>
      <c r="M238" s="19"/>
      <c r="N238" s="19"/>
      <c r="Q238">
        <v>50</v>
      </c>
      <c r="R238" s="19">
        <v>13200</v>
      </c>
      <c r="S238" s="19">
        <v>23</v>
      </c>
      <c r="T238" s="12">
        <f t="shared" si="47"/>
        <v>1721.7391304347825</v>
      </c>
      <c r="U238">
        <f t="shared" si="52"/>
        <v>3</v>
      </c>
      <c r="V238" s="19">
        <v>-0.58010389752340397</v>
      </c>
      <c r="X238" s="7"/>
      <c r="Y238" s="7"/>
      <c r="Z238" s="11"/>
      <c r="AC238">
        <v>50</v>
      </c>
      <c r="AD238" s="19">
        <v>62400</v>
      </c>
      <c r="AE238" s="19">
        <v>105</v>
      </c>
      <c r="AF238" s="12">
        <f t="shared" si="48"/>
        <v>2971.4285714285716</v>
      </c>
      <c r="AG238">
        <f t="shared" si="43"/>
        <v>5</v>
      </c>
      <c r="AH238" s="19">
        <v>-5.4284758725578801E-2</v>
      </c>
      <c r="AJ238" s="7"/>
      <c r="AK238" s="7"/>
      <c r="AL238" s="11"/>
      <c r="AM238" s="11"/>
      <c r="AN238" s="11"/>
      <c r="AO238">
        <v>50</v>
      </c>
      <c r="AP238" s="19">
        <v>90600</v>
      </c>
      <c r="AQ238" s="19">
        <v>152</v>
      </c>
      <c r="AR238" s="12">
        <f t="shared" si="49"/>
        <v>1192.1052631578948</v>
      </c>
      <c r="AS238">
        <f t="shared" si="44"/>
        <v>2</v>
      </c>
      <c r="AT238" s="19">
        <v>-0.20075239762698799</v>
      </c>
      <c r="AV238" s="7"/>
      <c r="AW238" s="7"/>
      <c r="AX238" s="11"/>
      <c r="AY238" s="11"/>
      <c r="BA238">
        <v>50</v>
      </c>
      <c r="BB238" s="19">
        <v>120600</v>
      </c>
      <c r="BC238" s="19">
        <v>202</v>
      </c>
      <c r="BD238" s="12">
        <f t="shared" si="50"/>
        <v>1194.0594059405942</v>
      </c>
      <c r="BE238">
        <f t="shared" si="51"/>
        <v>2</v>
      </c>
      <c r="BF238" s="19">
        <v>-4.5832105333887499E-2</v>
      </c>
      <c r="BH238" s="7"/>
      <c r="BI238" s="7"/>
      <c r="BJ238" s="11"/>
    </row>
    <row r="239" spans="1:62" x14ac:dyDescent="0.35">
      <c r="A239">
        <v>50</v>
      </c>
      <c r="B239" s="19">
        <v>30600</v>
      </c>
      <c r="C239" s="19">
        <v>52</v>
      </c>
      <c r="D239" s="12">
        <f t="shared" si="45"/>
        <v>1176.9230769230769</v>
      </c>
      <c r="E239">
        <f t="shared" si="46"/>
        <v>2</v>
      </c>
      <c r="F239" s="19">
        <v>-3.7086117566217797E-2</v>
      </c>
      <c r="K239" s="19"/>
      <c r="L239" s="19"/>
      <c r="M239" s="19"/>
      <c r="N239" s="19"/>
      <c r="Q239">
        <v>50</v>
      </c>
      <c r="R239" s="19">
        <v>12600</v>
      </c>
      <c r="S239" s="19">
        <v>22</v>
      </c>
      <c r="T239" s="12">
        <f t="shared" si="47"/>
        <v>1145.4545454545455</v>
      </c>
      <c r="U239">
        <f t="shared" si="52"/>
        <v>2</v>
      </c>
      <c r="V239" s="19">
        <v>-7.1913584598117794E-2</v>
      </c>
      <c r="X239" s="7"/>
      <c r="Y239" s="7"/>
      <c r="Z239" s="11"/>
      <c r="AC239">
        <v>50</v>
      </c>
      <c r="AD239" s="19">
        <v>61200</v>
      </c>
      <c r="AE239" s="19">
        <v>103</v>
      </c>
      <c r="AF239" s="12">
        <f t="shared" si="48"/>
        <v>1782.5242718446602</v>
      </c>
      <c r="AG239">
        <f t="shared" si="43"/>
        <v>3</v>
      </c>
      <c r="AH239" s="19">
        <v>-0.55721495972545398</v>
      </c>
      <c r="AJ239" s="7"/>
      <c r="AK239" s="7"/>
      <c r="AL239" s="11"/>
      <c r="AM239" s="11"/>
      <c r="AN239" s="11"/>
      <c r="AO239">
        <v>50</v>
      </c>
      <c r="AP239" s="19">
        <v>90600</v>
      </c>
      <c r="AQ239" s="19">
        <v>152</v>
      </c>
      <c r="AR239" s="12">
        <f t="shared" si="49"/>
        <v>1192.1052631578948</v>
      </c>
      <c r="AS239">
        <f t="shared" si="44"/>
        <v>2</v>
      </c>
      <c r="AT239" s="19">
        <v>-0.49804384798807799</v>
      </c>
      <c r="AV239" s="7"/>
      <c r="AW239" s="7"/>
      <c r="AX239" s="11"/>
      <c r="AY239" s="11"/>
      <c r="BA239">
        <v>50</v>
      </c>
      <c r="BB239" s="19">
        <v>120600</v>
      </c>
      <c r="BC239" s="19">
        <v>202</v>
      </c>
      <c r="BD239" s="12">
        <f t="shared" si="50"/>
        <v>1194.0594059405942</v>
      </c>
      <c r="BE239">
        <f t="shared" si="51"/>
        <v>2</v>
      </c>
      <c r="BF239" s="19">
        <v>-0.10629684633210799</v>
      </c>
      <c r="BH239" s="7"/>
      <c r="BI239" s="7"/>
      <c r="BJ239" s="11"/>
    </row>
    <row r="240" spans="1:62" x14ac:dyDescent="0.35">
      <c r="A240">
        <v>50</v>
      </c>
      <c r="B240" s="19">
        <v>31200</v>
      </c>
      <c r="C240" s="19">
        <v>53</v>
      </c>
      <c r="D240" s="12">
        <f t="shared" si="45"/>
        <v>1766.0377358490566</v>
      </c>
      <c r="E240">
        <f t="shared" si="46"/>
        <v>3</v>
      </c>
      <c r="F240" s="19">
        <v>-0.14689558476376999</v>
      </c>
      <c r="K240" s="19"/>
      <c r="L240" s="19"/>
      <c r="M240" s="19"/>
      <c r="N240" s="19"/>
      <c r="Q240">
        <v>50</v>
      </c>
      <c r="R240" s="19">
        <v>13200</v>
      </c>
      <c r="S240" s="19">
        <v>23</v>
      </c>
      <c r="T240" s="12">
        <f t="shared" si="47"/>
        <v>1721.7391304347825</v>
      </c>
      <c r="U240">
        <f t="shared" si="52"/>
        <v>3</v>
      </c>
      <c r="V240" s="19">
        <v>-0.23977956576726001</v>
      </c>
      <c r="X240" s="7"/>
      <c r="Y240" s="7"/>
      <c r="Z240" s="11"/>
      <c r="AC240">
        <v>50</v>
      </c>
      <c r="AD240" s="19">
        <v>60600</v>
      </c>
      <c r="AE240" s="19">
        <v>102</v>
      </c>
      <c r="AF240" s="12">
        <f t="shared" si="48"/>
        <v>1188.2352941176471</v>
      </c>
      <c r="AG240">
        <f t="shared" si="43"/>
        <v>2</v>
      </c>
      <c r="AH240" s="19">
        <v>-2.07852855591481E-2</v>
      </c>
      <c r="AJ240" s="7"/>
      <c r="AK240" s="7"/>
      <c r="AL240" s="11"/>
      <c r="AM240" s="11"/>
      <c r="AN240" s="11"/>
      <c r="AO240">
        <v>50</v>
      </c>
      <c r="AP240" s="19">
        <v>91200</v>
      </c>
      <c r="AQ240" s="19">
        <v>153</v>
      </c>
      <c r="AR240" s="12">
        <f t="shared" si="49"/>
        <v>1788.2352941176471</v>
      </c>
      <c r="AS240">
        <f t="shared" si="44"/>
        <v>3</v>
      </c>
      <c r="AT240" s="19">
        <v>-0.20963132821820199</v>
      </c>
      <c r="AV240" s="7"/>
      <c r="AW240" s="7"/>
      <c r="AX240" s="11"/>
      <c r="AY240" s="11"/>
      <c r="BA240">
        <v>50</v>
      </c>
      <c r="BB240" s="19">
        <v>120600</v>
      </c>
      <c r="BC240" s="19">
        <v>202</v>
      </c>
      <c r="BD240" s="12">
        <f t="shared" si="50"/>
        <v>1194.0594059405942</v>
      </c>
      <c r="BE240">
        <f t="shared" si="51"/>
        <v>2</v>
      </c>
      <c r="BF240" s="19">
        <v>-0.107412790154902</v>
      </c>
      <c r="BH240" s="7"/>
      <c r="BI240" s="7"/>
      <c r="BJ240" s="11"/>
    </row>
    <row r="241" spans="1:62" x14ac:dyDescent="0.35">
      <c r="A241">
        <v>50</v>
      </c>
      <c r="B241" s="19">
        <v>31200</v>
      </c>
      <c r="C241" s="19">
        <v>53</v>
      </c>
      <c r="D241" s="12">
        <f t="shared" si="45"/>
        <v>1766.0377358490566</v>
      </c>
      <c r="E241">
        <f t="shared" si="46"/>
        <v>3</v>
      </c>
      <c r="F241" s="19">
        <v>-0.33731324501790499</v>
      </c>
      <c r="K241" s="19"/>
      <c r="L241" s="19"/>
      <c r="M241" s="19"/>
      <c r="N241" s="19"/>
      <c r="Q241">
        <v>50</v>
      </c>
      <c r="R241" s="19">
        <v>13800</v>
      </c>
      <c r="S241" s="19">
        <v>24</v>
      </c>
      <c r="T241" s="12">
        <f t="shared" si="47"/>
        <v>2300</v>
      </c>
      <c r="U241">
        <f t="shared" si="52"/>
        <v>4</v>
      </c>
      <c r="V241" s="19">
        <v>-1.24313700363279E-2</v>
      </c>
      <c r="X241" s="7"/>
      <c r="Y241" s="7"/>
      <c r="Z241" s="11"/>
      <c r="AC241">
        <v>50</v>
      </c>
      <c r="AD241" s="19">
        <v>60600</v>
      </c>
      <c r="AE241" s="19">
        <v>102</v>
      </c>
      <c r="AF241" s="12">
        <f t="shared" si="48"/>
        <v>1188.2352941176471</v>
      </c>
      <c r="AG241">
        <f t="shared" si="43"/>
        <v>2</v>
      </c>
      <c r="AH241" s="19">
        <v>-0.68768490506694602</v>
      </c>
      <c r="AJ241" s="7"/>
      <c r="AK241" s="7"/>
      <c r="AL241" s="11"/>
      <c r="AM241" s="11"/>
      <c r="AN241" s="11"/>
      <c r="AO241">
        <v>50</v>
      </c>
      <c r="AP241" s="19">
        <v>91200</v>
      </c>
      <c r="AQ241" s="19">
        <v>153</v>
      </c>
      <c r="AR241" s="12">
        <f t="shared" si="49"/>
        <v>1788.2352941176471</v>
      </c>
      <c r="AS241">
        <f t="shared" si="44"/>
        <v>3</v>
      </c>
      <c r="AT241" s="19">
        <v>-1.9210659125390901</v>
      </c>
      <c r="AV241" s="7"/>
      <c r="AW241" s="7"/>
      <c r="AX241" s="11"/>
      <c r="AY241" s="11"/>
      <c r="BA241">
        <v>50</v>
      </c>
      <c r="BB241" s="19">
        <v>120600</v>
      </c>
      <c r="BC241" s="19">
        <v>202</v>
      </c>
      <c r="BD241" s="12">
        <f t="shared" si="50"/>
        <v>1194.0594059405942</v>
      </c>
      <c r="BE241">
        <f t="shared" si="51"/>
        <v>2</v>
      </c>
      <c r="BF241" s="19">
        <v>-0.81915564636907701</v>
      </c>
      <c r="BH241" s="7"/>
      <c r="BI241" s="7"/>
      <c r="BJ241" s="11"/>
    </row>
    <row r="242" spans="1:62" x14ac:dyDescent="0.35">
      <c r="A242">
        <v>50</v>
      </c>
      <c r="B242" s="19">
        <v>30600</v>
      </c>
      <c r="C242" s="19">
        <v>52</v>
      </c>
      <c r="D242" s="12">
        <f t="shared" si="45"/>
        <v>1176.9230769230769</v>
      </c>
      <c r="E242">
        <f t="shared" si="46"/>
        <v>2</v>
      </c>
      <c r="F242" s="19">
        <v>-0.36108332790827202</v>
      </c>
      <c r="K242" s="19"/>
      <c r="L242" s="19"/>
      <c r="M242" s="19"/>
      <c r="N242" s="19"/>
      <c r="Q242">
        <v>50</v>
      </c>
      <c r="R242" s="19">
        <v>12600</v>
      </c>
      <c r="S242" s="19">
        <v>22</v>
      </c>
      <c r="T242" s="12">
        <f t="shared" si="47"/>
        <v>1145.4545454545455</v>
      </c>
      <c r="U242">
        <f t="shared" si="52"/>
        <v>2</v>
      </c>
      <c r="V242" s="19">
        <v>-1.87413829648413E-3</v>
      </c>
      <c r="X242" s="7"/>
      <c r="Y242" s="7"/>
      <c r="Z242" s="11"/>
      <c r="AC242">
        <v>50</v>
      </c>
      <c r="AD242" s="19">
        <v>60600</v>
      </c>
      <c r="AE242" s="19">
        <v>102</v>
      </c>
      <c r="AF242" s="12">
        <f t="shared" si="48"/>
        <v>1188.2352941176471</v>
      </c>
      <c r="AG242">
        <f t="shared" si="43"/>
        <v>2</v>
      </c>
      <c r="AH242" s="19">
        <v>-7.6172209509385094E-2</v>
      </c>
      <c r="AJ242" s="7"/>
      <c r="AK242" s="7"/>
      <c r="AL242" s="11"/>
      <c r="AM242" s="11"/>
      <c r="AN242" s="11"/>
      <c r="AO242">
        <v>50</v>
      </c>
      <c r="AP242" s="19">
        <v>91200</v>
      </c>
      <c r="AQ242" s="19">
        <v>153</v>
      </c>
      <c r="AR242" s="12">
        <f t="shared" si="49"/>
        <v>1788.2352941176471</v>
      </c>
      <c r="AS242">
        <f t="shared" si="44"/>
        <v>3</v>
      </c>
      <c r="AT242" s="19">
        <v>-5.3297100218066802E-3</v>
      </c>
      <c r="AV242" s="7"/>
      <c r="AW242" s="7"/>
      <c r="AX242" s="11"/>
      <c r="AY242" s="11"/>
      <c r="BA242">
        <v>50</v>
      </c>
      <c r="BB242" s="19">
        <v>121200</v>
      </c>
      <c r="BC242" s="19">
        <v>203</v>
      </c>
      <c r="BD242" s="12">
        <f t="shared" si="50"/>
        <v>1791.1330049261085</v>
      </c>
      <c r="BE242">
        <f t="shared" si="51"/>
        <v>3</v>
      </c>
      <c r="BF242" s="19">
        <v>-3.60151582171215E-2</v>
      </c>
      <c r="BH242" s="7"/>
      <c r="BI242" s="7"/>
      <c r="BJ242" s="11"/>
    </row>
    <row r="243" spans="1:62" x14ac:dyDescent="0.35">
      <c r="A243">
        <v>50</v>
      </c>
      <c r="B243" s="19">
        <v>31200</v>
      </c>
      <c r="C243" s="19">
        <v>53</v>
      </c>
      <c r="D243" s="12">
        <f t="shared" si="45"/>
        <v>1766.0377358490566</v>
      </c>
      <c r="E243">
        <f t="shared" si="46"/>
        <v>3</v>
      </c>
      <c r="F243" s="19">
        <v>-0.42055624786726098</v>
      </c>
      <c r="K243" s="19"/>
      <c r="L243" s="19"/>
      <c r="M243" s="19"/>
      <c r="N243" s="19"/>
      <c r="Q243">
        <v>50</v>
      </c>
      <c r="R243" s="19">
        <v>12600</v>
      </c>
      <c r="S243" s="19">
        <v>22</v>
      </c>
      <c r="T243" s="12">
        <f t="shared" si="47"/>
        <v>1145.4545454545455</v>
      </c>
      <c r="U243">
        <f t="shared" si="52"/>
        <v>2</v>
      </c>
      <c r="V243" s="19">
        <v>-1.69018624514371E-2</v>
      </c>
      <c r="X243" s="7"/>
      <c r="Y243" s="7"/>
      <c r="Z243" s="11"/>
      <c r="AC243">
        <v>50</v>
      </c>
      <c r="AD243" s="19">
        <v>60600</v>
      </c>
      <c r="AE243" s="19">
        <v>102</v>
      </c>
      <c r="AF243" s="12">
        <f t="shared" si="48"/>
        <v>1188.2352941176471</v>
      </c>
      <c r="AG243">
        <f t="shared" si="43"/>
        <v>2</v>
      </c>
      <c r="AH243" s="19">
        <v>-0.702092939633433</v>
      </c>
      <c r="AJ243" s="7"/>
      <c r="AK243" s="7"/>
      <c r="AL243" s="11"/>
      <c r="AM243" s="11"/>
      <c r="AN243" s="11"/>
      <c r="AO243">
        <v>50</v>
      </c>
      <c r="AP243" s="19">
        <v>90600</v>
      </c>
      <c r="AQ243" s="19">
        <v>152</v>
      </c>
      <c r="AR243" s="12">
        <f t="shared" si="49"/>
        <v>1192.1052631578948</v>
      </c>
      <c r="AS243">
        <f t="shared" si="44"/>
        <v>2</v>
      </c>
      <c r="AT243" s="19">
        <v>-2.1906704211800399E-2</v>
      </c>
      <c r="AV243" s="7"/>
      <c r="AW243" s="7"/>
      <c r="AX243" s="11"/>
      <c r="AY243" s="11"/>
      <c r="BA243">
        <v>50</v>
      </c>
      <c r="BB243" s="19">
        <v>120600</v>
      </c>
      <c r="BC243" s="19">
        <v>202</v>
      </c>
      <c r="BD243" s="12">
        <f t="shared" si="50"/>
        <v>1194.0594059405942</v>
      </c>
      <c r="BE243">
        <f t="shared" si="51"/>
        <v>2</v>
      </c>
      <c r="BF243" s="19">
        <v>-3.0759114409025099E-2</v>
      </c>
      <c r="BH243" s="7"/>
      <c r="BI243" s="7"/>
      <c r="BJ243" s="11"/>
    </row>
    <row r="244" spans="1:62" x14ac:dyDescent="0.35">
      <c r="A244">
        <v>50</v>
      </c>
      <c r="B244" s="19">
        <v>31800</v>
      </c>
      <c r="C244" s="19">
        <v>54</v>
      </c>
      <c r="D244" s="12">
        <f t="shared" si="45"/>
        <v>2355.5555555555557</v>
      </c>
      <c r="E244">
        <f t="shared" si="46"/>
        <v>4</v>
      </c>
      <c r="F244" s="19">
        <v>-6.4811235628246505E-2</v>
      </c>
      <c r="K244" s="19"/>
      <c r="L244" s="19"/>
      <c r="M244" s="19"/>
      <c r="N244" s="19"/>
      <c r="Q244">
        <v>50</v>
      </c>
      <c r="R244" s="19">
        <v>12600</v>
      </c>
      <c r="S244" s="19">
        <v>22</v>
      </c>
      <c r="T244" s="12">
        <f t="shared" si="47"/>
        <v>1145.4545454545455</v>
      </c>
      <c r="U244">
        <f t="shared" si="52"/>
        <v>2</v>
      </c>
      <c r="V244" s="19">
        <v>-0.46217849089172203</v>
      </c>
      <c r="X244" s="7"/>
      <c r="Y244" s="7"/>
      <c r="Z244" s="11"/>
      <c r="AC244">
        <v>50</v>
      </c>
      <c r="AD244" s="19">
        <v>60600</v>
      </c>
      <c r="AE244" s="19">
        <v>102</v>
      </c>
      <c r="AF244" s="12">
        <f t="shared" si="48"/>
        <v>1188.2352941176471</v>
      </c>
      <c r="AG244">
        <f t="shared" si="43"/>
        <v>2</v>
      </c>
      <c r="AH244" s="19">
        <v>-0.100132134313829</v>
      </c>
      <c r="AJ244" s="7"/>
      <c r="AK244" s="7"/>
      <c r="AL244" s="11"/>
      <c r="AM244" s="11"/>
      <c r="AN244" s="11"/>
      <c r="AO244">
        <v>50</v>
      </c>
      <c r="AP244" s="19">
        <v>90600</v>
      </c>
      <c r="AQ244" s="19">
        <v>152</v>
      </c>
      <c r="AR244" s="12">
        <f t="shared" si="49"/>
        <v>1192.1052631578948</v>
      </c>
      <c r="AS244">
        <f t="shared" si="44"/>
        <v>2</v>
      </c>
      <c r="AT244" s="19">
        <v>-9.4289874381415603E-2</v>
      </c>
      <c r="AV244" s="7"/>
      <c r="AW244" s="7"/>
      <c r="AX244" s="11"/>
      <c r="AY244" s="11"/>
      <c r="BA244">
        <v>50</v>
      </c>
      <c r="BB244" s="19">
        <v>121200</v>
      </c>
      <c r="BC244" s="19">
        <v>203</v>
      </c>
      <c r="BD244" s="12">
        <f t="shared" si="50"/>
        <v>1791.1330049261085</v>
      </c>
      <c r="BE244">
        <f t="shared" si="51"/>
        <v>3</v>
      </c>
      <c r="BF244" s="19">
        <v>-0.495417269418788</v>
      </c>
      <c r="BH244" s="7"/>
      <c r="BI244" s="7"/>
      <c r="BJ244" s="11"/>
    </row>
    <row r="245" spans="1:62" x14ac:dyDescent="0.35">
      <c r="A245">
        <v>50</v>
      </c>
      <c r="B245" s="19">
        <v>31200</v>
      </c>
      <c r="C245" s="19">
        <v>53</v>
      </c>
      <c r="D245" s="12">
        <f t="shared" si="45"/>
        <v>1766.0377358490566</v>
      </c>
      <c r="E245">
        <f t="shared" si="46"/>
        <v>3</v>
      </c>
      <c r="F245" s="19">
        <v>-8.27993046035186E-2</v>
      </c>
      <c r="K245" s="19"/>
      <c r="L245" s="19"/>
      <c r="M245" s="19"/>
      <c r="N245" s="19"/>
      <c r="Q245">
        <v>50</v>
      </c>
      <c r="R245" s="19">
        <v>12600</v>
      </c>
      <c r="S245" s="19">
        <v>22</v>
      </c>
      <c r="T245" s="12">
        <f t="shared" si="47"/>
        <v>1145.4545454545455</v>
      </c>
      <c r="U245">
        <f t="shared" si="52"/>
        <v>2</v>
      </c>
      <c r="V245" s="19">
        <v>-0.32575832734427501</v>
      </c>
      <c r="X245" s="7"/>
      <c r="Y245" s="7"/>
      <c r="Z245" s="11"/>
      <c r="AC245">
        <v>50</v>
      </c>
      <c r="AD245" s="19">
        <v>60600</v>
      </c>
      <c r="AE245" s="19">
        <v>102</v>
      </c>
      <c r="AF245" s="12">
        <f t="shared" si="48"/>
        <v>1188.2352941176471</v>
      </c>
      <c r="AG245">
        <f t="shared" si="43"/>
        <v>2</v>
      </c>
      <c r="AH245" s="19">
        <v>-0.88591775457216904</v>
      </c>
      <c r="AJ245" s="7"/>
      <c r="AK245" s="7"/>
      <c r="AL245" s="11"/>
      <c r="AM245" s="11"/>
      <c r="AN245" s="11"/>
      <c r="AO245">
        <v>50</v>
      </c>
      <c r="AP245" s="19">
        <v>90600</v>
      </c>
      <c r="AQ245" s="19">
        <v>152</v>
      </c>
      <c r="AR245" s="12">
        <f t="shared" si="49"/>
        <v>1192.1052631578948</v>
      </c>
      <c r="AS245">
        <f t="shared" si="44"/>
        <v>2</v>
      </c>
      <c r="AT245" s="19">
        <v>-0.11000131843732799</v>
      </c>
      <c r="AV245" s="7"/>
      <c r="AW245" s="7"/>
      <c r="AX245" s="11"/>
      <c r="AY245" s="11"/>
      <c r="BA245">
        <v>50</v>
      </c>
      <c r="BB245" s="19">
        <v>124200</v>
      </c>
      <c r="BC245" s="19">
        <v>208</v>
      </c>
      <c r="BD245" s="12">
        <f t="shared" si="50"/>
        <v>4776.9230769230771</v>
      </c>
      <c r="BE245">
        <f t="shared" si="51"/>
        <v>8</v>
      </c>
      <c r="BF245" s="19">
        <v>-2.0789435279386002</v>
      </c>
      <c r="BH245" s="7"/>
      <c r="BI245" s="7"/>
      <c r="BJ245" s="11"/>
    </row>
    <row r="246" spans="1:62" x14ac:dyDescent="0.35">
      <c r="A246">
        <v>50</v>
      </c>
      <c r="B246" s="19">
        <v>30600</v>
      </c>
      <c r="C246" s="19">
        <v>52</v>
      </c>
      <c r="D246" s="12">
        <f t="shared" si="45"/>
        <v>1176.9230769230769</v>
      </c>
      <c r="E246">
        <f t="shared" si="46"/>
        <v>2</v>
      </c>
      <c r="F246" s="19">
        <v>-0.46598468176122099</v>
      </c>
      <c r="K246" s="19"/>
      <c r="L246" s="19"/>
      <c r="M246" s="19"/>
      <c r="N246" s="19"/>
      <c r="Q246">
        <v>50</v>
      </c>
      <c r="R246" s="19">
        <v>14400</v>
      </c>
      <c r="S246" s="19">
        <v>25</v>
      </c>
      <c r="T246" s="12">
        <f t="shared" si="47"/>
        <v>2880</v>
      </c>
      <c r="U246">
        <f t="shared" si="52"/>
        <v>5</v>
      </c>
      <c r="V246" s="19">
        <v>-0.25600218551048498</v>
      </c>
      <c r="X246" s="7"/>
      <c r="Y246" s="7"/>
      <c r="Z246" s="11"/>
      <c r="AC246">
        <v>50</v>
      </c>
      <c r="AD246" s="19">
        <v>61200</v>
      </c>
      <c r="AE246" s="19">
        <v>103</v>
      </c>
      <c r="AF246" s="12">
        <f t="shared" si="48"/>
        <v>1782.5242718446602</v>
      </c>
      <c r="AG246">
        <f t="shared" si="43"/>
        <v>3</v>
      </c>
      <c r="AH246" s="19">
        <v>-3.08808723895867E-2</v>
      </c>
      <c r="AJ246" s="7"/>
      <c r="AK246" s="7"/>
      <c r="AL246" s="11"/>
      <c r="AM246" s="11"/>
      <c r="AN246" s="11"/>
      <c r="AO246">
        <v>50</v>
      </c>
      <c r="AP246" s="19">
        <v>91200</v>
      </c>
      <c r="AQ246" s="19">
        <v>153</v>
      </c>
      <c r="AR246" s="12">
        <f t="shared" si="49"/>
        <v>1788.2352941176471</v>
      </c>
      <c r="AS246">
        <f t="shared" si="44"/>
        <v>3</v>
      </c>
      <c r="AT246" s="19">
        <v>-3.5593440671417599E-3</v>
      </c>
      <c r="AV246" s="7"/>
      <c r="AW246" s="7"/>
      <c r="AX246" s="11"/>
      <c r="AY246" s="11"/>
      <c r="BA246">
        <v>50</v>
      </c>
      <c r="BB246" s="19">
        <v>121200</v>
      </c>
      <c r="BC246" s="19">
        <v>203</v>
      </c>
      <c r="BD246" s="12">
        <f t="shared" si="50"/>
        <v>1791.1330049261085</v>
      </c>
      <c r="BE246">
        <f t="shared" si="51"/>
        <v>3</v>
      </c>
      <c r="BF246" s="19">
        <v>-0.32461861246371498</v>
      </c>
      <c r="BH246" s="7"/>
      <c r="BI246" s="7"/>
      <c r="BJ246" s="11"/>
    </row>
    <row r="247" spans="1:62" x14ac:dyDescent="0.35">
      <c r="A247">
        <v>50</v>
      </c>
      <c r="B247" s="19">
        <v>31200</v>
      </c>
      <c r="C247" s="19">
        <v>53</v>
      </c>
      <c r="D247" s="12">
        <f t="shared" si="45"/>
        <v>1766.0377358490566</v>
      </c>
      <c r="E247">
        <f t="shared" si="46"/>
        <v>3</v>
      </c>
      <c r="F247" s="19">
        <v>-0.11213815713887799</v>
      </c>
      <c r="K247" s="19"/>
      <c r="L247" s="19"/>
      <c r="M247" s="19"/>
      <c r="N247" s="19"/>
      <c r="Q247">
        <v>50</v>
      </c>
      <c r="R247" s="19">
        <v>12600</v>
      </c>
      <c r="S247" s="19">
        <v>22</v>
      </c>
      <c r="T247" s="12">
        <f t="shared" si="47"/>
        <v>1145.4545454545455</v>
      </c>
      <c r="U247">
        <f t="shared" si="52"/>
        <v>2</v>
      </c>
      <c r="V247" s="19">
        <v>-1.24750453444188</v>
      </c>
      <c r="X247" s="7"/>
      <c r="Y247" s="7"/>
      <c r="Z247" s="11"/>
      <c r="AC247">
        <v>50</v>
      </c>
      <c r="AD247" s="19">
        <v>61200</v>
      </c>
      <c r="AE247" s="19">
        <v>103</v>
      </c>
      <c r="AF247" s="12">
        <f t="shared" si="48"/>
        <v>1782.5242718446602</v>
      </c>
      <c r="AG247">
        <f t="shared" si="43"/>
        <v>3</v>
      </c>
      <c r="AH247" s="19">
        <v>-0.40349598010946303</v>
      </c>
      <c r="AJ247" s="7"/>
      <c r="AK247" s="7"/>
      <c r="AL247" s="11"/>
      <c r="AM247" s="11"/>
      <c r="AN247" s="11"/>
      <c r="AO247">
        <v>50</v>
      </c>
      <c r="AP247" s="19">
        <v>90600</v>
      </c>
      <c r="AQ247" s="19">
        <v>152</v>
      </c>
      <c r="AR247" s="12">
        <f t="shared" si="49"/>
        <v>1192.1052631578948</v>
      </c>
      <c r="AS247">
        <f t="shared" si="44"/>
        <v>2</v>
      </c>
      <c r="AT247" s="19">
        <v>-0.22850045206555</v>
      </c>
      <c r="AV247" s="7"/>
      <c r="AW247" s="7"/>
      <c r="AX247" s="11"/>
      <c r="AY247" s="11"/>
      <c r="BA247">
        <v>50</v>
      </c>
      <c r="BB247" s="19">
        <v>120600</v>
      </c>
      <c r="BC247" s="19">
        <v>202</v>
      </c>
      <c r="BD247" s="12">
        <f t="shared" si="50"/>
        <v>1194.0594059405942</v>
      </c>
      <c r="BE247">
        <f t="shared" si="51"/>
        <v>2</v>
      </c>
      <c r="BF247" s="19">
        <v>-6.5413151809019798E-2</v>
      </c>
      <c r="BH247" s="7"/>
      <c r="BI247" s="7"/>
      <c r="BJ247" s="11"/>
    </row>
    <row r="248" spans="1:62" x14ac:dyDescent="0.35">
      <c r="K248" s="19"/>
      <c r="L248" s="19"/>
      <c r="M248" s="19"/>
      <c r="N248" s="19"/>
      <c r="T248" s="12"/>
      <c r="X248" s="7"/>
      <c r="Y248" s="7"/>
      <c r="Z248" s="11"/>
      <c r="AF248" s="12"/>
      <c r="AJ248" s="7"/>
      <c r="AK248" s="7"/>
      <c r="AL248" s="11"/>
      <c r="AM248" s="11"/>
      <c r="AN248" s="11"/>
      <c r="AR248" s="12"/>
      <c r="AV248" s="7"/>
      <c r="AW248" s="7"/>
      <c r="AX248" s="11"/>
      <c r="AY248" s="11"/>
      <c r="BD248" s="12"/>
      <c r="BH248" s="7"/>
      <c r="BI248" s="7"/>
      <c r="BJ248" s="11"/>
    </row>
    <row r="249" spans="1:62" x14ac:dyDescent="0.35">
      <c r="A249">
        <v>100</v>
      </c>
      <c r="B249" s="19">
        <v>62400</v>
      </c>
      <c r="C249" s="19">
        <v>53</v>
      </c>
      <c r="D249" s="12">
        <f t="shared" si="45"/>
        <v>3532.0754716981132</v>
      </c>
      <c r="E249">
        <f t="shared" si="46"/>
        <v>3</v>
      </c>
      <c r="F249" s="19">
        <v>-0.77720638378232898</v>
      </c>
      <c r="G249" s="4">
        <f>AVERAGE(F249:F288)</f>
        <v>-0.15588095782661388</v>
      </c>
      <c r="H249" s="2">
        <f>AVERAGE(D249:D288)</f>
        <v>2854.6137719722637</v>
      </c>
      <c r="I249" s="2">
        <f>AVERAGE(E249:E288)</f>
        <v>2.4249999999999998</v>
      </c>
      <c r="J249" s="11" t="s">
        <v>0</v>
      </c>
      <c r="K249" s="19"/>
      <c r="L249" s="19"/>
      <c r="M249" s="19"/>
      <c r="N249" s="19"/>
      <c r="Q249">
        <v>100</v>
      </c>
      <c r="R249" s="19">
        <v>25200</v>
      </c>
      <c r="S249" s="19">
        <v>22</v>
      </c>
      <c r="T249" s="12">
        <f t="shared" ref="T249:T288" si="53">R249*U249/S249</f>
        <v>2290.909090909091</v>
      </c>
      <c r="U249">
        <f>S249-20</f>
        <v>2</v>
      </c>
      <c r="V249" s="19">
        <v>-5.6255608396330297E-3</v>
      </c>
      <c r="W249" s="4">
        <f>AVERAGE(V249:V288)</f>
        <v>-0.12277998413650786</v>
      </c>
      <c r="X249" s="2">
        <f>AVERAGE(T249:T288)</f>
        <v>2896.106719367589</v>
      </c>
      <c r="Y249" s="2">
        <f>AVERAGE(U249:U288)</f>
        <v>2.5249999999999999</v>
      </c>
      <c r="Z249" s="11" t="s">
        <v>0</v>
      </c>
      <c r="AC249">
        <v>100</v>
      </c>
      <c r="AD249" s="19">
        <v>122400</v>
      </c>
      <c r="AE249" s="19">
        <v>103</v>
      </c>
      <c r="AF249" s="12">
        <f t="shared" ref="AF249:AF288" si="54">AD249*AG249/AE249</f>
        <v>3565.0485436893205</v>
      </c>
      <c r="AG249">
        <f t="shared" si="43"/>
        <v>3</v>
      </c>
      <c r="AH249" s="19">
        <v>-0.25321025803837099</v>
      </c>
      <c r="AI249" s="4">
        <f>AVERAGE(AH249:AH288)</f>
        <v>-0.12240339123253033</v>
      </c>
      <c r="AJ249" s="2">
        <f>AVERAGE(AF249:AF288)</f>
        <v>3000.4958234227247</v>
      </c>
      <c r="AK249" s="2">
        <f>AVERAGE(AG249:AG288)</f>
        <v>2.5249999999999999</v>
      </c>
      <c r="AL249" s="11" t="s">
        <v>0</v>
      </c>
      <c r="AM249" s="11"/>
      <c r="AN249" s="11"/>
      <c r="AO249">
        <v>100</v>
      </c>
      <c r="AP249" s="19">
        <v>181200</v>
      </c>
      <c r="AQ249" s="19">
        <v>152</v>
      </c>
      <c r="AR249" s="12">
        <f t="shared" ref="AR249:AR288" si="55">AP249*AS249/AQ249</f>
        <v>2384.2105263157896</v>
      </c>
      <c r="AS249">
        <f t="shared" si="44"/>
        <v>2</v>
      </c>
      <c r="AT249" s="19">
        <v>-0.10467804998249999</v>
      </c>
      <c r="AU249" s="4">
        <f>AVERAGE(AT249:AT288)</f>
        <v>-0.1228047837586447</v>
      </c>
      <c r="AV249" s="2">
        <f>AVERAGE(AR249:AR288)</f>
        <v>3010.1595750200058</v>
      </c>
      <c r="AW249" s="2">
        <f>AVERAGE(AS249:AS288)</f>
        <v>2.5249999999999999</v>
      </c>
      <c r="AX249" s="11" t="s">
        <v>0</v>
      </c>
      <c r="AY249" s="11"/>
      <c r="BA249">
        <v>100</v>
      </c>
      <c r="BB249" s="19">
        <v>242400</v>
      </c>
      <c r="BC249" s="19">
        <v>203</v>
      </c>
      <c r="BD249" s="12">
        <f t="shared" ref="BD249:BD288" si="56">BB249*BE249/BC249</f>
        <v>3582.2660098522169</v>
      </c>
      <c r="BE249">
        <f t="shared" ref="BE249:BE288" si="57">BC249-200</f>
        <v>3</v>
      </c>
      <c r="BF249" s="19">
        <v>-0.16625355352356899</v>
      </c>
      <c r="BG249" s="4">
        <f>AVERAGE(BF249:BF288)</f>
        <v>-0.13356445156216387</v>
      </c>
      <c r="BH249" s="2">
        <f>AVERAGE(BD249:BD288)</f>
        <v>3015.0489598365803</v>
      </c>
      <c r="BI249" s="2">
        <f>AVERAGE(BE249:BE288)</f>
        <v>2.5249999999999999</v>
      </c>
      <c r="BJ249" s="11" t="s">
        <v>0</v>
      </c>
    </row>
    <row r="250" spans="1:62" x14ac:dyDescent="0.35">
      <c r="A250">
        <v>100</v>
      </c>
      <c r="B250" s="19">
        <v>61200</v>
      </c>
      <c r="C250" s="19">
        <v>52</v>
      </c>
      <c r="D250" s="12">
        <f t="shared" si="45"/>
        <v>2353.8461538461538</v>
      </c>
      <c r="E250">
        <f t="shared" si="46"/>
        <v>2</v>
      </c>
      <c r="F250" s="19">
        <v>-2.26104131642418E-2</v>
      </c>
      <c r="G250" s="4">
        <f>MEDIAN(F249:F288)</f>
        <v>-0.10508873136534999</v>
      </c>
      <c r="H250" s="2">
        <f>MEDIAN(D249:D288)</f>
        <v>2353.8461538461538</v>
      </c>
      <c r="I250" s="2">
        <f>MEDIAN(E249:E288)</f>
        <v>2</v>
      </c>
      <c r="J250" s="11" t="s">
        <v>6</v>
      </c>
      <c r="K250" s="19"/>
      <c r="L250" s="19"/>
      <c r="M250" s="19"/>
      <c r="N250" s="19"/>
      <c r="Q250">
        <v>100</v>
      </c>
      <c r="R250" s="19">
        <v>25200</v>
      </c>
      <c r="S250" s="19">
        <v>22</v>
      </c>
      <c r="T250" s="12">
        <f t="shared" si="53"/>
        <v>2290.909090909091</v>
      </c>
      <c r="U250">
        <f t="shared" ref="U250:U288" si="58">S250-20</f>
        <v>2</v>
      </c>
      <c r="V250" s="19">
        <v>-8.2564757269364894E-2</v>
      </c>
      <c r="W250" s="4">
        <f>MEDIAN(V249:V288)</f>
        <v>-4.4752177739303706E-2</v>
      </c>
      <c r="X250" s="2">
        <f>MEDIAN(T249:T288)</f>
        <v>2867.193675889328</v>
      </c>
      <c r="Y250" s="2">
        <f>MEDIAN(U249:U288)</f>
        <v>2.5</v>
      </c>
      <c r="Z250" s="11" t="s">
        <v>6</v>
      </c>
      <c r="AC250">
        <v>100</v>
      </c>
      <c r="AD250" s="19">
        <v>121200</v>
      </c>
      <c r="AE250" s="19">
        <v>102</v>
      </c>
      <c r="AF250" s="12">
        <f t="shared" si="54"/>
        <v>2376.4705882352941</v>
      </c>
      <c r="AG250">
        <f t="shared" si="43"/>
        <v>2</v>
      </c>
      <c r="AH250" s="19">
        <v>-0.34686666156281598</v>
      </c>
      <c r="AI250" s="4">
        <f>MEDIAN(AH249:AH288)</f>
        <v>-5.9139397061037199E-2</v>
      </c>
      <c r="AJ250" s="2">
        <f>MEDIAN(AF249:AF288)</f>
        <v>2376.4705882352941</v>
      </c>
      <c r="AK250" s="2">
        <f>MEDIAN(AG249:AG288)</f>
        <v>2</v>
      </c>
      <c r="AL250" s="11" t="s">
        <v>6</v>
      </c>
      <c r="AM250" s="11"/>
      <c r="AN250" s="11"/>
      <c r="AO250">
        <v>100</v>
      </c>
      <c r="AP250" s="19">
        <v>183600</v>
      </c>
      <c r="AQ250" s="19">
        <v>154</v>
      </c>
      <c r="AR250" s="12">
        <f t="shared" si="55"/>
        <v>4768.8311688311687</v>
      </c>
      <c r="AS250">
        <f t="shared" si="44"/>
        <v>4</v>
      </c>
      <c r="AT250" s="20">
        <v>-3.2655288316605702E-4</v>
      </c>
      <c r="AU250" s="4">
        <f>MEDIAN(AT249:AT288)</f>
        <v>-4.7418632365288704E-2</v>
      </c>
      <c r="AV250" s="2">
        <f>MEDIAN(AR249:AR288)</f>
        <v>2384.2105263157896</v>
      </c>
      <c r="AW250" s="2">
        <f>MEDIAN(AS249:AS288)</f>
        <v>2</v>
      </c>
      <c r="AX250" s="11" t="s">
        <v>6</v>
      </c>
      <c r="AY250" s="11"/>
      <c r="BA250">
        <v>100</v>
      </c>
      <c r="BB250" s="19">
        <v>242400</v>
      </c>
      <c r="BC250" s="19">
        <v>203</v>
      </c>
      <c r="BD250" s="12">
        <f t="shared" si="56"/>
        <v>3582.2660098522169</v>
      </c>
      <c r="BE250">
        <f t="shared" si="57"/>
        <v>3</v>
      </c>
      <c r="BF250" s="19">
        <v>-6.0490953788580604E-3</v>
      </c>
      <c r="BG250" s="4">
        <f>MEDIAN(BF249:BF288)</f>
        <v>-6.9132146051599896E-2</v>
      </c>
      <c r="BH250" s="2">
        <f>MEDIAN(BD249:BD288)</f>
        <v>2388.1188118811883</v>
      </c>
      <c r="BI250" s="2">
        <f>MEDIAN(BE249:BE288)</f>
        <v>2</v>
      </c>
      <c r="BJ250" s="11" t="s">
        <v>6</v>
      </c>
    </row>
    <row r="251" spans="1:62" x14ac:dyDescent="0.35">
      <c r="A251">
        <v>100</v>
      </c>
      <c r="B251" s="19">
        <v>61200</v>
      </c>
      <c r="C251" s="19">
        <v>52</v>
      </c>
      <c r="D251" s="12">
        <f t="shared" si="45"/>
        <v>2353.8461538461538</v>
      </c>
      <c r="E251">
        <f t="shared" si="46"/>
        <v>2</v>
      </c>
      <c r="F251" s="19">
        <v>-1.1374388353072699E-3</v>
      </c>
      <c r="G251" s="4">
        <f>MAX(F249:F288)</f>
        <v>-8.2416271153616595E-4</v>
      </c>
      <c r="H251" s="2">
        <f>MAX(D249:D288)</f>
        <v>4711.1111111111113</v>
      </c>
      <c r="I251" s="2">
        <f>MAX(E249:E288)</f>
        <v>4</v>
      </c>
      <c r="J251" s="11" t="s">
        <v>19</v>
      </c>
      <c r="K251" s="19"/>
      <c r="L251" s="19"/>
      <c r="M251" s="19"/>
      <c r="N251" s="19"/>
      <c r="Q251">
        <v>100</v>
      </c>
      <c r="R251" s="19">
        <v>26400</v>
      </c>
      <c r="S251" s="19">
        <v>23</v>
      </c>
      <c r="T251" s="12">
        <f t="shared" si="53"/>
        <v>3443.478260869565</v>
      </c>
      <c r="U251">
        <f t="shared" si="58"/>
        <v>3</v>
      </c>
      <c r="V251" s="19">
        <v>-7.2539995123098496E-3</v>
      </c>
      <c r="W251" s="4">
        <f>MAX(V249:V288)</f>
        <v>-3.0004526656892301E-5</v>
      </c>
      <c r="X251" s="2">
        <f>MAX(T249:T288)</f>
        <v>4600</v>
      </c>
      <c r="Y251" s="2">
        <f>MAX(U249:U288)</f>
        <v>4</v>
      </c>
      <c r="Z251" s="11" t="s">
        <v>19</v>
      </c>
      <c r="AC251">
        <v>100</v>
      </c>
      <c r="AD251" s="19">
        <v>124800</v>
      </c>
      <c r="AE251" s="19">
        <v>105</v>
      </c>
      <c r="AF251" s="12">
        <f t="shared" si="54"/>
        <v>5942.8571428571431</v>
      </c>
      <c r="AG251">
        <f t="shared" si="43"/>
        <v>5</v>
      </c>
      <c r="AH251" s="19">
        <v>-7.1409372471705798E-2</v>
      </c>
      <c r="AI251" s="4">
        <f>MAX(AH249:AH288)</f>
        <v>-2.8666780466116101E-3</v>
      </c>
      <c r="AJ251" s="2">
        <f>MAX(AF249:AF288)</f>
        <v>5942.8571428571431</v>
      </c>
      <c r="AK251" s="2">
        <f>MAX(AG249:AG288)</f>
        <v>5</v>
      </c>
      <c r="AL251" s="11" t="s">
        <v>19</v>
      </c>
      <c r="AM251" s="11"/>
      <c r="AN251" s="11"/>
      <c r="AO251">
        <v>100</v>
      </c>
      <c r="AP251" s="19">
        <v>181200</v>
      </c>
      <c r="AQ251" s="19">
        <v>152</v>
      </c>
      <c r="AR251" s="12">
        <f t="shared" si="55"/>
        <v>2384.2105263157896</v>
      </c>
      <c r="AS251">
        <f t="shared" si="44"/>
        <v>2</v>
      </c>
      <c r="AT251" s="19">
        <v>-0.16762022921830899</v>
      </c>
      <c r="AU251" s="4">
        <f>MAX(AT249:AT288)</f>
        <v>-1.12182289325833E-4</v>
      </c>
      <c r="AV251" s="2">
        <f>MAX(AR249:AR288)</f>
        <v>5961.2903225806449</v>
      </c>
      <c r="AW251" s="2">
        <f>MAX(AS249:AS288)</f>
        <v>5</v>
      </c>
      <c r="AX251" s="11" t="s">
        <v>19</v>
      </c>
      <c r="AY251" s="11"/>
      <c r="BA251">
        <v>100</v>
      </c>
      <c r="BB251" s="19">
        <v>242400</v>
      </c>
      <c r="BC251" s="19">
        <v>203</v>
      </c>
      <c r="BD251" s="12">
        <f t="shared" si="56"/>
        <v>3582.2660098522169</v>
      </c>
      <c r="BE251">
        <f t="shared" si="57"/>
        <v>3</v>
      </c>
      <c r="BF251" s="19">
        <v>-0.20955971901536199</v>
      </c>
      <c r="BG251" s="4">
        <f>MAX(BF249:BF288)</f>
        <v>-3.83530558863153E-4</v>
      </c>
      <c r="BH251" s="2">
        <f>MAX(BD249:BD288)</f>
        <v>4776.4705882352937</v>
      </c>
      <c r="BI251" s="2">
        <f>MAX(BE249:BE288)</f>
        <v>4</v>
      </c>
      <c r="BJ251" s="11" t="s">
        <v>19</v>
      </c>
    </row>
    <row r="252" spans="1:62" x14ac:dyDescent="0.35">
      <c r="A252">
        <v>100</v>
      </c>
      <c r="B252" s="19">
        <v>61200</v>
      </c>
      <c r="C252" s="19">
        <v>52</v>
      </c>
      <c r="D252" s="12">
        <f t="shared" si="45"/>
        <v>2353.8461538461538</v>
      </c>
      <c r="E252">
        <f t="shared" si="46"/>
        <v>2</v>
      </c>
      <c r="F252" s="19">
        <v>-4.1111133015275803E-2</v>
      </c>
      <c r="G252" s="4">
        <f>MIN(F249:F288)</f>
        <v>-0.77720638378232898</v>
      </c>
      <c r="H252" s="2">
        <f>MIN(D249:D288)</f>
        <v>2353.8461538461538</v>
      </c>
      <c r="I252" s="2">
        <f>MIN(E249:E288)</f>
        <v>2</v>
      </c>
      <c r="J252" s="11" t="s">
        <v>20</v>
      </c>
      <c r="K252" s="19"/>
      <c r="L252" s="19"/>
      <c r="M252" s="19"/>
      <c r="N252" s="19"/>
      <c r="Q252">
        <v>100</v>
      </c>
      <c r="R252" s="19">
        <v>27600</v>
      </c>
      <c r="S252" s="19">
        <v>24</v>
      </c>
      <c r="T252" s="12">
        <f t="shared" si="53"/>
        <v>4600</v>
      </c>
      <c r="U252">
        <f t="shared" si="58"/>
        <v>4</v>
      </c>
      <c r="V252" s="19">
        <v>-0.24519365711552801</v>
      </c>
      <c r="W252" s="4">
        <f>MIN(V249:V288)</f>
        <v>-0.51792619817571794</v>
      </c>
      <c r="X252" s="2">
        <f>MIN(T249:T288)</f>
        <v>2290.909090909091</v>
      </c>
      <c r="Y252" s="2">
        <f>MIN(U249:U288)</f>
        <v>2</v>
      </c>
      <c r="Z252" s="11" t="s">
        <v>20</v>
      </c>
      <c r="AC252">
        <v>100</v>
      </c>
      <c r="AD252" s="19">
        <v>122400</v>
      </c>
      <c r="AE252" s="19">
        <v>103</v>
      </c>
      <c r="AF252" s="12">
        <f t="shared" si="54"/>
        <v>3565.0485436893205</v>
      </c>
      <c r="AG252">
        <f t="shared" si="43"/>
        <v>3</v>
      </c>
      <c r="AH252" s="19">
        <v>-8.6945259944109995E-3</v>
      </c>
      <c r="AI252" s="4">
        <f>MIN(AH249:AH288)</f>
        <v>-0.663219195288407</v>
      </c>
      <c r="AJ252" s="2">
        <f>MIN(AF249:AF288)</f>
        <v>2376.4705882352941</v>
      </c>
      <c r="AK252" s="2">
        <f>MIN(AG249:AG288)</f>
        <v>2</v>
      </c>
      <c r="AL252" s="11" t="s">
        <v>20</v>
      </c>
      <c r="AM252" s="11"/>
      <c r="AN252" s="11"/>
      <c r="AO252">
        <v>100</v>
      </c>
      <c r="AP252" s="19">
        <v>183600</v>
      </c>
      <c r="AQ252" s="19">
        <v>154</v>
      </c>
      <c r="AR252" s="12">
        <f t="shared" si="55"/>
        <v>4768.8311688311687</v>
      </c>
      <c r="AS252">
        <f t="shared" si="44"/>
        <v>4</v>
      </c>
      <c r="AT252" s="19">
        <v>-0.54193989792902697</v>
      </c>
      <c r="AU252" s="4">
        <f>MIN(AT249:AT288)</f>
        <v>-0.92889661038508997</v>
      </c>
      <c r="AV252" s="2">
        <f>MIN(AR249:AR288)</f>
        <v>2384.2105263157896</v>
      </c>
      <c r="AW252" s="2">
        <f>MIN(AS249:AS288)</f>
        <v>2</v>
      </c>
      <c r="AX252" s="11" t="s">
        <v>20</v>
      </c>
      <c r="AY252" s="11"/>
      <c r="BA252">
        <v>100</v>
      </c>
      <c r="BB252" s="19">
        <v>242400</v>
      </c>
      <c r="BC252" s="19">
        <v>203</v>
      </c>
      <c r="BD252" s="12">
        <f t="shared" si="56"/>
        <v>3582.2660098522169</v>
      </c>
      <c r="BE252">
        <f t="shared" si="57"/>
        <v>3</v>
      </c>
      <c r="BF252" s="20">
        <v>-3.83530558863153E-4</v>
      </c>
      <c r="BG252" s="4">
        <f>MIN(BF249:BF288)</f>
        <v>-0.73448595279462703</v>
      </c>
      <c r="BH252" s="2">
        <f>MIN(BD249:BD288)</f>
        <v>2388.1188118811883</v>
      </c>
      <c r="BI252" s="2">
        <f>MIN(BE249:BE288)</f>
        <v>2</v>
      </c>
      <c r="BJ252" s="11" t="s">
        <v>20</v>
      </c>
    </row>
    <row r="253" spans="1:62" x14ac:dyDescent="0.35">
      <c r="A253">
        <v>100</v>
      </c>
      <c r="B253" s="19">
        <v>61200</v>
      </c>
      <c r="C253" s="19">
        <v>52</v>
      </c>
      <c r="D253" s="12">
        <f t="shared" si="45"/>
        <v>2353.8461538461538</v>
      </c>
      <c r="E253">
        <f t="shared" si="46"/>
        <v>2</v>
      </c>
      <c r="F253" s="19">
        <v>-0.16186939606433801</v>
      </c>
      <c r="K253" s="19"/>
      <c r="L253" s="19"/>
      <c r="M253" s="19"/>
      <c r="N253" s="19"/>
      <c r="Q253">
        <v>100</v>
      </c>
      <c r="R253" s="19">
        <v>26400</v>
      </c>
      <c r="S253" s="19">
        <v>23</v>
      </c>
      <c r="T253" s="12">
        <f t="shared" si="53"/>
        <v>3443.478260869565</v>
      </c>
      <c r="U253">
        <f t="shared" si="58"/>
        <v>3</v>
      </c>
      <c r="V253" s="19">
        <v>-2.4179602821153199E-2</v>
      </c>
      <c r="X253" s="7"/>
      <c r="Y253" s="7"/>
      <c r="Z253" s="11"/>
      <c r="AC253">
        <v>100</v>
      </c>
      <c r="AD253" s="19">
        <v>121200</v>
      </c>
      <c r="AE253" s="19">
        <v>102</v>
      </c>
      <c r="AF253" s="12">
        <f t="shared" si="54"/>
        <v>2376.4705882352941</v>
      </c>
      <c r="AG253">
        <f t="shared" si="43"/>
        <v>2</v>
      </c>
      <c r="AH253" s="19">
        <v>-9.1013809286196498E-2</v>
      </c>
      <c r="AJ253" s="7"/>
      <c r="AK253" s="7"/>
      <c r="AL253" s="11"/>
      <c r="AM253" s="11"/>
      <c r="AN253" s="11"/>
      <c r="AO253">
        <v>100</v>
      </c>
      <c r="AP253" s="19">
        <v>181200</v>
      </c>
      <c r="AQ253" s="19">
        <v>152</v>
      </c>
      <c r="AR253" s="12">
        <f t="shared" si="55"/>
        <v>2384.2105263157896</v>
      </c>
      <c r="AS253">
        <f t="shared" si="44"/>
        <v>2</v>
      </c>
      <c r="AT253" s="19">
        <v>-7.3150229886588102E-3</v>
      </c>
      <c r="AV253" s="7"/>
      <c r="AW253" s="7"/>
      <c r="AX253" s="11"/>
      <c r="AY253" s="11"/>
      <c r="BA253">
        <v>100</v>
      </c>
      <c r="BB253" s="19">
        <v>243600</v>
      </c>
      <c r="BC253" s="19">
        <v>204</v>
      </c>
      <c r="BD253" s="12">
        <f t="shared" si="56"/>
        <v>4776.4705882352937</v>
      </c>
      <c r="BE253">
        <f t="shared" si="57"/>
        <v>4</v>
      </c>
      <c r="BF253" s="19">
        <v>-9.73380451775437E-2</v>
      </c>
      <c r="BH253" s="7"/>
      <c r="BI253" s="7"/>
      <c r="BJ253" s="11"/>
    </row>
    <row r="254" spans="1:62" x14ac:dyDescent="0.35">
      <c r="A254">
        <v>100</v>
      </c>
      <c r="B254" s="19">
        <v>61200</v>
      </c>
      <c r="C254" s="19">
        <v>52</v>
      </c>
      <c r="D254" s="12">
        <f t="shared" si="45"/>
        <v>2353.8461538461538</v>
      </c>
      <c r="E254">
        <f t="shared" si="46"/>
        <v>2</v>
      </c>
      <c r="F254" s="19">
        <v>-0.21495889673101501</v>
      </c>
      <c r="K254" s="19"/>
      <c r="L254" s="19"/>
      <c r="M254" s="19"/>
      <c r="N254" s="19"/>
      <c r="Q254">
        <v>100</v>
      </c>
      <c r="R254" s="19">
        <v>25200</v>
      </c>
      <c r="S254" s="19">
        <v>22</v>
      </c>
      <c r="T254" s="12">
        <f t="shared" si="53"/>
        <v>2290.909090909091</v>
      </c>
      <c r="U254">
        <f t="shared" si="58"/>
        <v>2</v>
      </c>
      <c r="V254" s="19">
        <v>-2.3760428420992199E-3</v>
      </c>
      <c r="X254" s="7"/>
      <c r="Y254" s="7"/>
      <c r="Z254" s="11"/>
      <c r="AC254">
        <v>100</v>
      </c>
      <c r="AD254" s="19">
        <v>122400</v>
      </c>
      <c r="AE254" s="19">
        <v>103</v>
      </c>
      <c r="AF254" s="12">
        <f t="shared" si="54"/>
        <v>3565.0485436893205</v>
      </c>
      <c r="AG254">
        <f t="shared" si="43"/>
        <v>3</v>
      </c>
      <c r="AH254" s="19">
        <v>-4.26951437955706E-2</v>
      </c>
      <c r="AJ254" s="7"/>
      <c r="AK254" s="7"/>
      <c r="AL254" s="11"/>
      <c r="AM254" s="11"/>
      <c r="AN254" s="11"/>
      <c r="AO254">
        <v>100</v>
      </c>
      <c r="AP254" s="19">
        <v>182400</v>
      </c>
      <c r="AQ254" s="19">
        <v>153</v>
      </c>
      <c r="AR254" s="12">
        <f t="shared" si="55"/>
        <v>3576.4705882352941</v>
      </c>
      <c r="AS254">
        <f t="shared" si="44"/>
        <v>3</v>
      </c>
      <c r="AT254" s="19">
        <v>-2.6272157448797798E-2</v>
      </c>
      <c r="AV254" s="7"/>
      <c r="AW254" s="7"/>
      <c r="AX254" s="11"/>
      <c r="AY254" s="11"/>
      <c r="BA254">
        <v>100</v>
      </c>
      <c r="BB254" s="19">
        <v>242400</v>
      </c>
      <c r="BC254" s="19">
        <v>203</v>
      </c>
      <c r="BD254" s="12">
        <f t="shared" si="56"/>
        <v>3582.2660098522169</v>
      </c>
      <c r="BE254">
        <f t="shared" si="57"/>
        <v>3</v>
      </c>
      <c r="BF254" s="19">
        <v>-1.1537003753385599E-2</v>
      </c>
      <c r="BH254" s="7"/>
      <c r="BI254" s="7"/>
      <c r="BJ254" s="11"/>
    </row>
    <row r="255" spans="1:62" x14ac:dyDescent="0.35">
      <c r="A255">
        <v>100</v>
      </c>
      <c r="B255" s="19">
        <v>62400</v>
      </c>
      <c r="C255" s="19">
        <v>53</v>
      </c>
      <c r="D255" s="12">
        <f t="shared" si="45"/>
        <v>3532.0754716981132</v>
      </c>
      <c r="E255">
        <f t="shared" si="46"/>
        <v>3</v>
      </c>
      <c r="F255" s="19">
        <v>-0.103602059275636</v>
      </c>
      <c r="K255" s="19"/>
      <c r="L255" s="19"/>
      <c r="M255" s="19"/>
      <c r="N255" s="19"/>
      <c r="Q255">
        <v>100</v>
      </c>
      <c r="R255" s="19">
        <v>26400</v>
      </c>
      <c r="S255" s="19">
        <v>23</v>
      </c>
      <c r="T255" s="12">
        <f t="shared" si="53"/>
        <v>3443.478260869565</v>
      </c>
      <c r="U255">
        <f t="shared" si="58"/>
        <v>3</v>
      </c>
      <c r="V255" s="19">
        <v>-0.166795538981372</v>
      </c>
      <c r="X255" s="7"/>
      <c r="Y255" s="7"/>
      <c r="Z255" s="11"/>
      <c r="AC255">
        <v>100</v>
      </c>
      <c r="AD255" s="19">
        <v>122400</v>
      </c>
      <c r="AE255" s="19">
        <v>103</v>
      </c>
      <c r="AF255" s="12">
        <f t="shared" si="54"/>
        <v>3565.0485436893205</v>
      </c>
      <c r="AG255">
        <f t="shared" si="43"/>
        <v>3</v>
      </c>
      <c r="AH255" s="19">
        <v>-4.1251327036667E-2</v>
      </c>
      <c r="AJ255" s="7"/>
      <c r="AK255" s="7"/>
      <c r="AL255" s="11"/>
      <c r="AM255" s="11"/>
      <c r="AN255" s="11"/>
      <c r="AO255">
        <v>100</v>
      </c>
      <c r="AP255" s="19">
        <v>182400</v>
      </c>
      <c r="AQ255" s="19">
        <v>153</v>
      </c>
      <c r="AR255" s="12">
        <f t="shared" si="55"/>
        <v>3576.4705882352941</v>
      </c>
      <c r="AS255">
        <f t="shared" si="44"/>
        <v>3</v>
      </c>
      <c r="AT255" s="19">
        <v>-8.9567107765185297E-2</v>
      </c>
      <c r="AV255" s="7"/>
      <c r="AW255" s="7"/>
      <c r="AX255" s="11"/>
      <c r="AY255" s="11"/>
      <c r="BA255">
        <v>100</v>
      </c>
      <c r="BB255" s="19">
        <v>241200</v>
      </c>
      <c r="BC255" s="19">
        <v>202</v>
      </c>
      <c r="BD255" s="12">
        <f t="shared" si="56"/>
        <v>2388.1188118811883</v>
      </c>
      <c r="BE255">
        <f t="shared" si="57"/>
        <v>2</v>
      </c>
      <c r="BF255" s="19">
        <v>-2.58591832675534E-2</v>
      </c>
      <c r="BH255" s="7"/>
      <c r="BI255" s="7"/>
      <c r="BJ255" s="11"/>
    </row>
    <row r="256" spans="1:62" x14ac:dyDescent="0.35">
      <c r="A256">
        <v>100</v>
      </c>
      <c r="B256" s="19">
        <v>62400</v>
      </c>
      <c r="C256" s="19">
        <v>53</v>
      </c>
      <c r="D256" s="12">
        <f t="shared" si="45"/>
        <v>3532.0754716981132</v>
      </c>
      <c r="E256">
        <f t="shared" si="46"/>
        <v>3</v>
      </c>
      <c r="F256" s="19">
        <v>-0.29628628554840802</v>
      </c>
      <c r="K256" s="19"/>
      <c r="L256" s="19"/>
      <c r="M256" s="19"/>
      <c r="N256" s="19"/>
      <c r="Q256">
        <v>100</v>
      </c>
      <c r="R256" s="19">
        <v>25200</v>
      </c>
      <c r="S256" s="19">
        <v>22</v>
      </c>
      <c r="T256" s="12">
        <f t="shared" si="53"/>
        <v>2290.909090909091</v>
      </c>
      <c r="U256">
        <f t="shared" si="58"/>
        <v>2</v>
      </c>
      <c r="V256" s="19">
        <v>-0.44653311940880802</v>
      </c>
      <c r="X256" s="7"/>
      <c r="Y256" s="7"/>
      <c r="Z256" s="11"/>
      <c r="AC256">
        <v>100</v>
      </c>
      <c r="AD256" s="19">
        <v>122400</v>
      </c>
      <c r="AE256" s="19">
        <v>103</v>
      </c>
      <c r="AF256" s="12">
        <f t="shared" si="54"/>
        <v>3565.0485436893205</v>
      </c>
      <c r="AG256">
        <f t="shared" si="43"/>
        <v>3</v>
      </c>
      <c r="AH256" s="19">
        <v>-2.8666780466116101E-3</v>
      </c>
      <c r="AJ256" s="7"/>
      <c r="AK256" s="7"/>
      <c r="AL256" s="11"/>
      <c r="AM256" s="11"/>
      <c r="AN256" s="11"/>
      <c r="AO256">
        <v>100</v>
      </c>
      <c r="AP256" s="19">
        <v>181200</v>
      </c>
      <c r="AQ256" s="19">
        <v>152</v>
      </c>
      <c r="AR256" s="12">
        <f t="shared" si="55"/>
        <v>2384.2105263157896</v>
      </c>
      <c r="AS256">
        <f t="shared" si="44"/>
        <v>2</v>
      </c>
      <c r="AT256" s="19">
        <v>-0.20328618276083499</v>
      </c>
      <c r="AV256" s="7"/>
      <c r="AW256" s="7"/>
      <c r="AX256" s="11"/>
      <c r="AY256" s="11"/>
      <c r="BA256">
        <v>100</v>
      </c>
      <c r="BB256" s="19">
        <v>242400</v>
      </c>
      <c r="BC256" s="19">
        <v>203</v>
      </c>
      <c r="BD256" s="12">
        <f t="shared" si="56"/>
        <v>3582.2660098522169</v>
      </c>
      <c r="BE256">
        <f t="shared" si="57"/>
        <v>3</v>
      </c>
      <c r="BF256" s="19">
        <v>-0.11464408841061199</v>
      </c>
      <c r="BH256" s="7"/>
      <c r="BI256" s="7"/>
      <c r="BJ256" s="11"/>
    </row>
    <row r="257" spans="1:62" x14ac:dyDescent="0.35">
      <c r="A257">
        <v>100</v>
      </c>
      <c r="B257" s="19">
        <v>62400</v>
      </c>
      <c r="C257" s="19">
        <v>53</v>
      </c>
      <c r="D257" s="12">
        <f t="shared" si="45"/>
        <v>3532.0754716981132</v>
      </c>
      <c r="E257">
        <f t="shared" si="46"/>
        <v>3</v>
      </c>
      <c r="F257" s="19">
        <v>-4.5473534401326197E-2</v>
      </c>
      <c r="K257" s="19"/>
      <c r="L257" s="19"/>
      <c r="M257" s="19"/>
      <c r="N257" s="19"/>
      <c r="Q257">
        <v>100</v>
      </c>
      <c r="R257" s="19">
        <v>25200</v>
      </c>
      <c r="S257" s="19">
        <v>22</v>
      </c>
      <c r="T257" s="12">
        <f t="shared" si="53"/>
        <v>2290.909090909091</v>
      </c>
      <c r="U257">
        <f t="shared" si="58"/>
        <v>2</v>
      </c>
      <c r="V257" s="19">
        <v>-5.2724483332307597E-3</v>
      </c>
      <c r="X257" s="7"/>
      <c r="Y257" s="7"/>
      <c r="Z257" s="11"/>
      <c r="AC257">
        <v>100</v>
      </c>
      <c r="AD257" s="19">
        <v>122400</v>
      </c>
      <c r="AE257" s="19">
        <v>103</v>
      </c>
      <c r="AF257" s="12">
        <f t="shared" si="54"/>
        <v>3565.0485436893205</v>
      </c>
      <c r="AG257">
        <f t="shared" si="43"/>
        <v>3</v>
      </c>
      <c r="AH257" s="19">
        <v>-0.14261249087457301</v>
      </c>
      <c r="AJ257" s="7"/>
      <c r="AK257" s="7"/>
      <c r="AL257" s="11"/>
      <c r="AM257" s="11"/>
      <c r="AN257" s="11"/>
      <c r="AO257">
        <v>100</v>
      </c>
      <c r="AP257" s="19">
        <v>182400</v>
      </c>
      <c r="AQ257" s="19">
        <v>153</v>
      </c>
      <c r="AR257" s="12">
        <f t="shared" si="55"/>
        <v>3576.4705882352941</v>
      </c>
      <c r="AS257">
        <f t="shared" si="44"/>
        <v>3</v>
      </c>
      <c r="AT257" s="19">
        <v>-1.07447880716333E-2</v>
      </c>
      <c r="AV257" s="7"/>
      <c r="AW257" s="7"/>
      <c r="AX257" s="11"/>
      <c r="AY257" s="11"/>
      <c r="BA257">
        <v>100</v>
      </c>
      <c r="BB257" s="19">
        <v>241200</v>
      </c>
      <c r="BC257" s="19">
        <v>202</v>
      </c>
      <c r="BD257" s="12">
        <f t="shared" si="56"/>
        <v>2388.1188118811883</v>
      </c>
      <c r="BE257">
        <f t="shared" si="57"/>
        <v>2</v>
      </c>
      <c r="BF257" s="19">
        <v>-0.103305953818995</v>
      </c>
      <c r="BH257" s="7"/>
      <c r="BI257" s="7"/>
      <c r="BJ257" s="11"/>
    </row>
    <row r="258" spans="1:62" x14ac:dyDescent="0.35">
      <c r="A258">
        <v>100</v>
      </c>
      <c r="B258" s="19">
        <v>61200</v>
      </c>
      <c r="C258" s="19">
        <v>52</v>
      </c>
      <c r="D258" s="12">
        <f t="shared" si="45"/>
        <v>2353.8461538461538</v>
      </c>
      <c r="E258">
        <f t="shared" si="46"/>
        <v>2</v>
      </c>
      <c r="F258" s="19">
        <v>-1.17818390655856E-3</v>
      </c>
      <c r="K258" s="19"/>
      <c r="L258" s="19"/>
      <c r="M258" s="19"/>
      <c r="N258" s="19"/>
      <c r="Q258">
        <v>100</v>
      </c>
      <c r="R258" s="19">
        <v>26400</v>
      </c>
      <c r="S258" s="19">
        <v>23</v>
      </c>
      <c r="T258" s="12">
        <f t="shared" si="53"/>
        <v>3443.478260869565</v>
      </c>
      <c r="U258">
        <f t="shared" si="58"/>
        <v>3</v>
      </c>
      <c r="V258" s="20">
        <v>-9.8836774247417609E-4</v>
      </c>
      <c r="X258" s="7"/>
      <c r="Y258" s="7"/>
      <c r="Z258" s="11"/>
      <c r="AC258">
        <v>100</v>
      </c>
      <c r="AD258" s="19">
        <v>121200</v>
      </c>
      <c r="AE258" s="19">
        <v>102</v>
      </c>
      <c r="AF258" s="12">
        <f t="shared" si="54"/>
        <v>2376.4705882352941</v>
      </c>
      <c r="AG258">
        <f t="shared" si="43"/>
        <v>2</v>
      </c>
      <c r="AH258" s="19">
        <v>-6.7051229180688204E-2</v>
      </c>
      <c r="AJ258" s="7"/>
      <c r="AK258" s="7"/>
      <c r="AL258" s="11"/>
      <c r="AM258" s="11"/>
      <c r="AN258" s="11"/>
      <c r="AO258">
        <v>100</v>
      </c>
      <c r="AP258" s="19">
        <v>181200</v>
      </c>
      <c r="AQ258" s="19">
        <v>152</v>
      </c>
      <c r="AR258" s="12">
        <f t="shared" si="55"/>
        <v>2384.2105263157896</v>
      </c>
      <c r="AS258">
        <f t="shared" si="44"/>
        <v>2</v>
      </c>
      <c r="AT258" s="19">
        <v>-0.23141552420299699</v>
      </c>
      <c r="AV258" s="7"/>
      <c r="AW258" s="7"/>
      <c r="AX258" s="11"/>
      <c r="AY258" s="11"/>
      <c r="BA258">
        <v>100</v>
      </c>
      <c r="BB258" s="19">
        <v>241200</v>
      </c>
      <c r="BC258" s="19">
        <v>202</v>
      </c>
      <c r="BD258" s="12">
        <f t="shared" si="56"/>
        <v>2388.1188118811883</v>
      </c>
      <c r="BE258">
        <f t="shared" si="57"/>
        <v>2</v>
      </c>
      <c r="BF258" s="19">
        <v>-7.9110768882462407E-2</v>
      </c>
      <c r="BH258" s="7"/>
      <c r="BI258" s="7"/>
      <c r="BJ258" s="11"/>
    </row>
    <row r="259" spans="1:62" x14ac:dyDescent="0.35">
      <c r="A259">
        <v>100</v>
      </c>
      <c r="B259" s="19">
        <v>61200</v>
      </c>
      <c r="C259" s="19">
        <v>52</v>
      </c>
      <c r="D259" s="12">
        <f t="shared" si="45"/>
        <v>2353.8461538461538</v>
      </c>
      <c r="E259">
        <f t="shared" si="46"/>
        <v>2</v>
      </c>
      <c r="F259" s="19">
        <v>-0.201220517038179</v>
      </c>
      <c r="K259" s="19"/>
      <c r="L259" s="19"/>
      <c r="M259" s="19"/>
      <c r="N259" s="19"/>
      <c r="Q259">
        <v>100</v>
      </c>
      <c r="R259" s="19">
        <v>26400</v>
      </c>
      <c r="S259" s="19">
        <v>23</v>
      </c>
      <c r="T259" s="12">
        <f t="shared" si="53"/>
        <v>3443.478260869565</v>
      </c>
      <c r="U259">
        <f t="shared" si="58"/>
        <v>3</v>
      </c>
      <c r="V259" s="19">
        <v>-4.8293184312983304E-3</v>
      </c>
      <c r="X259" s="7"/>
      <c r="Y259" s="7"/>
      <c r="Z259" s="11"/>
      <c r="AC259">
        <v>100</v>
      </c>
      <c r="AD259" s="19">
        <v>122400</v>
      </c>
      <c r="AE259" s="19">
        <v>103</v>
      </c>
      <c r="AF259" s="12">
        <f t="shared" si="54"/>
        <v>3565.0485436893205</v>
      </c>
      <c r="AG259">
        <f t="shared" si="43"/>
        <v>3</v>
      </c>
      <c r="AH259" s="19">
        <v>-2.9539725046535601E-2</v>
      </c>
      <c r="AJ259" s="7"/>
      <c r="AK259" s="7"/>
      <c r="AL259" s="11"/>
      <c r="AM259" s="11"/>
      <c r="AN259" s="11"/>
      <c r="AO259">
        <v>100</v>
      </c>
      <c r="AP259" s="19">
        <v>182400</v>
      </c>
      <c r="AQ259" s="19">
        <v>153</v>
      </c>
      <c r="AR259" s="12">
        <f t="shared" si="55"/>
        <v>3576.4705882352941</v>
      </c>
      <c r="AS259">
        <f t="shared" si="44"/>
        <v>3</v>
      </c>
      <c r="AT259" s="19">
        <v>-3.0075067387791501E-2</v>
      </c>
      <c r="AV259" s="7"/>
      <c r="AW259" s="7"/>
      <c r="AX259" s="11"/>
      <c r="AY259" s="11"/>
      <c r="BA259">
        <v>100</v>
      </c>
      <c r="BB259" s="19">
        <v>242400</v>
      </c>
      <c r="BC259" s="19">
        <v>203</v>
      </c>
      <c r="BD259" s="12">
        <f t="shared" si="56"/>
        <v>3582.2660098522169</v>
      </c>
      <c r="BE259">
        <f t="shared" si="57"/>
        <v>3</v>
      </c>
      <c r="BF259" s="19">
        <v>-5.5805561474231201E-3</v>
      </c>
      <c r="BH259" s="7"/>
      <c r="BI259" s="7"/>
      <c r="BJ259" s="11"/>
    </row>
    <row r="260" spans="1:62" x14ac:dyDescent="0.35">
      <c r="A260">
        <v>100</v>
      </c>
      <c r="B260" s="19">
        <v>61200</v>
      </c>
      <c r="C260" s="19">
        <v>52</v>
      </c>
      <c r="D260" s="12">
        <f t="shared" si="45"/>
        <v>2353.8461538461538</v>
      </c>
      <c r="E260">
        <f t="shared" si="46"/>
        <v>2</v>
      </c>
      <c r="F260" s="19">
        <v>-0.25058911481561802</v>
      </c>
      <c r="K260" s="19"/>
      <c r="L260" s="19"/>
      <c r="M260" s="19"/>
      <c r="N260" s="19"/>
      <c r="Q260">
        <v>100</v>
      </c>
      <c r="R260" s="19">
        <v>25200</v>
      </c>
      <c r="S260" s="19">
        <v>22</v>
      </c>
      <c r="T260" s="12">
        <f t="shared" si="53"/>
        <v>2290.909090909091</v>
      </c>
      <c r="U260">
        <f t="shared" si="58"/>
        <v>2</v>
      </c>
      <c r="V260" s="19">
        <v>-0.46029632552761601</v>
      </c>
      <c r="X260" s="7"/>
      <c r="Y260" s="7"/>
      <c r="Z260" s="11"/>
      <c r="AC260">
        <v>100</v>
      </c>
      <c r="AD260" s="19">
        <v>122400</v>
      </c>
      <c r="AE260" s="19">
        <v>103</v>
      </c>
      <c r="AF260" s="12">
        <f t="shared" si="54"/>
        <v>3565.0485436893205</v>
      </c>
      <c r="AG260">
        <f t="shared" ref="AG260:AG323" si="59">AE260-100</f>
        <v>3</v>
      </c>
      <c r="AH260" s="19">
        <v>-7.2465285811917097E-3</v>
      </c>
      <c r="AJ260" s="7"/>
      <c r="AK260" s="7"/>
      <c r="AL260" s="11"/>
      <c r="AM260" s="11"/>
      <c r="AN260" s="11"/>
      <c r="AO260">
        <v>100</v>
      </c>
      <c r="AP260" s="19">
        <v>181200</v>
      </c>
      <c r="AQ260" s="19">
        <v>152</v>
      </c>
      <c r="AR260" s="12">
        <f t="shared" si="55"/>
        <v>2384.2105263157896</v>
      </c>
      <c r="AS260">
        <f t="shared" ref="AS260:AS323" si="60">AQ260-150</f>
        <v>2</v>
      </c>
      <c r="AT260" s="19">
        <v>-5.1622674922371999E-2</v>
      </c>
      <c r="AV260" s="7"/>
      <c r="AW260" s="7"/>
      <c r="AX260" s="11"/>
      <c r="AY260" s="11"/>
      <c r="BA260">
        <v>100</v>
      </c>
      <c r="BB260" s="19">
        <v>243600</v>
      </c>
      <c r="BC260" s="19">
        <v>204</v>
      </c>
      <c r="BD260" s="12">
        <f t="shared" si="56"/>
        <v>4776.4705882352937</v>
      </c>
      <c r="BE260">
        <f t="shared" si="57"/>
        <v>4</v>
      </c>
      <c r="BF260" s="19">
        <v>-1.7801619829077499E-2</v>
      </c>
      <c r="BH260" s="7"/>
      <c r="BI260" s="7"/>
      <c r="BJ260" s="11"/>
    </row>
    <row r="261" spans="1:62" x14ac:dyDescent="0.35">
      <c r="A261">
        <v>100</v>
      </c>
      <c r="B261" s="19">
        <v>63600</v>
      </c>
      <c r="C261" s="19">
        <v>54</v>
      </c>
      <c r="D261" s="12">
        <f t="shared" si="45"/>
        <v>4711.1111111111113</v>
      </c>
      <c r="E261">
        <f t="shared" si="46"/>
        <v>4</v>
      </c>
      <c r="F261" s="19">
        <v>-3.98655173809336E-2</v>
      </c>
      <c r="K261" s="19"/>
      <c r="L261" s="19"/>
      <c r="M261" s="19"/>
      <c r="N261" s="19"/>
      <c r="Q261">
        <v>100</v>
      </c>
      <c r="R261" s="19">
        <v>25200</v>
      </c>
      <c r="S261" s="19">
        <v>22</v>
      </c>
      <c r="T261" s="12">
        <f t="shared" si="53"/>
        <v>2290.909090909091</v>
      </c>
      <c r="U261">
        <f t="shared" si="58"/>
        <v>2</v>
      </c>
      <c r="V261" s="19">
        <v>-9.2069303571361297E-2</v>
      </c>
      <c r="X261" s="7"/>
      <c r="Y261" s="7"/>
      <c r="Z261" s="11"/>
      <c r="AC261">
        <v>100</v>
      </c>
      <c r="AD261" s="19">
        <v>121200</v>
      </c>
      <c r="AE261" s="19">
        <v>102</v>
      </c>
      <c r="AF261" s="12">
        <f t="shared" si="54"/>
        <v>2376.4705882352941</v>
      </c>
      <c r="AG261">
        <f t="shared" si="59"/>
        <v>2</v>
      </c>
      <c r="AH261" s="19">
        <v>-0.19595897646504401</v>
      </c>
      <c r="AJ261" s="7"/>
      <c r="AK261" s="7"/>
      <c r="AL261" s="11"/>
      <c r="AM261" s="11"/>
      <c r="AN261" s="11"/>
      <c r="AO261">
        <v>100</v>
      </c>
      <c r="AP261" s="19">
        <v>182400</v>
      </c>
      <c r="AQ261" s="19">
        <v>153</v>
      </c>
      <c r="AR261" s="12">
        <f t="shared" si="55"/>
        <v>3576.4705882352941</v>
      </c>
      <c r="AS261">
        <f t="shared" si="60"/>
        <v>3</v>
      </c>
      <c r="AT261" s="19">
        <v>-3.9012448172780698E-2</v>
      </c>
      <c r="AV261" s="7"/>
      <c r="AW261" s="7"/>
      <c r="AX261" s="11"/>
      <c r="AY261" s="11"/>
      <c r="BA261">
        <v>100</v>
      </c>
      <c r="BB261" s="19">
        <v>241200</v>
      </c>
      <c r="BC261" s="19">
        <v>202</v>
      </c>
      <c r="BD261" s="12">
        <f t="shared" si="56"/>
        <v>2388.1188118811883</v>
      </c>
      <c r="BE261">
        <f t="shared" si="57"/>
        <v>2</v>
      </c>
      <c r="BF261" s="19">
        <v>-2.7772654137189899E-2</v>
      </c>
      <c r="BH261" s="7"/>
      <c r="BI261" s="7"/>
      <c r="BJ261" s="11"/>
    </row>
    <row r="262" spans="1:62" x14ac:dyDescent="0.35">
      <c r="A262">
        <v>100</v>
      </c>
      <c r="B262" s="19">
        <v>62400</v>
      </c>
      <c r="C262" s="19">
        <v>53</v>
      </c>
      <c r="D262" s="12">
        <f t="shared" si="45"/>
        <v>3532.0754716981132</v>
      </c>
      <c r="E262">
        <f t="shared" si="46"/>
        <v>3</v>
      </c>
      <c r="F262" s="19">
        <v>-0.28078601775209699</v>
      </c>
      <c r="K262" s="19"/>
      <c r="L262" s="19"/>
      <c r="M262" s="19"/>
      <c r="N262" s="19"/>
      <c r="Q262">
        <v>100</v>
      </c>
      <c r="R262" s="19">
        <v>26400</v>
      </c>
      <c r="S262" s="19">
        <v>23</v>
      </c>
      <c r="T262" s="12">
        <f t="shared" si="53"/>
        <v>3443.478260869565</v>
      </c>
      <c r="U262">
        <f t="shared" si="58"/>
        <v>3</v>
      </c>
      <c r="V262" s="19">
        <v>-0.13738627566688999</v>
      </c>
      <c r="X262" s="7"/>
      <c r="Y262" s="7"/>
      <c r="Z262" s="11"/>
      <c r="AC262">
        <v>100</v>
      </c>
      <c r="AD262" s="19">
        <v>122400</v>
      </c>
      <c r="AE262" s="19">
        <v>103</v>
      </c>
      <c r="AF262" s="12">
        <f t="shared" si="54"/>
        <v>3565.0485436893205</v>
      </c>
      <c r="AG262">
        <f t="shared" si="59"/>
        <v>3</v>
      </c>
      <c r="AH262" s="19">
        <v>-4.3947131503949202E-2</v>
      </c>
      <c r="AJ262" s="7"/>
      <c r="AK262" s="7"/>
      <c r="AL262" s="11"/>
      <c r="AM262" s="11"/>
      <c r="AN262" s="11"/>
      <c r="AO262">
        <v>100</v>
      </c>
      <c r="AP262" s="19">
        <v>181200</v>
      </c>
      <c r="AQ262" s="19">
        <v>152</v>
      </c>
      <c r="AR262" s="12">
        <f t="shared" si="55"/>
        <v>2384.2105263157896</v>
      </c>
      <c r="AS262">
        <f t="shared" si="60"/>
        <v>2</v>
      </c>
      <c r="AT262" s="19">
        <v>-2.1150186984277598E-2</v>
      </c>
      <c r="AV262" s="7"/>
      <c r="AW262" s="7"/>
      <c r="AX262" s="11"/>
      <c r="AY262" s="11"/>
      <c r="BA262">
        <v>100</v>
      </c>
      <c r="BB262" s="19">
        <v>241200</v>
      </c>
      <c r="BC262" s="19">
        <v>202</v>
      </c>
      <c r="BD262" s="12">
        <f t="shared" si="56"/>
        <v>2388.1188118811883</v>
      </c>
      <c r="BE262">
        <f t="shared" si="57"/>
        <v>2</v>
      </c>
      <c r="BF262" s="19">
        <v>-1.04297020095106E-2</v>
      </c>
      <c r="BH262" s="7"/>
      <c r="BI262" s="7"/>
      <c r="BJ262" s="11"/>
    </row>
    <row r="263" spans="1:62" x14ac:dyDescent="0.35">
      <c r="A263">
        <v>100</v>
      </c>
      <c r="B263" s="19">
        <v>61200</v>
      </c>
      <c r="C263" s="19">
        <v>52</v>
      </c>
      <c r="D263" s="12">
        <f t="shared" si="45"/>
        <v>2353.8461538461538</v>
      </c>
      <c r="E263">
        <f t="shared" si="46"/>
        <v>2</v>
      </c>
      <c r="F263" s="19">
        <v>-1.1564680796647001E-3</v>
      </c>
      <c r="K263" s="19"/>
      <c r="L263" s="19"/>
      <c r="M263" s="19"/>
      <c r="N263" s="19"/>
      <c r="Q263">
        <v>100</v>
      </c>
      <c r="R263" s="19">
        <v>25200</v>
      </c>
      <c r="S263" s="19">
        <v>22</v>
      </c>
      <c r="T263" s="12">
        <f t="shared" si="53"/>
        <v>2290.909090909091</v>
      </c>
      <c r="U263">
        <f t="shared" si="58"/>
        <v>2</v>
      </c>
      <c r="V263" s="19">
        <v>-9.55483667263669E-3</v>
      </c>
      <c r="X263" s="7"/>
      <c r="Y263" s="7"/>
      <c r="Z263" s="11"/>
      <c r="AC263">
        <v>100</v>
      </c>
      <c r="AD263" s="19">
        <v>121200</v>
      </c>
      <c r="AE263" s="19">
        <v>102</v>
      </c>
      <c r="AF263" s="12">
        <f t="shared" si="54"/>
        <v>2376.4705882352941</v>
      </c>
      <c r="AG263">
        <f t="shared" si="59"/>
        <v>2</v>
      </c>
      <c r="AH263" s="19">
        <v>-2.27617676138046E-2</v>
      </c>
      <c r="AJ263" s="7"/>
      <c r="AK263" s="7"/>
      <c r="AL263" s="11"/>
      <c r="AM263" s="11"/>
      <c r="AN263" s="11"/>
      <c r="AO263">
        <v>100</v>
      </c>
      <c r="AP263" s="19">
        <v>181200</v>
      </c>
      <c r="AQ263" s="19">
        <v>152</v>
      </c>
      <c r="AR263" s="12">
        <f t="shared" si="55"/>
        <v>2384.2105263157896</v>
      </c>
      <c r="AS263">
        <f t="shared" si="60"/>
        <v>2</v>
      </c>
      <c r="AT263" s="19">
        <v>-8.2841917026067802E-2</v>
      </c>
      <c r="AV263" s="7"/>
      <c r="AW263" s="7"/>
      <c r="AX263" s="11"/>
      <c r="AY263" s="11"/>
      <c r="BA263">
        <v>100</v>
      </c>
      <c r="BB263" s="19">
        <v>241200</v>
      </c>
      <c r="BC263" s="19">
        <v>202</v>
      </c>
      <c r="BD263" s="12">
        <f t="shared" si="56"/>
        <v>2388.1188118811883</v>
      </c>
      <c r="BE263">
        <f t="shared" si="57"/>
        <v>2</v>
      </c>
      <c r="BF263" s="19">
        <v>-6.4891410804471902E-2</v>
      </c>
      <c r="BH263" s="7"/>
      <c r="BI263" s="7"/>
      <c r="BJ263" s="11"/>
    </row>
    <row r="264" spans="1:62" x14ac:dyDescent="0.35">
      <c r="A264">
        <v>100</v>
      </c>
      <c r="B264" s="19">
        <v>62400</v>
      </c>
      <c r="C264" s="19">
        <v>53</v>
      </c>
      <c r="D264" s="12">
        <f t="shared" si="45"/>
        <v>3532.0754716981132</v>
      </c>
      <c r="E264">
        <f t="shared" si="46"/>
        <v>3</v>
      </c>
      <c r="F264" s="19">
        <v>-0.38460654562184099</v>
      </c>
      <c r="K264" s="19"/>
      <c r="L264" s="19"/>
      <c r="M264" s="19"/>
      <c r="N264" s="19"/>
      <c r="Q264">
        <v>100</v>
      </c>
      <c r="R264" s="19">
        <v>25200</v>
      </c>
      <c r="S264" s="19">
        <v>22</v>
      </c>
      <c r="T264" s="12">
        <f t="shared" si="53"/>
        <v>2290.909090909091</v>
      </c>
      <c r="U264">
        <f t="shared" si="58"/>
        <v>2</v>
      </c>
      <c r="V264" s="19">
        <v>-0.22723440695948699</v>
      </c>
      <c r="X264" s="7"/>
      <c r="Y264" s="7"/>
      <c r="Z264" s="11"/>
      <c r="AC264">
        <v>100</v>
      </c>
      <c r="AD264" s="19">
        <v>121200</v>
      </c>
      <c r="AE264" s="19">
        <v>102</v>
      </c>
      <c r="AF264" s="12">
        <f t="shared" si="54"/>
        <v>2376.4705882352941</v>
      </c>
      <c r="AG264">
        <f t="shared" si="59"/>
        <v>2</v>
      </c>
      <c r="AH264" s="19">
        <v>-6.4482353101694395E-2</v>
      </c>
      <c r="AJ264" s="7"/>
      <c r="AK264" s="7"/>
      <c r="AL264" s="11"/>
      <c r="AM264" s="11"/>
      <c r="AN264" s="11"/>
      <c r="AO264">
        <v>100</v>
      </c>
      <c r="AP264" s="19">
        <v>182400</v>
      </c>
      <c r="AQ264" s="19">
        <v>153</v>
      </c>
      <c r="AR264" s="12">
        <f t="shared" si="55"/>
        <v>3576.4705882352941</v>
      </c>
      <c r="AS264">
        <f t="shared" si="60"/>
        <v>3</v>
      </c>
      <c r="AT264" s="19">
        <v>-1.3039086641307601E-2</v>
      </c>
      <c r="AV264" s="7"/>
      <c r="AW264" s="7"/>
      <c r="AX264" s="11"/>
      <c r="AY264" s="11"/>
      <c r="BA264">
        <v>100</v>
      </c>
      <c r="BB264" s="19">
        <v>242400</v>
      </c>
      <c r="BC264" s="19">
        <v>203</v>
      </c>
      <c r="BD264" s="12">
        <f t="shared" si="56"/>
        <v>3582.2660098522169</v>
      </c>
      <c r="BE264">
        <f t="shared" si="57"/>
        <v>3</v>
      </c>
      <c r="BF264" s="19">
        <v>-0.109012595026811</v>
      </c>
      <c r="BH264" s="7"/>
      <c r="BI264" s="7"/>
      <c r="BJ264" s="11"/>
    </row>
    <row r="265" spans="1:62" x14ac:dyDescent="0.35">
      <c r="A265">
        <v>100</v>
      </c>
      <c r="B265" s="19">
        <v>61200</v>
      </c>
      <c r="C265" s="19">
        <v>52</v>
      </c>
      <c r="D265" s="12">
        <f t="shared" ref="D265:D329" si="61">B265*E265/C265</f>
        <v>2353.8461538461538</v>
      </c>
      <c r="E265">
        <f t="shared" ref="E265:E329" si="62">C265-50</f>
        <v>2</v>
      </c>
      <c r="F265" s="19">
        <v>-2.0303836425985801E-2</v>
      </c>
      <c r="K265" s="19"/>
      <c r="L265" s="19"/>
      <c r="M265" s="19"/>
      <c r="N265" s="19"/>
      <c r="Q265">
        <v>100</v>
      </c>
      <c r="R265" s="19">
        <v>26400</v>
      </c>
      <c r="S265" s="19">
        <v>23</v>
      </c>
      <c r="T265" s="12">
        <f t="shared" si="53"/>
        <v>3443.478260869565</v>
      </c>
      <c r="U265">
        <f t="shared" si="58"/>
        <v>3</v>
      </c>
      <c r="V265" s="19">
        <v>-3.9096791414439197E-2</v>
      </c>
      <c r="X265" s="7"/>
      <c r="Y265" s="7"/>
      <c r="Z265" s="11"/>
      <c r="AC265">
        <v>100</v>
      </c>
      <c r="AD265" s="19">
        <v>121200</v>
      </c>
      <c r="AE265" s="19">
        <v>102</v>
      </c>
      <c r="AF265" s="12">
        <f t="shared" si="54"/>
        <v>2376.4705882352941</v>
      </c>
      <c r="AG265">
        <f t="shared" si="59"/>
        <v>2</v>
      </c>
      <c r="AH265" s="19">
        <v>-7.8224800911843695E-2</v>
      </c>
      <c r="AJ265" s="7"/>
      <c r="AK265" s="7"/>
      <c r="AL265" s="11"/>
      <c r="AM265" s="11"/>
      <c r="AN265" s="11"/>
      <c r="AO265">
        <v>100</v>
      </c>
      <c r="AP265" s="19">
        <v>184800</v>
      </c>
      <c r="AQ265" s="19">
        <v>155</v>
      </c>
      <c r="AR265" s="12">
        <f t="shared" si="55"/>
        <v>5961.2903225806449</v>
      </c>
      <c r="AS265">
        <f t="shared" si="60"/>
        <v>5</v>
      </c>
      <c r="AT265" s="19">
        <v>-1.9375063956949601E-2</v>
      </c>
      <c r="AV265" s="7"/>
      <c r="AW265" s="7"/>
      <c r="AX265" s="11"/>
      <c r="AY265" s="11"/>
      <c r="BA265">
        <v>100</v>
      </c>
      <c r="BB265" s="19">
        <v>241200</v>
      </c>
      <c r="BC265" s="19">
        <v>202</v>
      </c>
      <c r="BD265" s="12">
        <f t="shared" si="56"/>
        <v>2388.1188118811883</v>
      </c>
      <c r="BE265">
        <f t="shared" si="57"/>
        <v>2</v>
      </c>
      <c r="BF265" s="19">
        <v>-5.7052572188174402E-2</v>
      </c>
      <c r="BH265" s="7"/>
      <c r="BI265" s="7"/>
      <c r="BJ265" s="11"/>
    </row>
    <row r="266" spans="1:62" x14ac:dyDescent="0.35">
      <c r="A266">
        <v>100</v>
      </c>
      <c r="B266" s="19">
        <v>62400</v>
      </c>
      <c r="C266" s="19">
        <v>53</v>
      </c>
      <c r="D266" s="12">
        <f t="shared" si="61"/>
        <v>3532.0754716981132</v>
      </c>
      <c r="E266">
        <f t="shared" si="62"/>
        <v>3</v>
      </c>
      <c r="F266" s="19">
        <v>-0.16523309124468399</v>
      </c>
      <c r="K266" s="19"/>
      <c r="L266" s="19"/>
      <c r="M266" s="19"/>
      <c r="N266" s="19"/>
      <c r="Q266">
        <v>100</v>
      </c>
      <c r="R266" s="19">
        <v>26400</v>
      </c>
      <c r="S266" s="19">
        <v>23</v>
      </c>
      <c r="T266" s="12">
        <f t="shared" si="53"/>
        <v>3443.478260869565</v>
      </c>
      <c r="U266">
        <f t="shared" si="58"/>
        <v>3</v>
      </c>
      <c r="V266" s="19">
        <v>-1.17922861258346E-2</v>
      </c>
      <c r="X266" s="7"/>
      <c r="Y266" s="7"/>
      <c r="Z266" s="11"/>
      <c r="AC266">
        <v>100</v>
      </c>
      <c r="AD266" s="19">
        <v>122400</v>
      </c>
      <c r="AE266" s="19">
        <v>103</v>
      </c>
      <c r="AF266" s="12">
        <f t="shared" si="54"/>
        <v>3565.0485436893205</v>
      </c>
      <c r="AG266">
        <f t="shared" si="59"/>
        <v>3</v>
      </c>
      <c r="AH266" s="19">
        <v>-1.11911147874326E-2</v>
      </c>
      <c r="AJ266" s="7"/>
      <c r="AK266" s="7"/>
      <c r="AL266" s="11"/>
      <c r="AM266" s="11"/>
      <c r="AN266" s="11"/>
      <c r="AO266">
        <v>100</v>
      </c>
      <c r="AP266" s="19">
        <v>182400</v>
      </c>
      <c r="AQ266" s="19">
        <v>153</v>
      </c>
      <c r="AR266" s="12">
        <f t="shared" si="55"/>
        <v>3576.4705882352941</v>
      </c>
      <c r="AS266">
        <f t="shared" si="60"/>
        <v>3</v>
      </c>
      <c r="AT266" s="19">
        <v>-0.21493696593936901</v>
      </c>
      <c r="AV266" s="7"/>
      <c r="AW266" s="7"/>
      <c r="AX266" s="11"/>
      <c r="AY266" s="11"/>
      <c r="BA266">
        <v>100</v>
      </c>
      <c r="BB266" s="19">
        <v>241200</v>
      </c>
      <c r="BC266" s="19">
        <v>202</v>
      </c>
      <c r="BD266" s="12">
        <f t="shared" si="56"/>
        <v>2388.1188118811883</v>
      </c>
      <c r="BE266">
        <f t="shared" si="57"/>
        <v>2</v>
      </c>
      <c r="BF266" s="19">
        <v>-0.26479022835642502</v>
      </c>
      <c r="BH266" s="7"/>
      <c r="BI266" s="7"/>
      <c r="BJ266" s="11"/>
    </row>
    <row r="267" spans="1:62" x14ac:dyDescent="0.35">
      <c r="A267">
        <v>100</v>
      </c>
      <c r="B267" s="19">
        <v>61200</v>
      </c>
      <c r="C267" s="19">
        <v>52</v>
      </c>
      <c r="D267" s="12">
        <f t="shared" si="61"/>
        <v>2353.8461538461538</v>
      </c>
      <c r="E267">
        <f t="shared" si="62"/>
        <v>2</v>
      </c>
      <c r="F267" s="19">
        <v>-0.14971034561244501</v>
      </c>
      <c r="K267" s="19"/>
      <c r="L267" s="19"/>
      <c r="M267" s="19"/>
      <c r="N267" s="19"/>
      <c r="Q267">
        <v>100</v>
      </c>
      <c r="R267" s="19">
        <v>25200</v>
      </c>
      <c r="S267" s="19">
        <v>22</v>
      </c>
      <c r="T267" s="12">
        <f t="shared" si="53"/>
        <v>2290.909090909091</v>
      </c>
      <c r="U267">
        <f t="shared" si="58"/>
        <v>2</v>
      </c>
      <c r="V267" s="19">
        <v>-0.51792619817571794</v>
      </c>
      <c r="X267" s="7"/>
      <c r="Y267" s="7"/>
      <c r="Z267" s="11"/>
      <c r="AC267">
        <v>100</v>
      </c>
      <c r="AD267" s="19">
        <v>121200</v>
      </c>
      <c r="AE267" s="19">
        <v>102</v>
      </c>
      <c r="AF267" s="12">
        <f t="shared" si="54"/>
        <v>2376.4705882352941</v>
      </c>
      <c r="AG267">
        <f t="shared" si="59"/>
        <v>2</v>
      </c>
      <c r="AH267" s="19">
        <v>-0.135693668585465</v>
      </c>
      <c r="AJ267" s="7"/>
      <c r="AK267" s="7"/>
      <c r="AL267" s="11"/>
      <c r="AM267" s="11"/>
      <c r="AN267" s="11"/>
      <c r="AO267">
        <v>100</v>
      </c>
      <c r="AP267" s="19">
        <v>182400</v>
      </c>
      <c r="AQ267" s="19">
        <v>153</v>
      </c>
      <c r="AR267" s="12">
        <f t="shared" si="55"/>
        <v>3576.4705882352941</v>
      </c>
      <c r="AS267">
        <f t="shared" si="60"/>
        <v>3</v>
      </c>
      <c r="AT267" s="19">
        <v>-2.8476213355958699E-3</v>
      </c>
      <c r="AV267" s="7"/>
      <c r="AW267" s="7"/>
      <c r="AX267" s="11"/>
      <c r="AY267" s="11"/>
      <c r="BA267">
        <v>100</v>
      </c>
      <c r="BB267" s="19">
        <v>241200</v>
      </c>
      <c r="BC267" s="19">
        <v>202</v>
      </c>
      <c r="BD267" s="12">
        <f t="shared" si="56"/>
        <v>2388.1188118811883</v>
      </c>
      <c r="BE267">
        <f t="shared" si="57"/>
        <v>2</v>
      </c>
      <c r="BF267" s="19">
        <v>-0.253814168222258</v>
      </c>
      <c r="BH267" s="7"/>
      <c r="BI267" s="7"/>
      <c r="BJ267" s="11"/>
    </row>
    <row r="268" spans="1:62" x14ac:dyDescent="0.35">
      <c r="A268">
        <v>100</v>
      </c>
      <c r="B268" s="19">
        <v>61200</v>
      </c>
      <c r="C268" s="19">
        <v>52</v>
      </c>
      <c r="D268" s="12">
        <f t="shared" si="61"/>
        <v>2353.8461538461538</v>
      </c>
      <c r="E268">
        <f t="shared" si="62"/>
        <v>2</v>
      </c>
      <c r="F268" s="19">
        <v>-6.6767536937034494E-2</v>
      </c>
      <c r="K268" s="19"/>
      <c r="L268" s="19"/>
      <c r="M268" s="19"/>
      <c r="N268" s="19"/>
      <c r="Q268">
        <v>100</v>
      </c>
      <c r="R268" s="19">
        <v>26400</v>
      </c>
      <c r="S268" s="19">
        <v>23</v>
      </c>
      <c r="T268" s="12">
        <f t="shared" si="53"/>
        <v>3443.478260869565</v>
      </c>
      <c r="U268">
        <f t="shared" si="58"/>
        <v>3</v>
      </c>
      <c r="V268" s="19">
        <v>-4.0080113621003999E-2</v>
      </c>
      <c r="X268" s="7"/>
      <c r="Y268" s="7"/>
      <c r="Z268" s="11"/>
      <c r="AC268">
        <v>100</v>
      </c>
      <c r="AD268" s="19">
        <v>121200</v>
      </c>
      <c r="AE268" s="19">
        <v>102</v>
      </c>
      <c r="AF268" s="12">
        <f t="shared" si="54"/>
        <v>2376.4705882352941</v>
      </c>
      <c r="AG268">
        <f t="shared" si="59"/>
        <v>2</v>
      </c>
      <c r="AH268" s="19">
        <v>-4.0594500618472598E-2</v>
      </c>
      <c r="AJ268" s="7"/>
      <c r="AK268" s="7"/>
      <c r="AL268" s="11"/>
      <c r="AM268" s="11"/>
      <c r="AN268" s="11"/>
      <c r="AO268">
        <v>100</v>
      </c>
      <c r="AP268" s="19">
        <v>182400</v>
      </c>
      <c r="AQ268" s="19">
        <v>153</v>
      </c>
      <c r="AR268" s="12">
        <f t="shared" si="55"/>
        <v>3576.4705882352941</v>
      </c>
      <c r="AS268">
        <f t="shared" si="60"/>
        <v>3</v>
      </c>
      <c r="AT268" s="19">
        <v>-8.3101518721311704E-2</v>
      </c>
      <c r="AV268" s="7"/>
      <c r="AW268" s="7"/>
      <c r="AX268" s="11"/>
      <c r="AY268" s="11"/>
      <c r="BA268">
        <v>100</v>
      </c>
      <c r="BB268" s="19">
        <v>242400</v>
      </c>
      <c r="BC268" s="19">
        <v>203</v>
      </c>
      <c r="BD268" s="12">
        <f t="shared" si="56"/>
        <v>3582.2660098522169</v>
      </c>
      <c r="BE268">
        <f t="shared" si="57"/>
        <v>3</v>
      </c>
      <c r="BF268" s="19">
        <v>-0.51169105210795396</v>
      </c>
      <c r="BH268" s="7"/>
      <c r="BI268" s="7"/>
      <c r="BJ268" s="11"/>
    </row>
    <row r="269" spans="1:62" x14ac:dyDescent="0.35">
      <c r="A269">
        <v>100</v>
      </c>
      <c r="B269" s="19">
        <v>62400</v>
      </c>
      <c r="C269" s="19">
        <v>53</v>
      </c>
      <c r="D269" s="12">
        <f t="shared" si="61"/>
        <v>3532.0754716981132</v>
      </c>
      <c r="E269">
        <f t="shared" si="62"/>
        <v>3</v>
      </c>
      <c r="F269" s="19">
        <v>-6.2622613882791597E-2</v>
      </c>
      <c r="K269" s="19"/>
      <c r="L269" s="19"/>
      <c r="M269" s="19"/>
      <c r="N269" s="19"/>
      <c r="Q269">
        <v>100</v>
      </c>
      <c r="R269" s="19">
        <v>26400</v>
      </c>
      <c r="S269" s="19">
        <v>23</v>
      </c>
      <c r="T269" s="12">
        <f t="shared" si="53"/>
        <v>3443.478260869565</v>
      </c>
      <c r="U269">
        <f t="shared" si="58"/>
        <v>3</v>
      </c>
      <c r="V269" s="20">
        <v>-3.0004526656892301E-5</v>
      </c>
      <c r="X269" s="7"/>
      <c r="Y269" s="7"/>
      <c r="Z269" s="11"/>
      <c r="AC269">
        <v>100</v>
      </c>
      <c r="AD269" s="19">
        <v>123600</v>
      </c>
      <c r="AE269" s="19">
        <v>104</v>
      </c>
      <c r="AF269" s="12">
        <f t="shared" si="54"/>
        <v>4753.8461538461543</v>
      </c>
      <c r="AG269">
        <f t="shared" si="59"/>
        <v>4</v>
      </c>
      <c r="AH269" s="19">
        <v>-4.1206414853689199E-2</v>
      </c>
      <c r="AJ269" s="7"/>
      <c r="AK269" s="7"/>
      <c r="AL269" s="11"/>
      <c r="AM269" s="11"/>
      <c r="AN269" s="11"/>
      <c r="AO269">
        <v>100</v>
      </c>
      <c r="AP269" s="19">
        <v>182400</v>
      </c>
      <c r="AQ269" s="19">
        <v>153</v>
      </c>
      <c r="AR269" s="12">
        <f t="shared" si="55"/>
        <v>3576.4705882352941</v>
      </c>
      <c r="AS269">
        <f t="shared" si="60"/>
        <v>3</v>
      </c>
      <c r="AT269" s="19">
        <v>-3.2447815884201897E-2</v>
      </c>
      <c r="AV269" s="7"/>
      <c r="AW269" s="7"/>
      <c r="AX269" s="11"/>
      <c r="AY269" s="11"/>
      <c r="BA269">
        <v>100</v>
      </c>
      <c r="BB269" s="19">
        <v>242400</v>
      </c>
      <c r="BC269" s="19">
        <v>203</v>
      </c>
      <c r="BD269" s="12">
        <f t="shared" si="56"/>
        <v>3582.2660098522169</v>
      </c>
      <c r="BE269">
        <f t="shared" si="57"/>
        <v>3</v>
      </c>
      <c r="BF269" s="19">
        <v>-4.6620378405698597E-2</v>
      </c>
      <c r="BH269" s="7"/>
      <c r="BI269" s="7"/>
      <c r="BJ269" s="11"/>
    </row>
    <row r="270" spans="1:62" x14ac:dyDescent="0.35">
      <c r="A270">
        <v>100</v>
      </c>
      <c r="B270" s="19">
        <v>61200</v>
      </c>
      <c r="C270" s="19">
        <v>52</v>
      </c>
      <c r="D270" s="12">
        <f t="shared" si="61"/>
        <v>2353.8461538461538</v>
      </c>
      <c r="E270">
        <f t="shared" si="62"/>
        <v>2</v>
      </c>
      <c r="F270" s="19">
        <v>-0.22169127190874399</v>
      </c>
      <c r="K270" s="19"/>
      <c r="L270" s="19"/>
      <c r="M270" s="19"/>
      <c r="N270" s="19"/>
      <c r="Q270">
        <v>100</v>
      </c>
      <c r="R270" s="19">
        <v>26400</v>
      </c>
      <c r="S270" s="19">
        <v>23</v>
      </c>
      <c r="T270" s="12">
        <f t="shared" si="53"/>
        <v>3443.478260869565</v>
      </c>
      <c r="U270">
        <f t="shared" si="58"/>
        <v>3</v>
      </c>
      <c r="V270" s="19">
        <v>-1.38356065773379E-2</v>
      </c>
      <c r="X270" s="7"/>
      <c r="Y270" s="7"/>
      <c r="Z270" s="11"/>
      <c r="AC270">
        <v>100</v>
      </c>
      <c r="AD270" s="19">
        <v>122400</v>
      </c>
      <c r="AE270" s="19">
        <v>103</v>
      </c>
      <c r="AF270" s="12">
        <f t="shared" si="54"/>
        <v>3565.0485436893205</v>
      </c>
      <c r="AG270">
        <f t="shared" si="59"/>
        <v>3</v>
      </c>
      <c r="AH270" s="19">
        <v>-1.32724204832281E-2</v>
      </c>
      <c r="AJ270" s="7"/>
      <c r="AK270" s="7"/>
      <c r="AL270" s="11"/>
      <c r="AM270" s="11"/>
      <c r="AN270" s="11"/>
      <c r="AO270">
        <v>100</v>
      </c>
      <c r="AP270" s="19">
        <v>181200</v>
      </c>
      <c r="AQ270" s="19">
        <v>152</v>
      </c>
      <c r="AR270" s="12">
        <f t="shared" si="55"/>
        <v>2384.2105263157896</v>
      </c>
      <c r="AS270">
        <f t="shared" si="60"/>
        <v>2</v>
      </c>
      <c r="AT270" s="19">
        <v>-0.157694135513537</v>
      </c>
      <c r="AV270" s="7"/>
      <c r="AW270" s="7"/>
      <c r="AX270" s="11"/>
      <c r="AY270" s="11"/>
      <c r="BA270">
        <v>100</v>
      </c>
      <c r="BB270" s="19">
        <v>241200</v>
      </c>
      <c r="BC270" s="19">
        <v>202</v>
      </c>
      <c r="BD270" s="12">
        <f t="shared" si="56"/>
        <v>2388.1188118811883</v>
      </c>
      <c r="BE270">
        <f t="shared" si="57"/>
        <v>2</v>
      </c>
      <c r="BF270" s="19">
        <v>-3.3042837170723802E-2</v>
      </c>
      <c r="BH270" s="7"/>
      <c r="BI270" s="7"/>
      <c r="BJ270" s="11"/>
    </row>
    <row r="271" spans="1:62" x14ac:dyDescent="0.35">
      <c r="A271">
        <v>100</v>
      </c>
      <c r="B271" s="19">
        <v>61200</v>
      </c>
      <c r="C271" s="19">
        <v>52</v>
      </c>
      <c r="D271" s="12">
        <f t="shared" si="61"/>
        <v>2353.8461538461538</v>
      </c>
      <c r="E271">
        <f t="shared" si="62"/>
        <v>2</v>
      </c>
      <c r="F271" s="19">
        <v>-0.125483717646346</v>
      </c>
      <c r="K271" s="19"/>
      <c r="L271" s="19"/>
      <c r="M271" s="19"/>
      <c r="N271" s="19"/>
      <c r="Q271">
        <v>100</v>
      </c>
      <c r="R271" s="19">
        <v>26400</v>
      </c>
      <c r="S271" s="19">
        <v>23</v>
      </c>
      <c r="T271" s="12">
        <f t="shared" si="53"/>
        <v>3443.478260869565</v>
      </c>
      <c r="U271">
        <f t="shared" si="58"/>
        <v>3</v>
      </c>
      <c r="V271" s="19">
        <v>-0.25217719657433302</v>
      </c>
      <c r="X271" s="7"/>
      <c r="Y271" s="7"/>
      <c r="Z271" s="11"/>
      <c r="AC271">
        <v>100</v>
      </c>
      <c r="AD271" s="19">
        <v>122400</v>
      </c>
      <c r="AE271" s="19">
        <v>103</v>
      </c>
      <c r="AF271" s="12">
        <f t="shared" si="54"/>
        <v>3565.0485436893205</v>
      </c>
      <c r="AG271">
        <f t="shared" si="59"/>
        <v>3</v>
      </c>
      <c r="AH271" s="19">
        <v>-0.663219195288407</v>
      </c>
      <c r="AJ271" s="7"/>
      <c r="AK271" s="7"/>
      <c r="AL271" s="11"/>
      <c r="AM271" s="11"/>
      <c r="AN271" s="11"/>
      <c r="AO271">
        <v>100</v>
      </c>
      <c r="AP271" s="19">
        <v>181200</v>
      </c>
      <c r="AQ271" s="19">
        <v>152</v>
      </c>
      <c r="AR271" s="12">
        <f t="shared" si="55"/>
        <v>2384.2105263157896</v>
      </c>
      <c r="AS271">
        <f t="shared" si="60"/>
        <v>2</v>
      </c>
      <c r="AT271" s="19">
        <v>-5.9464029980514803E-2</v>
      </c>
      <c r="AV271" s="7"/>
      <c r="AW271" s="7"/>
      <c r="AX271" s="11"/>
      <c r="AY271" s="11"/>
      <c r="BA271">
        <v>100</v>
      </c>
      <c r="BB271" s="19">
        <v>242400</v>
      </c>
      <c r="BC271" s="19">
        <v>203</v>
      </c>
      <c r="BD271" s="12">
        <f t="shared" si="56"/>
        <v>3582.2660098522169</v>
      </c>
      <c r="BE271">
        <f t="shared" si="57"/>
        <v>3</v>
      </c>
      <c r="BF271" s="19">
        <v>-0.10406364562765</v>
      </c>
      <c r="BH271" s="7"/>
      <c r="BI271" s="7"/>
      <c r="BJ271" s="11"/>
    </row>
    <row r="272" spans="1:62" x14ac:dyDescent="0.35">
      <c r="A272">
        <v>100</v>
      </c>
      <c r="B272" s="19">
        <v>61200</v>
      </c>
      <c r="C272" s="19">
        <v>52</v>
      </c>
      <c r="D272" s="12">
        <f t="shared" si="61"/>
        <v>2353.8461538461538</v>
      </c>
      <c r="E272">
        <f t="shared" si="62"/>
        <v>2</v>
      </c>
      <c r="F272" s="19">
        <v>-1.10959315619536E-2</v>
      </c>
      <c r="K272" s="19"/>
      <c r="L272" s="19"/>
      <c r="M272" s="19"/>
      <c r="N272" s="19"/>
      <c r="Q272">
        <v>100</v>
      </c>
      <c r="R272" s="19">
        <v>26400</v>
      </c>
      <c r="S272" s="19">
        <v>23</v>
      </c>
      <c r="T272" s="12">
        <f t="shared" si="53"/>
        <v>3443.478260869565</v>
      </c>
      <c r="U272">
        <f t="shared" si="58"/>
        <v>3</v>
      </c>
      <c r="V272" s="19">
        <v>-8.0855831559444896E-2</v>
      </c>
      <c r="X272" s="7"/>
      <c r="Y272" s="7"/>
      <c r="Z272" s="11"/>
      <c r="AC272">
        <v>100</v>
      </c>
      <c r="AD272" s="19">
        <v>121200</v>
      </c>
      <c r="AE272" s="19">
        <v>102</v>
      </c>
      <c r="AF272" s="12">
        <f t="shared" si="54"/>
        <v>2376.4705882352941</v>
      </c>
      <c r="AG272">
        <f t="shared" si="59"/>
        <v>2</v>
      </c>
      <c r="AH272" s="19">
        <v>-1.5416362558597701E-2</v>
      </c>
      <c r="AJ272" s="7"/>
      <c r="AK272" s="7"/>
      <c r="AL272" s="11"/>
      <c r="AM272" s="11"/>
      <c r="AN272" s="11"/>
      <c r="AO272">
        <v>100</v>
      </c>
      <c r="AP272" s="19">
        <v>182400</v>
      </c>
      <c r="AQ272" s="19">
        <v>153</v>
      </c>
      <c r="AR272" s="12">
        <f t="shared" si="55"/>
        <v>3576.4705882352941</v>
      </c>
      <c r="AS272">
        <f t="shared" si="60"/>
        <v>3</v>
      </c>
      <c r="AT272" s="19">
        <v>-4.0553572054683198E-2</v>
      </c>
      <c r="AV272" s="7"/>
      <c r="AW272" s="7"/>
      <c r="AX272" s="11"/>
      <c r="AY272" s="11"/>
      <c r="BA272">
        <v>100</v>
      </c>
      <c r="BB272" s="19">
        <v>241200</v>
      </c>
      <c r="BC272" s="19">
        <v>202</v>
      </c>
      <c r="BD272" s="12">
        <f t="shared" si="56"/>
        <v>2388.1188118811883</v>
      </c>
      <c r="BE272">
        <f t="shared" si="57"/>
        <v>2</v>
      </c>
      <c r="BF272" s="19">
        <v>-1.02938227331355E-2</v>
      </c>
      <c r="BH272" s="7"/>
      <c r="BI272" s="7"/>
      <c r="BJ272" s="11"/>
    </row>
    <row r="273" spans="1:62" x14ac:dyDescent="0.35">
      <c r="A273">
        <v>100</v>
      </c>
      <c r="B273" s="19">
        <v>62400</v>
      </c>
      <c r="C273" s="19">
        <v>53</v>
      </c>
      <c r="D273" s="12">
        <f t="shared" si="61"/>
        <v>3532.0754716981132</v>
      </c>
      <c r="E273">
        <f t="shared" si="62"/>
        <v>3</v>
      </c>
      <c r="F273" s="19">
        <v>-6.23161437658776E-3</v>
      </c>
      <c r="K273" s="19"/>
      <c r="L273" s="19"/>
      <c r="M273" s="19"/>
      <c r="N273" s="19"/>
      <c r="Q273">
        <v>100</v>
      </c>
      <c r="R273" s="19">
        <v>26400</v>
      </c>
      <c r="S273" s="19">
        <v>23</v>
      </c>
      <c r="T273" s="12">
        <f t="shared" si="53"/>
        <v>3443.478260869565</v>
      </c>
      <c r="U273">
        <f t="shared" si="58"/>
        <v>3</v>
      </c>
      <c r="V273" s="19">
        <v>-2.66598317856926E-2</v>
      </c>
      <c r="X273" s="7"/>
      <c r="Y273" s="7"/>
      <c r="Z273" s="11"/>
      <c r="AC273">
        <v>100</v>
      </c>
      <c r="AD273" s="19">
        <v>121200</v>
      </c>
      <c r="AE273" s="19">
        <v>102</v>
      </c>
      <c r="AF273" s="12">
        <f t="shared" si="54"/>
        <v>2376.4705882352941</v>
      </c>
      <c r="AG273">
        <f t="shared" si="59"/>
        <v>2</v>
      </c>
      <c r="AH273" s="19">
        <v>-0.17867548793640001</v>
      </c>
      <c r="AJ273" s="7"/>
      <c r="AK273" s="7"/>
      <c r="AL273" s="11"/>
      <c r="AM273" s="11"/>
      <c r="AN273" s="11"/>
      <c r="AO273">
        <v>100</v>
      </c>
      <c r="AP273" s="19">
        <v>181200</v>
      </c>
      <c r="AQ273" s="19">
        <v>152</v>
      </c>
      <c r="AR273" s="12">
        <f t="shared" si="55"/>
        <v>2384.2105263157896</v>
      </c>
      <c r="AS273">
        <f t="shared" si="60"/>
        <v>2</v>
      </c>
      <c r="AT273" s="19">
        <v>-1.5080791519215399E-2</v>
      </c>
      <c r="AV273" s="7"/>
      <c r="AW273" s="7"/>
      <c r="AX273" s="11"/>
      <c r="AY273" s="11"/>
      <c r="BA273">
        <v>100</v>
      </c>
      <c r="BB273" s="19">
        <v>241200</v>
      </c>
      <c r="BC273" s="19">
        <v>202</v>
      </c>
      <c r="BD273" s="12">
        <f t="shared" si="56"/>
        <v>2388.1188118811883</v>
      </c>
      <c r="BE273">
        <f t="shared" si="57"/>
        <v>2</v>
      </c>
      <c r="BF273" s="19">
        <v>-0.73448595279462703</v>
      </c>
      <c r="BH273" s="7"/>
      <c r="BI273" s="7"/>
      <c r="BJ273" s="11"/>
    </row>
    <row r="274" spans="1:62" x14ac:dyDescent="0.35">
      <c r="A274">
        <v>100</v>
      </c>
      <c r="B274" s="19">
        <v>61200</v>
      </c>
      <c r="C274" s="19">
        <v>52</v>
      </c>
      <c r="D274" s="12">
        <f t="shared" si="61"/>
        <v>2353.8461538461538</v>
      </c>
      <c r="E274">
        <f t="shared" si="62"/>
        <v>2</v>
      </c>
      <c r="F274" s="19">
        <v>-9.5110383582553901E-2</v>
      </c>
      <c r="K274" s="19"/>
      <c r="L274" s="19"/>
      <c r="M274" s="19"/>
      <c r="N274" s="19"/>
      <c r="Q274">
        <v>100</v>
      </c>
      <c r="R274" s="19">
        <v>26400</v>
      </c>
      <c r="S274" s="19">
        <v>23</v>
      </c>
      <c r="T274" s="12">
        <f t="shared" si="53"/>
        <v>3443.478260869565</v>
      </c>
      <c r="U274">
        <f t="shared" si="58"/>
        <v>3</v>
      </c>
      <c r="V274" s="19">
        <v>-8.3875113150793899E-3</v>
      </c>
      <c r="X274" s="7"/>
      <c r="Y274" s="7"/>
      <c r="Z274" s="11"/>
      <c r="AC274">
        <v>100</v>
      </c>
      <c r="AD274" s="19">
        <v>122400</v>
      </c>
      <c r="AE274" s="19">
        <v>103</v>
      </c>
      <c r="AF274" s="12">
        <f t="shared" si="54"/>
        <v>3565.0485436893205</v>
      </c>
      <c r="AG274">
        <f t="shared" si="59"/>
        <v>3</v>
      </c>
      <c r="AH274" s="19">
        <v>-0.339425052819469</v>
      </c>
      <c r="AJ274" s="7"/>
      <c r="AK274" s="7"/>
      <c r="AL274" s="11"/>
      <c r="AM274" s="11"/>
      <c r="AN274" s="11"/>
      <c r="AO274">
        <v>100</v>
      </c>
      <c r="AP274" s="19">
        <v>181200</v>
      </c>
      <c r="AQ274" s="19">
        <v>152</v>
      </c>
      <c r="AR274" s="12">
        <f t="shared" si="55"/>
        <v>2384.2105263157896</v>
      </c>
      <c r="AS274">
        <f t="shared" si="60"/>
        <v>2</v>
      </c>
      <c r="AT274" s="19">
        <v>-0.36253308967282</v>
      </c>
      <c r="AV274" s="7"/>
      <c r="AW274" s="7"/>
      <c r="AX274" s="11"/>
      <c r="AY274" s="11"/>
      <c r="BA274">
        <v>100</v>
      </c>
      <c r="BB274" s="19">
        <v>241200</v>
      </c>
      <c r="BC274" s="19">
        <v>202</v>
      </c>
      <c r="BD274" s="12">
        <f t="shared" si="56"/>
        <v>2388.1188118811883</v>
      </c>
      <c r="BE274">
        <f t="shared" si="57"/>
        <v>2</v>
      </c>
      <c r="BF274" s="19">
        <v>-0.38746480793539401</v>
      </c>
      <c r="BH274" s="7"/>
      <c r="BI274" s="7"/>
      <c r="BJ274" s="11"/>
    </row>
    <row r="275" spans="1:62" x14ac:dyDescent="0.35">
      <c r="A275">
        <v>100</v>
      </c>
      <c r="B275" s="19">
        <v>61200</v>
      </c>
      <c r="C275" s="19">
        <v>52</v>
      </c>
      <c r="D275" s="12">
        <f t="shared" si="61"/>
        <v>2353.8461538461538</v>
      </c>
      <c r="E275">
        <f t="shared" si="62"/>
        <v>2</v>
      </c>
      <c r="F275" s="19">
        <v>-0.46364128673018201</v>
      </c>
      <c r="K275" s="19"/>
      <c r="L275" s="19"/>
      <c r="M275" s="19"/>
      <c r="N275" s="19"/>
      <c r="Q275">
        <v>100</v>
      </c>
      <c r="R275" s="19">
        <v>26400</v>
      </c>
      <c r="S275" s="19">
        <v>23</v>
      </c>
      <c r="T275" s="12">
        <f t="shared" si="53"/>
        <v>3443.478260869565</v>
      </c>
      <c r="U275">
        <f t="shared" si="58"/>
        <v>3</v>
      </c>
      <c r="V275" s="19">
        <v>-8.7974643548508105E-2</v>
      </c>
      <c r="X275" s="7"/>
      <c r="Y275" s="7"/>
      <c r="Z275" s="11"/>
      <c r="AC275">
        <v>100</v>
      </c>
      <c r="AD275" s="19">
        <v>121200</v>
      </c>
      <c r="AE275" s="19">
        <v>102</v>
      </c>
      <c r="AF275" s="12">
        <f t="shared" si="54"/>
        <v>2376.4705882352941</v>
      </c>
      <c r="AG275">
        <f t="shared" si="59"/>
        <v>2</v>
      </c>
      <c r="AH275" s="19">
        <v>-0.264192346722605</v>
      </c>
      <c r="AJ275" s="7"/>
      <c r="AK275" s="7"/>
      <c r="AL275" s="11"/>
      <c r="AM275" s="11"/>
      <c r="AN275" s="11"/>
      <c r="AO275">
        <v>100</v>
      </c>
      <c r="AP275" s="19">
        <v>181200</v>
      </c>
      <c r="AQ275" s="19">
        <v>152</v>
      </c>
      <c r="AR275" s="12">
        <f t="shared" si="55"/>
        <v>2384.2105263157896</v>
      </c>
      <c r="AS275">
        <f t="shared" si="60"/>
        <v>2</v>
      </c>
      <c r="AT275" s="19">
        <v>-2.7656067518057399E-2</v>
      </c>
      <c r="AV275" s="7"/>
      <c r="AW275" s="7"/>
      <c r="AX275" s="11"/>
      <c r="AY275" s="11"/>
      <c r="BA275">
        <v>100</v>
      </c>
      <c r="BB275" s="19">
        <v>241200</v>
      </c>
      <c r="BC275" s="19">
        <v>202</v>
      </c>
      <c r="BD275" s="12">
        <f t="shared" si="56"/>
        <v>2388.1188118811883</v>
      </c>
      <c r="BE275">
        <f t="shared" si="57"/>
        <v>2</v>
      </c>
      <c r="BF275" s="19">
        <v>-4.03245842392509E-2</v>
      </c>
      <c r="BH275" s="7"/>
      <c r="BI275" s="7"/>
      <c r="BJ275" s="11"/>
    </row>
    <row r="276" spans="1:62" x14ac:dyDescent="0.35">
      <c r="A276">
        <v>100</v>
      </c>
      <c r="B276" s="19">
        <v>61200</v>
      </c>
      <c r="C276" s="19">
        <v>52</v>
      </c>
      <c r="D276" s="12">
        <f t="shared" si="61"/>
        <v>2353.8461538461538</v>
      </c>
      <c r="E276">
        <f t="shared" si="62"/>
        <v>2</v>
      </c>
      <c r="F276" s="19">
        <v>-7.77373386786126E-2</v>
      </c>
      <c r="K276" s="19"/>
      <c r="L276" s="19"/>
      <c r="M276" s="19"/>
      <c r="N276" s="19"/>
      <c r="Q276">
        <v>100</v>
      </c>
      <c r="R276" s="19">
        <v>25200</v>
      </c>
      <c r="S276" s="19">
        <v>22</v>
      </c>
      <c r="T276" s="12">
        <f t="shared" si="53"/>
        <v>2290.909090909091</v>
      </c>
      <c r="U276">
        <f t="shared" si="58"/>
        <v>2</v>
      </c>
      <c r="V276" s="19">
        <v>-0.10254620468132</v>
      </c>
      <c r="X276" s="7"/>
      <c r="Y276" s="7"/>
      <c r="Z276" s="11"/>
      <c r="AC276">
        <v>100</v>
      </c>
      <c r="AD276" s="19">
        <v>122400</v>
      </c>
      <c r="AE276" s="19">
        <v>103</v>
      </c>
      <c r="AF276" s="12">
        <f t="shared" si="54"/>
        <v>3565.0485436893205</v>
      </c>
      <c r="AG276">
        <f t="shared" si="59"/>
        <v>3</v>
      </c>
      <c r="AH276" s="19">
        <v>-2.8306837347307202E-2</v>
      </c>
      <c r="AJ276" s="7"/>
      <c r="AK276" s="7"/>
      <c r="AL276" s="11"/>
      <c r="AM276" s="11"/>
      <c r="AN276" s="11"/>
      <c r="AO276">
        <v>100</v>
      </c>
      <c r="AP276" s="19">
        <v>182400</v>
      </c>
      <c r="AQ276" s="19">
        <v>153</v>
      </c>
      <c r="AR276" s="12">
        <f t="shared" si="55"/>
        <v>3576.4705882352941</v>
      </c>
      <c r="AS276">
        <f t="shared" si="60"/>
        <v>3</v>
      </c>
      <c r="AT276" s="19">
        <v>-4.3214589808205403E-2</v>
      </c>
      <c r="AV276" s="7"/>
      <c r="AW276" s="7"/>
      <c r="AX276" s="11"/>
      <c r="AY276" s="11"/>
      <c r="BA276">
        <v>100</v>
      </c>
      <c r="BB276" s="19">
        <v>242400</v>
      </c>
      <c r="BC276" s="19">
        <v>203</v>
      </c>
      <c r="BD276" s="12">
        <f t="shared" si="56"/>
        <v>3582.2660098522169</v>
      </c>
      <c r="BE276">
        <f t="shared" si="57"/>
        <v>3</v>
      </c>
      <c r="BF276" s="19">
        <v>-6.1732584087071402E-3</v>
      </c>
      <c r="BH276" s="7"/>
      <c r="BI276" s="7"/>
      <c r="BJ276" s="11"/>
    </row>
    <row r="277" spans="1:62" x14ac:dyDescent="0.35">
      <c r="A277">
        <v>100</v>
      </c>
      <c r="B277" s="19">
        <v>62400</v>
      </c>
      <c r="C277" s="19">
        <v>53</v>
      </c>
      <c r="D277" s="12">
        <f t="shared" si="61"/>
        <v>3532.0754716981132</v>
      </c>
      <c r="E277">
        <f t="shared" si="62"/>
        <v>3</v>
      </c>
      <c r="F277" s="19">
        <v>-0.106575403455064</v>
      </c>
      <c r="K277" s="19"/>
      <c r="L277" s="19"/>
      <c r="M277" s="19"/>
      <c r="N277" s="20"/>
      <c r="Q277">
        <v>100</v>
      </c>
      <c r="R277" s="19">
        <v>25200</v>
      </c>
      <c r="S277" s="19">
        <v>22</v>
      </c>
      <c r="T277" s="12">
        <f t="shared" si="53"/>
        <v>2290.909090909091</v>
      </c>
      <c r="U277">
        <f t="shared" si="58"/>
        <v>2</v>
      </c>
      <c r="V277" s="19">
        <v>-8.0085996052153396E-3</v>
      </c>
      <c r="X277" s="7"/>
      <c r="Y277" s="7"/>
      <c r="Z277" s="11"/>
      <c r="AC277">
        <v>100</v>
      </c>
      <c r="AD277" s="19">
        <v>121200</v>
      </c>
      <c r="AE277" s="19">
        <v>102</v>
      </c>
      <c r="AF277" s="12">
        <f t="shared" si="54"/>
        <v>2376.4705882352941</v>
      </c>
      <c r="AG277">
        <f t="shared" si="59"/>
        <v>2</v>
      </c>
      <c r="AH277" s="19">
        <v>-0.27690151791322298</v>
      </c>
      <c r="AJ277" s="7"/>
      <c r="AK277" s="7"/>
      <c r="AL277" s="11"/>
      <c r="AM277" s="11"/>
      <c r="AN277" s="11"/>
      <c r="AO277">
        <v>100</v>
      </c>
      <c r="AP277" s="19">
        <v>181200</v>
      </c>
      <c r="AQ277" s="19">
        <v>152</v>
      </c>
      <c r="AR277" s="12">
        <f t="shared" si="55"/>
        <v>2384.2105263157896</v>
      </c>
      <c r="AS277">
        <f t="shared" si="60"/>
        <v>2</v>
      </c>
      <c r="AT277" s="19">
        <v>-0.149261184680819</v>
      </c>
      <c r="AV277" s="7"/>
      <c r="AW277" s="7"/>
      <c r="AX277" s="11"/>
      <c r="AY277" s="11"/>
      <c r="BA277">
        <v>100</v>
      </c>
      <c r="BB277" s="19">
        <v>242400</v>
      </c>
      <c r="BC277" s="19">
        <v>203</v>
      </c>
      <c r="BD277" s="12">
        <f t="shared" si="56"/>
        <v>3582.2660098522169</v>
      </c>
      <c r="BE277">
        <f t="shared" si="57"/>
        <v>3</v>
      </c>
      <c r="BF277" s="19">
        <v>-2.9495878150278099E-2</v>
      </c>
      <c r="BH277" s="7"/>
      <c r="BI277" s="7"/>
      <c r="BJ277" s="11"/>
    </row>
    <row r="278" spans="1:62" x14ac:dyDescent="0.35">
      <c r="A278">
        <v>100</v>
      </c>
      <c r="B278" s="19">
        <v>61200</v>
      </c>
      <c r="C278" s="19">
        <v>52</v>
      </c>
      <c r="D278" s="12">
        <f t="shared" si="61"/>
        <v>2353.8461538461538</v>
      </c>
      <c r="E278">
        <f t="shared" si="62"/>
        <v>2</v>
      </c>
      <c r="F278" s="19">
        <v>-6.0302312398606298E-2</v>
      </c>
      <c r="K278" s="19"/>
      <c r="L278" s="19"/>
      <c r="M278" s="19"/>
      <c r="N278" s="19"/>
      <c r="Q278">
        <v>100</v>
      </c>
      <c r="R278" s="19">
        <v>25200</v>
      </c>
      <c r="S278" s="19">
        <v>22</v>
      </c>
      <c r="T278" s="12">
        <f t="shared" si="53"/>
        <v>2290.909090909091</v>
      </c>
      <c r="U278">
        <f t="shared" si="58"/>
        <v>2</v>
      </c>
      <c r="V278" s="19">
        <v>-0.262574622335639</v>
      </c>
      <c r="X278" s="7"/>
      <c r="Y278" s="7"/>
      <c r="Z278" s="11"/>
      <c r="AC278">
        <v>100</v>
      </c>
      <c r="AD278" s="19">
        <v>121200</v>
      </c>
      <c r="AE278" s="19">
        <v>102</v>
      </c>
      <c r="AF278" s="12">
        <f t="shared" si="54"/>
        <v>2376.4705882352941</v>
      </c>
      <c r="AG278">
        <f t="shared" si="59"/>
        <v>2</v>
      </c>
      <c r="AH278" s="19">
        <v>-4.1525630642365002E-2</v>
      </c>
      <c r="AJ278" s="7"/>
      <c r="AK278" s="7"/>
      <c r="AL278" s="11"/>
      <c r="AM278" s="11"/>
      <c r="AN278" s="11"/>
      <c r="AO278">
        <v>100</v>
      </c>
      <c r="AP278" s="19">
        <v>182400</v>
      </c>
      <c r="AQ278" s="19">
        <v>153</v>
      </c>
      <c r="AR278" s="12">
        <f t="shared" si="55"/>
        <v>3576.4705882352941</v>
      </c>
      <c r="AS278">
        <f t="shared" si="60"/>
        <v>3</v>
      </c>
      <c r="AT278" s="19">
        <v>-0.30337236090458802</v>
      </c>
      <c r="AV278" s="7"/>
      <c r="AW278" s="7"/>
      <c r="AX278" s="11"/>
      <c r="AY278" s="11"/>
      <c r="BA278">
        <v>100</v>
      </c>
      <c r="BB278" s="19">
        <v>241200</v>
      </c>
      <c r="BC278" s="19">
        <v>202</v>
      </c>
      <c r="BD278" s="12">
        <f t="shared" si="56"/>
        <v>2388.1188118811883</v>
      </c>
      <c r="BE278">
        <f t="shared" si="57"/>
        <v>2</v>
      </c>
      <c r="BF278" s="19">
        <v>-6.8156419422955201E-3</v>
      </c>
      <c r="BH278" s="7"/>
      <c r="BI278" s="7"/>
      <c r="BJ278" s="11"/>
    </row>
    <row r="279" spans="1:62" x14ac:dyDescent="0.35">
      <c r="A279">
        <v>100</v>
      </c>
      <c r="B279" s="19">
        <v>62400</v>
      </c>
      <c r="C279" s="19">
        <v>53</v>
      </c>
      <c r="D279" s="12">
        <f t="shared" si="61"/>
        <v>3532.0754716981132</v>
      </c>
      <c r="E279">
        <f t="shared" si="62"/>
        <v>3</v>
      </c>
      <c r="F279" s="19">
        <v>-0.159266277645499</v>
      </c>
      <c r="K279" s="19"/>
      <c r="L279" s="19"/>
      <c r="M279" s="19"/>
      <c r="N279" s="19"/>
      <c r="Q279">
        <v>100</v>
      </c>
      <c r="R279" s="19">
        <v>25200</v>
      </c>
      <c r="S279" s="19">
        <v>22</v>
      </c>
      <c r="T279" s="12">
        <f t="shared" si="53"/>
        <v>2290.909090909091</v>
      </c>
      <c r="U279">
        <f t="shared" si="58"/>
        <v>2</v>
      </c>
      <c r="V279" s="19">
        <v>-0.35233831291808898</v>
      </c>
      <c r="X279" s="7"/>
      <c r="Y279" s="7"/>
      <c r="Z279" s="11"/>
      <c r="AC279">
        <v>100</v>
      </c>
      <c r="AD279" s="19">
        <v>121200</v>
      </c>
      <c r="AE279" s="19">
        <v>102</v>
      </c>
      <c r="AF279" s="12">
        <f t="shared" si="54"/>
        <v>2376.4705882352941</v>
      </c>
      <c r="AG279">
        <f t="shared" si="59"/>
        <v>2</v>
      </c>
      <c r="AH279" s="19">
        <v>-2.2667143258530201E-2</v>
      </c>
      <c r="AJ279" s="7"/>
      <c r="AK279" s="7"/>
      <c r="AL279" s="11"/>
      <c r="AM279" s="11"/>
      <c r="AN279" s="11"/>
      <c r="AO279">
        <v>100</v>
      </c>
      <c r="AP279" s="19">
        <v>181200</v>
      </c>
      <c r="AQ279" s="19">
        <v>152</v>
      </c>
      <c r="AR279" s="12">
        <f t="shared" si="55"/>
        <v>2384.2105263157896</v>
      </c>
      <c r="AS279">
        <f t="shared" si="60"/>
        <v>2</v>
      </c>
      <c r="AT279" s="19">
        <v>-2.3498381623155502E-2</v>
      </c>
      <c r="AV279" s="7"/>
      <c r="AW279" s="7"/>
      <c r="AX279" s="11"/>
      <c r="AY279" s="11"/>
      <c r="BA279">
        <v>100</v>
      </c>
      <c r="BB279" s="19">
        <v>242400</v>
      </c>
      <c r="BC279" s="19">
        <v>203</v>
      </c>
      <c r="BD279" s="12">
        <f t="shared" si="56"/>
        <v>3582.2660098522169</v>
      </c>
      <c r="BE279">
        <f t="shared" si="57"/>
        <v>3</v>
      </c>
      <c r="BF279" s="19">
        <v>-7.3372881298727904E-2</v>
      </c>
      <c r="BH279" s="7"/>
      <c r="BI279" s="7"/>
      <c r="BJ279" s="11"/>
    </row>
    <row r="280" spans="1:62" x14ac:dyDescent="0.35">
      <c r="A280">
        <v>100</v>
      </c>
      <c r="B280" s="19">
        <v>61200</v>
      </c>
      <c r="C280" s="19">
        <v>52</v>
      </c>
      <c r="D280" s="12">
        <f t="shared" si="61"/>
        <v>2353.8461538461538</v>
      </c>
      <c r="E280">
        <f t="shared" si="62"/>
        <v>2</v>
      </c>
      <c r="F280" s="19">
        <v>-6.6262885151109297E-3</v>
      </c>
      <c r="K280" s="19"/>
      <c r="L280" s="19"/>
      <c r="M280" s="19"/>
      <c r="N280" s="19"/>
      <c r="Q280">
        <v>100</v>
      </c>
      <c r="R280" s="19">
        <v>26400</v>
      </c>
      <c r="S280" s="19">
        <v>23</v>
      </c>
      <c r="T280" s="12">
        <f t="shared" si="53"/>
        <v>3443.478260869565</v>
      </c>
      <c r="U280">
        <f t="shared" si="58"/>
        <v>3</v>
      </c>
      <c r="V280" s="19">
        <v>-1.34617996604048E-2</v>
      </c>
      <c r="X280" s="7"/>
      <c r="Y280" s="7"/>
      <c r="Z280" s="11"/>
      <c r="AC280">
        <v>100</v>
      </c>
      <c r="AD280" s="19">
        <v>121200</v>
      </c>
      <c r="AE280" s="19">
        <v>102</v>
      </c>
      <c r="AF280" s="12">
        <f t="shared" si="54"/>
        <v>2376.4705882352941</v>
      </c>
      <c r="AG280">
        <f t="shared" si="59"/>
        <v>2</v>
      </c>
      <c r="AH280" s="19">
        <v>-3.3317553539261503E-2</v>
      </c>
      <c r="AJ280" s="7"/>
      <c r="AK280" s="7"/>
      <c r="AL280" s="11"/>
      <c r="AM280" s="11"/>
      <c r="AN280" s="11"/>
      <c r="AO280">
        <v>100</v>
      </c>
      <c r="AP280" s="19">
        <v>181200</v>
      </c>
      <c r="AQ280" s="19">
        <v>152</v>
      </c>
      <c r="AR280" s="12">
        <f t="shared" si="55"/>
        <v>2384.2105263157896</v>
      </c>
      <c r="AS280">
        <f t="shared" si="60"/>
        <v>2</v>
      </c>
      <c r="AT280" s="20">
        <v>-1.12182289325833E-4</v>
      </c>
      <c r="AV280" s="7"/>
      <c r="AW280" s="7"/>
      <c r="AX280" s="11"/>
      <c r="AY280" s="11"/>
      <c r="BA280">
        <v>100</v>
      </c>
      <c r="BB280" s="19">
        <v>241200</v>
      </c>
      <c r="BC280" s="19">
        <v>202</v>
      </c>
      <c r="BD280" s="12">
        <f t="shared" si="56"/>
        <v>2388.1188118811883</v>
      </c>
      <c r="BE280">
        <f t="shared" si="57"/>
        <v>2</v>
      </c>
      <c r="BF280" s="19">
        <v>-0.17377786456646299</v>
      </c>
      <c r="BH280" s="7"/>
      <c r="BI280" s="7"/>
      <c r="BJ280" s="11"/>
    </row>
    <row r="281" spans="1:62" x14ac:dyDescent="0.35">
      <c r="A281">
        <v>100</v>
      </c>
      <c r="B281" s="19">
        <v>62400</v>
      </c>
      <c r="C281" s="19">
        <v>53</v>
      </c>
      <c r="D281" s="12">
        <f t="shared" si="61"/>
        <v>3532.0754716981132</v>
      </c>
      <c r="E281">
        <f t="shared" si="62"/>
        <v>3</v>
      </c>
      <c r="F281" s="19">
        <v>-0.50433584317231905</v>
      </c>
      <c r="K281" s="19"/>
      <c r="L281" s="19"/>
      <c r="M281" s="19"/>
      <c r="N281" s="19"/>
      <c r="Q281">
        <v>100</v>
      </c>
      <c r="R281" s="19">
        <v>25200</v>
      </c>
      <c r="S281" s="19">
        <v>22</v>
      </c>
      <c r="T281" s="12">
        <f t="shared" si="53"/>
        <v>2290.909090909091</v>
      </c>
      <c r="U281">
        <f t="shared" si="58"/>
        <v>2</v>
      </c>
      <c r="V281" s="19">
        <v>-4.2233266373271502E-2</v>
      </c>
      <c r="X281" s="7"/>
      <c r="Y281" s="7"/>
      <c r="Z281" s="11"/>
      <c r="AC281">
        <v>100</v>
      </c>
      <c r="AD281" s="19">
        <v>122400</v>
      </c>
      <c r="AE281" s="19">
        <v>103</v>
      </c>
      <c r="AF281" s="12">
        <f t="shared" si="54"/>
        <v>3565.0485436893205</v>
      </c>
      <c r="AG281">
        <f t="shared" si="59"/>
        <v>3</v>
      </c>
      <c r="AH281" s="19">
        <v>-0.14516999098842201</v>
      </c>
      <c r="AJ281" s="7"/>
      <c r="AK281" s="7"/>
      <c r="AL281" s="11"/>
      <c r="AM281" s="11"/>
      <c r="AN281" s="11"/>
      <c r="AO281">
        <v>100</v>
      </c>
      <c r="AP281" s="19">
        <v>181200</v>
      </c>
      <c r="AQ281" s="19">
        <v>152</v>
      </c>
      <c r="AR281" s="12">
        <f t="shared" si="55"/>
        <v>2384.2105263157896</v>
      </c>
      <c r="AS281">
        <f t="shared" si="60"/>
        <v>2</v>
      </c>
      <c r="AT281" s="19">
        <v>-0.92889661038508997</v>
      </c>
      <c r="AV281" s="7"/>
      <c r="AW281" s="7"/>
      <c r="AX281" s="11"/>
      <c r="AY281" s="11"/>
      <c r="BA281">
        <v>100</v>
      </c>
      <c r="BB281" s="19">
        <v>241200</v>
      </c>
      <c r="BC281" s="19">
        <v>202</v>
      </c>
      <c r="BD281" s="12">
        <f t="shared" si="56"/>
        <v>2388.1188118811883</v>
      </c>
      <c r="BE281">
        <f t="shared" si="57"/>
        <v>2</v>
      </c>
      <c r="BF281" s="19">
        <v>-0.27344328669054102</v>
      </c>
      <c r="BH281" s="7"/>
      <c r="BI281" s="7"/>
      <c r="BJ281" s="11"/>
    </row>
    <row r="282" spans="1:62" x14ac:dyDescent="0.35">
      <c r="A282">
        <v>100</v>
      </c>
      <c r="B282" s="19">
        <v>62400</v>
      </c>
      <c r="C282" s="19">
        <v>53</v>
      </c>
      <c r="D282" s="12">
        <f t="shared" si="61"/>
        <v>3532.0754716981132</v>
      </c>
      <c r="E282">
        <f t="shared" si="62"/>
        <v>3</v>
      </c>
      <c r="F282" s="19">
        <v>-5.45631283504407E-2</v>
      </c>
      <c r="K282" s="19"/>
      <c r="L282" s="19"/>
      <c r="M282" s="19"/>
      <c r="N282" s="19"/>
      <c r="Q282">
        <v>100</v>
      </c>
      <c r="R282" s="19">
        <v>25200</v>
      </c>
      <c r="S282" s="19">
        <v>22</v>
      </c>
      <c r="T282" s="12">
        <f t="shared" si="53"/>
        <v>2290.909090909091</v>
      </c>
      <c r="U282">
        <f t="shared" si="58"/>
        <v>2</v>
      </c>
      <c r="V282" s="19">
        <v>-0.37902667601347301</v>
      </c>
      <c r="X282" s="7"/>
      <c r="Y282" s="7"/>
      <c r="Z282" s="11"/>
      <c r="AC282">
        <v>100</v>
      </c>
      <c r="AD282" s="19">
        <v>121200</v>
      </c>
      <c r="AE282" s="19">
        <v>102</v>
      </c>
      <c r="AF282" s="12">
        <f t="shared" si="54"/>
        <v>2376.4705882352941</v>
      </c>
      <c r="AG282">
        <f t="shared" si="59"/>
        <v>2</v>
      </c>
      <c r="AH282" s="19">
        <v>-0.27848893474991598</v>
      </c>
      <c r="AJ282" s="7"/>
      <c r="AK282" s="7"/>
      <c r="AL282" s="11"/>
      <c r="AM282" s="11"/>
      <c r="AN282" s="11"/>
      <c r="AO282">
        <v>100</v>
      </c>
      <c r="AP282" s="19">
        <v>181200</v>
      </c>
      <c r="AQ282" s="19">
        <v>152</v>
      </c>
      <c r="AR282" s="12">
        <f t="shared" si="55"/>
        <v>2384.2105263157896</v>
      </c>
      <c r="AS282">
        <f t="shared" si="60"/>
        <v>2</v>
      </c>
      <c r="AT282" s="19">
        <v>-2.7700524593763799E-2</v>
      </c>
      <c r="AV282" s="7"/>
      <c r="AW282" s="7"/>
      <c r="AX282" s="11"/>
      <c r="AY282" s="11"/>
      <c r="BA282">
        <v>100</v>
      </c>
      <c r="BB282" s="19">
        <v>242400</v>
      </c>
      <c r="BC282" s="19">
        <v>203</v>
      </c>
      <c r="BD282" s="12">
        <f t="shared" si="56"/>
        <v>3582.2660098522169</v>
      </c>
      <c r="BE282">
        <f t="shared" si="57"/>
        <v>3</v>
      </c>
      <c r="BF282" s="19">
        <v>-0.10471464415498</v>
      </c>
      <c r="BH282" s="7"/>
      <c r="BI282" s="7"/>
      <c r="BJ282" s="11"/>
    </row>
    <row r="283" spans="1:62" x14ac:dyDescent="0.35">
      <c r="A283">
        <v>100</v>
      </c>
      <c r="B283" s="19">
        <v>62400</v>
      </c>
      <c r="C283" s="19">
        <v>53</v>
      </c>
      <c r="D283" s="12">
        <f t="shared" si="61"/>
        <v>3532.0754716981132</v>
      </c>
      <c r="E283">
        <f t="shared" si="62"/>
        <v>3</v>
      </c>
      <c r="F283" s="20">
        <v>-8.2416271153616595E-4</v>
      </c>
      <c r="K283" s="19"/>
      <c r="L283" s="19"/>
      <c r="M283" s="19"/>
      <c r="N283" s="19"/>
      <c r="Q283">
        <v>100</v>
      </c>
      <c r="R283" s="19">
        <v>25200</v>
      </c>
      <c r="S283" s="19">
        <v>22</v>
      </c>
      <c r="T283" s="12">
        <f t="shared" si="53"/>
        <v>2290.909090909091</v>
      </c>
      <c r="U283">
        <f t="shared" si="58"/>
        <v>2</v>
      </c>
      <c r="V283" s="19">
        <v>-9.0318762628950194E-3</v>
      </c>
      <c r="X283" s="7"/>
      <c r="Y283" s="7"/>
      <c r="Z283" s="11"/>
      <c r="AC283">
        <v>100</v>
      </c>
      <c r="AD283" s="19">
        <v>121200</v>
      </c>
      <c r="AE283" s="19">
        <v>102</v>
      </c>
      <c r="AF283" s="12">
        <f t="shared" si="54"/>
        <v>2376.4705882352941</v>
      </c>
      <c r="AG283">
        <f t="shared" si="59"/>
        <v>2</v>
      </c>
      <c r="AH283" s="19">
        <v>-2.9139118681993401E-2</v>
      </c>
      <c r="AJ283" s="7"/>
      <c r="AK283" s="7"/>
      <c r="AL283" s="11"/>
      <c r="AM283" s="11"/>
      <c r="AN283" s="11"/>
      <c r="AO283">
        <v>100</v>
      </c>
      <c r="AP283" s="19">
        <v>181200</v>
      </c>
      <c r="AQ283" s="19">
        <v>152</v>
      </c>
      <c r="AR283" s="12">
        <f t="shared" si="55"/>
        <v>2384.2105263157896</v>
      </c>
      <c r="AS283">
        <f t="shared" si="60"/>
        <v>2</v>
      </c>
      <c r="AT283" s="19">
        <v>-0.13480739581123399</v>
      </c>
      <c r="AV283" s="7"/>
      <c r="AW283" s="7"/>
      <c r="AX283" s="11"/>
      <c r="AY283" s="11"/>
      <c r="BA283">
        <v>100</v>
      </c>
      <c r="BB283" s="19">
        <v>242400</v>
      </c>
      <c r="BC283" s="19">
        <v>203</v>
      </c>
      <c r="BD283" s="12">
        <f t="shared" si="56"/>
        <v>3582.2660098522169</v>
      </c>
      <c r="BE283">
        <f t="shared" si="57"/>
        <v>3</v>
      </c>
      <c r="BF283" s="19">
        <v>-1.6954731191315402E-2</v>
      </c>
      <c r="BH283" s="7"/>
      <c r="BI283" s="7"/>
      <c r="BJ283" s="11"/>
    </row>
    <row r="284" spans="1:62" x14ac:dyDescent="0.35">
      <c r="A284">
        <v>100</v>
      </c>
      <c r="B284" s="19">
        <v>62400</v>
      </c>
      <c r="C284" s="19">
        <v>53</v>
      </c>
      <c r="D284" s="12">
        <f t="shared" si="61"/>
        <v>3532.0754716981132</v>
      </c>
      <c r="E284">
        <f t="shared" si="62"/>
        <v>3</v>
      </c>
      <c r="F284" s="19">
        <v>-0.17786179256472001</v>
      </c>
      <c r="K284" s="19"/>
      <c r="L284" s="19"/>
      <c r="M284" s="19"/>
      <c r="N284" s="19"/>
      <c r="Q284">
        <v>100</v>
      </c>
      <c r="R284" s="19">
        <v>25200</v>
      </c>
      <c r="S284" s="19">
        <v>22</v>
      </c>
      <c r="T284" s="12">
        <f t="shared" si="53"/>
        <v>2290.909090909091</v>
      </c>
      <c r="U284">
        <f t="shared" si="58"/>
        <v>2</v>
      </c>
      <c r="V284" s="19">
        <v>-0.25018711528111898</v>
      </c>
      <c r="X284" s="7"/>
      <c r="Y284" s="7"/>
      <c r="Z284" s="11"/>
      <c r="AC284">
        <v>100</v>
      </c>
      <c r="AD284" s="19">
        <v>122400</v>
      </c>
      <c r="AE284" s="19">
        <v>103</v>
      </c>
      <c r="AF284" s="12">
        <f t="shared" si="54"/>
        <v>3565.0485436893205</v>
      </c>
      <c r="AG284">
        <f t="shared" si="59"/>
        <v>3</v>
      </c>
      <c r="AH284" s="19">
        <v>-0.14565672821631201</v>
      </c>
      <c r="AJ284" s="7"/>
      <c r="AK284" s="7"/>
      <c r="AL284" s="11"/>
      <c r="AM284" s="11"/>
      <c r="AN284" s="11"/>
      <c r="AO284">
        <v>100</v>
      </c>
      <c r="AP284" s="19">
        <v>182400</v>
      </c>
      <c r="AQ284" s="19">
        <v>153</v>
      </c>
      <c r="AR284" s="12">
        <f t="shared" si="55"/>
        <v>3576.4705882352941</v>
      </c>
      <c r="AS284">
        <f t="shared" si="60"/>
        <v>3</v>
      </c>
      <c r="AT284" s="19">
        <v>-2.09418743123293E-3</v>
      </c>
      <c r="AV284" s="7"/>
      <c r="AW284" s="7"/>
      <c r="AX284" s="11"/>
      <c r="AY284" s="11"/>
      <c r="BA284">
        <v>100</v>
      </c>
      <c r="BB284" s="19">
        <v>241200</v>
      </c>
      <c r="BC284" s="19">
        <v>202</v>
      </c>
      <c r="BD284" s="12">
        <f t="shared" si="56"/>
        <v>2388.1188118811883</v>
      </c>
      <c r="BE284">
        <f t="shared" si="57"/>
        <v>2</v>
      </c>
      <c r="BF284" s="19">
        <v>-2.0359098198488201E-2</v>
      </c>
      <c r="BH284" s="7"/>
      <c r="BI284" s="7"/>
      <c r="BJ284" s="11"/>
    </row>
    <row r="285" spans="1:62" x14ac:dyDescent="0.35">
      <c r="A285">
        <v>100</v>
      </c>
      <c r="B285" s="19">
        <v>61200</v>
      </c>
      <c r="C285" s="19">
        <v>52</v>
      </c>
      <c r="D285" s="12">
        <f t="shared" si="61"/>
        <v>2353.8461538461538</v>
      </c>
      <c r="E285">
        <f t="shared" si="62"/>
        <v>2</v>
      </c>
      <c r="F285" s="19">
        <v>-0.26398047349654102</v>
      </c>
      <c r="K285" s="19"/>
      <c r="L285" s="19"/>
      <c r="M285" s="19"/>
      <c r="N285" s="19"/>
      <c r="Q285">
        <v>100</v>
      </c>
      <c r="R285" s="19">
        <v>26400</v>
      </c>
      <c r="S285" s="19">
        <v>23</v>
      </c>
      <c r="T285" s="12">
        <f t="shared" si="53"/>
        <v>3443.478260869565</v>
      </c>
      <c r="U285">
        <f t="shared" si="58"/>
        <v>3</v>
      </c>
      <c r="V285" s="19">
        <v>-0.27756040547525102</v>
      </c>
      <c r="X285" s="7"/>
      <c r="Y285" s="7"/>
      <c r="Z285" s="11"/>
      <c r="AC285">
        <v>100</v>
      </c>
      <c r="AD285" s="19">
        <v>121200</v>
      </c>
      <c r="AE285" s="19">
        <v>102</v>
      </c>
      <c r="AF285" s="12">
        <f t="shared" si="54"/>
        <v>2376.4705882352941</v>
      </c>
      <c r="AG285">
        <f t="shared" si="59"/>
        <v>2</v>
      </c>
      <c r="AH285" s="19">
        <v>-0.33891775908656302</v>
      </c>
      <c r="AJ285" s="7"/>
      <c r="AK285" s="7"/>
      <c r="AL285" s="11"/>
      <c r="AM285" s="11"/>
      <c r="AN285" s="11"/>
      <c r="AO285">
        <v>100</v>
      </c>
      <c r="AP285" s="19">
        <v>181200</v>
      </c>
      <c r="AQ285" s="19">
        <v>152</v>
      </c>
      <c r="AR285" s="12">
        <f t="shared" si="55"/>
        <v>2384.2105263157896</v>
      </c>
      <c r="AS285">
        <f t="shared" si="60"/>
        <v>2</v>
      </c>
      <c r="AT285" s="19">
        <v>-1.5099304428540799E-2</v>
      </c>
      <c r="AV285" s="7"/>
      <c r="AW285" s="7"/>
      <c r="AX285" s="11"/>
      <c r="AY285" s="11"/>
      <c r="BA285">
        <v>100</v>
      </c>
      <c r="BB285" s="19">
        <v>242400</v>
      </c>
      <c r="BC285" s="19">
        <v>203</v>
      </c>
      <c r="BD285" s="12">
        <f t="shared" si="56"/>
        <v>3582.2660098522169</v>
      </c>
      <c r="BE285">
        <f t="shared" si="57"/>
        <v>3</v>
      </c>
      <c r="BF285" s="19">
        <v>-4.5398324393615703E-3</v>
      </c>
      <c r="BH285" s="7"/>
      <c r="BI285" s="7"/>
      <c r="BJ285" s="11"/>
    </row>
    <row r="286" spans="1:62" x14ac:dyDescent="0.35">
      <c r="A286">
        <v>100</v>
      </c>
      <c r="B286" s="19">
        <v>61200</v>
      </c>
      <c r="C286" s="19">
        <v>52</v>
      </c>
      <c r="D286" s="12">
        <f t="shared" si="61"/>
        <v>2353.8461538461538</v>
      </c>
      <c r="E286">
        <f t="shared" si="62"/>
        <v>2</v>
      </c>
      <c r="F286" s="19">
        <v>-6.6132625669747896E-2</v>
      </c>
      <c r="K286" s="19"/>
      <c r="L286" s="19"/>
      <c r="M286" s="19"/>
      <c r="N286" s="19"/>
      <c r="Q286">
        <v>100</v>
      </c>
      <c r="R286" s="19">
        <v>25200</v>
      </c>
      <c r="S286" s="19">
        <v>22</v>
      </c>
      <c r="T286" s="12">
        <f t="shared" si="53"/>
        <v>2290.909090909091</v>
      </c>
      <c r="U286">
        <f t="shared" si="58"/>
        <v>2</v>
      </c>
      <c r="V286" s="19">
        <v>-0.15121131972477</v>
      </c>
      <c r="X286" s="7"/>
      <c r="Y286" s="7"/>
      <c r="Z286" s="11"/>
      <c r="AC286">
        <v>100</v>
      </c>
      <c r="AD286" s="19">
        <v>121200</v>
      </c>
      <c r="AE286" s="19">
        <v>102</v>
      </c>
      <c r="AF286" s="12">
        <f t="shared" si="54"/>
        <v>2376.4705882352941</v>
      </c>
      <c r="AG286">
        <f t="shared" si="59"/>
        <v>2</v>
      </c>
      <c r="AH286" s="19">
        <v>-5.3796441020379997E-2</v>
      </c>
      <c r="AJ286" s="7"/>
      <c r="AK286" s="7"/>
      <c r="AL286" s="11"/>
      <c r="AM286" s="11"/>
      <c r="AN286" s="11"/>
      <c r="AO286">
        <v>100</v>
      </c>
      <c r="AP286" s="19">
        <v>181200</v>
      </c>
      <c r="AQ286" s="19">
        <v>152</v>
      </c>
      <c r="AR286" s="12">
        <f t="shared" si="55"/>
        <v>2384.2105263157896</v>
      </c>
      <c r="AS286">
        <f t="shared" si="60"/>
        <v>2</v>
      </c>
      <c r="AT286" s="19">
        <v>-0.17467590871128</v>
      </c>
      <c r="AV286" s="7"/>
      <c r="AW286" s="7"/>
      <c r="AX286" s="11"/>
      <c r="AY286" s="11"/>
      <c r="BA286">
        <v>100</v>
      </c>
      <c r="BB286" s="19">
        <v>241200</v>
      </c>
      <c r="BC286" s="19">
        <v>202</v>
      </c>
      <c r="BD286" s="12">
        <f t="shared" si="56"/>
        <v>2388.1188118811883</v>
      </c>
      <c r="BE286">
        <f t="shared" si="57"/>
        <v>2</v>
      </c>
      <c r="BF286" s="19">
        <v>-0.14109928742328101</v>
      </c>
      <c r="BH286" s="7"/>
      <c r="BI286" s="7"/>
      <c r="BJ286" s="11"/>
    </row>
    <row r="287" spans="1:62" x14ac:dyDescent="0.35">
      <c r="A287">
        <v>100</v>
      </c>
      <c r="B287" s="19">
        <v>61200</v>
      </c>
      <c r="C287" s="19">
        <v>52</v>
      </c>
      <c r="D287" s="12">
        <f t="shared" si="61"/>
        <v>2353.8461538461538</v>
      </c>
      <c r="E287">
        <f t="shared" si="62"/>
        <v>2</v>
      </c>
      <c r="F287" s="19">
        <v>-0.36645879140688298</v>
      </c>
      <c r="K287" s="19"/>
      <c r="L287" s="19"/>
      <c r="M287" s="19"/>
      <c r="N287" s="19"/>
      <c r="Q287">
        <v>100</v>
      </c>
      <c r="R287" s="19">
        <v>26400</v>
      </c>
      <c r="S287" s="19">
        <v>23</v>
      </c>
      <c r="T287" s="12">
        <f t="shared" si="53"/>
        <v>3443.478260869565</v>
      </c>
      <c r="U287">
        <f t="shared" si="58"/>
        <v>3</v>
      </c>
      <c r="V287" s="19">
        <v>-4.7271089105335902E-2</v>
      </c>
      <c r="X287" s="7"/>
      <c r="Y287" s="7"/>
      <c r="Z287" s="11"/>
      <c r="AC287">
        <v>100</v>
      </c>
      <c r="AD287" s="19">
        <v>121200</v>
      </c>
      <c r="AE287" s="19">
        <v>102</v>
      </c>
      <c r="AF287" s="12">
        <f t="shared" si="54"/>
        <v>2376.4705882352941</v>
      </c>
      <c r="AG287">
        <f t="shared" si="59"/>
        <v>2</v>
      </c>
      <c r="AH287" s="19">
        <v>-2.6655398018488E-2</v>
      </c>
      <c r="AJ287" s="7"/>
      <c r="AK287" s="7"/>
      <c r="AL287" s="11"/>
      <c r="AM287" s="11"/>
      <c r="AN287" s="11"/>
      <c r="AO287">
        <v>100</v>
      </c>
      <c r="AP287" s="19">
        <v>181200</v>
      </c>
      <c r="AQ287" s="19">
        <v>152</v>
      </c>
      <c r="AR287" s="12">
        <f t="shared" si="55"/>
        <v>2384.2105263157896</v>
      </c>
      <c r="AS287">
        <f t="shared" si="60"/>
        <v>2</v>
      </c>
      <c r="AT287" s="19">
        <v>-0.12740958322712201</v>
      </c>
      <c r="AV287" s="7"/>
      <c r="AW287" s="7"/>
      <c r="AX287" s="11"/>
      <c r="AY287" s="11"/>
      <c r="BA287">
        <v>100</v>
      </c>
      <c r="BB287" s="19">
        <v>241200</v>
      </c>
      <c r="BC287" s="19">
        <v>202</v>
      </c>
      <c r="BD287" s="12">
        <f t="shared" si="56"/>
        <v>2388.1188118811883</v>
      </c>
      <c r="BE287">
        <f t="shared" si="57"/>
        <v>2</v>
      </c>
      <c r="BF287" s="19">
        <v>-0.33277090554632099</v>
      </c>
      <c r="BH287" s="7"/>
      <c r="BI287" s="7"/>
      <c r="BJ287" s="11"/>
    </row>
    <row r="288" spans="1:62" x14ac:dyDescent="0.35">
      <c r="A288">
        <v>100</v>
      </c>
      <c r="B288" s="19">
        <v>61200</v>
      </c>
      <c r="C288" s="19">
        <v>52</v>
      </c>
      <c r="D288" s="12">
        <f t="shared" si="61"/>
        <v>2353.8461538461538</v>
      </c>
      <c r="E288">
        <f t="shared" si="62"/>
        <v>2</v>
      </c>
      <c r="F288" s="19">
        <v>-0.179024339677399</v>
      </c>
      <c r="K288" s="19"/>
      <c r="L288" s="19"/>
      <c r="M288" s="19"/>
      <c r="N288" s="19"/>
      <c r="Q288">
        <v>100</v>
      </c>
      <c r="R288" s="19">
        <v>25200</v>
      </c>
      <c r="S288" s="19">
        <v>22</v>
      </c>
      <c r="T288" s="12">
        <f t="shared" si="53"/>
        <v>2290.909090909091</v>
      </c>
      <c r="U288">
        <f t="shared" si="58"/>
        <v>2</v>
      </c>
      <c r="V288" s="19">
        <v>-1.8778501104218599E-2</v>
      </c>
      <c r="X288" s="7"/>
      <c r="Y288" s="7"/>
      <c r="Z288" s="11"/>
      <c r="AC288">
        <v>100</v>
      </c>
      <c r="AD288" s="19">
        <v>121200</v>
      </c>
      <c r="AE288" s="19">
        <v>102</v>
      </c>
      <c r="AF288" s="12">
        <f t="shared" si="54"/>
        <v>2376.4705882352941</v>
      </c>
      <c r="AG288">
        <f t="shared" si="59"/>
        <v>2</v>
      </c>
      <c r="AH288" s="19">
        <v>-0.26287325167301001</v>
      </c>
      <c r="AJ288" s="7"/>
      <c r="AK288" s="7"/>
      <c r="AL288" s="11"/>
      <c r="AM288" s="11"/>
      <c r="AN288" s="11"/>
      <c r="AO288">
        <v>100</v>
      </c>
      <c r="AP288" s="19">
        <v>181200</v>
      </c>
      <c r="AQ288" s="19">
        <v>152</v>
      </c>
      <c r="AR288" s="12">
        <f t="shared" si="55"/>
        <v>2384.2105263157896</v>
      </c>
      <c r="AS288">
        <f t="shared" si="60"/>
        <v>2</v>
      </c>
      <c r="AT288" s="19">
        <v>-0.34545156996946902</v>
      </c>
      <c r="AV288" s="7"/>
      <c r="AW288" s="7"/>
      <c r="AX288" s="11"/>
      <c r="AY288" s="11"/>
      <c r="BA288">
        <v>100</v>
      </c>
      <c r="BB288" s="19">
        <v>241200</v>
      </c>
      <c r="BC288" s="19">
        <v>202</v>
      </c>
      <c r="BD288" s="12">
        <f t="shared" si="56"/>
        <v>2388.1188118811883</v>
      </c>
      <c r="BE288">
        <f t="shared" si="57"/>
        <v>2</v>
      </c>
      <c r="BF288" s="19">
        <v>-0.66588722295281499</v>
      </c>
      <c r="BH288" s="7"/>
      <c r="BI288" s="7"/>
      <c r="BJ288" s="11"/>
    </row>
    <row r="289" spans="1:62" x14ac:dyDescent="0.35">
      <c r="K289" s="19"/>
      <c r="L289" s="19"/>
      <c r="M289" s="19"/>
      <c r="N289" s="19"/>
      <c r="T289" s="12"/>
      <c r="X289" s="7"/>
      <c r="Y289" s="7"/>
      <c r="Z289" s="11"/>
      <c r="AF289" s="12"/>
      <c r="AJ289" s="7"/>
      <c r="AK289" s="7"/>
      <c r="AL289" s="11"/>
      <c r="AM289" s="11"/>
      <c r="AN289" s="11"/>
      <c r="AR289" s="12"/>
      <c r="AV289" s="7"/>
      <c r="AW289" s="7"/>
      <c r="AX289" s="11"/>
      <c r="AY289" s="11"/>
      <c r="BD289" s="12"/>
      <c r="BH289" s="7"/>
      <c r="BI289" s="7"/>
      <c r="BJ289" s="11"/>
    </row>
    <row r="290" spans="1:62" x14ac:dyDescent="0.35">
      <c r="A290">
        <v>150</v>
      </c>
      <c r="B290" s="19">
        <v>93600</v>
      </c>
      <c r="C290" s="19">
        <v>53</v>
      </c>
      <c r="D290" s="12">
        <f t="shared" si="61"/>
        <v>5298.1132075471696</v>
      </c>
      <c r="E290">
        <f t="shared" si="62"/>
        <v>3</v>
      </c>
      <c r="F290" s="19">
        <v>-3.0901742470051201E-3</v>
      </c>
      <c r="G290" s="4">
        <f>AVERAGE(F290:F329)</f>
        <v>-6.2994416391707719E-2</v>
      </c>
      <c r="H290" s="2">
        <f>AVERAGE(D290:D329)</f>
        <v>4370.2576197387507</v>
      </c>
      <c r="I290" s="2">
        <f>AVERAGE(E290:E329)</f>
        <v>2.4750000000000001</v>
      </c>
      <c r="J290" s="11" t="s">
        <v>0</v>
      </c>
      <c r="K290" s="19"/>
      <c r="L290" s="19"/>
      <c r="M290" s="19"/>
      <c r="N290" s="19"/>
      <c r="Q290">
        <v>150</v>
      </c>
      <c r="R290" s="19">
        <v>37800</v>
      </c>
      <c r="S290" s="19">
        <v>22</v>
      </c>
      <c r="T290" s="12">
        <f t="shared" ref="T290:T329" si="63">R290*U290/S290</f>
        <v>3436.3636363636365</v>
      </c>
      <c r="U290">
        <f>S290-20</f>
        <v>2</v>
      </c>
      <c r="V290" s="19">
        <v>-1.47557548970797E-2</v>
      </c>
      <c r="W290" s="4">
        <f>AVERAGE(V290:V329)</f>
        <v>-6.7923202984160158E-2</v>
      </c>
      <c r="X290" s="2">
        <f>AVERAGE(T290:T329)</f>
        <v>4084.6837944664062</v>
      </c>
      <c r="Y290" s="2">
        <f>AVERAGE(U290:U329)</f>
        <v>2.375</v>
      </c>
      <c r="Z290" s="11" t="s">
        <v>0</v>
      </c>
      <c r="AC290">
        <v>150</v>
      </c>
      <c r="AD290" s="19">
        <v>181800</v>
      </c>
      <c r="AE290" s="19">
        <v>102</v>
      </c>
      <c r="AF290" s="12">
        <f t="shared" ref="AF290:AF329" si="64">AD290*AG290/AE290</f>
        <v>3564.705882352941</v>
      </c>
      <c r="AG290">
        <f t="shared" si="59"/>
        <v>2</v>
      </c>
      <c r="AH290" s="19">
        <v>-4.7100557968865801E-2</v>
      </c>
      <c r="AI290" s="4">
        <f>AVERAGE(AH290:AH329)</f>
        <v>-8.1218842734856411E-2</v>
      </c>
      <c r="AJ290" s="2">
        <f>AVERAGE(AF290:AF329)</f>
        <v>4322.424328954884</v>
      </c>
      <c r="AK290" s="2">
        <f>AVERAGE(AG290:AG329)</f>
        <v>2.4249999999999998</v>
      </c>
      <c r="AL290" s="11" t="s">
        <v>0</v>
      </c>
      <c r="AM290" s="11"/>
      <c r="AN290" s="11"/>
      <c r="AO290">
        <v>150</v>
      </c>
      <c r="AP290" s="19">
        <v>271800</v>
      </c>
      <c r="AQ290" s="19">
        <v>152</v>
      </c>
      <c r="AR290" s="12">
        <f t="shared" ref="AR290:AR329" si="65">AP290*AS290/AQ290</f>
        <v>3576.3157894736842</v>
      </c>
      <c r="AS290">
        <f t="shared" si="60"/>
        <v>2</v>
      </c>
      <c r="AT290" s="19">
        <v>-2.58303444183127E-3</v>
      </c>
      <c r="AU290" s="4">
        <f>AVERAGE(AT290:AT329)</f>
        <v>-0.10180552545391645</v>
      </c>
      <c r="AV290" s="2">
        <f>AVERAGE(AR290:AR329)</f>
        <v>4291.6755960757509</v>
      </c>
      <c r="AW290" s="2">
        <f>AVERAGE(AS290:AS329)</f>
        <v>2.4</v>
      </c>
      <c r="AX290" s="11" t="s">
        <v>0</v>
      </c>
      <c r="AY290" s="11"/>
      <c r="BA290">
        <v>150</v>
      </c>
      <c r="BB290" s="19">
        <v>361800</v>
      </c>
      <c r="BC290" s="19">
        <v>202</v>
      </c>
      <c r="BD290" s="12">
        <f t="shared" ref="BD290:BD329" si="66">BB290*BE290/BC290</f>
        <v>3582.1782178217823</v>
      </c>
      <c r="BE290">
        <f t="shared" ref="BE290:BE329" si="67">BC290-200</f>
        <v>2</v>
      </c>
      <c r="BF290" s="19">
        <v>-1.31213530983943E-2</v>
      </c>
      <c r="BG290" s="4">
        <f>AVERAGE(BF290:BF329)</f>
        <v>-0.11054758546080756</v>
      </c>
      <c r="BH290" s="2">
        <f>AVERAGE(BD290:BD329)</f>
        <v>4209.1054967565715</v>
      </c>
      <c r="BI290" s="2">
        <f>AVERAGE(BE290:BE329)</f>
        <v>2.35</v>
      </c>
      <c r="BJ290" s="11" t="s">
        <v>0</v>
      </c>
    </row>
    <row r="291" spans="1:62" x14ac:dyDescent="0.35">
      <c r="A291">
        <v>150</v>
      </c>
      <c r="B291" s="19">
        <v>91800</v>
      </c>
      <c r="C291" s="19">
        <v>52</v>
      </c>
      <c r="D291" s="12">
        <f t="shared" si="61"/>
        <v>3530.7692307692309</v>
      </c>
      <c r="E291">
        <f t="shared" si="62"/>
        <v>2</v>
      </c>
      <c r="F291" s="19">
        <v>-1.5762867998441499E-2</v>
      </c>
      <c r="G291" s="4">
        <f>MEDIAN(F290:F329)</f>
        <v>-2.6986283894446E-2</v>
      </c>
      <c r="H291" s="2">
        <f>MEDIAN(D290:D329)</f>
        <v>3530.7692307692309</v>
      </c>
      <c r="I291" s="2">
        <f>MEDIAN(E290:E329)</f>
        <v>2</v>
      </c>
      <c r="J291" s="11" t="s">
        <v>6</v>
      </c>
      <c r="K291" s="19"/>
      <c r="L291" s="19"/>
      <c r="M291" s="19"/>
      <c r="N291" s="19"/>
      <c r="Q291">
        <v>150</v>
      </c>
      <c r="R291" s="19">
        <v>37800</v>
      </c>
      <c r="S291" s="19">
        <v>22</v>
      </c>
      <c r="T291" s="12">
        <f t="shared" si="63"/>
        <v>3436.3636363636365</v>
      </c>
      <c r="U291">
        <f t="shared" ref="U291:U329" si="68">S291-20</f>
        <v>2</v>
      </c>
      <c r="V291" s="19">
        <v>-0.20655587940608799</v>
      </c>
      <c r="W291" s="4">
        <f>MEDIAN(V290:V329)</f>
        <v>-4.0614341845921956E-2</v>
      </c>
      <c r="X291" s="2">
        <f>MEDIAN(T290:T329)</f>
        <v>3436.3636363636365</v>
      </c>
      <c r="Y291" s="2">
        <f>MEDIAN(U290:U329)</f>
        <v>2</v>
      </c>
      <c r="Z291" s="11" t="s">
        <v>6</v>
      </c>
      <c r="AC291">
        <v>150</v>
      </c>
      <c r="AD291" s="19">
        <v>181800</v>
      </c>
      <c r="AE291" s="19">
        <v>102</v>
      </c>
      <c r="AF291" s="12">
        <f t="shared" si="64"/>
        <v>3564.705882352941</v>
      </c>
      <c r="AG291">
        <f t="shared" si="59"/>
        <v>2</v>
      </c>
      <c r="AH291" s="19">
        <v>-9.4196895164541994E-2</v>
      </c>
      <c r="AI291" s="4">
        <f>MEDIAN(AH290:AH329)</f>
        <v>-3.7141502271091101E-2</v>
      </c>
      <c r="AJ291" s="2">
        <f>MEDIAN(AF290:AF329)</f>
        <v>3564.705882352941</v>
      </c>
      <c r="AK291" s="2">
        <f>MEDIAN(AG290:AG329)</f>
        <v>2</v>
      </c>
      <c r="AL291" s="11" t="s">
        <v>6</v>
      </c>
      <c r="AM291" s="11"/>
      <c r="AN291" s="11"/>
      <c r="AO291">
        <v>150</v>
      </c>
      <c r="AP291" s="19">
        <v>271800</v>
      </c>
      <c r="AQ291" s="19">
        <v>152</v>
      </c>
      <c r="AR291" s="12">
        <f t="shared" si="65"/>
        <v>3576.3157894736842</v>
      </c>
      <c r="AS291">
        <f t="shared" si="60"/>
        <v>2</v>
      </c>
      <c r="AT291" s="19">
        <v>-0.13613516326751099</v>
      </c>
      <c r="AU291" s="4">
        <f>MEDIAN(AT290:AT329)</f>
        <v>-3.4797436405063248E-2</v>
      </c>
      <c r="AV291" s="2">
        <f>MEDIAN(AR290:AR329)</f>
        <v>3576.3157894736842</v>
      </c>
      <c r="AW291" s="2">
        <f>MEDIAN(AS290:AS329)</f>
        <v>2</v>
      </c>
      <c r="AX291" s="11" t="s">
        <v>6</v>
      </c>
      <c r="AY291" s="11"/>
      <c r="BA291">
        <v>150</v>
      </c>
      <c r="BB291" s="19">
        <v>363600</v>
      </c>
      <c r="BC291" s="19">
        <v>203</v>
      </c>
      <c r="BD291" s="12">
        <f t="shared" si="66"/>
        <v>5373.3990147783252</v>
      </c>
      <c r="BE291">
        <f t="shared" si="67"/>
        <v>3</v>
      </c>
      <c r="BF291" s="19">
        <v>-6.9137196576569701E-3</v>
      </c>
      <c r="BG291" s="4">
        <f>MEDIAN(BF290:BF329)</f>
        <v>-3.5704465389806248E-2</v>
      </c>
      <c r="BH291" s="2">
        <f>MEDIAN(BD290:BD329)</f>
        <v>3582.1782178217823</v>
      </c>
      <c r="BI291" s="2">
        <f>MEDIAN(BE290:BE329)</f>
        <v>2</v>
      </c>
      <c r="BJ291" s="11" t="s">
        <v>6</v>
      </c>
    </row>
    <row r="292" spans="1:62" x14ac:dyDescent="0.35">
      <c r="A292">
        <v>150</v>
      </c>
      <c r="B292" s="19">
        <v>91800</v>
      </c>
      <c r="C292" s="19">
        <v>52</v>
      </c>
      <c r="D292" s="12">
        <f t="shared" si="61"/>
        <v>3530.7692307692309</v>
      </c>
      <c r="E292">
        <f t="shared" si="62"/>
        <v>2</v>
      </c>
      <c r="F292" s="19">
        <v>-5.0356580223730699E-2</v>
      </c>
      <c r="G292" s="4">
        <f>MAX(F290:F329)</f>
        <v>-1.4436648019098401E-3</v>
      </c>
      <c r="H292" s="2">
        <f>MAX(D290:D329)</f>
        <v>5298.1132075471696</v>
      </c>
      <c r="I292" s="2">
        <f>MAX(E290:E329)</f>
        <v>3</v>
      </c>
      <c r="J292" s="11" t="s">
        <v>19</v>
      </c>
      <c r="K292" s="19"/>
      <c r="L292" s="19"/>
      <c r="M292" s="19"/>
      <c r="N292" s="19"/>
      <c r="Q292">
        <v>150</v>
      </c>
      <c r="R292" s="19">
        <v>39600</v>
      </c>
      <c r="S292" s="19">
        <v>23</v>
      </c>
      <c r="T292" s="12">
        <f t="shared" si="63"/>
        <v>5165.217391304348</v>
      </c>
      <c r="U292">
        <f t="shared" si="68"/>
        <v>3</v>
      </c>
      <c r="V292" s="19">
        <v>-2.4019990635148501E-2</v>
      </c>
      <c r="W292" s="4">
        <f>MAX(V290:V329)</f>
        <v>-1.6905600911469301E-5</v>
      </c>
      <c r="X292" s="2">
        <f>MAX(T290:T329)</f>
        <v>5165.217391304348</v>
      </c>
      <c r="Y292" s="2">
        <f>MAX(U290:U329)</f>
        <v>3</v>
      </c>
      <c r="Z292" s="11" t="s">
        <v>19</v>
      </c>
      <c r="AC292">
        <v>150</v>
      </c>
      <c r="AD292" s="19">
        <v>181800</v>
      </c>
      <c r="AE292" s="19">
        <v>102</v>
      </c>
      <c r="AF292" s="12">
        <f t="shared" si="64"/>
        <v>3564.705882352941</v>
      </c>
      <c r="AG292">
        <f t="shared" si="59"/>
        <v>2</v>
      </c>
      <c r="AH292" s="19">
        <v>-2.1369462665552098E-2</v>
      </c>
      <c r="AI292" s="4">
        <f>MAX(AH290:AH329)</f>
        <v>-8.2757563459820796E-4</v>
      </c>
      <c r="AJ292" s="2">
        <f>MAX(AF290:AF329)</f>
        <v>5347.5728155339802</v>
      </c>
      <c r="AK292" s="2">
        <f>MAX(AG290:AG329)</f>
        <v>3</v>
      </c>
      <c r="AL292" s="11" t="s">
        <v>19</v>
      </c>
      <c r="AM292" s="11"/>
      <c r="AN292" s="11"/>
      <c r="AO292">
        <v>150</v>
      </c>
      <c r="AP292" s="19">
        <v>273600</v>
      </c>
      <c r="AQ292" s="19">
        <v>153</v>
      </c>
      <c r="AR292" s="12">
        <f t="shared" si="65"/>
        <v>5364.7058823529414</v>
      </c>
      <c r="AS292">
        <f t="shared" si="60"/>
        <v>3</v>
      </c>
      <c r="AT292" s="19">
        <v>-9.1216822225997099E-2</v>
      </c>
      <c r="AU292" s="4">
        <f>MAX(AT290:AT329)</f>
        <v>-4.2647009945078398E-5</v>
      </c>
      <c r="AV292" s="2">
        <f>MAX(AR290:AR329)</f>
        <v>7153.2467532467535</v>
      </c>
      <c r="AW292" s="2">
        <f>MAX(AS290:AS329)</f>
        <v>4</v>
      </c>
      <c r="AX292" s="11" t="s">
        <v>19</v>
      </c>
      <c r="AY292" s="11"/>
      <c r="BA292">
        <v>150</v>
      </c>
      <c r="BB292" s="19">
        <v>361800</v>
      </c>
      <c r="BC292" s="19">
        <v>202</v>
      </c>
      <c r="BD292" s="12">
        <f t="shared" si="66"/>
        <v>3582.1782178217823</v>
      </c>
      <c r="BE292">
        <f t="shared" si="67"/>
        <v>2</v>
      </c>
      <c r="BF292" s="19">
        <v>-0.23339945410915</v>
      </c>
      <c r="BG292" s="4">
        <f>MAX(BF290:BF329)</f>
        <v>-1.9799175462148E-4</v>
      </c>
      <c r="BH292" s="2">
        <f>MAX(BD290:BD329)</f>
        <v>5373.3990147783252</v>
      </c>
      <c r="BI292" s="2">
        <f>MAX(BE290:BE329)</f>
        <v>3</v>
      </c>
      <c r="BJ292" s="11" t="s">
        <v>19</v>
      </c>
    </row>
    <row r="293" spans="1:62" x14ac:dyDescent="0.35">
      <c r="A293">
        <v>150</v>
      </c>
      <c r="B293" s="19">
        <v>91800</v>
      </c>
      <c r="C293" s="19">
        <v>52</v>
      </c>
      <c r="D293" s="12">
        <f t="shared" si="61"/>
        <v>3530.7692307692309</v>
      </c>
      <c r="E293">
        <f t="shared" si="62"/>
        <v>2</v>
      </c>
      <c r="F293" s="19">
        <v>-2.6533717857891402E-3</v>
      </c>
      <c r="G293" s="4">
        <f>MIN(F290:F329)</f>
        <v>-0.42129739616415601</v>
      </c>
      <c r="H293" s="2">
        <f>MIN(D290:D329)</f>
        <v>3530.7692307692309</v>
      </c>
      <c r="I293" s="2">
        <f>MIN(E290:E329)</f>
        <v>2</v>
      </c>
      <c r="J293" s="11" t="s">
        <v>20</v>
      </c>
      <c r="K293" s="19"/>
      <c r="L293" s="19"/>
      <c r="M293" s="19"/>
      <c r="N293" s="19"/>
      <c r="Q293">
        <v>150</v>
      </c>
      <c r="R293" s="19">
        <v>37800</v>
      </c>
      <c r="S293" s="19">
        <v>22</v>
      </c>
      <c r="T293" s="12">
        <f t="shared" si="63"/>
        <v>3436.3636363636365</v>
      </c>
      <c r="U293">
        <f t="shared" si="68"/>
        <v>2</v>
      </c>
      <c r="V293" s="20">
        <v>-1.6905600911469301E-5</v>
      </c>
      <c r="W293" s="4">
        <f>MIN(V290:V329)</f>
        <v>-0.31281524188783</v>
      </c>
      <c r="X293" s="2">
        <f>MIN(T290:T329)</f>
        <v>3436.3636363636365</v>
      </c>
      <c r="Y293" s="2">
        <f>MIN(U290:U329)</f>
        <v>2</v>
      </c>
      <c r="Z293" s="11" t="s">
        <v>20</v>
      </c>
      <c r="AC293">
        <v>150</v>
      </c>
      <c r="AD293" s="19">
        <v>183600</v>
      </c>
      <c r="AE293" s="19">
        <v>103</v>
      </c>
      <c r="AF293" s="12">
        <f t="shared" si="64"/>
        <v>5347.5728155339802</v>
      </c>
      <c r="AG293">
        <f t="shared" si="59"/>
        <v>3</v>
      </c>
      <c r="AH293" s="19">
        <v>-1.0014479186339799E-2</v>
      </c>
      <c r="AI293" s="4">
        <f>MIN(AH290:AH329)</f>
        <v>-0.60135340464452702</v>
      </c>
      <c r="AJ293" s="2">
        <f>MIN(AF290:AF329)</f>
        <v>3564.705882352941</v>
      </c>
      <c r="AK293" s="2">
        <f>MIN(AG290:AG329)</f>
        <v>2</v>
      </c>
      <c r="AL293" s="11" t="s">
        <v>20</v>
      </c>
      <c r="AM293" s="11"/>
      <c r="AN293" s="11"/>
      <c r="AO293">
        <v>150</v>
      </c>
      <c r="AP293" s="19">
        <v>273600</v>
      </c>
      <c r="AQ293" s="19">
        <v>153</v>
      </c>
      <c r="AR293" s="12">
        <f t="shared" si="65"/>
        <v>5364.7058823529414</v>
      </c>
      <c r="AS293">
        <f t="shared" si="60"/>
        <v>3</v>
      </c>
      <c r="AT293" s="19">
        <v>-2.5015344001109101E-2</v>
      </c>
      <c r="AU293" s="4">
        <f>MIN(AT290:AT329)</f>
        <v>-0.666433440946402</v>
      </c>
      <c r="AV293" s="2">
        <f>MIN(AR290:AR329)</f>
        <v>3576.3157894736842</v>
      </c>
      <c r="AW293" s="2">
        <f>MIN(AS290:AS329)</f>
        <v>2</v>
      </c>
      <c r="AX293" s="11" t="s">
        <v>20</v>
      </c>
      <c r="AY293" s="11"/>
      <c r="BA293">
        <v>150</v>
      </c>
      <c r="BB293" s="19">
        <v>361800</v>
      </c>
      <c r="BC293" s="19">
        <v>202</v>
      </c>
      <c r="BD293" s="12">
        <f t="shared" si="66"/>
        <v>3582.1782178217823</v>
      </c>
      <c r="BE293">
        <f t="shared" si="67"/>
        <v>2</v>
      </c>
      <c r="BF293" s="19">
        <v>-1.9772368028026701E-2</v>
      </c>
      <c r="BG293" s="4">
        <f>MIN(BF290:BF329)</f>
        <v>-0.57139831473634195</v>
      </c>
      <c r="BH293" s="2">
        <f>MIN(BD290:BD329)</f>
        <v>3582.1782178217823</v>
      </c>
      <c r="BI293" s="2">
        <f>MIN(BE290:BE329)</f>
        <v>2</v>
      </c>
      <c r="BJ293" s="11" t="s">
        <v>20</v>
      </c>
    </row>
    <row r="294" spans="1:62" x14ac:dyDescent="0.35">
      <c r="A294">
        <v>150</v>
      </c>
      <c r="B294" s="19">
        <v>93600</v>
      </c>
      <c r="C294" s="19">
        <v>53</v>
      </c>
      <c r="D294" s="12">
        <f t="shared" si="61"/>
        <v>5298.1132075471696</v>
      </c>
      <c r="E294">
        <f t="shared" si="62"/>
        <v>3</v>
      </c>
      <c r="F294" s="19">
        <v>-2.2637950778297399E-2</v>
      </c>
      <c r="K294" s="19"/>
      <c r="L294" s="19"/>
      <c r="M294" s="19"/>
      <c r="N294" s="19"/>
      <c r="Q294">
        <v>150</v>
      </c>
      <c r="R294" s="19">
        <v>37800</v>
      </c>
      <c r="S294" s="19">
        <v>22</v>
      </c>
      <c r="T294" s="12">
        <f t="shared" si="63"/>
        <v>3436.3636363636365</v>
      </c>
      <c r="U294">
        <f t="shared" si="68"/>
        <v>2</v>
      </c>
      <c r="V294" s="19">
        <v>-0.13439188535111099</v>
      </c>
      <c r="X294" s="7"/>
      <c r="Y294" s="7"/>
      <c r="Z294" s="11"/>
      <c r="AC294">
        <v>150</v>
      </c>
      <c r="AD294" s="19">
        <v>181800</v>
      </c>
      <c r="AE294" s="19">
        <v>102</v>
      </c>
      <c r="AF294" s="12">
        <f t="shared" si="64"/>
        <v>3564.705882352941</v>
      </c>
      <c r="AG294">
        <f t="shared" si="59"/>
        <v>2</v>
      </c>
      <c r="AH294" s="19">
        <v>-0.35976886919249002</v>
      </c>
      <c r="AJ294" s="7"/>
      <c r="AK294" s="7"/>
      <c r="AL294" s="11"/>
      <c r="AM294" s="11"/>
      <c r="AN294" s="11"/>
      <c r="AO294">
        <v>150</v>
      </c>
      <c r="AP294" s="19">
        <v>271800</v>
      </c>
      <c r="AQ294" s="19">
        <v>152</v>
      </c>
      <c r="AR294" s="12">
        <f t="shared" si="65"/>
        <v>3576.3157894736842</v>
      </c>
      <c r="AS294">
        <f t="shared" si="60"/>
        <v>2</v>
      </c>
      <c r="AT294" s="19">
        <v>-7.2498957457871493E-2</v>
      </c>
      <c r="AV294" s="7"/>
      <c r="AW294" s="7"/>
      <c r="AX294" s="11"/>
      <c r="AY294" s="11"/>
      <c r="BA294">
        <v>150</v>
      </c>
      <c r="BB294" s="19">
        <v>363600</v>
      </c>
      <c r="BC294" s="19">
        <v>203</v>
      </c>
      <c r="BD294" s="12">
        <f t="shared" si="66"/>
        <v>5373.3990147783252</v>
      </c>
      <c r="BE294">
        <f t="shared" si="67"/>
        <v>3</v>
      </c>
      <c r="BF294" s="19">
        <v>-6.2181904287164297E-3</v>
      </c>
      <c r="BH294" s="7"/>
      <c r="BI294" s="7"/>
      <c r="BJ294" s="11"/>
    </row>
    <row r="295" spans="1:62" x14ac:dyDescent="0.35">
      <c r="A295">
        <v>150</v>
      </c>
      <c r="B295" s="19">
        <v>93600</v>
      </c>
      <c r="C295" s="19">
        <v>53</v>
      </c>
      <c r="D295" s="12">
        <f t="shared" si="61"/>
        <v>5298.1132075471696</v>
      </c>
      <c r="E295">
        <f t="shared" si="62"/>
        <v>3</v>
      </c>
      <c r="F295" s="19">
        <v>-4.3513185002997501E-2</v>
      </c>
      <c r="K295" s="19"/>
      <c r="L295" s="19"/>
      <c r="M295" s="19"/>
      <c r="N295" s="19"/>
      <c r="Q295">
        <v>150</v>
      </c>
      <c r="R295" s="19">
        <v>39600</v>
      </c>
      <c r="S295" s="19">
        <v>23</v>
      </c>
      <c r="T295" s="12">
        <f t="shared" si="63"/>
        <v>5165.217391304348</v>
      </c>
      <c r="U295">
        <f t="shared" si="68"/>
        <v>3</v>
      </c>
      <c r="V295" s="19">
        <v>-1.64323033295635E-2</v>
      </c>
      <c r="X295" s="7"/>
      <c r="Y295" s="7"/>
      <c r="Z295" s="11"/>
      <c r="AC295">
        <v>150</v>
      </c>
      <c r="AD295" s="19">
        <v>181800</v>
      </c>
      <c r="AE295" s="19">
        <v>102</v>
      </c>
      <c r="AF295" s="12">
        <f t="shared" si="64"/>
        <v>3564.705882352941</v>
      </c>
      <c r="AG295">
        <f t="shared" si="59"/>
        <v>2</v>
      </c>
      <c r="AH295" s="19">
        <v>-0.17063839784000301</v>
      </c>
      <c r="AJ295" s="7"/>
      <c r="AK295" s="7"/>
      <c r="AL295" s="11"/>
      <c r="AM295" s="11"/>
      <c r="AN295" s="11"/>
      <c r="AO295">
        <v>150</v>
      </c>
      <c r="AP295" s="19">
        <v>271800</v>
      </c>
      <c r="AQ295" s="19">
        <v>152</v>
      </c>
      <c r="AR295" s="12">
        <f t="shared" si="65"/>
        <v>3576.3157894736842</v>
      </c>
      <c r="AS295">
        <f t="shared" si="60"/>
        <v>2</v>
      </c>
      <c r="AT295" s="19">
        <v>-0.17811669860580101</v>
      </c>
      <c r="AV295" s="7"/>
      <c r="AW295" s="7"/>
      <c r="AX295" s="11"/>
      <c r="AY295" s="11"/>
      <c r="BA295">
        <v>150</v>
      </c>
      <c r="BB295" s="19">
        <v>361800</v>
      </c>
      <c r="BC295" s="19">
        <v>202</v>
      </c>
      <c r="BD295" s="12">
        <f t="shared" si="66"/>
        <v>3582.1782178217823</v>
      </c>
      <c r="BE295">
        <f t="shared" si="67"/>
        <v>2</v>
      </c>
      <c r="BF295" s="19">
        <v>-0.16541910976174701</v>
      </c>
      <c r="BH295" s="7"/>
      <c r="BI295" s="7"/>
      <c r="BJ295" s="11"/>
    </row>
    <row r="296" spans="1:62" x14ac:dyDescent="0.35">
      <c r="A296">
        <v>150</v>
      </c>
      <c r="B296" s="19">
        <v>91800</v>
      </c>
      <c r="C296" s="19">
        <v>52</v>
      </c>
      <c r="D296" s="12">
        <f t="shared" si="61"/>
        <v>3530.7692307692309</v>
      </c>
      <c r="E296">
        <f t="shared" si="62"/>
        <v>2</v>
      </c>
      <c r="F296" s="19">
        <v>-0.42129739616415601</v>
      </c>
      <c r="K296" s="19"/>
      <c r="L296" s="19"/>
      <c r="M296" s="19"/>
      <c r="N296" s="19"/>
      <c r="Q296">
        <v>150</v>
      </c>
      <c r="R296" s="19">
        <v>37800</v>
      </c>
      <c r="S296" s="19">
        <v>22</v>
      </c>
      <c r="T296" s="12">
        <f t="shared" si="63"/>
        <v>3436.3636363636365</v>
      </c>
      <c r="U296">
        <f t="shared" si="68"/>
        <v>2</v>
      </c>
      <c r="V296" s="19">
        <v>-0.16591173916011201</v>
      </c>
      <c r="X296" s="7"/>
      <c r="Y296" s="7"/>
      <c r="Z296" s="11"/>
      <c r="AC296">
        <v>150</v>
      </c>
      <c r="AD296" s="19">
        <v>183600</v>
      </c>
      <c r="AE296" s="19">
        <v>103</v>
      </c>
      <c r="AF296" s="12">
        <f t="shared" si="64"/>
        <v>5347.5728155339802</v>
      </c>
      <c r="AG296">
        <f t="shared" si="59"/>
        <v>3</v>
      </c>
      <c r="AH296" s="19">
        <v>-3.83047679970615E-3</v>
      </c>
      <c r="AJ296" s="7"/>
      <c r="AK296" s="7"/>
      <c r="AL296" s="11"/>
      <c r="AM296" s="11"/>
      <c r="AN296" s="11"/>
      <c r="AO296">
        <v>150</v>
      </c>
      <c r="AP296" s="19">
        <v>271800</v>
      </c>
      <c r="AQ296" s="19">
        <v>152</v>
      </c>
      <c r="AR296" s="12">
        <f t="shared" si="65"/>
        <v>3576.3157894736842</v>
      </c>
      <c r="AS296">
        <f t="shared" si="60"/>
        <v>2</v>
      </c>
      <c r="AT296" s="19">
        <v>-3.2726393225669601E-2</v>
      </c>
      <c r="AV296" s="7"/>
      <c r="AW296" s="7"/>
      <c r="AX296" s="11"/>
      <c r="AY296" s="11"/>
      <c r="BA296">
        <v>150</v>
      </c>
      <c r="BB296" s="19">
        <v>361800</v>
      </c>
      <c r="BC296" s="19">
        <v>202</v>
      </c>
      <c r="BD296" s="12">
        <f t="shared" si="66"/>
        <v>3582.1782178217823</v>
      </c>
      <c r="BE296">
        <f t="shared" si="67"/>
        <v>2</v>
      </c>
      <c r="BF296" s="19">
        <v>-9.0389029019610906E-2</v>
      </c>
      <c r="BH296" s="7"/>
      <c r="BI296" s="7"/>
      <c r="BJ296" s="11"/>
    </row>
    <row r="297" spans="1:62" x14ac:dyDescent="0.35">
      <c r="A297">
        <v>150</v>
      </c>
      <c r="B297" s="19">
        <v>93600</v>
      </c>
      <c r="C297" s="19">
        <v>53</v>
      </c>
      <c r="D297" s="12">
        <f t="shared" si="61"/>
        <v>5298.1132075471696</v>
      </c>
      <c r="E297">
        <f t="shared" si="62"/>
        <v>3</v>
      </c>
      <c r="F297" s="19">
        <v>-2.9793793545270501E-2</v>
      </c>
      <c r="K297" s="19"/>
      <c r="L297" s="19"/>
      <c r="M297" s="19"/>
      <c r="N297" s="19"/>
      <c r="Q297">
        <v>150</v>
      </c>
      <c r="R297" s="19">
        <v>37800</v>
      </c>
      <c r="S297" s="19">
        <v>22</v>
      </c>
      <c r="T297" s="12">
        <f t="shared" si="63"/>
        <v>3436.3636363636365</v>
      </c>
      <c r="U297">
        <f t="shared" si="68"/>
        <v>2</v>
      </c>
      <c r="V297" s="19">
        <v>-0.13346710928088901</v>
      </c>
      <c r="X297" s="7"/>
      <c r="Y297" s="7"/>
      <c r="Z297" s="11"/>
      <c r="AC297">
        <v>150</v>
      </c>
      <c r="AD297" s="19">
        <v>183600</v>
      </c>
      <c r="AE297" s="19">
        <v>103</v>
      </c>
      <c r="AF297" s="12">
        <f t="shared" si="64"/>
        <v>5347.5728155339802</v>
      </c>
      <c r="AG297">
        <f t="shared" si="59"/>
        <v>3</v>
      </c>
      <c r="AH297" s="19">
        <v>-1.5092501280558199E-2</v>
      </c>
      <c r="AJ297" s="7"/>
      <c r="AK297" s="7"/>
      <c r="AL297" s="11"/>
      <c r="AM297" s="11"/>
      <c r="AN297" s="11"/>
      <c r="AO297">
        <v>150</v>
      </c>
      <c r="AP297" s="19">
        <v>271800</v>
      </c>
      <c r="AQ297" s="19">
        <v>152</v>
      </c>
      <c r="AR297" s="12">
        <f t="shared" si="65"/>
        <v>3576.3157894736842</v>
      </c>
      <c r="AS297">
        <f t="shared" si="60"/>
        <v>2</v>
      </c>
      <c r="AT297" s="19">
        <v>-0.13290896389084</v>
      </c>
      <c r="AV297" s="7"/>
      <c r="AW297" s="7"/>
      <c r="AX297" s="11"/>
      <c r="AY297" s="11"/>
      <c r="BA297">
        <v>150</v>
      </c>
      <c r="BB297" s="19">
        <v>363600</v>
      </c>
      <c r="BC297" s="19">
        <v>203</v>
      </c>
      <c r="BD297" s="12">
        <f t="shared" si="66"/>
        <v>5373.3990147783252</v>
      </c>
      <c r="BE297">
        <f t="shared" si="67"/>
        <v>3</v>
      </c>
      <c r="BF297" s="19">
        <v>-0.22830888070569</v>
      </c>
      <c r="BH297" s="7"/>
      <c r="BI297" s="7"/>
      <c r="BJ297" s="11"/>
    </row>
    <row r="298" spans="1:62" x14ac:dyDescent="0.35">
      <c r="A298">
        <v>150</v>
      </c>
      <c r="B298" s="19">
        <v>91800</v>
      </c>
      <c r="C298" s="19">
        <v>52</v>
      </c>
      <c r="D298" s="12">
        <f t="shared" si="61"/>
        <v>3530.7692307692309</v>
      </c>
      <c r="E298">
        <f t="shared" si="62"/>
        <v>2</v>
      </c>
      <c r="F298" s="19">
        <v>-4.66833811981281E-2</v>
      </c>
      <c r="K298" s="19"/>
      <c r="L298" s="19"/>
      <c r="M298" s="19"/>
      <c r="N298" s="19"/>
      <c r="Q298">
        <v>150</v>
      </c>
      <c r="R298" s="19">
        <v>37800</v>
      </c>
      <c r="S298" s="19">
        <v>22</v>
      </c>
      <c r="T298" s="12">
        <f t="shared" si="63"/>
        <v>3436.3636363636365</v>
      </c>
      <c r="U298">
        <f t="shared" si="68"/>
        <v>2</v>
      </c>
      <c r="V298" s="19">
        <v>-6.8148520471975796E-2</v>
      </c>
      <c r="X298" s="7"/>
      <c r="Y298" s="7"/>
      <c r="Z298" s="11"/>
      <c r="AC298">
        <v>150</v>
      </c>
      <c r="AD298" s="19">
        <v>183600</v>
      </c>
      <c r="AE298" s="19">
        <v>103</v>
      </c>
      <c r="AF298" s="12">
        <f t="shared" si="64"/>
        <v>5347.5728155339802</v>
      </c>
      <c r="AG298">
        <f t="shared" si="59"/>
        <v>3</v>
      </c>
      <c r="AH298" s="19">
        <v>-6.0074120541812603E-3</v>
      </c>
      <c r="AJ298" s="7"/>
      <c r="AK298" s="7"/>
      <c r="AL298" s="11"/>
      <c r="AM298" s="11"/>
      <c r="AN298" s="11"/>
      <c r="AO298">
        <v>150</v>
      </c>
      <c r="AP298" s="19">
        <v>271800</v>
      </c>
      <c r="AQ298" s="19">
        <v>152</v>
      </c>
      <c r="AR298" s="12">
        <f t="shared" si="65"/>
        <v>3576.3157894736842</v>
      </c>
      <c r="AS298">
        <f t="shared" si="60"/>
        <v>2</v>
      </c>
      <c r="AT298" s="20">
        <v>-4.2647009945078398E-5</v>
      </c>
      <c r="AV298" s="7"/>
      <c r="AW298" s="7"/>
      <c r="AX298" s="11"/>
      <c r="AY298" s="11"/>
      <c r="BA298">
        <v>150</v>
      </c>
      <c r="BB298" s="19">
        <v>363600</v>
      </c>
      <c r="BC298" s="19">
        <v>203</v>
      </c>
      <c r="BD298" s="12">
        <f t="shared" si="66"/>
        <v>5373.3990147783252</v>
      </c>
      <c r="BE298">
        <f t="shared" si="67"/>
        <v>3</v>
      </c>
      <c r="BF298" s="19">
        <v>-0.12741829912268601</v>
      </c>
      <c r="BH298" s="7"/>
      <c r="BI298" s="7"/>
      <c r="BJ298" s="11"/>
    </row>
    <row r="299" spans="1:62" x14ac:dyDescent="0.35">
      <c r="A299">
        <v>150</v>
      </c>
      <c r="B299" s="19">
        <v>93600</v>
      </c>
      <c r="C299" s="19">
        <v>53</v>
      </c>
      <c r="D299" s="12">
        <f t="shared" si="61"/>
        <v>5298.1132075471696</v>
      </c>
      <c r="E299">
        <f t="shared" si="62"/>
        <v>3</v>
      </c>
      <c r="F299" s="19">
        <v>-1.93883944396505E-3</v>
      </c>
      <c r="K299" s="19"/>
      <c r="L299" s="19"/>
      <c r="M299" s="19"/>
      <c r="N299" s="19"/>
      <c r="Q299">
        <v>150</v>
      </c>
      <c r="R299" s="19">
        <v>37800</v>
      </c>
      <c r="S299" s="19">
        <v>22</v>
      </c>
      <c r="T299" s="12">
        <f t="shared" si="63"/>
        <v>3436.3636363636365</v>
      </c>
      <c r="U299">
        <f t="shared" si="68"/>
        <v>2</v>
      </c>
      <c r="V299" s="19">
        <v>-0.188367872040103</v>
      </c>
      <c r="X299" s="7"/>
      <c r="Y299" s="7"/>
      <c r="Z299" s="11"/>
      <c r="AC299">
        <v>150</v>
      </c>
      <c r="AD299" s="19">
        <v>181800</v>
      </c>
      <c r="AE299" s="19">
        <v>102</v>
      </c>
      <c r="AF299" s="12">
        <f t="shared" si="64"/>
        <v>3564.705882352941</v>
      </c>
      <c r="AG299">
        <f t="shared" si="59"/>
        <v>2</v>
      </c>
      <c r="AH299" s="19">
        <v>-0.28182853690221799</v>
      </c>
      <c r="AJ299" s="7"/>
      <c r="AK299" s="7"/>
      <c r="AL299" s="11"/>
      <c r="AM299" s="11"/>
      <c r="AN299" s="11"/>
      <c r="AO299">
        <v>150</v>
      </c>
      <c r="AP299" s="19">
        <v>271800</v>
      </c>
      <c r="AQ299" s="19">
        <v>152</v>
      </c>
      <c r="AR299" s="12">
        <f t="shared" si="65"/>
        <v>3576.3157894736842</v>
      </c>
      <c r="AS299">
        <f t="shared" si="60"/>
        <v>2</v>
      </c>
      <c r="AT299" s="19">
        <v>-0.176773682004043</v>
      </c>
      <c r="AV299" s="7"/>
      <c r="AW299" s="7"/>
      <c r="AX299" s="11"/>
      <c r="AY299" s="11"/>
      <c r="BA299">
        <v>150</v>
      </c>
      <c r="BB299" s="19">
        <v>361800</v>
      </c>
      <c r="BC299" s="19">
        <v>202</v>
      </c>
      <c r="BD299" s="12">
        <f t="shared" si="66"/>
        <v>3582.1782178217823</v>
      </c>
      <c r="BE299">
        <f t="shared" si="67"/>
        <v>2</v>
      </c>
      <c r="BF299" s="19">
        <v>-1.6189078629464899E-2</v>
      </c>
      <c r="BH299" s="7"/>
      <c r="BI299" s="7"/>
      <c r="BJ299" s="11"/>
    </row>
    <row r="300" spans="1:62" x14ac:dyDescent="0.35">
      <c r="A300">
        <v>150</v>
      </c>
      <c r="B300" s="19">
        <v>91800</v>
      </c>
      <c r="C300" s="19">
        <v>52</v>
      </c>
      <c r="D300" s="12">
        <f t="shared" si="61"/>
        <v>3530.7692307692309</v>
      </c>
      <c r="E300">
        <f t="shared" si="62"/>
        <v>2</v>
      </c>
      <c r="F300" s="19">
        <v>-0.23279227443919601</v>
      </c>
      <c r="K300" s="19"/>
      <c r="L300" s="19"/>
      <c r="M300" s="19"/>
      <c r="N300" s="19"/>
      <c r="Q300">
        <v>150</v>
      </c>
      <c r="R300" s="19">
        <v>39600</v>
      </c>
      <c r="S300" s="19">
        <v>23</v>
      </c>
      <c r="T300" s="12">
        <f t="shared" si="63"/>
        <v>5165.217391304348</v>
      </c>
      <c r="U300">
        <f t="shared" si="68"/>
        <v>3</v>
      </c>
      <c r="V300" s="19">
        <v>-1.34849752257548E-2</v>
      </c>
      <c r="X300" s="7"/>
      <c r="Y300" s="7"/>
      <c r="Z300" s="11"/>
      <c r="AC300">
        <v>150</v>
      </c>
      <c r="AD300" s="19">
        <v>181800</v>
      </c>
      <c r="AE300" s="19">
        <v>102</v>
      </c>
      <c r="AF300" s="12">
        <f t="shared" si="64"/>
        <v>3564.705882352941</v>
      </c>
      <c r="AG300">
        <f t="shared" si="59"/>
        <v>2</v>
      </c>
      <c r="AH300" s="19">
        <v>-1.1366106204061701E-2</v>
      </c>
      <c r="AJ300" s="7"/>
      <c r="AK300" s="7"/>
      <c r="AL300" s="11"/>
      <c r="AM300" s="11"/>
      <c r="AN300" s="11"/>
      <c r="AO300">
        <v>150</v>
      </c>
      <c r="AP300" s="19">
        <v>271800</v>
      </c>
      <c r="AQ300" s="19">
        <v>152</v>
      </c>
      <c r="AR300" s="12">
        <f t="shared" si="65"/>
        <v>3576.3157894736842</v>
      </c>
      <c r="AS300">
        <f t="shared" si="60"/>
        <v>2</v>
      </c>
      <c r="AT300" s="19">
        <v>-0.36595585876898101</v>
      </c>
      <c r="AV300" s="7"/>
      <c r="AW300" s="7"/>
      <c r="AX300" s="11"/>
      <c r="AY300" s="11"/>
      <c r="BA300">
        <v>150</v>
      </c>
      <c r="BB300" s="19">
        <v>361800</v>
      </c>
      <c r="BC300" s="19">
        <v>202</v>
      </c>
      <c r="BD300" s="12">
        <f t="shared" si="66"/>
        <v>3582.1782178217823</v>
      </c>
      <c r="BE300">
        <f t="shared" si="67"/>
        <v>2</v>
      </c>
      <c r="BF300" s="19">
        <v>-0.13866024871874999</v>
      </c>
      <c r="BH300" s="7"/>
      <c r="BI300" s="7"/>
      <c r="BJ300" s="11"/>
    </row>
    <row r="301" spans="1:62" x14ac:dyDescent="0.35">
      <c r="A301">
        <v>150</v>
      </c>
      <c r="B301" s="19">
        <v>91800</v>
      </c>
      <c r="C301" s="19">
        <v>52</v>
      </c>
      <c r="D301" s="12">
        <f t="shared" si="61"/>
        <v>3530.7692307692309</v>
      </c>
      <c r="E301">
        <f t="shared" si="62"/>
        <v>2</v>
      </c>
      <c r="F301" s="19">
        <v>-1.68662353342241E-2</v>
      </c>
      <c r="K301" s="19"/>
      <c r="L301" s="19"/>
      <c r="M301" s="19"/>
      <c r="N301" s="19"/>
      <c r="Q301">
        <v>150</v>
      </c>
      <c r="R301" s="19">
        <v>37800</v>
      </c>
      <c r="S301" s="19">
        <v>22</v>
      </c>
      <c r="T301" s="12">
        <f t="shared" si="63"/>
        <v>3436.3636363636365</v>
      </c>
      <c r="U301">
        <f t="shared" si="68"/>
        <v>2</v>
      </c>
      <c r="V301" s="19">
        <v>-5.1784732785427702E-2</v>
      </c>
      <c r="X301" s="7"/>
      <c r="Y301" s="7"/>
      <c r="Z301" s="11"/>
      <c r="AC301">
        <v>150</v>
      </c>
      <c r="AD301" s="19">
        <v>181800</v>
      </c>
      <c r="AE301" s="19">
        <v>102</v>
      </c>
      <c r="AF301" s="12">
        <f t="shared" si="64"/>
        <v>3564.705882352941</v>
      </c>
      <c r="AG301">
        <f t="shared" si="59"/>
        <v>2</v>
      </c>
      <c r="AH301" s="19">
        <v>-5.1503777286873503E-3</v>
      </c>
      <c r="AJ301" s="7"/>
      <c r="AK301" s="7"/>
      <c r="AL301" s="11"/>
      <c r="AM301" s="11"/>
      <c r="AN301" s="11"/>
      <c r="AO301">
        <v>150</v>
      </c>
      <c r="AP301" s="19">
        <v>271800</v>
      </c>
      <c r="AQ301" s="19">
        <v>152</v>
      </c>
      <c r="AR301" s="12">
        <f t="shared" si="65"/>
        <v>3576.3157894736842</v>
      </c>
      <c r="AS301">
        <f t="shared" si="60"/>
        <v>2</v>
      </c>
      <c r="AT301" s="19">
        <v>-0.11636437845049501</v>
      </c>
      <c r="AV301" s="7"/>
      <c r="AW301" s="7"/>
      <c r="AX301" s="11"/>
      <c r="AY301" s="11"/>
      <c r="BA301">
        <v>150</v>
      </c>
      <c r="BB301" s="19">
        <v>361800</v>
      </c>
      <c r="BC301" s="19">
        <v>202</v>
      </c>
      <c r="BD301" s="12">
        <f t="shared" si="66"/>
        <v>3582.1782178217823</v>
      </c>
      <c r="BE301">
        <f t="shared" si="67"/>
        <v>2</v>
      </c>
      <c r="BF301" s="20">
        <v>-1.9799175462148E-4</v>
      </c>
      <c r="BH301" s="7"/>
      <c r="BI301" s="7"/>
      <c r="BJ301" s="11"/>
    </row>
    <row r="302" spans="1:62" x14ac:dyDescent="0.35">
      <c r="A302">
        <v>150</v>
      </c>
      <c r="B302" s="19">
        <v>93600</v>
      </c>
      <c r="C302" s="19">
        <v>53</v>
      </c>
      <c r="D302" s="12">
        <f t="shared" si="61"/>
        <v>5298.1132075471696</v>
      </c>
      <c r="E302">
        <f t="shared" si="62"/>
        <v>3</v>
      </c>
      <c r="F302" s="19">
        <v>-1.58407607694051E-3</v>
      </c>
      <c r="K302" s="19"/>
      <c r="L302" s="19"/>
      <c r="M302" s="19"/>
      <c r="N302" s="19"/>
      <c r="Q302">
        <v>150</v>
      </c>
      <c r="R302" s="19">
        <v>37800</v>
      </c>
      <c r="S302" s="19">
        <v>22</v>
      </c>
      <c r="T302" s="12">
        <f t="shared" si="63"/>
        <v>3436.3636363636365</v>
      </c>
      <c r="U302">
        <f t="shared" si="68"/>
        <v>2</v>
      </c>
      <c r="V302" s="20">
        <v>-5.7084630331844595E-4</v>
      </c>
      <c r="X302" s="7"/>
      <c r="Y302" s="7"/>
      <c r="Z302" s="11"/>
      <c r="AC302">
        <v>150</v>
      </c>
      <c r="AD302" s="19">
        <v>181800</v>
      </c>
      <c r="AE302" s="19">
        <v>102</v>
      </c>
      <c r="AF302" s="12">
        <f t="shared" si="64"/>
        <v>3564.705882352941</v>
      </c>
      <c r="AG302">
        <f t="shared" si="59"/>
        <v>2</v>
      </c>
      <c r="AH302" s="19">
        <v>-5.2018345680969802E-2</v>
      </c>
      <c r="AJ302" s="7"/>
      <c r="AK302" s="7"/>
      <c r="AL302" s="11"/>
      <c r="AM302" s="11"/>
      <c r="AN302" s="11"/>
      <c r="AO302">
        <v>150</v>
      </c>
      <c r="AP302" s="19">
        <v>271800</v>
      </c>
      <c r="AQ302" s="19">
        <v>152</v>
      </c>
      <c r="AR302" s="12">
        <f t="shared" si="65"/>
        <v>3576.3157894736842</v>
      </c>
      <c r="AS302">
        <f t="shared" si="60"/>
        <v>2</v>
      </c>
      <c r="AT302" s="19">
        <v>-4.9680439401620403E-3</v>
      </c>
      <c r="AV302" s="7"/>
      <c r="AW302" s="7"/>
      <c r="AX302" s="11"/>
      <c r="AY302" s="11"/>
      <c r="BA302">
        <v>150</v>
      </c>
      <c r="BB302" s="19">
        <v>363600</v>
      </c>
      <c r="BC302" s="19">
        <v>203</v>
      </c>
      <c r="BD302" s="12">
        <f t="shared" si="66"/>
        <v>5373.3990147783252</v>
      </c>
      <c r="BE302">
        <f t="shared" si="67"/>
        <v>3</v>
      </c>
      <c r="BF302" s="19">
        <v>-3.3509361799052097E-2</v>
      </c>
      <c r="BH302" s="7"/>
      <c r="BI302" s="7"/>
      <c r="BJ302" s="11"/>
    </row>
    <row r="303" spans="1:62" x14ac:dyDescent="0.35">
      <c r="A303">
        <v>150</v>
      </c>
      <c r="B303" s="19">
        <v>93600</v>
      </c>
      <c r="C303" s="19">
        <v>53</v>
      </c>
      <c r="D303" s="12">
        <f t="shared" si="61"/>
        <v>5298.1132075471696</v>
      </c>
      <c r="E303">
        <f t="shared" si="62"/>
        <v>3</v>
      </c>
      <c r="F303" s="19">
        <v>-3.08459655091975E-2</v>
      </c>
      <c r="K303" s="19"/>
      <c r="L303" s="19"/>
      <c r="M303" s="19"/>
      <c r="N303" s="19"/>
      <c r="Q303">
        <v>150</v>
      </c>
      <c r="R303" s="19">
        <v>37800</v>
      </c>
      <c r="S303" s="19">
        <v>22</v>
      </c>
      <c r="T303" s="12">
        <f t="shared" si="63"/>
        <v>3436.3636363636365</v>
      </c>
      <c r="U303">
        <f t="shared" si="68"/>
        <v>2</v>
      </c>
      <c r="V303" s="19">
        <v>-0.16472941281070599</v>
      </c>
      <c r="X303" s="7"/>
      <c r="Y303" s="7"/>
      <c r="Z303" s="11"/>
      <c r="AC303">
        <v>150</v>
      </c>
      <c r="AD303" s="19">
        <v>181800</v>
      </c>
      <c r="AE303" s="19">
        <v>102</v>
      </c>
      <c r="AF303" s="12">
        <f t="shared" si="64"/>
        <v>3564.705882352941</v>
      </c>
      <c r="AG303">
        <f t="shared" si="59"/>
        <v>2</v>
      </c>
      <c r="AH303" s="19">
        <v>-1.66800668949834E-2</v>
      </c>
      <c r="AJ303" s="7"/>
      <c r="AK303" s="7"/>
      <c r="AL303" s="11"/>
      <c r="AM303" s="11"/>
      <c r="AN303" s="11"/>
      <c r="AO303">
        <v>150</v>
      </c>
      <c r="AP303" s="19">
        <v>273600</v>
      </c>
      <c r="AQ303" s="19">
        <v>153</v>
      </c>
      <c r="AR303" s="12">
        <f t="shared" si="65"/>
        <v>5364.7058823529414</v>
      </c>
      <c r="AS303">
        <f t="shared" si="60"/>
        <v>3</v>
      </c>
      <c r="AT303" s="19">
        <v>-2.71235534796672E-2</v>
      </c>
      <c r="AV303" s="7"/>
      <c r="AW303" s="7"/>
      <c r="AX303" s="11"/>
      <c r="AY303" s="11"/>
      <c r="BA303">
        <v>150</v>
      </c>
      <c r="BB303" s="19">
        <v>361800</v>
      </c>
      <c r="BC303" s="19">
        <v>202</v>
      </c>
      <c r="BD303" s="12">
        <f t="shared" si="66"/>
        <v>3582.1782178217823</v>
      </c>
      <c r="BE303">
        <f t="shared" si="67"/>
        <v>2</v>
      </c>
      <c r="BF303" s="19">
        <v>-1.6769449124034799E-2</v>
      </c>
      <c r="BH303" s="7"/>
      <c r="BI303" s="7"/>
      <c r="BJ303" s="11"/>
    </row>
    <row r="304" spans="1:62" x14ac:dyDescent="0.35">
      <c r="A304">
        <v>150</v>
      </c>
      <c r="B304" s="19">
        <v>91800</v>
      </c>
      <c r="C304" s="19">
        <v>52</v>
      </c>
      <c r="D304" s="12">
        <f t="shared" si="61"/>
        <v>3530.7692307692309</v>
      </c>
      <c r="E304">
        <f t="shared" si="62"/>
        <v>2</v>
      </c>
      <c r="F304" s="19">
        <v>-9.6499400924373493E-2</v>
      </c>
      <c r="K304" s="19"/>
      <c r="L304" s="19"/>
      <c r="M304" s="19"/>
      <c r="N304" s="19"/>
      <c r="Q304">
        <v>150</v>
      </c>
      <c r="R304" s="19">
        <v>37800</v>
      </c>
      <c r="S304" s="19">
        <v>22</v>
      </c>
      <c r="T304" s="12">
        <f t="shared" si="63"/>
        <v>3436.3636363636365</v>
      </c>
      <c r="U304">
        <f t="shared" si="68"/>
        <v>2</v>
      </c>
      <c r="V304" s="19">
        <v>-2.4098506176681501E-2</v>
      </c>
      <c r="X304" s="7"/>
      <c r="Y304" s="7"/>
      <c r="Z304" s="11"/>
      <c r="AC304">
        <v>150</v>
      </c>
      <c r="AD304" s="19">
        <v>183600</v>
      </c>
      <c r="AE304" s="19">
        <v>103</v>
      </c>
      <c r="AF304" s="12">
        <f t="shared" si="64"/>
        <v>5347.5728155339802</v>
      </c>
      <c r="AG304">
        <f t="shared" si="59"/>
        <v>3</v>
      </c>
      <c r="AH304" s="19">
        <v>-2.1881657478103299E-3</v>
      </c>
      <c r="AJ304" s="7"/>
      <c r="AK304" s="7"/>
      <c r="AL304" s="11"/>
      <c r="AM304" s="11"/>
      <c r="AN304" s="11"/>
      <c r="AO304">
        <v>150</v>
      </c>
      <c r="AP304" s="19">
        <v>271800</v>
      </c>
      <c r="AQ304" s="19">
        <v>152</v>
      </c>
      <c r="AR304" s="12">
        <f t="shared" si="65"/>
        <v>3576.3157894736842</v>
      </c>
      <c r="AS304">
        <f t="shared" si="60"/>
        <v>2</v>
      </c>
      <c r="AT304" s="19">
        <v>-8.3711146736451594E-3</v>
      </c>
      <c r="AV304" s="7"/>
      <c r="AW304" s="7"/>
      <c r="AX304" s="11"/>
      <c r="AY304" s="11"/>
      <c r="BA304">
        <v>150</v>
      </c>
      <c r="BB304" s="19">
        <v>363600</v>
      </c>
      <c r="BC304" s="19">
        <v>203</v>
      </c>
      <c r="BD304" s="12">
        <f t="shared" si="66"/>
        <v>5373.3990147783252</v>
      </c>
      <c r="BE304">
        <f t="shared" si="67"/>
        <v>3</v>
      </c>
      <c r="BF304" s="19">
        <v>-6.0726121792920402E-3</v>
      </c>
      <c r="BH304" s="7"/>
      <c r="BI304" s="7"/>
      <c r="BJ304" s="11"/>
    </row>
    <row r="305" spans="1:62" x14ac:dyDescent="0.35">
      <c r="A305">
        <v>150</v>
      </c>
      <c r="B305" s="19">
        <v>93600</v>
      </c>
      <c r="C305" s="19">
        <v>53</v>
      </c>
      <c r="D305" s="12">
        <f t="shared" si="61"/>
        <v>5298.1132075471696</v>
      </c>
      <c r="E305">
        <f t="shared" si="62"/>
        <v>3</v>
      </c>
      <c r="F305" s="19">
        <v>-5.9466809833013104E-3</v>
      </c>
      <c r="K305" s="19"/>
      <c r="L305" s="19"/>
      <c r="M305" s="19"/>
      <c r="N305" s="19"/>
      <c r="Q305">
        <v>150</v>
      </c>
      <c r="R305" s="19">
        <v>39600</v>
      </c>
      <c r="S305" s="19">
        <v>23</v>
      </c>
      <c r="T305" s="12">
        <f t="shared" si="63"/>
        <v>5165.217391304348</v>
      </c>
      <c r="U305">
        <f t="shared" si="68"/>
        <v>3</v>
      </c>
      <c r="V305" s="19">
        <v>-1.24423546015893E-2</v>
      </c>
      <c r="X305" s="7"/>
      <c r="Y305" s="7"/>
      <c r="Z305" s="11"/>
      <c r="AC305">
        <v>150</v>
      </c>
      <c r="AD305" s="19">
        <v>183600</v>
      </c>
      <c r="AE305" s="19">
        <v>103</v>
      </c>
      <c r="AF305" s="12">
        <f t="shared" si="64"/>
        <v>5347.5728155339802</v>
      </c>
      <c r="AG305">
        <f t="shared" si="59"/>
        <v>3</v>
      </c>
      <c r="AH305" s="19">
        <v>-8.1045782193476992E-3</v>
      </c>
      <c r="AJ305" s="7"/>
      <c r="AK305" s="7"/>
      <c r="AL305" s="11"/>
      <c r="AM305" s="11"/>
      <c r="AN305" s="11"/>
      <c r="AO305">
        <v>150</v>
      </c>
      <c r="AP305" s="19">
        <v>273600</v>
      </c>
      <c r="AQ305" s="19">
        <v>153</v>
      </c>
      <c r="AR305" s="12">
        <f t="shared" si="65"/>
        <v>5364.7058823529414</v>
      </c>
      <c r="AS305">
        <f t="shared" si="60"/>
        <v>3</v>
      </c>
      <c r="AT305" s="19">
        <v>-1.54012078297586E-2</v>
      </c>
      <c r="AV305" s="7"/>
      <c r="AW305" s="7"/>
      <c r="AX305" s="11"/>
      <c r="AY305" s="11"/>
      <c r="BA305">
        <v>150</v>
      </c>
      <c r="BB305" s="19">
        <v>361800</v>
      </c>
      <c r="BC305" s="19">
        <v>202</v>
      </c>
      <c r="BD305" s="12">
        <f t="shared" si="66"/>
        <v>3582.1782178217823</v>
      </c>
      <c r="BE305">
        <f t="shared" si="67"/>
        <v>2</v>
      </c>
      <c r="BF305" s="19">
        <v>-9.2549274464220802E-2</v>
      </c>
      <c r="BH305" s="7"/>
      <c r="BI305" s="7"/>
      <c r="BJ305" s="11"/>
    </row>
    <row r="306" spans="1:62" x14ac:dyDescent="0.35">
      <c r="A306">
        <v>150</v>
      </c>
      <c r="B306" s="19">
        <v>93600</v>
      </c>
      <c r="C306" s="19">
        <v>53</v>
      </c>
      <c r="D306" s="12">
        <f t="shared" si="61"/>
        <v>5298.1132075471696</v>
      </c>
      <c r="E306">
        <f t="shared" si="62"/>
        <v>3</v>
      </c>
      <c r="F306" s="19">
        <v>-1.6388689136941501E-2</v>
      </c>
      <c r="K306" s="19"/>
      <c r="L306" s="19"/>
      <c r="M306" s="19"/>
      <c r="N306" s="19"/>
      <c r="Q306">
        <v>150</v>
      </c>
      <c r="R306" s="19">
        <v>39600</v>
      </c>
      <c r="S306" s="19">
        <v>23</v>
      </c>
      <c r="T306" s="12">
        <f t="shared" si="63"/>
        <v>5165.217391304348</v>
      </c>
      <c r="U306">
        <f t="shared" si="68"/>
        <v>3</v>
      </c>
      <c r="V306" s="19">
        <v>-3.0910357656769399E-2</v>
      </c>
      <c r="X306" s="7"/>
      <c r="Y306" s="7"/>
      <c r="Z306" s="11"/>
      <c r="AC306">
        <v>150</v>
      </c>
      <c r="AD306" s="19">
        <v>183600</v>
      </c>
      <c r="AE306" s="19">
        <v>103</v>
      </c>
      <c r="AF306" s="12">
        <f t="shared" si="64"/>
        <v>5347.5728155339802</v>
      </c>
      <c r="AG306">
        <f t="shared" si="59"/>
        <v>3</v>
      </c>
      <c r="AH306" s="19">
        <v>-1.45523747814622E-2</v>
      </c>
      <c r="AJ306" s="7"/>
      <c r="AK306" s="7"/>
      <c r="AL306" s="11"/>
      <c r="AM306" s="11"/>
      <c r="AN306" s="11"/>
      <c r="AO306">
        <v>150</v>
      </c>
      <c r="AP306" s="19">
        <v>273600</v>
      </c>
      <c r="AQ306" s="19">
        <v>153</v>
      </c>
      <c r="AR306" s="12">
        <f t="shared" si="65"/>
        <v>5364.7058823529414</v>
      </c>
      <c r="AS306">
        <f t="shared" si="60"/>
        <v>3</v>
      </c>
      <c r="AT306" s="19">
        <v>-1.8111148470626701E-2</v>
      </c>
      <c r="AV306" s="7"/>
      <c r="AW306" s="7"/>
      <c r="AX306" s="11"/>
      <c r="AY306" s="11"/>
      <c r="BA306">
        <v>150</v>
      </c>
      <c r="BB306" s="19">
        <v>363600</v>
      </c>
      <c r="BC306" s="19">
        <v>203</v>
      </c>
      <c r="BD306" s="12">
        <f t="shared" si="66"/>
        <v>5373.3990147783252</v>
      </c>
      <c r="BE306">
        <f t="shared" si="67"/>
        <v>3</v>
      </c>
      <c r="BF306" s="19">
        <v>-1.07870901568549E-3</v>
      </c>
      <c r="BH306" s="7"/>
      <c r="BI306" s="7"/>
      <c r="BJ306" s="11"/>
    </row>
    <row r="307" spans="1:62" x14ac:dyDescent="0.35">
      <c r="A307">
        <v>150</v>
      </c>
      <c r="B307" s="19">
        <v>91800</v>
      </c>
      <c r="C307" s="19">
        <v>52</v>
      </c>
      <c r="D307" s="12">
        <f t="shared" si="61"/>
        <v>3530.7692307692309</v>
      </c>
      <c r="E307">
        <f t="shared" si="62"/>
        <v>2</v>
      </c>
      <c r="F307" s="19">
        <v>-7.0312350506263999E-2</v>
      </c>
      <c r="K307" s="19"/>
      <c r="L307" s="19"/>
      <c r="M307" s="19"/>
      <c r="N307" s="19"/>
      <c r="Q307">
        <v>150</v>
      </c>
      <c r="R307" s="19">
        <v>39600</v>
      </c>
      <c r="S307" s="19">
        <v>23</v>
      </c>
      <c r="T307" s="12">
        <f t="shared" si="63"/>
        <v>5165.217391304348</v>
      </c>
      <c r="U307">
        <f t="shared" si="68"/>
        <v>3</v>
      </c>
      <c r="V307" s="19">
        <v>-6.2631593000499405E-2</v>
      </c>
      <c r="X307" s="7"/>
      <c r="Y307" s="7"/>
      <c r="Z307" s="11"/>
      <c r="AC307">
        <v>150</v>
      </c>
      <c r="AD307" s="19">
        <v>181800</v>
      </c>
      <c r="AE307" s="19">
        <v>102</v>
      </c>
      <c r="AF307" s="12">
        <f t="shared" si="64"/>
        <v>3564.705882352941</v>
      </c>
      <c r="AG307">
        <f t="shared" si="59"/>
        <v>2</v>
      </c>
      <c r="AH307" s="19">
        <v>-7.4362738471872594E-2</v>
      </c>
      <c r="AJ307" s="7"/>
      <c r="AK307" s="7"/>
      <c r="AL307" s="11"/>
      <c r="AM307" s="11"/>
      <c r="AN307" s="11"/>
      <c r="AO307">
        <v>150</v>
      </c>
      <c r="AP307" s="19">
        <v>271800</v>
      </c>
      <c r="AQ307" s="19">
        <v>152</v>
      </c>
      <c r="AR307" s="12">
        <f t="shared" si="65"/>
        <v>3576.3157894736842</v>
      </c>
      <c r="AS307">
        <f t="shared" si="60"/>
        <v>2</v>
      </c>
      <c r="AT307" s="19">
        <v>-5.12422477777724E-2</v>
      </c>
      <c r="AV307" s="7"/>
      <c r="AW307" s="7"/>
      <c r="AX307" s="11"/>
      <c r="AY307" s="11"/>
      <c r="BA307">
        <v>150</v>
      </c>
      <c r="BB307" s="19">
        <v>361800</v>
      </c>
      <c r="BC307" s="19">
        <v>202</v>
      </c>
      <c r="BD307" s="12">
        <f t="shared" si="66"/>
        <v>3582.1782178217823</v>
      </c>
      <c r="BE307">
        <f t="shared" si="67"/>
        <v>2</v>
      </c>
      <c r="BF307" s="19">
        <v>-0.118948682208248</v>
      </c>
      <c r="BH307" s="7"/>
      <c r="BI307" s="7"/>
      <c r="BJ307" s="11"/>
    </row>
    <row r="308" spans="1:62" x14ac:dyDescent="0.35">
      <c r="A308">
        <v>150</v>
      </c>
      <c r="B308" s="19">
        <v>91800</v>
      </c>
      <c r="C308" s="19">
        <v>52</v>
      </c>
      <c r="D308" s="12">
        <f t="shared" si="61"/>
        <v>3530.7692307692309</v>
      </c>
      <c r="E308">
        <f t="shared" si="62"/>
        <v>2</v>
      </c>
      <c r="F308" s="19">
        <v>-0.102313761216913</v>
      </c>
      <c r="K308" s="19"/>
      <c r="L308" s="19"/>
      <c r="M308" s="19"/>
      <c r="N308" s="19"/>
      <c r="Q308">
        <v>150</v>
      </c>
      <c r="R308" s="19">
        <v>39600</v>
      </c>
      <c r="S308" s="19">
        <v>23</v>
      </c>
      <c r="T308" s="12">
        <f t="shared" si="63"/>
        <v>5165.217391304348</v>
      </c>
      <c r="U308">
        <f t="shared" si="68"/>
        <v>3</v>
      </c>
      <c r="V308" s="19">
        <v>-0.102630904608057</v>
      </c>
      <c r="X308" s="7"/>
      <c r="Y308" s="7"/>
      <c r="Z308" s="11"/>
      <c r="AC308">
        <v>150</v>
      </c>
      <c r="AD308" s="19">
        <v>183600</v>
      </c>
      <c r="AE308" s="19">
        <v>103</v>
      </c>
      <c r="AF308" s="12">
        <f t="shared" si="64"/>
        <v>5347.5728155339802</v>
      </c>
      <c r="AG308">
        <f t="shared" si="59"/>
        <v>3</v>
      </c>
      <c r="AH308" s="19">
        <v>-7.4248882305634603E-2</v>
      </c>
      <c r="AJ308" s="7"/>
      <c r="AK308" s="7"/>
      <c r="AL308" s="11"/>
      <c r="AM308" s="11"/>
      <c r="AN308" s="11"/>
      <c r="AO308">
        <v>150</v>
      </c>
      <c r="AP308" s="19">
        <v>273600</v>
      </c>
      <c r="AQ308" s="19">
        <v>153</v>
      </c>
      <c r="AR308" s="12">
        <f t="shared" si="65"/>
        <v>5364.7058823529414</v>
      </c>
      <c r="AS308">
        <f t="shared" si="60"/>
        <v>3</v>
      </c>
      <c r="AT308" s="19">
        <v>-3.3326554973630199E-2</v>
      </c>
      <c r="AV308" s="7"/>
      <c r="AW308" s="7"/>
      <c r="AX308" s="11"/>
      <c r="AY308" s="11"/>
      <c r="BA308">
        <v>150</v>
      </c>
      <c r="BB308" s="19">
        <v>361800</v>
      </c>
      <c r="BC308" s="19">
        <v>202</v>
      </c>
      <c r="BD308" s="12">
        <f t="shared" si="66"/>
        <v>3582.1782178217823</v>
      </c>
      <c r="BE308">
        <f t="shared" si="67"/>
        <v>2</v>
      </c>
      <c r="BF308" s="19">
        <v>-8.4215583557624998E-2</v>
      </c>
      <c r="BH308" s="7"/>
      <c r="BI308" s="7"/>
      <c r="BJ308" s="11"/>
    </row>
    <row r="309" spans="1:62" x14ac:dyDescent="0.35">
      <c r="A309">
        <v>150</v>
      </c>
      <c r="B309" s="19">
        <v>93600</v>
      </c>
      <c r="C309" s="19">
        <v>53</v>
      </c>
      <c r="D309" s="12">
        <f t="shared" si="61"/>
        <v>5298.1132075471696</v>
      </c>
      <c r="E309">
        <f t="shared" si="62"/>
        <v>3</v>
      </c>
      <c r="F309" s="19">
        <v>-2.3866175056304799E-3</v>
      </c>
      <c r="K309" s="19"/>
      <c r="L309" s="19"/>
      <c r="M309" s="19"/>
      <c r="N309" s="19"/>
      <c r="Q309">
        <v>150</v>
      </c>
      <c r="R309" s="19">
        <v>37800</v>
      </c>
      <c r="S309" s="19">
        <v>22</v>
      </c>
      <c r="T309" s="12">
        <f t="shared" si="63"/>
        <v>3436.3636363636365</v>
      </c>
      <c r="U309">
        <f t="shared" si="68"/>
        <v>2</v>
      </c>
      <c r="V309" s="19">
        <v>-4.4852845140933899E-2</v>
      </c>
      <c r="X309" s="7"/>
      <c r="Y309" s="7"/>
      <c r="Z309" s="11"/>
      <c r="AC309">
        <v>150</v>
      </c>
      <c r="AD309" s="19">
        <v>183600</v>
      </c>
      <c r="AE309" s="19">
        <v>103</v>
      </c>
      <c r="AF309" s="12">
        <f t="shared" si="64"/>
        <v>5347.5728155339802</v>
      </c>
      <c r="AG309">
        <f t="shared" si="59"/>
        <v>3</v>
      </c>
      <c r="AH309" s="19">
        <v>-3.7066200614716702E-2</v>
      </c>
      <c r="AJ309" s="7"/>
      <c r="AK309" s="7"/>
      <c r="AL309" s="11"/>
      <c r="AM309" s="11"/>
      <c r="AN309" s="11"/>
      <c r="AO309">
        <v>150</v>
      </c>
      <c r="AP309" s="19">
        <v>273600</v>
      </c>
      <c r="AQ309" s="19">
        <v>153</v>
      </c>
      <c r="AR309" s="12">
        <f t="shared" si="65"/>
        <v>5364.7058823529414</v>
      </c>
      <c r="AS309">
        <f t="shared" si="60"/>
        <v>3</v>
      </c>
      <c r="AT309" s="19">
        <v>-0.33488334298288702</v>
      </c>
      <c r="AV309" s="7"/>
      <c r="AW309" s="7"/>
      <c r="AX309" s="11"/>
      <c r="AY309" s="11"/>
      <c r="BA309">
        <v>150</v>
      </c>
      <c r="BB309" s="19">
        <v>361800</v>
      </c>
      <c r="BC309" s="19">
        <v>202</v>
      </c>
      <c r="BD309" s="12">
        <f t="shared" si="66"/>
        <v>3582.1782178217823</v>
      </c>
      <c r="BE309">
        <f t="shared" si="67"/>
        <v>2</v>
      </c>
      <c r="BF309" s="19">
        <v>-0.57139831473634195</v>
      </c>
      <c r="BH309" s="7"/>
      <c r="BI309" s="7"/>
      <c r="BJ309" s="11"/>
    </row>
    <row r="310" spans="1:62" x14ac:dyDescent="0.35">
      <c r="A310">
        <v>150</v>
      </c>
      <c r="B310" s="19">
        <v>91800</v>
      </c>
      <c r="C310" s="19">
        <v>52</v>
      </c>
      <c r="D310" s="12">
        <f t="shared" si="61"/>
        <v>3530.7692307692309</v>
      </c>
      <c r="E310">
        <f t="shared" si="62"/>
        <v>2</v>
      </c>
      <c r="F310" s="19">
        <v>-3.4267286502083001E-2</v>
      </c>
      <c r="K310" s="19"/>
      <c r="L310" s="19"/>
      <c r="M310" s="19"/>
      <c r="N310" s="19"/>
      <c r="Q310">
        <v>150</v>
      </c>
      <c r="R310" s="19">
        <v>37800</v>
      </c>
      <c r="S310" s="19">
        <v>22</v>
      </c>
      <c r="T310" s="12">
        <f t="shared" si="63"/>
        <v>3436.3636363636365</v>
      </c>
      <c r="U310">
        <f t="shared" si="68"/>
        <v>2</v>
      </c>
      <c r="V310" s="19">
        <v>-4.4492914608775497E-2</v>
      </c>
      <c r="X310" s="7"/>
      <c r="Y310" s="7"/>
      <c r="Z310" s="11"/>
      <c r="AC310">
        <v>150</v>
      </c>
      <c r="AD310" s="19">
        <v>181800</v>
      </c>
      <c r="AE310" s="19">
        <v>102</v>
      </c>
      <c r="AF310" s="12">
        <f t="shared" si="64"/>
        <v>3564.705882352941</v>
      </c>
      <c r="AG310">
        <f t="shared" si="59"/>
        <v>2</v>
      </c>
      <c r="AH310" s="19">
        <v>-0.204641776040343</v>
      </c>
      <c r="AJ310" s="7"/>
      <c r="AK310" s="7"/>
      <c r="AL310" s="11"/>
      <c r="AM310" s="11"/>
      <c r="AN310" s="11"/>
      <c r="AO310">
        <v>150</v>
      </c>
      <c r="AP310" s="19">
        <v>271800</v>
      </c>
      <c r="AQ310" s="19">
        <v>152</v>
      </c>
      <c r="AR310" s="12">
        <f t="shared" si="65"/>
        <v>3576.3157894736842</v>
      </c>
      <c r="AS310">
        <f t="shared" si="60"/>
        <v>2</v>
      </c>
      <c r="AT310" s="19">
        <v>-0.11318857867554601</v>
      </c>
      <c r="AV310" s="7"/>
      <c r="AW310" s="7"/>
      <c r="AX310" s="11"/>
      <c r="AY310" s="11"/>
      <c r="BA310">
        <v>150</v>
      </c>
      <c r="BB310" s="19">
        <v>361800</v>
      </c>
      <c r="BC310" s="19">
        <v>202</v>
      </c>
      <c r="BD310" s="12">
        <f t="shared" si="66"/>
        <v>3582.1782178217823</v>
      </c>
      <c r="BE310">
        <f t="shared" si="67"/>
        <v>2</v>
      </c>
      <c r="BF310" s="19">
        <v>-0.222868999881738</v>
      </c>
      <c r="BH310" s="7"/>
      <c r="BI310" s="7"/>
      <c r="BJ310" s="11"/>
    </row>
    <row r="311" spans="1:62" x14ac:dyDescent="0.35">
      <c r="A311">
        <v>150</v>
      </c>
      <c r="B311" s="19">
        <v>93600</v>
      </c>
      <c r="C311" s="19">
        <v>53</v>
      </c>
      <c r="D311" s="12">
        <f t="shared" si="61"/>
        <v>5298.1132075471696</v>
      </c>
      <c r="E311">
        <f t="shared" si="62"/>
        <v>3</v>
      </c>
      <c r="F311" s="19">
        <v>-3.76132529058206E-3</v>
      </c>
      <c r="K311" s="19"/>
      <c r="L311" s="19"/>
      <c r="M311" s="19"/>
      <c r="N311" s="19"/>
      <c r="Q311">
        <v>150</v>
      </c>
      <c r="R311" s="19">
        <v>39600</v>
      </c>
      <c r="S311" s="19">
        <v>23</v>
      </c>
      <c r="T311" s="12">
        <f t="shared" si="63"/>
        <v>5165.217391304348</v>
      </c>
      <c r="U311">
        <f t="shared" si="68"/>
        <v>3</v>
      </c>
      <c r="V311" s="19">
        <v>-1.69312069519948E-2</v>
      </c>
      <c r="X311" s="7"/>
      <c r="Y311" s="7"/>
      <c r="Z311" s="11"/>
      <c r="AC311">
        <v>150</v>
      </c>
      <c r="AD311" s="19">
        <v>183600</v>
      </c>
      <c r="AE311" s="19">
        <v>103</v>
      </c>
      <c r="AF311" s="12">
        <f t="shared" si="64"/>
        <v>5347.5728155339802</v>
      </c>
      <c r="AG311">
        <f t="shared" si="59"/>
        <v>3</v>
      </c>
      <c r="AH311" s="19">
        <v>-0.13828140567553199</v>
      </c>
      <c r="AJ311" s="7"/>
      <c r="AK311" s="7"/>
      <c r="AL311" s="11"/>
      <c r="AM311" s="11"/>
      <c r="AN311" s="11"/>
      <c r="AO311">
        <v>150</v>
      </c>
      <c r="AP311" s="19">
        <v>271800</v>
      </c>
      <c r="AQ311" s="19">
        <v>152</v>
      </c>
      <c r="AR311" s="12">
        <f t="shared" si="65"/>
        <v>3576.3157894736842</v>
      </c>
      <c r="AS311">
        <f t="shared" si="60"/>
        <v>2</v>
      </c>
      <c r="AT311" s="19">
        <v>-4.1136682920662498E-2</v>
      </c>
      <c r="AV311" s="7"/>
      <c r="AW311" s="7"/>
      <c r="AX311" s="11"/>
      <c r="AY311" s="11"/>
      <c r="BA311">
        <v>150</v>
      </c>
      <c r="BB311" s="19">
        <v>363600</v>
      </c>
      <c r="BC311" s="19">
        <v>203</v>
      </c>
      <c r="BD311" s="12">
        <f t="shared" si="66"/>
        <v>5373.3990147783252</v>
      </c>
      <c r="BE311">
        <f t="shared" si="67"/>
        <v>3</v>
      </c>
      <c r="BF311" s="19">
        <v>-4.6239977199596998E-3</v>
      </c>
      <c r="BH311" s="7"/>
      <c r="BI311" s="7"/>
      <c r="BJ311" s="11"/>
    </row>
    <row r="312" spans="1:62" x14ac:dyDescent="0.35">
      <c r="A312">
        <v>150</v>
      </c>
      <c r="B312" s="19">
        <v>91800</v>
      </c>
      <c r="C312" s="19">
        <v>52</v>
      </c>
      <c r="D312" s="12">
        <f t="shared" si="61"/>
        <v>3530.7692307692309</v>
      </c>
      <c r="E312">
        <f t="shared" si="62"/>
        <v>2</v>
      </c>
      <c r="F312" s="19">
        <v>-6.7551811893362998E-2</v>
      </c>
      <c r="K312" s="19"/>
      <c r="L312" s="19"/>
      <c r="M312" s="19"/>
      <c r="N312" s="19"/>
      <c r="Q312">
        <v>150</v>
      </c>
      <c r="R312" s="19">
        <v>39600</v>
      </c>
      <c r="S312" s="19">
        <v>23</v>
      </c>
      <c r="T312" s="12">
        <f t="shared" si="63"/>
        <v>5165.217391304348</v>
      </c>
      <c r="U312">
        <f t="shared" si="68"/>
        <v>3</v>
      </c>
      <c r="V312" s="19">
        <v>-1.2987019584524201E-2</v>
      </c>
      <c r="X312" s="7"/>
      <c r="Y312" s="7"/>
      <c r="Z312" s="11"/>
      <c r="AC312">
        <v>150</v>
      </c>
      <c r="AD312" s="19">
        <v>183600</v>
      </c>
      <c r="AE312" s="19">
        <v>103</v>
      </c>
      <c r="AF312" s="12">
        <f t="shared" si="64"/>
        <v>5347.5728155339802</v>
      </c>
      <c r="AG312">
        <f t="shared" si="59"/>
        <v>3</v>
      </c>
      <c r="AH312" s="20">
        <v>-8.2757563459820796E-4</v>
      </c>
      <c r="AJ312" s="7"/>
      <c r="AK312" s="7"/>
      <c r="AL312" s="11"/>
      <c r="AM312" s="11"/>
      <c r="AN312" s="11"/>
      <c r="AO312">
        <v>150</v>
      </c>
      <c r="AP312" s="19">
        <v>271800</v>
      </c>
      <c r="AQ312" s="19">
        <v>152</v>
      </c>
      <c r="AR312" s="12">
        <f t="shared" si="65"/>
        <v>3576.3157894736842</v>
      </c>
      <c r="AS312">
        <f t="shared" si="60"/>
        <v>2</v>
      </c>
      <c r="AT312" s="19">
        <v>-9.0760481812784902E-3</v>
      </c>
      <c r="AV312" s="7"/>
      <c r="AW312" s="7"/>
      <c r="AX312" s="11"/>
      <c r="AY312" s="11"/>
      <c r="BA312">
        <v>150</v>
      </c>
      <c r="BB312" s="19">
        <v>361800</v>
      </c>
      <c r="BC312" s="19">
        <v>202</v>
      </c>
      <c r="BD312" s="12">
        <f t="shared" si="66"/>
        <v>3582.1782178217823</v>
      </c>
      <c r="BE312">
        <f t="shared" si="67"/>
        <v>2</v>
      </c>
      <c r="BF312" s="19">
        <v>-1.74837785177713E-2</v>
      </c>
      <c r="BH312" s="7"/>
      <c r="BI312" s="7"/>
      <c r="BJ312" s="11"/>
    </row>
    <row r="313" spans="1:62" x14ac:dyDescent="0.35">
      <c r="A313">
        <v>150</v>
      </c>
      <c r="B313" s="19">
        <v>91800</v>
      </c>
      <c r="C313" s="19">
        <v>52</v>
      </c>
      <c r="D313" s="12">
        <f t="shared" si="61"/>
        <v>3530.7692307692309</v>
      </c>
      <c r="E313">
        <f t="shared" si="62"/>
        <v>2</v>
      </c>
      <c r="F313" s="19">
        <v>-0.13172144691519599</v>
      </c>
      <c r="K313" s="19"/>
      <c r="L313" s="19"/>
      <c r="M313" s="19"/>
      <c r="N313" s="19"/>
      <c r="Q313">
        <v>150</v>
      </c>
      <c r="R313" s="19">
        <v>39600</v>
      </c>
      <c r="S313" s="19">
        <v>23</v>
      </c>
      <c r="T313" s="12">
        <f t="shared" si="63"/>
        <v>5165.217391304348</v>
      </c>
      <c r="U313">
        <f t="shared" si="68"/>
        <v>3</v>
      </c>
      <c r="V313" s="19">
        <v>-2.0834075118754802E-2</v>
      </c>
      <c r="X313" s="7"/>
      <c r="Y313" s="7"/>
      <c r="Z313" s="11"/>
      <c r="AC313">
        <v>150</v>
      </c>
      <c r="AD313" s="19">
        <v>181800</v>
      </c>
      <c r="AE313" s="19">
        <v>102</v>
      </c>
      <c r="AF313" s="12">
        <f t="shared" si="64"/>
        <v>3564.705882352941</v>
      </c>
      <c r="AG313">
        <f t="shared" si="59"/>
        <v>2</v>
      </c>
      <c r="AH313" s="19">
        <v>-0.270895109790594</v>
      </c>
      <c r="AJ313" s="7"/>
      <c r="AK313" s="7"/>
      <c r="AL313" s="11"/>
      <c r="AM313" s="11"/>
      <c r="AN313" s="11"/>
      <c r="AO313">
        <v>150</v>
      </c>
      <c r="AP313" s="19">
        <v>271800</v>
      </c>
      <c r="AQ313" s="19">
        <v>152</v>
      </c>
      <c r="AR313" s="12">
        <f t="shared" si="65"/>
        <v>3576.3157894736842</v>
      </c>
      <c r="AS313">
        <f t="shared" si="60"/>
        <v>2</v>
      </c>
      <c r="AT313" s="19">
        <v>-1.35060684750555E-2</v>
      </c>
      <c r="AV313" s="7"/>
      <c r="AW313" s="7"/>
      <c r="AX313" s="11"/>
      <c r="AY313" s="11"/>
      <c r="BA313">
        <v>150</v>
      </c>
      <c r="BB313" s="19">
        <v>363600</v>
      </c>
      <c r="BC313" s="19">
        <v>203</v>
      </c>
      <c r="BD313" s="12">
        <f t="shared" si="66"/>
        <v>5373.3990147783252</v>
      </c>
      <c r="BE313">
        <f t="shared" si="67"/>
        <v>3</v>
      </c>
      <c r="BF313" s="19">
        <v>-3.8389559860806501E-3</v>
      </c>
      <c r="BH313" s="7"/>
      <c r="BI313" s="7"/>
      <c r="BJ313" s="11"/>
    </row>
    <row r="314" spans="1:62" x14ac:dyDescent="0.35">
      <c r="A314">
        <v>150</v>
      </c>
      <c r="B314" s="19">
        <v>93600</v>
      </c>
      <c r="C314" s="19">
        <v>53</v>
      </c>
      <c r="D314" s="12">
        <f t="shared" si="61"/>
        <v>5298.1132075471696</v>
      </c>
      <c r="E314">
        <f t="shared" si="62"/>
        <v>3</v>
      </c>
      <c r="F314" s="19">
        <v>-2.3001087470617201E-2</v>
      </c>
      <c r="K314" s="19"/>
      <c r="L314" s="19"/>
      <c r="M314" s="19"/>
      <c r="N314" s="19"/>
      <c r="Q314">
        <v>150</v>
      </c>
      <c r="R314" s="19">
        <v>37800</v>
      </c>
      <c r="S314" s="19">
        <v>22</v>
      </c>
      <c r="T314" s="12">
        <f t="shared" si="63"/>
        <v>3436.3636363636365</v>
      </c>
      <c r="U314">
        <f t="shared" si="68"/>
        <v>2</v>
      </c>
      <c r="V314" s="19">
        <v>-3.07357917826078E-2</v>
      </c>
      <c r="X314" s="7"/>
      <c r="Y314" s="7"/>
      <c r="Z314" s="11"/>
      <c r="AC314">
        <v>150</v>
      </c>
      <c r="AD314" s="19">
        <v>181800</v>
      </c>
      <c r="AE314" s="19">
        <v>102</v>
      </c>
      <c r="AF314" s="12">
        <f t="shared" si="64"/>
        <v>3564.705882352941</v>
      </c>
      <c r="AG314">
        <f t="shared" si="59"/>
        <v>2</v>
      </c>
      <c r="AH314" s="19">
        <v>-3.72168039274655E-2</v>
      </c>
      <c r="AJ314" s="7"/>
      <c r="AK314" s="7"/>
      <c r="AL314" s="11"/>
      <c r="AM314" s="11"/>
      <c r="AN314" s="11"/>
      <c r="AO314">
        <v>150</v>
      </c>
      <c r="AP314" s="19">
        <v>271800</v>
      </c>
      <c r="AQ314" s="19">
        <v>152</v>
      </c>
      <c r="AR314" s="12">
        <f t="shared" si="65"/>
        <v>3576.3157894736842</v>
      </c>
      <c r="AS314">
        <f t="shared" si="60"/>
        <v>2</v>
      </c>
      <c r="AT314" s="19">
        <v>-0.33147436081412102</v>
      </c>
      <c r="AV314" s="7"/>
      <c r="AW314" s="7"/>
      <c r="AX314" s="11"/>
      <c r="AY314" s="11"/>
      <c r="BA314">
        <v>150</v>
      </c>
      <c r="BB314" s="19">
        <v>361800</v>
      </c>
      <c r="BC314" s="19">
        <v>202</v>
      </c>
      <c r="BD314" s="12">
        <f t="shared" si="66"/>
        <v>3582.1782178217823</v>
      </c>
      <c r="BE314">
        <f t="shared" si="67"/>
        <v>2</v>
      </c>
      <c r="BF314" s="19">
        <v>-0.240405301835414</v>
      </c>
      <c r="BH314" s="7"/>
      <c r="BI314" s="7"/>
      <c r="BJ314" s="11"/>
    </row>
    <row r="315" spans="1:62" x14ac:dyDescent="0.35">
      <c r="A315">
        <v>150</v>
      </c>
      <c r="B315" s="19">
        <v>93600</v>
      </c>
      <c r="C315" s="19">
        <v>53</v>
      </c>
      <c r="D315" s="12">
        <f t="shared" si="61"/>
        <v>5298.1132075471696</v>
      </c>
      <c r="E315">
        <f t="shared" si="62"/>
        <v>3</v>
      </c>
      <c r="F315" s="19">
        <v>-0.40999612449864797</v>
      </c>
      <c r="K315" s="19"/>
      <c r="L315" s="19"/>
      <c r="M315" s="19"/>
      <c r="N315" s="19"/>
      <c r="Q315">
        <v>150</v>
      </c>
      <c r="R315" s="19">
        <v>37800</v>
      </c>
      <c r="S315" s="19">
        <v>22</v>
      </c>
      <c r="T315" s="12">
        <f t="shared" si="63"/>
        <v>3436.3636363636365</v>
      </c>
      <c r="U315">
        <f t="shared" si="68"/>
        <v>2</v>
      </c>
      <c r="V315" s="19">
        <v>-6.01805452624916E-2</v>
      </c>
      <c r="X315" s="7"/>
      <c r="Y315" s="7"/>
      <c r="Z315" s="11"/>
      <c r="AC315">
        <v>150</v>
      </c>
      <c r="AD315" s="19">
        <v>183600</v>
      </c>
      <c r="AE315" s="19">
        <v>103</v>
      </c>
      <c r="AF315" s="12">
        <f t="shared" si="64"/>
        <v>5347.5728155339802</v>
      </c>
      <c r="AG315">
        <f t="shared" si="59"/>
        <v>3</v>
      </c>
      <c r="AH315" s="19">
        <v>-3.9297452521603299E-2</v>
      </c>
      <c r="AJ315" s="7"/>
      <c r="AK315" s="7"/>
      <c r="AL315" s="11"/>
      <c r="AM315" s="11"/>
      <c r="AN315" s="11"/>
      <c r="AO315">
        <v>150</v>
      </c>
      <c r="AP315" s="19">
        <v>273600</v>
      </c>
      <c r="AQ315" s="19">
        <v>153</v>
      </c>
      <c r="AR315" s="12">
        <f t="shared" si="65"/>
        <v>5364.7058823529414</v>
      </c>
      <c r="AS315">
        <f t="shared" si="60"/>
        <v>3</v>
      </c>
      <c r="AT315" s="19">
        <v>-5.2990993845870504E-3</v>
      </c>
      <c r="AV315" s="7"/>
      <c r="AW315" s="7"/>
      <c r="AX315" s="11"/>
      <c r="AY315" s="11"/>
      <c r="BA315">
        <v>150</v>
      </c>
      <c r="BB315" s="19">
        <v>361800</v>
      </c>
      <c r="BC315" s="19">
        <v>202</v>
      </c>
      <c r="BD315" s="12">
        <f t="shared" si="66"/>
        <v>3582.1782178217823</v>
      </c>
      <c r="BE315">
        <f t="shared" si="67"/>
        <v>2</v>
      </c>
      <c r="BF315" s="19">
        <v>-0.21600702346650999</v>
      </c>
      <c r="BH315" s="7"/>
      <c r="BI315" s="7"/>
      <c r="BJ315" s="11"/>
    </row>
    <row r="316" spans="1:62" x14ac:dyDescent="0.35">
      <c r="A316">
        <v>150</v>
      </c>
      <c r="B316" s="19">
        <v>93600</v>
      </c>
      <c r="C316" s="19">
        <v>53</v>
      </c>
      <c r="D316" s="12">
        <f t="shared" si="61"/>
        <v>5298.1132075471696</v>
      </c>
      <c r="E316">
        <f t="shared" si="62"/>
        <v>3</v>
      </c>
      <c r="F316" s="19">
        <v>-1.4436648019098401E-3</v>
      </c>
      <c r="K316" s="19"/>
      <c r="L316" s="19"/>
      <c r="M316" s="19"/>
      <c r="N316" s="19"/>
      <c r="Q316">
        <v>150</v>
      </c>
      <c r="R316" s="19">
        <v>37800</v>
      </c>
      <c r="S316" s="19">
        <v>22</v>
      </c>
      <c r="T316" s="12">
        <f t="shared" si="63"/>
        <v>3436.3636363636365</v>
      </c>
      <c r="U316">
        <f t="shared" si="68"/>
        <v>2</v>
      </c>
      <c r="V316" s="19">
        <v>-0.31281524188783</v>
      </c>
      <c r="X316" s="7"/>
      <c r="Y316" s="7"/>
      <c r="Z316" s="11"/>
      <c r="AC316">
        <v>150</v>
      </c>
      <c r="AD316" s="19">
        <v>181800</v>
      </c>
      <c r="AE316" s="19">
        <v>102</v>
      </c>
      <c r="AF316" s="12">
        <f t="shared" si="64"/>
        <v>3564.705882352941</v>
      </c>
      <c r="AG316">
        <f t="shared" si="59"/>
        <v>2</v>
      </c>
      <c r="AH316" s="19">
        <v>-0.60135340464452702</v>
      </c>
      <c r="AJ316" s="7"/>
      <c r="AK316" s="7"/>
      <c r="AL316" s="11"/>
      <c r="AM316" s="11"/>
      <c r="AN316" s="11"/>
      <c r="AO316">
        <v>150</v>
      </c>
      <c r="AP316" s="19">
        <v>271800</v>
      </c>
      <c r="AQ316" s="19">
        <v>152</v>
      </c>
      <c r="AR316" s="12">
        <f t="shared" si="65"/>
        <v>3576.3157894736842</v>
      </c>
      <c r="AS316">
        <f t="shared" si="60"/>
        <v>2</v>
      </c>
      <c r="AT316" s="19">
        <v>-3.2323692528415403E-2</v>
      </c>
      <c r="AV316" s="7"/>
      <c r="AW316" s="7"/>
      <c r="AX316" s="11"/>
      <c r="AY316" s="11"/>
      <c r="BA316">
        <v>150</v>
      </c>
      <c r="BB316" s="19">
        <v>361800</v>
      </c>
      <c r="BC316" s="19">
        <v>202</v>
      </c>
      <c r="BD316" s="12">
        <f t="shared" si="66"/>
        <v>3582.1782178217823</v>
      </c>
      <c r="BE316">
        <f t="shared" si="67"/>
        <v>2</v>
      </c>
      <c r="BF316" s="19">
        <v>-2.3001727787093699E-2</v>
      </c>
      <c r="BH316" s="7"/>
      <c r="BI316" s="7"/>
      <c r="BJ316" s="11"/>
    </row>
    <row r="317" spans="1:62" x14ac:dyDescent="0.35">
      <c r="A317">
        <v>150</v>
      </c>
      <c r="B317" s="19">
        <v>91800</v>
      </c>
      <c r="C317" s="19">
        <v>52</v>
      </c>
      <c r="D317" s="12">
        <f t="shared" si="61"/>
        <v>3530.7692307692309</v>
      </c>
      <c r="E317">
        <f t="shared" si="62"/>
        <v>2</v>
      </c>
      <c r="F317" s="19">
        <v>-2.4231895905646599E-2</v>
      </c>
      <c r="K317" s="19"/>
      <c r="L317" s="19"/>
      <c r="M317" s="19"/>
      <c r="N317" s="19"/>
      <c r="Q317">
        <v>150</v>
      </c>
      <c r="R317" s="19">
        <v>39600</v>
      </c>
      <c r="S317" s="19">
        <v>23</v>
      </c>
      <c r="T317" s="12">
        <f t="shared" si="63"/>
        <v>5165.217391304348</v>
      </c>
      <c r="U317">
        <f t="shared" si="68"/>
        <v>3</v>
      </c>
      <c r="V317" s="19">
        <v>-4.9800983699209902E-3</v>
      </c>
      <c r="X317" s="7"/>
      <c r="Y317" s="7"/>
      <c r="Z317" s="11"/>
      <c r="AC317">
        <v>150</v>
      </c>
      <c r="AD317" s="19">
        <v>183600</v>
      </c>
      <c r="AE317" s="19">
        <v>103</v>
      </c>
      <c r="AF317" s="12">
        <f t="shared" si="64"/>
        <v>5347.5728155339802</v>
      </c>
      <c r="AG317">
        <f t="shared" si="59"/>
        <v>3</v>
      </c>
      <c r="AH317" s="19">
        <v>-2.1846198024186299E-2</v>
      </c>
      <c r="AJ317" s="7"/>
      <c r="AK317" s="7"/>
      <c r="AL317" s="11"/>
      <c r="AM317" s="11"/>
      <c r="AN317" s="11"/>
      <c r="AO317">
        <v>150</v>
      </c>
      <c r="AP317" s="19">
        <v>271800</v>
      </c>
      <c r="AQ317" s="19">
        <v>152</v>
      </c>
      <c r="AR317" s="12">
        <f t="shared" si="65"/>
        <v>3576.3157894736842</v>
      </c>
      <c r="AS317">
        <f t="shared" si="60"/>
        <v>2</v>
      </c>
      <c r="AT317" s="19">
        <v>-2.1001639474622899E-2</v>
      </c>
      <c r="AV317" s="7"/>
      <c r="AW317" s="7"/>
      <c r="AX317" s="11"/>
      <c r="AY317" s="11"/>
      <c r="BA317">
        <v>150</v>
      </c>
      <c r="BB317" s="19">
        <v>363600</v>
      </c>
      <c r="BC317" s="19">
        <v>203</v>
      </c>
      <c r="BD317" s="12">
        <f t="shared" si="66"/>
        <v>5373.3990147783252</v>
      </c>
      <c r="BE317">
        <f t="shared" si="67"/>
        <v>3</v>
      </c>
      <c r="BF317" s="19">
        <v>-2.15538404312496E-2</v>
      </c>
      <c r="BH317" s="7"/>
      <c r="BI317" s="7"/>
      <c r="BJ317" s="11"/>
    </row>
    <row r="318" spans="1:62" x14ac:dyDescent="0.35">
      <c r="A318">
        <v>150</v>
      </c>
      <c r="B318" s="19">
        <v>93600</v>
      </c>
      <c r="C318" s="19">
        <v>53</v>
      </c>
      <c r="D318" s="12">
        <f t="shared" si="61"/>
        <v>5298.1132075471696</v>
      </c>
      <c r="E318">
        <f t="shared" si="62"/>
        <v>3</v>
      </c>
      <c r="F318" s="19">
        <v>-1.08505358513877E-2</v>
      </c>
      <c r="K318" s="19"/>
      <c r="L318" s="19"/>
      <c r="M318" s="19"/>
      <c r="N318" s="19"/>
      <c r="Q318">
        <v>150</v>
      </c>
      <c r="R318" s="19">
        <v>39600</v>
      </c>
      <c r="S318" s="19">
        <v>23</v>
      </c>
      <c r="T318" s="12">
        <f t="shared" si="63"/>
        <v>5165.217391304348</v>
      </c>
      <c r="U318">
        <f t="shared" si="68"/>
        <v>3</v>
      </c>
      <c r="V318" s="19">
        <v>-3.4417918807416799E-2</v>
      </c>
      <c r="X318" s="7"/>
      <c r="Y318" s="7"/>
      <c r="Z318" s="11"/>
      <c r="AC318">
        <v>150</v>
      </c>
      <c r="AD318" s="19">
        <v>181800</v>
      </c>
      <c r="AE318" s="19">
        <v>102</v>
      </c>
      <c r="AF318" s="12">
        <f t="shared" si="64"/>
        <v>3564.705882352941</v>
      </c>
      <c r="AG318">
        <f t="shared" si="59"/>
        <v>2</v>
      </c>
      <c r="AH318" s="19">
        <v>-3.7791903684709797E-2</v>
      </c>
      <c r="AJ318" s="7"/>
      <c r="AK318" s="7"/>
      <c r="AL318" s="11"/>
      <c r="AM318" s="11"/>
      <c r="AN318" s="11"/>
      <c r="AO318">
        <v>150</v>
      </c>
      <c r="AP318" s="19">
        <v>273600</v>
      </c>
      <c r="AQ318" s="19">
        <v>153</v>
      </c>
      <c r="AR318" s="12">
        <f t="shared" si="65"/>
        <v>5364.7058823529414</v>
      </c>
      <c r="AS318">
        <f t="shared" si="60"/>
        <v>3</v>
      </c>
      <c r="AT318" s="19">
        <v>-5.2321220143010001E-2</v>
      </c>
      <c r="AV318" s="7"/>
      <c r="AW318" s="7"/>
      <c r="AX318" s="11"/>
      <c r="AY318" s="11"/>
      <c r="BA318">
        <v>150</v>
      </c>
      <c r="BB318" s="19">
        <v>361800</v>
      </c>
      <c r="BC318" s="19">
        <v>202</v>
      </c>
      <c r="BD318" s="12">
        <f t="shared" si="66"/>
        <v>3582.1782178217823</v>
      </c>
      <c r="BE318">
        <f t="shared" si="67"/>
        <v>2</v>
      </c>
      <c r="BF318" s="19">
        <v>-0.285048070464199</v>
      </c>
      <c r="BH318" s="7"/>
      <c r="BI318" s="7"/>
      <c r="BJ318" s="11"/>
    </row>
    <row r="319" spans="1:62" x14ac:dyDescent="0.35">
      <c r="A319">
        <v>150</v>
      </c>
      <c r="B319" s="19">
        <v>93600</v>
      </c>
      <c r="C319" s="19">
        <v>53</v>
      </c>
      <c r="D319" s="12">
        <f t="shared" si="61"/>
        <v>5298.1132075471696</v>
      </c>
      <c r="E319">
        <f t="shared" si="62"/>
        <v>3</v>
      </c>
      <c r="F319" s="19">
        <v>-2.97406718832454E-2</v>
      </c>
      <c r="K319" s="19"/>
      <c r="L319" s="19"/>
      <c r="M319" s="19"/>
      <c r="N319" s="19"/>
      <c r="Q319">
        <v>150</v>
      </c>
      <c r="R319" s="19">
        <v>39600</v>
      </c>
      <c r="S319" s="19">
        <v>23</v>
      </c>
      <c r="T319" s="12">
        <f t="shared" si="63"/>
        <v>5165.217391304348</v>
      </c>
      <c r="U319">
        <f t="shared" si="68"/>
        <v>3</v>
      </c>
      <c r="V319" s="19">
        <v>-3.7818146741742102E-2</v>
      </c>
      <c r="X319" s="7"/>
      <c r="Y319" s="7"/>
      <c r="Z319" s="11"/>
      <c r="AC319">
        <v>150</v>
      </c>
      <c r="AD319" s="19">
        <v>181800</v>
      </c>
      <c r="AE319" s="19">
        <v>102</v>
      </c>
      <c r="AF319" s="12">
        <f t="shared" si="64"/>
        <v>3564.705882352941</v>
      </c>
      <c r="AG319">
        <f t="shared" si="59"/>
        <v>2</v>
      </c>
      <c r="AH319" s="19">
        <v>-0.213999756056169</v>
      </c>
      <c r="AJ319" s="7"/>
      <c r="AK319" s="7"/>
      <c r="AL319" s="11"/>
      <c r="AM319" s="11"/>
      <c r="AN319" s="11"/>
      <c r="AO319">
        <v>150</v>
      </c>
      <c r="AP319" s="19">
        <v>271800</v>
      </c>
      <c r="AQ319" s="19">
        <v>152</v>
      </c>
      <c r="AR319" s="12">
        <f t="shared" si="65"/>
        <v>3576.3157894736842</v>
      </c>
      <c r="AS319">
        <f t="shared" si="60"/>
        <v>2</v>
      </c>
      <c r="AT319" s="19">
        <v>-1.3382600504260499E-2</v>
      </c>
      <c r="AV319" s="7"/>
      <c r="AW319" s="7"/>
      <c r="AX319" s="11"/>
      <c r="AY319" s="11"/>
      <c r="BA319">
        <v>150</v>
      </c>
      <c r="BB319" s="19">
        <v>363600</v>
      </c>
      <c r="BC319" s="19">
        <v>203</v>
      </c>
      <c r="BD319" s="12">
        <f t="shared" si="66"/>
        <v>5373.3990147783252</v>
      </c>
      <c r="BE319">
        <f t="shared" si="67"/>
        <v>3</v>
      </c>
      <c r="BF319" s="19">
        <v>-7.3003237485731801E-3</v>
      </c>
      <c r="BH319" s="7"/>
      <c r="BI319" s="7"/>
      <c r="BJ319" s="11"/>
    </row>
    <row r="320" spans="1:62" x14ac:dyDescent="0.35">
      <c r="A320">
        <v>150</v>
      </c>
      <c r="B320" s="19">
        <v>93600</v>
      </c>
      <c r="C320" s="19">
        <v>53</v>
      </c>
      <c r="D320" s="12">
        <f t="shared" si="61"/>
        <v>5298.1132075471696</v>
      </c>
      <c r="E320">
        <f t="shared" si="62"/>
        <v>3</v>
      </c>
      <c r="F320" s="19">
        <v>-0.14228724768027701</v>
      </c>
      <c r="K320" s="19"/>
      <c r="L320" s="19"/>
      <c r="M320" s="19"/>
      <c r="N320" s="19"/>
      <c r="Q320">
        <v>150</v>
      </c>
      <c r="R320" s="19">
        <v>39600</v>
      </c>
      <c r="S320" s="19">
        <v>23</v>
      </c>
      <c r="T320" s="12">
        <f t="shared" si="63"/>
        <v>5165.217391304348</v>
      </c>
      <c r="U320">
        <f t="shared" si="68"/>
        <v>3</v>
      </c>
      <c r="V320" s="19">
        <v>-1.5312662759335599E-3</v>
      </c>
      <c r="X320" s="7"/>
      <c r="Y320" s="7"/>
      <c r="Z320" s="11"/>
      <c r="AC320">
        <v>150</v>
      </c>
      <c r="AD320" s="19">
        <v>183600</v>
      </c>
      <c r="AE320" s="19">
        <v>103</v>
      </c>
      <c r="AF320" s="12">
        <f t="shared" si="64"/>
        <v>5347.5728155339802</v>
      </c>
      <c r="AG320">
        <f t="shared" si="59"/>
        <v>3</v>
      </c>
      <c r="AH320" s="19">
        <v>-1.3920391574418999E-2</v>
      </c>
      <c r="AJ320" s="7"/>
      <c r="AK320" s="7"/>
      <c r="AL320" s="11"/>
      <c r="AM320" s="11"/>
      <c r="AN320" s="11"/>
      <c r="AO320">
        <v>150</v>
      </c>
      <c r="AP320" s="19">
        <v>271800</v>
      </c>
      <c r="AQ320" s="19">
        <v>152</v>
      </c>
      <c r="AR320" s="12">
        <f t="shared" si="65"/>
        <v>3576.3157894736842</v>
      </c>
      <c r="AS320">
        <f t="shared" si="60"/>
        <v>2</v>
      </c>
      <c r="AT320" s="19">
        <v>-1.9605250577581401E-2</v>
      </c>
      <c r="AV320" s="7"/>
      <c r="AW320" s="7"/>
      <c r="AX320" s="11"/>
      <c r="AY320" s="11"/>
      <c r="BA320">
        <v>150</v>
      </c>
      <c r="BB320" s="19">
        <v>361800</v>
      </c>
      <c r="BC320" s="19">
        <v>202</v>
      </c>
      <c r="BD320" s="12">
        <f t="shared" si="66"/>
        <v>3582.1782178217823</v>
      </c>
      <c r="BE320">
        <f t="shared" si="67"/>
        <v>2</v>
      </c>
      <c r="BF320" s="19">
        <v>-0.30316355917576299</v>
      </c>
      <c r="BH320" s="7"/>
      <c r="BI320" s="7"/>
      <c r="BJ320" s="11"/>
    </row>
    <row r="321" spans="1:62" x14ac:dyDescent="0.35">
      <c r="A321">
        <v>150</v>
      </c>
      <c r="B321" s="19">
        <v>91800</v>
      </c>
      <c r="C321" s="19">
        <v>52</v>
      </c>
      <c r="D321" s="12">
        <f t="shared" si="61"/>
        <v>3530.7692307692309</v>
      </c>
      <c r="E321">
        <f t="shared" si="62"/>
        <v>2</v>
      </c>
      <c r="F321" s="19">
        <v>-5.2773801436583903E-2</v>
      </c>
      <c r="K321" s="19"/>
      <c r="L321" s="19"/>
      <c r="M321" s="19"/>
      <c r="N321" s="19"/>
      <c r="Q321">
        <v>150</v>
      </c>
      <c r="R321" s="19">
        <v>37800</v>
      </c>
      <c r="S321" s="19">
        <v>22</v>
      </c>
      <c r="T321" s="12">
        <f t="shared" si="63"/>
        <v>3436.3636363636365</v>
      </c>
      <c r="U321">
        <f t="shared" si="68"/>
        <v>2</v>
      </c>
      <c r="V321" s="19">
        <v>-5.1421194774708398E-2</v>
      </c>
      <c r="X321" s="7"/>
      <c r="Y321" s="7"/>
      <c r="Z321" s="11"/>
      <c r="AC321">
        <v>150</v>
      </c>
      <c r="AD321" s="19">
        <v>183600</v>
      </c>
      <c r="AE321" s="19">
        <v>103</v>
      </c>
      <c r="AF321" s="12">
        <f t="shared" si="64"/>
        <v>5347.5728155339802</v>
      </c>
      <c r="AG321">
        <f t="shared" si="59"/>
        <v>3</v>
      </c>
      <c r="AH321" s="19">
        <v>-2.57091426398212E-2</v>
      </c>
      <c r="AJ321" s="7"/>
      <c r="AK321" s="7"/>
      <c r="AL321" s="11"/>
      <c r="AM321" s="11"/>
      <c r="AN321" s="11"/>
      <c r="AO321">
        <v>150</v>
      </c>
      <c r="AP321" s="19">
        <v>271800</v>
      </c>
      <c r="AQ321" s="19">
        <v>152</v>
      </c>
      <c r="AR321" s="12">
        <f t="shared" si="65"/>
        <v>3576.3157894736842</v>
      </c>
      <c r="AS321">
        <f t="shared" si="60"/>
        <v>2</v>
      </c>
      <c r="AT321" s="19">
        <v>-3.9753685734084604E-3</v>
      </c>
      <c r="AV321" s="7"/>
      <c r="AW321" s="7"/>
      <c r="AX321" s="11"/>
      <c r="AY321" s="11"/>
      <c r="BA321">
        <v>150</v>
      </c>
      <c r="BB321" s="19">
        <v>361800</v>
      </c>
      <c r="BC321" s="19">
        <v>202</v>
      </c>
      <c r="BD321" s="12">
        <f t="shared" si="66"/>
        <v>3582.1782178217823</v>
      </c>
      <c r="BE321">
        <f t="shared" si="67"/>
        <v>2</v>
      </c>
      <c r="BF321" s="19">
        <v>-0.42651184209940302</v>
      </c>
      <c r="BH321" s="7"/>
      <c r="BI321" s="7"/>
      <c r="BJ321" s="11"/>
    </row>
    <row r="322" spans="1:62" x14ac:dyDescent="0.35">
      <c r="A322">
        <v>150</v>
      </c>
      <c r="B322" s="19">
        <v>91800</v>
      </c>
      <c r="C322" s="19">
        <v>52</v>
      </c>
      <c r="D322" s="12">
        <f t="shared" si="61"/>
        <v>3530.7692307692309</v>
      </c>
      <c r="E322">
        <f t="shared" si="62"/>
        <v>2</v>
      </c>
      <c r="F322" s="19">
        <v>-5.0824076673610203E-3</v>
      </c>
      <c r="K322" s="19"/>
      <c r="L322" s="19"/>
      <c r="M322" s="19"/>
      <c r="N322" s="19"/>
      <c r="Q322">
        <v>150</v>
      </c>
      <c r="R322" s="19">
        <v>37800</v>
      </c>
      <c r="S322" s="19">
        <v>22</v>
      </c>
      <c r="T322" s="12">
        <f t="shared" si="63"/>
        <v>3436.3636363636365</v>
      </c>
      <c r="U322">
        <f t="shared" si="68"/>
        <v>2</v>
      </c>
      <c r="V322" s="19">
        <v>-7.2218062807831496E-2</v>
      </c>
      <c r="X322" s="7"/>
      <c r="Y322" s="7"/>
      <c r="Z322" s="11"/>
      <c r="AC322">
        <v>150</v>
      </c>
      <c r="AD322" s="19">
        <v>181800</v>
      </c>
      <c r="AE322" s="19">
        <v>102</v>
      </c>
      <c r="AF322" s="12">
        <f t="shared" si="64"/>
        <v>3564.705882352941</v>
      </c>
      <c r="AG322">
        <f t="shared" si="59"/>
        <v>2</v>
      </c>
      <c r="AH322" s="19">
        <v>-5.8735012791133898E-2</v>
      </c>
      <c r="AJ322" s="7"/>
      <c r="AK322" s="7"/>
      <c r="AL322" s="11"/>
      <c r="AM322" s="11"/>
      <c r="AN322" s="11"/>
      <c r="AO322">
        <v>150</v>
      </c>
      <c r="AP322" s="19">
        <v>271800</v>
      </c>
      <c r="AQ322" s="19">
        <v>152</v>
      </c>
      <c r="AR322" s="12">
        <f t="shared" si="65"/>
        <v>3576.3157894736842</v>
      </c>
      <c r="AS322">
        <f t="shared" si="60"/>
        <v>2</v>
      </c>
      <c r="AT322" s="19">
        <v>-0.19509969578651401</v>
      </c>
      <c r="AV322" s="7"/>
      <c r="AW322" s="7"/>
      <c r="AX322" s="11"/>
      <c r="AY322" s="11"/>
      <c r="BA322">
        <v>150</v>
      </c>
      <c r="BB322" s="19">
        <v>363600</v>
      </c>
      <c r="BC322" s="19">
        <v>203</v>
      </c>
      <c r="BD322" s="12">
        <f t="shared" si="66"/>
        <v>5373.3990147783252</v>
      </c>
      <c r="BE322">
        <f t="shared" si="67"/>
        <v>3</v>
      </c>
      <c r="BF322" s="19">
        <v>-1.1181185206661599E-3</v>
      </c>
      <c r="BH322" s="7"/>
      <c r="BI322" s="7"/>
      <c r="BJ322" s="11"/>
    </row>
    <row r="323" spans="1:62" x14ac:dyDescent="0.35">
      <c r="A323">
        <v>150</v>
      </c>
      <c r="B323" s="19">
        <v>91800</v>
      </c>
      <c r="C323" s="19">
        <v>52</v>
      </c>
      <c r="D323" s="12">
        <f t="shared" si="61"/>
        <v>3530.7692307692309</v>
      </c>
      <c r="E323">
        <f t="shared" si="62"/>
        <v>2</v>
      </c>
      <c r="F323" s="19">
        <v>-3.15412324696972E-2</v>
      </c>
      <c r="K323" s="19"/>
      <c r="L323" s="19"/>
      <c r="M323" s="19"/>
      <c r="N323" s="19"/>
      <c r="Q323">
        <v>150</v>
      </c>
      <c r="R323" s="19">
        <v>39600</v>
      </c>
      <c r="S323" s="19">
        <v>23</v>
      </c>
      <c r="T323" s="12">
        <f t="shared" si="63"/>
        <v>5165.217391304348</v>
      </c>
      <c r="U323">
        <f t="shared" si="68"/>
        <v>3</v>
      </c>
      <c r="V323" s="19">
        <v>-1.99764235564069E-2</v>
      </c>
      <c r="X323" s="7"/>
      <c r="Y323" s="7"/>
      <c r="Z323" s="11"/>
      <c r="AC323">
        <v>150</v>
      </c>
      <c r="AD323" s="19">
        <v>183600</v>
      </c>
      <c r="AE323" s="19">
        <v>103</v>
      </c>
      <c r="AF323" s="12">
        <f t="shared" si="64"/>
        <v>5347.5728155339802</v>
      </c>
      <c r="AG323">
        <f t="shared" si="59"/>
        <v>3</v>
      </c>
      <c r="AH323" s="19">
        <v>-8.0000446568646494E-2</v>
      </c>
      <c r="AJ323" s="7"/>
      <c r="AK323" s="7"/>
      <c r="AL323" s="11"/>
      <c r="AM323" s="11"/>
      <c r="AN323" s="11"/>
      <c r="AO323">
        <v>150</v>
      </c>
      <c r="AP323" s="19">
        <v>271800</v>
      </c>
      <c r="AQ323" s="19">
        <v>152</v>
      </c>
      <c r="AR323" s="12">
        <f t="shared" si="65"/>
        <v>3576.3157894736842</v>
      </c>
      <c r="AS323">
        <f t="shared" si="60"/>
        <v>2</v>
      </c>
      <c r="AT323" s="19">
        <v>-3.6268317836496297E-2</v>
      </c>
      <c r="AV323" s="7"/>
      <c r="AW323" s="7"/>
      <c r="AX323" s="11"/>
      <c r="AY323" s="11"/>
      <c r="BA323">
        <v>150</v>
      </c>
      <c r="BB323" s="19">
        <v>361800</v>
      </c>
      <c r="BC323" s="19">
        <v>202</v>
      </c>
      <c r="BD323" s="12">
        <f t="shared" si="66"/>
        <v>3582.1782178217823</v>
      </c>
      <c r="BE323">
        <f t="shared" si="67"/>
        <v>2</v>
      </c>
      <c r="BF323" s="19">
        <v>-3.2173761195096601E-2</v>
      </c>
      <c r="BH323" s="7"/>
      <c r="BI323" s="7"/>
      <c r="BJ323" s="11"/>
    </row>
    <row r="324" spans="1:62" x14ac:dyDescent="0.35">
      <c r="A324">
        <v>150</v>
      </c>
      <c r="B324" s="19">
        <v>93600</v>
      </c>
      <c r="C324" s="19">
        <v>53</v>
      </c>
      <c r="D324" s="12">
        <f t="shared" si="61"/>
        <v>5298.1132075471696</v>
      </c>
      <c r="E324">
        <f t="shared" si="62"/>
        <v>3</v>
      </c>
      <c r="F324" s="19">
        <v>-1.8337886118207102E-2</v>
      </c>
      <c r="K324" s="19"/>
      <c r="L324" s="19"/>
      <c r="M324" s="19"/>
      <c r="N324" s="19"/>
      <c r="Q324">
        <v>150</v>
      </c>
      <c r="R324" s="19">
        <v>37800</v>
      </c>
      <c r="S324" s="19">
        <v>22</v>
      </c>
      <c r="T324" s="12">
        <f t="shared" si="63"/>
        <v>3436.3636363636365</v>
      </c>
      <c r="U324">
        <f t="shared" si="68"/>
        <v>2</v>
      </c>
      <c r="V324" s="19">
        <v>-0.16495838174281</v>
      </c>
      <c r="X324" s="7"/>
      <c r="Y324" s="7"/>
      <c r="Z324" s="11"/>
      <c r="AC324">
        <v>150</v>
      </c>
      <c r="AD324" s="19">
        <v>181800</v>
      </c>
      <c r="AE324" s="19">
        <v>102</v>
      </c>
      <c r="AF324" s="12">
        <f t="shared" si="64"/>
        <v>3564.705882352941</v>
      </c>
      <c r="AG324">
        <f t="shared" ref="AG324:AG387" si="69">AE324-100</f>
        <v>2</v>
      </c>
      <c r="AH324" s="19">
        <v>-1.12362655870071E-2</v>
      </c>
      <c r="AJ324" s="7"/>
      <c r="AK324" s="7"/>
      <c r="AL324" s="11"/>
      <c r="AM324" s="11"/>
      <c r="AN324" s="11"/>
      <c r="AO324">
        <v>150</v>
      </c>
      <c r="AP324" s="19">
        <v>273600</v>
      </c>
      <c r="AQ324" s="19">
        <v>153</v>
      </c>
      <c r="AR324" s="12">
        <f t="shared" si="65"/>
        <v>5364.7058823529414</v>
      </c>
      <c r="AS324">
        <f t="shared" ref="AS324:AS387" si="70">AQ324-150</f>
        <v>3</v>
      </c>
      <c r="AT324" s="19">
        <v>-1.60508784204456E-2</v>
      </c>
      <c r="AV324" s="7"/>
      <c r="AW324" s="7"/>
      <c r="AX324" s="11"/>
      <c r="AY324" s="11"/>
      <c r="BA324">
        <v>150</v>
      </c>
      <c r="BB324" s="19">
        <v>361800</v>
      </c>
      <c r="BC324" s="19">
        <v>202</v>
      </c>
      <c r="BD324" s="12">
        <f t="shared" si="66"/>
        <v>3582.1782178217823</v>
      </c>
      <c r="BE324">
        <f t="shared" si="67"/>
        <v>2</v>
      </c>
      <c r="BF324" s="19">
        <v>-1.12437719958925E-2</v>
      </c>
      <c r="BH324" s="7"/>
      <c r="BI324" s="7"/>
      <c r="BJ324" s="11"/>
    </row>
    <row r="325" spans="1:62" x14ac:dyDescent="0.35">
      <c r="A325">
        <v>150</v>
      </c>
      <c r="B325" s="19">
        <v>93600</v>
      </c>
      <c r="C325" s="19">
        <v>53</v>
      </c>
      <c r="D325" s="12">
        <f t="shared" si="61"/>
        <v>5298.1132075471696</v>
      </c>
      <c r="E325">
        <f t="shared" si="62"/>
        <v>3</v>
      </c>
      <c r="F325" s="19">
        <v>-4.1905450466390801E-3</v>
      </c>
      <c r="K325" s="19"/>
      <c r="L325" s="19"/>
      <c r="M325" s="19"/>
      <c r="N325" s="20"/>
      <c r="Q325">
        <v>150</v>
      </c>
      <c r="R325" s="19">
        <v>37800</v>
      </c>
      <c r="S325" s="19">
        <v>22</v>
      </c>
      <c r="T325" s="12">
        <f t="shared" si="63"/>
        <v>3436.3636363636365</v>
      </c>
      <c r="U325">
        <f t="shared" si="68"/>
        <v>2</v>
      </c>
      <c r="V325" s="19">
        <v>-4.44105518276426E-2</v>
      </c>
      <c r="X325" s="7"/>
      <c r="Y325" s="7"/>
      <c r="Z325" s="11"/>
      <c r="AC325">
        <v>150</v>
      </c>
      <c r="AD325" s="19">
        <v>181800</v>
      </c>
      <c r="AE325" s="19">
        <v>102</v>
      </c>
      <c r="AF325" s="12">
        <f t="shared" si="64"/>
        <v>3564.705882352941</v>
      </c>
      <c r="AG325">
        <f t="shared" si="69"/>
        <v>2</v>
      </c>
      <c r="AH325" s="19">
        <v>-0.125318045819546</v>
      </c>
      <c r="AJ325" s="7"/>
      <c r="AK325" s="7"/>
      <c r="AL325" s="11"/>
      <c r="AM325" s="11"/>
      <c r="AN325" s="11"/>
      <c r="AO325">
        <v>150</v>
      </c>
      <c r="AP325" s="19">
        <v>273600</v>
      </c>
      <c r="AQ325" s="19">
        <v>153</v>
      </c>
      <c r="AR325" s="12">
        <f t="shared" si="65"/>
        <v>5364.7058823529414</v>
      </c>
      <c r="AS325">
        <f t="shared" si="70"/>
        <v>3</v>
      </c>
      <c r="AT325" s="19">
        <v>-0.33819960610507299</v>
      </c>
      <c r="AV325" s="7"/>
      <c r="AW325" s="7"/>
      <c r="AX325" s="11"/>
      <c r="AY325" s="11"/>
      <c r="BA325">
        <v>150</v>
      </c>
      <c r="BB325" s="19">
        <v>363600</v>
      </c>
      <c r="BC325" s="19">
        <v>203</v>
      </c>
      <c r="BD325" s="12">
        <f t="shared" si="66"/>
        <v>5373.3990147783252</v>
      </c>
      <c r="BE325">
        <f t="shared" si="67"/>
        <v>3</v>
      </c>
      <c r="BF325" s="19">
        <v>-5.7265469882452499E-2</v>
      </c>
      <c r="BH325" s="7"/>
      <c r="BI325" s="7"/>
      <c r="BJ325" s="11"/>
    </row>
    <row r="326" spans="1:62" x14ac:dyDescent="0.35">
      <c r="A326">
        <v>150</v>
      </c>
      <c r="B326" s="19">
        <v>91800</v>
      </c>
      <c r="C326" s="19">
        <v>52</v>
      </c>
      <c r="D326" s="12">
        <f t="shared" si="61"/>
        <v>3530.7692307692309</v>
      </c>
      <c r="E326">
        <f t="shared" si="62"/>
        <v>2</v>
      </c>
      <c r="F326" s="19">
        <v>-2.1732768735599699E-2</v>
      </c>
      <c r="K326" s="19"/>
      <c r="L326" s="19"/>
      <c r="M326" s="19"/>
      <c r="N326" s="19"/>
      <c r="Q326">
        <v>150</v>
      </c>
      <c r="R326" s="19">
        <v>37800</v>
      </c>
      <c r="S326" s="19">
        <v>22</v>
      </c>
      <c r="T326" s="12">
        <f t="shared" si="63"/>
        <v>3436.3636363636365</v>
      </c>
      <c r="U326">
        <f t="shared" si="68"/>
        <v>2</v>
      </c>
      <c r="V326" s="19">
        <v>-1.8215996145091801E-2</v>
      </c>
      <c r="X326" s="7"/>
      <c r="Y326" s="7"/>
      <c r="Z326" s="11"/>
      <c r="AC326">
        <v>150</v>
      </c>
      <c r="AD326" s="19">
        <v>181800</v>
      </c>
      <c r="AE326" s="19">
        <v>102</v>
      </c>
      <c r="AF326" s="12">
        <f t="shared" si="64"/>
        <v>3564.705882352941</v>
      </c>
      <c r="AG326">
        <f t="shared" si="69"/>
        <v>2</v>
      </c>
      <c r="AH326" s="19">
        <v>-1.6536744154149598E-2</v>
      </c>
      <c r="AJ326" s="7"/>
      <c r="AK326" s="7"/>
      <c r="AL326" s="11"/>
      <c r="AM326" s="11"/>
      <c r="AN326" s="11"/>
      <c r="AO326">
        <v>150</v>
      </c>
      <c r="AP326" s="19">
        <v>273600</v>
      </c>
      <c r="AQ326" s="19">
        <v>153</v>
      </c>
      <c r="AR326" s="12">
        <f t="shared" si="65"/>
        <v>5364.7058823529414</v>
      </c>
      <c r="AS326">
        <f t="shared" si="70"/>
        <v>3</v>
      </c>
      <c r="AT326" s="19">
        <v>-0.23400728668446499</v>
      </c>
      <c r="AV326" s="7"/>
      <c r="AW326" s="7"/>
      <c r="AX326" s="11"/>
      <c r="AY326" s="11"/>
      <c r="BA326">
        <v>150</v>
      </c>
      <c r="BB326" s="19">
        <v>363600</v>
      </c>
      <c r="BC326" s="19">
        <v>203</v>
      </c>
      <c r="BD326" s="12">
        <f t="shared" si="66"/>
        <v>5373.3990147783252</v>
      </c>
      <c r="BE326">
        <f t="shared" si="67"/>
        <v>3</v>
      </c>
      <c r="BF326" s="19">
        <v>-0.346254327698096</v>
      </c>
      <c r="BH326" s="7"/>
      <c r="BI326" s="7"/>
      <c r="BJ326" s="11"/>
    </row>
    <row r="327" spans="1:62" x14ac:dyDescent="0.35">
      <c r="A327">
        <v>150</v>
      </c>
      <c r="B327" s="19">
        <v>91800</v>
      </c>
      <c r="C327" s="19">
        <v>52</v>
      </c>
      <c r="D327" s="12">
        <f t="shared" si="61"/>
        <v>3530.7692307692309</v>
      </c>
      <c r="E327">
        <f t="shared" si="62"/>
        <v>2</v>
      </c>
      <c r="F327" s="19">
        <v>-4.81247602888513E-3</v>
      </c>
      <c r="K327" s="19"/>
      <c r="L327" s="19"/>
      <c r="M327" s="19"/>
      <c r="N327" s="19"/>
      <c r="Q327">
        <v>150</v>
      </c>
      <c r="R327" s="19">
        <v>37800</v>
      </c>
      <c r="S327" s="19">
        <v>22</v>
      </c>
      <c r="T327" s="12">
        <f t="shared" si="63"/>
        <v>3436.3636363636365</v>
      </c>
      <c r="U327">
        <f t="shared" si="68"/>
        <v>2</v>
      </c>
      <c r="V327" s="19">
        <v>-0.241996435254338</v>
      </c>
      <c r="X327" s="7"/>
      <c r="Y327" s="7"/>
      <c r="Z327" s="11"/>
      <c r="AC327">
        <v>150</v>
      </c>
      <c r="AD327" s="19">
        <v>181800</v>
      </c>
      <c r="AE327" s="19">
        <v>102</v>
      </c>
      <c r="AF327" s="12">
        <f t="shared" si="64"/>
        <v>3564.705882352941</v>
      </c>
      <c r="AG327">
        <f t="shared" si="69"/>
        <v>2</v>
      </c>
      <c r="AH327" s="19">
        <v>-5.77426818998205E-3</v>
      </c>
      <c r="AJ327" s="7"/>
      <c r="AK327" s="7"/>
      <c r="AL327" s="11"/>
      <c r="AM327" s="11"/>
      <c r="AN327" s="11"/>
      <c r="AO327">
        <v>150</v>
      </c>
      <c r="AP327" s="19">
        <v>273600</v>
      </c>
      <c r="AQ327" s="19">
        <v>153</v>
      </c>
      <c r="AR327" s="12">
        <f t="shared" si="65"/>
        <v>5364.7058823529414</v>
      </c>
      <c r="AS327">
        <f t="shared" si="70"/>
        <v>3</v>
      </c>
      <c r="AT327" s="19">
        <v>-4.2467059707264696E-3</v>
      </c>
      <c r="AV327" s="7"/>
      <c r="AW327" s="7"/>
      <c r="AX327" s="11"/>
      <c r="AY327" s="11"/>
      <c r="BA327">
        <v>150</v>
      </c>
      <c r="BB327" s="19">
        <v>361800</v>
      </c>
      <c r="BC327" s="19">
        <v>202</v>
      </c>
      <c r="BD327" s="12">
        <f t="shared" si="66"/>
        <v>3582.1782178217823</v>
      </c>
      <c r="BE327">
        <f t="shared" si="67"/>
        <v>2</v>
      </c>
      <c r="BF327" s="19">
        <v>-1.0966703794717999E-2</v>
      </c>
      <c r="BH327" s="7"/>
      <c r="BI327" s="7"/>
      <c r="BJ327" s="11"/>
    </row>
    <row r="328" spans="1:62" x14ac:dyDescent="0.35">
      <c r="A328">
        <v>150</v>
      </c>
      <c r="B328" s="19">
        <v>91800</v>
      </c>
      <c r="C328" s="19">
        <v>52</v>
      </c>
      <c r="D328" s="12">
        <f t="shared" si="61"/>
        <v>3530.7692307692309</v>
      </c>
      <c r="E328">
        <f t="shared" si="62"/>
        <v>2</v>
      </c>
      <c r="F328" s="19">
        <v>-8.30776156709917E-2</v>
      </c>
      <c r="K328" s="19"/>
      <c r="L328" s="19"/>
      <c r="M328" s="19"/>
      <c r="N328" s="19"/>
      <c r="Q328">
        <v>150</v>
      </c>
      <c r="R328" s="19">
        <v>37800</v>
      </c>
      <c r="S328" s="19">
        <v>22</v>
      </c>
      <c r="T328" s="12">
        <f t="shared" si="63"/>
        <v>3436.3636363636365</v>
      </c>
      <c r="U328">
        <f t="shared" si="68"/>
        <v>2</v>
      </c>
      <c r="V328" s="19">
        <v>-4.3410536950101802E-2</v>
      </c>
      <c r="X328" s="7"/>
      <c r="Y328" s="7"/>
      <c r="Z328" s="11"/>
      <c r="AC328">
        <v>150</v>
      </c>
      <c r="AD328" s="19">
        <v>183600</v>
      </c>
      <c r="AE328" s="19">
        <v>103</v>
      </c>
      <c r="AF328" s="12">
        <f t="shared" si="64"/>
        <v>5347.5728155339802</v>
      </c>
      <c r="AG328">
        <f t="shared" si="69"/>
        <v>3</v>
      </c>
      <c r="AH328" s="19">
        <v>-2.2147923843592399E-3</v>
      </c>
      <c r="AJ328" s="7"/>
      <c r="AK328" s="7"/>
      <c r="AL328" s="11"/>
      <c r="AM328" s="11"/>
      <c r="AN328" s="11"/>
      <c r="AO328">
        <v>150</v>
      </c>
      <c r="AP328" s="19">
        <v>273600</v>
      </c>
      <c r="AQ328" s="19">
        <v>153</v>
      </c>
      <c r="AR328" s="12">
        <f t="shared" si="65"/>
        <v>5364.7058823529414</v>
      </c>
      <c r="AS328">
        <f t="shared" si="70"/>
        <v>3</v>
      </c>
      <c r="AT328" s="19">
        <v>-0.10185931867574299</v>
      </c>
      <c r="AV328" s="7"/>
      <c r="AW328" s="7"/>
      <c r="AX328" s="11"/>
      <c r="AY328" s="11"/>
      <c r="BA328">
        <v>150</v>
      </c>
      <c r="BB328" s="19">
        <v>361800</v>
      </c>
      <c r="BC328" s="19">
        <v>202</v>
      </c>
      <c r="BD328" s="12">
        <f t="shared" si="66"/>
        <v>3582.1782178217823</v>
      </c>
      <c r="BE328">
        <f t="shared" si="67"/>
        <v>2</v>
      </c>
      <c r="BF328" s="19">
        <v>-0.182624565132049</v>
      </c>
      <c r="BH328" s="7"/>
      <c r="BI328" s="7"/>
      <c r="BJ328" s="11"/>
    </row>
    <row r="329" spans="1:62" x14ac:dyDescent="0.35">
      <c r="A329">
        <v>150</v>
      </c>
      <c r="B329" s="19">
        <v>91800</v>
      </c>
      <c r="C329" s="19">
        <v>52</v>
      </c>
      <c r="D329" s="12">
        <f t="shared" si="61"/>
        <v>3530.7692307692309</v>
      </c>
      <c r="E329">
        <f t="shared" si="62"/>
        <v>2</v>
      </c>
      <c r="F329" s="19">
        <v>-0.205711231780625</v>
      </c>
      <c r="K329" s="19"/>
      <c r="L329" s="19"/>
      <c r="M329" s="19"/>
      <c r="N329" s="19"/>
      <c r="Q329">
        <v>150</v>
      </c>
      <c r="R329" s="19">
        <v>37800</v>
      </c>
      <c r="S329" s="19">
        <v>22</v>
      </c>
      <c r="T329" s="12">
        <f t="shared" si="63"/>
        <v>3436.3636363636365</v>
      </c>
      <c r="U329">
        <f t="shared" si="68"/>
        <v>2</v>
      </c>
      <c r="V329" s="19">
        <v>-2.2391822432763199E-2</v>
      </c>
      <c r="X329" s="7"/>
      <c r="Y329" s="7"/>
      <c r="Z329" s="11"/>
      <c r="AC329">
        <v>150</v>
      </c>
      <c r="AD329" s="19">
        <v>181800</v>
      </c>
      <c r="AE329" s="19">
        <v>102</v>
      </c>
      <c r="AF329" s="12">
        <f t="shared" si="64"/>
        <v>3564.705882352941</v>
      </c>
      <c r="AG329">
        <f t="shared" si="69"/>
        <v>2</v>
      </c>
      <c r="AH329" s="19">
        <v>-3.7571787981460998E-2</v>
      </c>
      <c r="AJ329" s="7"/>
      <c r="AK329" s="7"/>
      <c r="AL329" s="11"/>
      <c r="AM329" s="11"/>
      <c r="AN329" s="11"/>
      <c r="AO329">
        <v>150</v>
      </c>
      <c r="AP329" s="19">
        <v>275400</v>
      </c>
      <c r="AQ329" s="19">
        <v>154</v>
      </c>
      <c r="AR329" s="12">
        <f t="shared" si="65"/>
        <v>7153.2467532467535</v>
      </c>
      <c r="AS329">
        <f t="shared" si="70"/>
        <v>4</v>
      </c>
      <c r="AT329" s="19">
        <v>-0.666433440946402</v>
      </c>
      <c r="AV329" s="7"/>
      <c r="AW329" s="7"/>
      <c r="AX329" s="11"/>
      <c r="AY329" s="11"/>
      <c r="BA329">
        <v>150</v>
      </c>
      <c r="BB329" s="19">
        <v>361800</v>
      </c>
      <c r="BC329" s="19">
        <v>202</v>
      </c>
      <c r="BD329" s="12">
        <f t="shared" si="66"/>
        <v>3582.1782178217823</v>
      </c>
      <c r="BE329">
        <f t="shared" si="67"/>
        <v>2</v>
      </c>
      <c r="BF329" s="19">
        <v>-3.7899568980560398E-2</v>
      </c>
      <c r="BH329" s="7"/>
      <c r="BI329" s="7"/>
      <c r="BJ329" s="11"/>
    </row>
    <row r="330" spans="1:62" x14ac:dyDescent="0.35">
      <c r="K330" s="19"/>
      <c r="L330" s="19"/>
      <c r="M330" s="19"/>
      <c r="N330" s="19"/>
      <c r="T330" s="12"/>
      <c r="X330" s="7"/>
      <c r="Y330" s="7"/>
      <c r="Z330" s="11"/>
      <c r="AF330" s="12"/>
      <c r="AJ330" s="7"/>
      <c r="AK330" s="7"/>
      <c r="AL330" s="11"/>
      <c r="AM330" s="11"/>
      <c r="AN330" s="11"/>
      <c r="AR330" s="12"/>
      <c r="AV330" s="7"/>
      <c r="AW330" s="7"/>
      <c r="AX330" s="11"/>
      <c r="AY330" s="11"/>
      <c r="BD330" s="12"/>
      <c r="BH330" s="7"/>
      <c r="BI330" s="7"/>
      <c r="BJ330" s="11"/>
    </row>
    <row r="331" spans="1:62" x14ac:dyDescent="0.35">
      <c r="A331">
        <v>200</v>
      </c>
      <c r="B331" s="19">
        <v>122400</v>
      </c>
      <c r="C331" s="19">
        <v>52</v>
      </c>
      <c r="D331" s="12">
        <f t="shared" ref="D331:D395" si="71">B331*E331/C331</f>
        <v>4707.6923076923076</v>
      </c>
      <c r="E331">
        <f t="shared" ref="E331:E395" si="72">C331-50</f>
        <v>2</v>
      </c>
      <c r="F331" s="19">
        <v>-0.19877670047024901</v>
      </c>
      <c r="G331" s="4">
        <f>AVERAGE(F331:F370)</f>
        <v>-6.1634889715031838E-2</v>
      </c>
      <c r="H331" s="2">
        <f>AVERAGE(D331:D370)</f>
        <v>5944.8734075149187</v>
      </c>
      <c r="I331" s="2">
        <f>AVERAGE(E331:E370)</f>
        <v>2.5249999999999999</v>
      </c>
      <c r="J331" s="11" t="s">
        <v>0</v>
      </c>
      <c r="K331" s="19"/>
      <c r="L331" s="19"/>
      <c r="M331" s="19"/>
      <c r="N331" s="19"/>
      <c r="Q331">
        <v>200</v>
      </c>
      <c r="R331" s="19">
        <v>50400</v>
      </c>
      <c r="S331" s="19">
        <v>22</v>
      </c>
      <c r="T331" s="12">
        <f t="shared" ref="T331:T370" si="73">R331*U331/S331</f>
        <v>4581.818181818182</v>
      </c>
      <c r="U331">
        <f>S331-20</f>
        <v>2</v>
      </c>
      <c r="V331" s="19">
        <v>-7.2023190868938996E-3</v>
      </c>
      <c r="W331" s="4">
        <f>AVERAGE(V331:V370)</f>
        <v>-3.8527591547898796E-2</v>
      </c>
      <c r="X331" s="2">
        <f>AVERAGE(T331:T370)</f>
        <v>5330.9881422924891</v>
      </c>
      <c r="Y331" s="2">
        <f>AVERAGE(U331:U370)</f>
        <v>2.3250000000000002</v>
      </c>
      <c r="Z331" s="11" t="s">
        <v>0</v>
      </c>
      <c r="AC331">
        <v>200</v>
      </c>
      <c r="AD331" s="19">
        <v>242400</v>
      </c>
      <c r="AE331" s="19">
        <v>102</v>
      </c>
      <c r="AF331" s="12">
        <f t="shared" ref="AF331:AF370" si="74">AD331*AG331/AE331</f>
        <v>4752.9411764705883</v>
      </c>
      <c r="AG331">
        <f t="shared" si="69"/>
        <v>2</v>
      </c>
      <c r="AH331" s="19">
        <v>-2.95411666646265E-2</v>
      </c>
      <c r="AI331" s="4">
        <f>AVERAGE(AH331:AH370)</f>
        <v>-5.6584312687490049E-2</v>
      </c>
      <c r="AJ331" s="2">
        <f>AVERAGE(AF331:AF370)</f>
        <v>5644.3856257962534</v>
      </c>
      <c r="AK331" s="2">
        <f>AVERAGE(AG331:AG370)</f>
        <v>2.375</v>
      </c>
      <c r="AL331" s="11" t="s">
        <v>0</v>
      </c>
      <c r="AM331" s="11"/>
      <c r="AN331" s="11"/>
      <c r="AO331">
        <v>200</v>
      </c>
      <c r="AP331" s="19">
        <v>362400</v>
      </c>
      <c r="AQ331" s="19">
        <v>152</v>
      </c>
      <c r="AR331" s="12">
        <f t="shared" ref="AR331:AR370" si="75">AP331*AS331/AQ331</f>
        <v>4768.4210526315792</v>
      </c>
      <c r="AS331">
        <f t="shared" si="70"/>
        <v>2</v>
      </c>
      <c r="AT331" s="19">
        <v>-2.0867047697867101E-2</v>
      </c>
      <c r="AU331" s="4">
        <f>AVERAGE(AT331:AT370)</f>
        <v>-3.4262483241562905E-2</v>
      </c>
      <c r="AV331" s="2">
        <f>AVERAGE(AR331:AR370)</f>
        <v>5781.8421052631584</v>
      </c>
      <c r="AW331" s="2">
        <f>AVERAGE(AS331:AS370)</f>
        <v>2.4249999999999998</v>
      </c>
      <c r="AX331" s="11" t="s">
        <v>0</v>
      </c>
      <c r="AY331" s="11"/>
      <c r="BA331">
        <v>200</v>
      </c>
      <c r="BB331" s="19">
        <v>484800</v>
      </c>
      <c r="BC331" s="19">
        <v>203</v>
      </c>
      <c r="BD331" s="12">
        <f t="shared" ref="BD331:BD370" si="76">BB331*BE331/BC331</f>
        <v>7164.5320197044339</v>
      </c>
      <c r="BE331">
        <f t="shared" ref="BE331:BE370" si="77">BC331-200</f>
        <v>3</v>
      </c>
      <c r="BF331" s="19">
        <v>-0.40334556105221397</v>
      </c>
      <c r="BG331" s="4">
        <f>AVERAGE(BF331:BF370)</f>
        <v>-6.2213522600117234E-2</v>
      </c>
      <c r="BH331" s="2">
        <f>AVERAGE(BD331:BD370)</f>
        <v>6030.0979196731614</v>
      </c>
      <c r="BI331" s="2">
        <f>AVERAGE(BE331:BE370)</f>
        <v>2.5249999999999999</v>
      </c>
      <c r="BJ331" s="11" t="s">
        <v>0</v>
      </c>
    </row>
    <row r="332" spans="1:62" x14ac:dyDescent="0.35">
      <c r="A332">
        <v>200</v>
      </c>
      <c r="B332" s="19">
        <v>122400</v>
      </c>
      <c r="C332" s="19">
        <v>52</v>
      </c>
      <c r="D332" s="12">
        <f t="shared" si="71"/>
        <v>4707.6923076923076</v>
      </c>
      <c r="E332">
        <f t="shared" si="72"/>
        <v>2</v>
      </c>
      <c r="F332" s="19">
        <v>-2.5301706232861602E-2</v>
      </c>
      <c r="G332" s="4">
        <f>MEDIAN(F331:F370)</f>
        <v>-3.0376172157763351E-2</v>
      </c>
      <c r="H332" s="2">
        <f>MEDIAN(D331:D370)</f>
        <v>5885.921625544267</v>
      </c>
      <c r="I332" s="2">
        <f>MEDIAN(E331:E370)</f>
        <v>2.5</v>
      </c>
      <c r="J332" s="11" t="s">
        <v>6</v>
      </c>
      <c r="K332" s="19"/>
      <c r="L332" s="19"/>
      <c r="M332" s="19"/>
      <c r="N332" s="19"/>
      <c r="Q332">
        <v>200</v>
      </c>
      <c r="R332" s="19">
        <v>52800</v>
      </c>
      <c r="S332" s="19">
        <v>23</v>
      </c>
      <c r="T332" s="12">
        <f t="shared" si="73"/>
        <v>6886.95652173913</v>
      </c>
      <c r="U332">
        <f t="shared" ref="U332:U370" si="78">S332-20</f>
        <v>3</v>
      </c>
      <c r="V332" s="19">
        <v>-1.0492155466532999E-3</v>
      </c>
      <c r="W332" s="4">
        <f>MEDIAN(V331:V370)</f>
        <v>-1.55999914763687E-2</v>
      </c>
      <c r="X332" s="2">
        <f>MEDIAN(T331:T370)</f>
        <v>4581.818181818182</v>
      </c>
      <c r="Y332" s="2">
        <f>MEDIAN(U331:U370)</f>
        <v>2</v>
      </c>
      <c r="Z332" s="11" t="s">
        <v>6</v>
      </c>
      <c r="AC332">
        <v>200</v>
      </c>
      <c r="AD332" s="19">
        <v>242400</v>
      </c>
      <c r="AE332" s="19">
        <v>102</v>
      </c>
      <c r="AF332" s="12">
        <f t="shared" si="74"/>
        <v>4752.9411764705883</v>
      </c>
      <c r="AG332">
        <f t="shared" si="69"/>
        <v>2</v>
      </c>
      <c r="AH332" s="19">
        <v>-2.2561326812129402E-2</v>
      </c>
      <c r="AI332" s="4">
        <f>MEDIAN(AH331:AH370)</f>
        <v>-3.2654653556202354E-2</v>
      </c>
      <c r="AJ332" s="2">
        <f>MEDIAN(AF331:AF370)</f>
        <v>4752.9411764705883</v>
      </c>
      <c r="AK332" s="2">
        <f>MEDIAN(AG331:AG370)</f>
        <v>2</v>
      </c>
      <c r="AL332" s="11" t="s">
        <v>6</v>
      </c>
      <c r="AM332" s="11"/>
      <c r="AN332" s="11"/>
      <c r="AO332">
        <v>200</v>
      </c>
      <c r="AP332" s="19">
        <v>362400</v>
      </c>
      <c r="AQ332" s="19">
        <v>152</v>
      </c>
      <c r="AR332" s="12">
        <f t="shared" si="75"/>
        <v>4768.4210526315792</v>
      </c>
      <c r="AS332">
        <f t="shared" si="70"/>
        <v>2</v>
      </c>
      <c r="AT332" s="19">
        <v>-8.8769608754987808E-3</v>
      </c>
      <c r="AU332" s="4">
        <f>MEDIAN(AT331:AT370)</f>
        <v>-1.64521247199826E-2</v>
      </c>
      <c r="AV332" s="2">
        <f>MEDIAN(AR331:AR370)</f>
        <v>4768.4210526315792</v>
      </c>
      <c r="AW332" s="2">
        <f>MEDIAN(AS331:AS370)</f>
        <v>2</v>
      </c>
      <c r="AX332" s="11" t="s">
        <v>6</v>
      </c>
      <c r="AY332" s="11"/>
      <c r="BA332">
        <v>200</v>
      </c>
      <c r="BB332" s="19">
        <v>484800</v>
      </c>
      <c r="BC332" s="19">
        <v>203</v>
      </c>
      <c r="BD332" s="12">
        <f t="shared" si="76"/>
        <v>7164.5320197044339</v>
      </c>
      <c r="BE332">
        <f t="shared" si="77"/>
        <v>3</v>
      </c>
      <c r="BF332" s="19">
        <v>-1.58489645262308E-3</v>
      </c>
      <c r="BG332" s="4">
        <f>MEDIAN(BF331:BF370)</f>
        <v>-2.9012213373328349E-2</v>
      </c>
      <c r="BH332" s="2">
        <f>MEDIAN(BD331:BD370)</f>
        <v>4776.2376237623766</v>
      </c>
      <c r="BI332" s="2">
        <f>MEDIAN(BE331:BE370)</f>
        <v>2</v>
      </c>
      <c r="BJ332" s="11" t="s">
        <v>6</v>
      </c>
    </row>
    <row r="333" spans="1:62" x14ac:dyDescent="0.35">
      <c r="A333">
        <v>200</v>
      </c>
      <c r="B333" s="19">
        <v>124800</v>
      </c>
      <c r="C333" s="19">
        <v>53</v>
      </c>
      <c r="D333" s="12">
        <f t="shared" si="71"/>
        <v>7064.1509433962265</v>
      </c>
      <c r="E333">
        <f t="shared" si="72"/>
        <v>3</v>
      </c>
      <c r="F333" s="20">
        <v>-9.5197613659877796E-4</v>
      </c>
      <c r="G333" s="4">
        <f>MAX(F331:F370)</f>
        <v>-3.8116575586072702E-4</v>
      </c>
      <c r="H333" s="2">
        <f>MAX(D331:D370)</f>
        <v>9422.2222222222226</v>
      </c>
      <c r="I333" s="2">
        <f>MAX(E331:E370)</f>
        <v>4</v>
      </c>
      <c r="J333" s="11" t="s">
        <v>19</v>
      </c>
      <c r="K333" s="19"/>
      <c r="L333" s="19"/>
      <c r="M333" s="19"/>
      <c r="N333" s="19"/>
      <c r="Q333">
        <v>200</v>
      </c>
      <c r="R333" s="19">
        <v>50400</v>
      </c>
      <c r="S333" s="19">
        <v>22</v>
      </c>
      <c r="T333" s="12">
        <f t="shared" si="73"/>
        <v>4581.818181818182</v>
      </c>
      <c r="U333">
        <f t="shared" si="78"/>
        <v>2</v>
      </c>
      <c r="V333" s="19">
        <v>-2.58801996483577E-2</v>
      </c>
      <c r="W333" s="4">
        <f>MAX(V331:V370)</f>
        <v>-1.0024821470343299E-5</v>
      </c>
      <c r="X333" s="2">
        <f>MAX(T331:T370)</f>
        <v>6886.95652173913</v>
      </c>
      <c r="Y333" s="2">
        <f>MAX(U331:U370)</f>
        <v>3</v>
      </c>
      <c r="Z333" s="11" t="s">
        <v>19</v>
      </c>
      <c r="AC333">
        <v>200</v>
      </c>
      <c r="AD333" s="19">
        <v>244800</v>
      </c>
      <c r="AE333" s="19">
        <v>103</v>
      </c>
      <c r="AF333" s="12">
        <f t="shared" si="74"/>
        <v>7130.0970873786409</v>
      </c>
      <c r="AG333">
        <f t="shared" si="69"/>
        <v>3</v>
      </c>
      <c r="AH333" s="19">
        <v>-0.17671963009970201</v>
      </c>
      <c r="AI333" s="4">
        <f>MAX(AH331:AH370)</f>
        <v>-8.9257433754641002E-4</v>
      </c>
      <c r="AJ333" s="2">
        <f>MAX(AF331:AF370)</f>
        <v>9507.6923076923085</v>
      </c>
      <c r="AK333" s="2">
        <f>MAX(AG331:AG370)</f>
        <v>4</v>
      </c>
      <c r="AL333" s="11" t="s">
        <v>19</v>
      </c>
      <c r="AM333" s="11"/>
      <c r="AN333" s="11"/>
      <c r="AO333">
        <v>200</v>
      </c>
      <c r="AP333" s="19">
        <v>362400</v>
      </c>
      <c r="AQ333" s="19">
        <v>152</v>
      </c>
      <c r="AR333" s="12">
        <f t="shared" si="75"/>
        <v>4768.4210526315792</v>
      </c>
      <c r="AS333">
        <f t="shared" si="70"/>
        <v>2</v>
      </c>
      <c r="AT333" s="20">
        <v>-1.1592137672260001E-5</v>
      </c>
      <c r="AU333" s="4">
        <f>MAX(AT331:AT370)</f>
        <v>-1.1592137672260001E-5</v>
      </c>
      <c r="AV333" s="2">
        <f>MAX(AR331:AR370)</f>
        <v>7152.9411764705883</v>
      </c>
      <c r="AW333" s="2">
        <f>MAX(AS331:AS370)</f>
        <v>3</v>
      </c>
      <c r="AX333" s="11" t="s">
        <v>19</v>
      </c>
      <c r="AY333" s="11"/>
      <c r="BA333">
        <v>200</v>
      </c>
      <c r="BB333" s="19">
        <v>482400</v>
      </c>
      <c r="BC333" s="19">
        <v>202</v>
      </c>
      <c r="BD333" s="12">
        <f t="shared" si="76"/>
        <v>4776.2376237623766</v>
      </c>
      <c r="BE333">
        <f t="shared" si="77"/>
        <v>2</v>
      </c>
      <c r="BF333" s="19">
        <v>-0.22356840343545301</v>
      </c>
      <c r="BG333" s="4">
        <f>MAX(BF331:BF370)</f>
        <v>-5.3659499866020796E-4</v>
      </c>
      <c r="BH333" s="2">
        <f>MAX(BD331:BD370)</f>
        <v>9552.9411764705874</v>
      </c>
      <c r="BI333" s="2">
        <f>MAX(BE331:BE370)</f>
        <v>4</v>
      </c>
      <c r="BJ333" s="11" t="s">
        <v>19</v>
      </c>
    </row>
    <row r="334" spans="1:62" x14ac:dyDescent="0.35">
      <c r="A334">
        <v>200</v>
      </c>
      <c r="B334" s="19">
        <v>122400</v>
      </c>
      <c r="C334" s="19">
        <v>52</v>
      </c>
      <c r="D334" s="12">
        <f t="shared" si="71"/>
        <v>4707.6923076923076</v>
      </c>
      <c r="E334">
        <f t="shared" si="72"/>
        <v>2</v>
      </c>
      <c r="F334" s="19">
        <v>-1.29833356167148E-3</v>
      </c>
      <c r="G334" s="4">
        <f>MIN(F331:F370)</f>
        <v>-0.37430672816307298</v>
      </c>
      <c r="H334" s="2">
        <f>MIN(D331:D370)</f>
        <v>4707.6923076923076</v>
      </c>
      <c r="I334" s="2">
        <f>MIN(E331:E370)</f>
        <v>2</v>
      </c>
      <c r="J334" s="11" t="s">
        <v>20</v>
      </c>
      <c r="K334" s="19"/>
      <c r="L334" s="19"/>
      <c r="M334" s="19"/>
      <c r="N334" s="19"/>
      <c r="Q334">
        <v>200</v>
      </c>
      <c r="R334" s="19">
        <v>50400</v>
      </c>
      <c r="S334" s="19">
        <v>22</v>
      </c>
      <c r="T334" s="12">
        <f t="shared" si="73"/>
        <v>4581.818181818182</v>
      </c>
      <c r="U334">
        <f t="shared" si="78"/>
        <v>2</v>
      </c>
      <c r="V334" s="19">
        <v>-7.52142886212155E-2</v>
      </c>
      <c r="W334" s="4">
        <f>MIN(V331:V370)</f>
        <v>-0.31198399036209801</v>
      </c>
      <c r="X334" s="2">
        <f>MIN(T331:T370)</f>
        <v>4581.818181818182</v>
      </c>
      <c r="Y334" s="2">
        <f>MIN(U331:U370)</f>
        <v>2</v>
      </c>
      <c r="Z334" s="11" t="s">
        <v>20</v>
      </c>
      <c r="AC334">
        <v>200</v>
      </c>
      <c r="AD334" s="19">
        <v>242400</v>
      </c>
      <c r="AE334" s="19">
        <v>102</v>
      </c>
      <c r="AF334" s="12">
        <f t="shared" si="74"/>
        <v>4752.9411764705883</v>
      </c>
      <c r="AG334">
        <f t="shared" si="69"/>
        <v>2</v>
      </c>
      <c r="AH334" s="19">
        <v>-2.9219353941534701E-2</v>
      </c>
      <c r="AI334" s="4">
        <f>MIN(AH331:AH370)</f>
        <v>-0.35539467106734501</v>
      </c>
      <c r="AJ334" s="2">
        <f>MIN(AF331:AF370)</f>
        <v>4752.9411764705883</v>
      </c>
      <c r="AK334" s="2">
        <f>MIN(AG331:AG370)</f>
        <v>2</v>
      </c>
      <c r="AL334" s="11" t="s">
        <v>20</v>
      </c>
      <c r="AM334" s="11"/>
      <c r="AN334" s="11"/>
      <c r="AO334">
        <v>200</v>
      </c>
      <c r="AP334" s="19">
        <v>362400</v>
      </c>
      <c r="AQ334" s="19">
        <v>152</v>
      </c>
      <c r="AR334" s="12">
        <f t="shared" si="75"/>
        <v>4768.4210526315792</v>
      </c>
      <c r="AS334">
        <f t="shared" si="70"/>
        <v>2</v>
      </c>
      <c r="AT334" s="19">
        <v>-5.1035400568737399E-2</v>
      </c>
      <c r="AU334" s="4">
        <f>MIN(AT331:AT370)</f>
        <v>-0.27332843180608102</v>
      </c>
      <c r="AV334" s="2">
        <f>MIN(AR331:AR370)</f>
        <v>4768.4210526315792</v>
      </c>
      <c r="AW334" s="2">
        <f>MIN(AS331:AS370)</f>
        <v>2</v>
      </c>
      <c r="AX334" s="11" t="s">
        <v>20</v>
      </c>
      <c r="AY334" s="11"/>
      <c r="BA334">
        <v>200</v>
      </c>
      <c r="BB334" s="19">
        <v>484800</v>
      </c>
      <c r="BC334" s="19">
        <v>203</v>
      </c>
      <c r="BD334" s="12">
        <f t="shared" si="76"/>
        <v>7164.5320197044339</v>
      </c>
      <c r="BE334">
        <f t="shared" si="77"/>
        <v>3</v>
      </c>
      <c r="BF334" s="19">
        <v>-1.3265174435376699E-2</v>
      </c>
      <c r="BG334" s="4">
        <f>MIN(BF331:BF370)</f>
        <v>-0.40334556105221397</v>
      </c>
      <c r="BH334" s="2">
        <f>MIN(BD331:BD370)</f>
        <v>4776.2376237623766</v>
      </c>
      <c r="BI334" s="2">
        <f>MIN(BE331:BE370)</f>
        <v>2</v>
      </c>
      <c r="BJ334" s="11" t="s">
        <v>20</v>
      </c>
    </row>
    <row r="335" spans="1:62" x14ac:dyDescent="0.35">
      <c r="A335">
        <v>200</v>
      </c>
      <c r="B335" s="19">
        <v>124800</v>
      </c>
      <c r="C335" s="19">
        <v>53</v>
      </c>
      <c r="D335" s="12">
        <f t="shared" si="71"/>
        <v>7064.1509433962265</v>
      </c>
      <c r="E335">
        <f t="shared" si="72"/>
        <v>3</v>
      </c>
      <c r="F335" s="19">
        <v>-2.18836413741944E-2</v>
      </c>
      <c r="K335" s="19"/>
      <c r="L335" s="19"/>
      <c r="M335" s="19"/>
      <c r="N335" s="19"/>
      <c r="Q335">
        <v>200</v>
      </c>
      <c r="R335" s="19">
        <v>52800</v>
      </c>
      <c r="S335" s="19">
        <v>23</v>
      </c>
      <c r="T335" s="12">
        <f t="shared" si="73"/>
        <v>6886.95652173913</v>
      </c>
      <c r="U335">
        <f t="shared" si="78"/>
        <v>3</v>
      </c>
      <c r="V335" s="19">
        <v>-7.6016654184759298E-3</v>
      </c>
      <c r="X335" s="7"/>
      <c r="Y335" s="7"/>
      <c r="Z335" s="11"/>
      <c r="AC335">
        <v>200</v>
      </c>
      <c r="AD335" s="19">
        <v>242400</v>
      </c>
      <c r="AE335" s="19">
        <v>102</v>
      </c>
      <c r="AF335" s="12">
        <f t="shared" si="74"/>
        <v>4752.9411764705883</v>
      </c>
      <c r="AG335">
        <f t="shared" si="69"/>
        <v>2</v>
      </c>
      <c r="AH335" s="19">
        <v>-2.7027789258063699E-2</v>
      </c>
      <c r="AJ335" s="7"/>
      <c r="AK335" s="7"/>
      <c r="AL335" s="11"/>
      <c r="AM335" s="11"/>
      <c r="AN335" s="11"/>
      <c r="AO335">
        <v>200</v>
      </c>
      <c r="AP335" s="19">
        <v>362400</v>
      </c>
      <c r="AQ335" s="19">
        <v>152</v>
      </c>
      <c r="AR335" s="12">
        <f t="shared" si="75"/>
        <v>4768.4210526315792</v>
      </c>
      <c r="AS335">
        <f t="shared" si="70"/>
        <v>2</v>
      </c>
      <c r="AT335" s="19">
        <v>-1.18026187394375E-2</v>
      </c>
      <c r="AV335" s="7"/>
      <c r="AW335" s="7"/>
      <c r="AX335" s="11"/>
      <c r="AY335" s="11"/>
      <c r="BA335">
        <v>200</v>
      </c>
      <c r="BB335" s="19">
        <v>482400</v>
      </c>
      <c r="BC335" s="19">
        <v>202</v>
      </c>
      <c r="BD335" s="12">
        <f t="shared" si="76"/>
        <v>4776.2376237623766</v>
      </c>
      <c r="BE335">
        <f t="shared" si="77"/>
        <v>2</v>
      </c>
      <c r="BF335" s="19">
        <v>-3.0492852621312499E-2</v>
      </c>
      <c r="BH335" s="7"/>
      <c r="BI335" s="7"/>
      <c r="BJ335" s="11"/>
    </row>
    <row r="336" spans="1:62" x14ac:dyDescent="0.35">
      <c r="A336">
        <v>200</v>
      </c>
      <c r="B336" s="19">
        <v>124800</v>
      </c>
      <c r="C336" s="19">
        <v>53</v>
      </c>
      <c r="D336" s="12">
        <f t="shared" si="71"/>
        <v>7064.1509433962265</v>
      </c>
      <c r="E336">
        <f t="shared" si="72"/>
        <v>3</v>
      </c>
      <c r="F336" s="19">
        <v>-1.48585931184374E-2</v>
      </c>
      <c r="K336" s="19"/>
      <c r="L336" s="19"/>
      <c r="M336" s="19"/>
      <c r="N336" s="19"/>
      <c r="Q336">
        <v>200</v>
      </c>
      <c r="R336" s="19">
        <v>50400</v>
      </c>
      <c r="S336" s="19">
        <v>22</v>
      </c>
      <c r="T336" s="12">
        <f t="shared" si="73"/>
        <v>4581.818181818182</v>
      </c>
      <c r="U336">
        <f t="shared" si="78"/>
        <v>2</v>
      </c>
      <c r="V336" s="19">
        <v>-0.31198399036209801</v>
      </c>
      <c r="X336" s="7"/>
      <c r="Y336" s="7"/>
      <c r="Z336" s="11"/>
      <c r="AC336">
        <v>200</v>
      </c>
      <c r="AD336" s="19">
        <v>242400</v>
      </c>
      <c r="AE336" s="19">
        <v>102</v>
      </c>
      <c r="AF336" s="12">
        <f t="shared" si="74"/>
        <v>4752.9411764705883</v>
      </c>
      <c r="AG336">
        <f t="shared" si="69"/>
        <v>2</v>
      </c>
      <c r="AH336" s="19">
        <v>-0.108712517586163</v>
      </c>
      <c r="AJ336" s="7"/>
      <c r="AK336" s="7"/>
      <c r="AL336" s="11"/>
      <c r="AM336" s="11"/>
      <c r="AN336" s="11"/>
      <c r="AO336">
        <v>200</v>
      </c>
      <c r="AP336" s="19">
        <v>362400</v>
      </c>
      <c r="AQ336" s="19">
        <v>152</v>
      </c>
      <c r="AR336" s="12">
        <f t="shared" si="75"/>
        <v>4768.4210526315792</v>
      </c>
      <c r="AS336">
        <f t="shared" si="70"/>
        <v>2</v>
      </c>
      <c r="AT336" s="20">
        <v>-3.4620184400627598E-4</v>
      </c>
      <c r="AV336" s="7"/>
      <c r="AW336" s="7"/>
      <c r="AX336" s="11"/>
      <c r="AY336" s="11"/>
      <c r="BA336">
        <v>200</v>
      </c>
      <c r="BB336" s="19">
        <v>484800</v>
      </c>
      <c r="BC336" s="19">
        <v>203</v>
      </c>
      <c r="BD336" s="12">
        <f t="shared" si="76"/>
        <v>7164.5320197044339</v>
      </c>
      <c r="BE336">
        <f t="shared" si="77"/>
        <v>3</v>
      </c>
      <c r="BF336" s="19">
        <v>-6.8302093805686004E-3</v>
      </c>
      <c r="BH336" s="7"/>
      <c r="BI336" s="7"/>
      <c r="BJ336" s="11"/>
    </row>
    <row r="337" spans="1:62" x14ac:dyDescent="0.35">
      <c r="A337">
        <v>200</v>
      </c>
      <c r="B337" s="19">
        <v>122400</v>
      </c>
      <c r="C337" s="19">
        <v>52</v>
      </c>
      <c r="D337" s="12">
        <f t="shared" si="71"/>
        <v>4707.6923076923076</v>
      </c>
      <c r="E337">
        <f t="shared" si="72"/>
        <v>2</v>
      </c>
      <c r="F337" s="19">
        <v>-8.2690467015422001E-2</v>
      </c>
      <c r="K337" s="19"/>
      <c r="L337" s="19"/>
      <c r="M337" s="19"/>
      <c r="N337" s="19"/>
      <c r="Q337">
        <v>200</v>
      </c>
      <c r="R337" s="19">
        <v>50400</v>
      </c>
      <c r="S337" s="19">
        <v>22</v>
      </c>
      <c r="T337" s="12">
        <f t="shared" si="73"/>
        <v>4581.818181818182</v>
      </c>
      <c r="U337">
        <f t="shared" si="78"/>
        <v>2</v>
      </c>
      <c r="V337" s="19">
        <v>-1.1747274757700399E-2</v>
      </c>
      <c r="X337" s="7"/>
      <c r="Y337" s="7"/>
      <c r="Z337" s="11"/>
      <c r="AC337">
        <v>200</v>
      </c>
      <c r="AD337" s="19">
        <v>242400</v>
      </c>
      <c r="AE337" s="19">
        <v>102</v>
      </c>
      <c r="AF337" s="12">
        <f t="shared" si="74"/>
        <v>4752.9411764705883</v>
      </c>
      <c r="AG337">
        <f t="shared" si="69"/>
        <v>2</v>
      </c>
      <c r="AH337" s="19">
        <v>-7.2782346042356894E-2</v>
      </c>
      <c r="AJ337" s="7"/>
      <c r="AK337" s="7"/>
      <c r="AL337" s="11"/>
      <c r="AM337" s="11"/>
      <c r="AN337" s="11"/>
      <c r="AO337">
        <v>200</v>
      </c>
      <c r="AP337" s="19">
        <v>364800</v>
      </c>
      <c r="AQ337" s="19">
        <v>153</v>
      </c>
      <c r="AR337" s="12">
        <f t="shared" si="75"/>
        <v>7152.9411764705883</v>
      </c>
      <c r="AS337">
        <f t="shared" si="70"/>
        <v>3</v>
      </c>
      <c r="AT337" s="19">
        <v>-3.9788494957476397E-2</v>
      </c>
      <c r="AV337" s="7"/>
      <c r="AW337" s="7"/>
      <c r="AX337" s="11"/>
      <c r="AY337" s="11"/>
      <c r="BA337">
        <v>200</v>
      </c>
      <c r="BB337" s="19">
        <v>482400</v>
      </c>
      <c r="BC337" s="19">
        <v>202</v>
      </c>
      <c r="BD337" s="12">
        <f t="shared" si="76"/>
        <v>4776.2376237623766</v>
      </c>
      <c r="BE337">
        <f t="shared" si="77"/>
        <v>2</v>
      </c>
      <c r="BF337" s="19">
        <v>-7.5241913594505397E-2</v>
      </c>
      <c r="BH337" s="7"/>
      <c r="BI337" s="7"/>
      <c r="BJ337" s="11"/>
    </row>
    <row r="338" spans="1:62" x14ac:dyDescent="0.35">
      <c r="A338">
        <v>200</v>
      </c>
      <c r="B338" s="19">
        <v>122400</v>
      </c>
      <c r="C338" s="19">
        <v>52</v>
      </c>
      <c r="D338" s="12">
        <f t="shared" si="71"/>
        <v>4707.6923076923076</v>
      </c>
      <c r="E338">
        <f t="shared" si="72"/>
        <v>2</v>
      </c>
      <c r="F338" s="19">
        <v>-9.4391947921135203E-3</v>
      </c>
      <c r="K338" s="19"/>
      <c r="L338" s="19"/>
      <c r="M338" s="19"/>
      <c r="N338" s="20"/>
      <c r="Q338">
        <v>200</v>
      </c>
      <c r="R338" s="19">
        <v>50400</v>
      </c>
      <c r="S338" s="19">
        <v>22</v>
      </c>
      <c r="T338" s="12">
        <f t="shared" si="73"/>
        <v>4581.818181818182</v>
      </c>
      <c r="U338">
        <f t="shared" si="78"/>
        <v>2</v>
      </c>
      <c r="V338" s="19">
        <v>-4.1441445524734902E-2</v>
      </c>
      <c r="X338" s="7"/>
      <c r="Y338" s="7"/>
      <c r="Z338" s="11"/>
      <c r="AC338">
        <v>200</v>
      </c>
      <c r="AD338" s="19">
        <v>244800</v>
      </c>
      <c r="AE338" s="19">
        <v>103</v>
      </c>
      <c r="AF338" s="12">
        <f t="shared" si="74"/>
        <v>7130.0970873786409</v>
      </c>
      <c r="AG338">
        <f t="shared" si="69"/>
        <v>3</v>
      </c>
      <c r="AH338" s="19">
        <v>-6.2212933220940299E-2</v>
      </c>
      <c r="AJ338" s="7"/>
      <c r="AK338" s="7"/>
      <c r="AL338" s="11"/>
      <c r="AM338" s="11"/>
      <c r="AN338" s="11"/>
      <c r="AO338">
        <v>200</v>
      </c>
      <c r="AP338" s="19">
        <v>362400</v>
      </c>
      <c r="AQ338" s="19">
        <v>152</v>
      </c>
      <c r="AR338" s="12">
        <f t="shared" si="75"/>
        <v>4768.4210526315792</v>
      </c>
      <c r="AS338">
        <f t="shared" si="70"/>
        <v>2</v>
      </c>
      <c r="AT338" s="19">
        <v>-1.9104551131609401E-2</v>
      </c>
      <c r="AV338" s="7"/>
      <c r="AW338" s="7"/>
      <c r="AX338" s="11"/>
      <c r="AY338" s="11"/>
      <c r="BA338">
        <v>200</v>
      </c>
      <c r="BB338" s="19">
        <v>482400</v>
      </c>
      <c r="BC338" s="19">
        <v>202</v>
      </c>
      <c r="BD338" s="12">
        <f t="shared" si="76"/>
        <v>4776.2376237623766</v>
      </c>
      <c r="BE338">
        <f t="shared" si="77"/>
        <v>2</v>
      </c>
      <c r="BF338" s="19">
        <v>-1.22292133314584E-2</v>
      </c>
      <c r="BH338" s="7"/>
      <c r="BI338" s="7"/>
      <c r="BJ338" s="11"/>
    </row>
    <row r="339" spans="1:62" x14ac:dyDescent="0.35">
      <c r="A339">
        <v>200</v>
      </c>
      <c r="B339" s="19">
        <v>124800</v>
      </c>
      <c r="C339" s="19">
        <v>53</v>
      </c>
      <c r="D339" s="12">
        <f t="shared" si="71"/>
        <v>7064.1509433962265</v>
      </c>
      <c r="E339">
        <f t="shared" si="72"/>
        <v>3</v>
      </c>
      <c r="F339" s="19">
        <v>-4.30593970838552E-2</v>
      </c>
      <c r="K339" s="19"/>
      <c r="L339" s="19"/>
      <c r="M339" s="19"/>
      <c r="N339" s="19"/>
      <c r="Q339">
        <v>200</v>
      </c>
      <c r="R339" s="19">
        <v>50400</v>
      </c>
      <c r="S339" s="19">
        <v>22</v>
      </c>
      <c r="T339" s="12">
        <f t="shared" si="73"/>
        <v>4581.818181818182</v>
      </c>
      <c r="U339">
        <f t="shared" si="78"/>
        <v>2</v>
      </c>
      <c r="V339" s="19">
        <v>-1.6513402072182701E-2</v>
      </c>
      <c r="X339" s="7"/>
      <c r="Y339" s="7"/>
      <c r="Z339" s="11"/>
      <c r="AC339">
        <v>200</v>
      </c>
      <c r="AD339" s="19">
        <v>242400</v>
      </c>
      <c r="AE339" s="19">
        <v>102</v>
      </c>
      <c r="AF339" s="12">
        <f t="shared" si="74"/>
        <v>4752.9411764705883</v>
      </c>
      <c r="AG339">
        <f t="shared" si="69"/>
        <v>2</v>
      </c>
      <c r="AH339" s="19">
        <v>-7.4795370006547193E-2</v>
      </c>
      <c r="AJ339" s="7"/>
      <c r="AK339" s="7"/>
      <c r="AL339" s="11"/>
      <c r="AM339" s="11"/>
      <c r="AN339" s="11"/>
      <c r="AO339">
        <v>200</v>
      </c>
      <c r="AP339" s="19">
        <v>364800</v>
      </c>
      <c r="AQ339" s="19">
        <v>153</v>
      </c>
      <c r="AR339" s="12">
        <f t="shared" si="75"/>
        <v>7152.9411764705883</v>
      </c>
      <c r="AS339">
        <f t="shared" si="70"/>
        <v>3</v>
      </c>
      <c r="AT339" s="19">
        <v>-1.37608995528124E-3</v>
      </c>
      <c r="AV339" s="7"/>
      <c r="AW339" s="7"/>
      <c r="AX339" s="11"/>
      <c r="AY339" s="11"/>
      <c r="BA339">
        <v>200</v>
      </c>
      <c r="BB339" s="19">
        <v>482400</v>
      </c>
      <c r="BC339" s="19">
        <v>202</v>
      </c>
      <c r="BD339" s="12">
        <f t="shared" si="76"/>
        <v>4776.2376237623766</v>
      </c>
      <c r="BE339">
        <f t="shared" si="77"/>
        <v>2</v>
      </c>
      <c r="BF339" s="19">
        <v>-1.37973899645965E-2</v>
      </c>
      <c r="BH339" s="7"/>
      <c r="BI339" s="7"/>
      <c r="BJ339" s="11"/>
    </row>
    <row r="340" spans="1:62" x14ac:dyDescent="0.35">
      <c r="A340">
        <v>200</v>
      </c>
      <c r="B340" s="19">
        <v>124800</v>
      </c>
      <c r="C340" s="19">
        <v>53</v>
      </c>
      <c r="D340" s="12">
        <f t="shared" si="71"/>
        <v>7064.1509433962265</v>
      </c>
      <c r="E340">
        <f t="shared" si="72"/>
        <v>3</v>
      </c>
      <c r="F340" s="19">
        <v>-1.35850631571872E-2</v>
      </c>
      <c r="K340" s="19"/>
      <c r="L340" s="19"/>
      <c r="M340" s="19"/>
      <c r="N340" s="19"/>
      <c r="Q340">
        <v>200</v>
      </c>
      <c r="R340" s="19">
        <v>52800</v>
      </c>
      <c r="S340" s="19">
        <v>23</v>
      </c>
      <c r="T340" s="12">
        <f t="shared" si="73"/>
        <v>6886.95652173913</v>
      </c>
      <c r="U340">
        <f t="shared" si="78"/>
        <v>3</v>
      </c>
      <c r="V340" s="19">
        <v>-3.2252137305189298E-2</v>
      </c>
      <c r="X340" s="7"/>
      <c r="Y340" s="7"/>
      <c r="Z340" s="11"/>
      <c r="AC340">
        <v>200</v>
      </c>
      <c r="AD340" s="19">
        <v>242400</v>
      </c>
      <c r="AE340" s="19">
        <v>102</v>
      </c>
      <c r="AF340" s="12">
        <f t="shared" si="74"/>
        <v>4752.9411764705883</v>
      </c>
      <c r="AG340">
        <f t="shared" si="69"/>
        <v>2</v>
      </c>
      <c r="AH340" s="19">
        <v>-9.8141816120681499E-2</v>
      </c>
      <c r="AJ340" s="7"/>
      <c r="AK340" s="7"/>
      <c r="AL340" s="11"/>
      <c r="AM340" s="11"/>
      <c r="AN340" s="11"/>
      <c r="AO340">
        <v>200</v>
      </c>
      <c r="AP340" s="19">
        <v>362400</v>
      </c>
      <c r="AQ340" s="19">
        <v>152</v>
      </c>
      <c r="AR340" s="12">
        <f t="shared" si="75"/>
        <v>4768.4210526315792</v>
      </c>
      <c r="AS340">
        <f t="shared" si="70"/>
        <v>2</v>
      </c>
      <c r="AT340" s="19">
        <v>-4.2209952709431897E-3</v>
      </c>
      <c r="AV340" s="7"/>
      <c r="AW340" s="7"/>
      <c r="AX340" s="11"/>
      <c r="AY340" s="11"/>
      <c r="BA340">
        <v>200</v>
      </c>
      <c r="BB340" s="19">
        <v>487200</v>
      </c>
      <c r="BC340" s="19">
        <v>204</v>
      </c>
      <c r="BD340" s="12">
        <f t="shared" si="76"/>
        <v>9552.9411764705874</v>
      </c>
      <c r="BE340">
        <f t="shared" si="77"/>
        <v>4</v>
      </c>
      <c r="BF340" s="19">
        <v>-7.8847940427064903E-2</v>
      </c>
      <c r="BH340" s="7"/>
      <c r="BI340" s="7"/>
      <c r="BJ340" s="11"/>
    </row>
    <row r="341" spans="1:62" x14ac:dyDescent="0.35">
      <c r="A341">
        <v>200</v>
      </c>
      <c r="B341" s="19">
        <v>122400</v>
      </c>
      <c r="C341" s="19">
        <v>52</v>
      </c>
      <c r="D341" s="12">
        <f t="shared" si="71"/>
        <v>4707.6923076923076</v>
      </c>
      <c r="E341">
        <f t="shared" si="72"/>
        <v>2</v>
      </c>
      <c r="F341" s="19">
        <v>-8.6698325530678397E-2</v>
      </c>
      <c r="K341" s="19"/>
      <c r="L341" s="19"/>
      <c r="M341" s="19"/>
      <c r="N341" s="19"/>
      <c r="Q341">
        <v>200</v>
      </c>
      <c r="R341" s="19">
        <v>52800</v>
      </c>
      <c r="S341" s="19">
        <v>23</v>
      </c>
      <c r="T341" s="12">
        <f t="shared" si="73"/>
        <v>6886.95652173913</v>
      </c>
      <c r="U341">
        <f t="shared" si="78"/>
        <v>3</v>
      </c>
      <c r="V341" s="19">
        <v>-0.10434072298437901</v>
      </c>
      <c r="X341" s="7"/>
      <c r="Y341" s="7"/>
      <c r="Z341" s="11"/>
      <c r="AC341">
        <v>200</v>
      </c>
      <c r="AD341" s="19">
        <v>244800</v>
      </c>
      <c r="AE341" s="19">
        <v>103</v>
      </c>
      <c r="AF341" s="12">
        <f t="shared" si="74"/>
        <v>7130.0970873786409</v>
      </c>
      <c r="AG341">
        <f t="shared" si="69"/>
        <v>3</v>
      </c>
      <c r="AH341" s="19">
        <v>-5.74350604766075E-2</v>
      </c>
      <c r="AJ341" s="7"/>
      <c r="AK341" s="7"/>
      <c r="AL341" s="11"/>
      <c r="AM341" s="11"/>
      <c r="AN341" s="11"/>
      <c r="AO341">
        <v>200</v>
      </c>
      <c r="AP341" s="19">
        <v>364800</v>
      </c>
      <c r="AQ341" s="19">
        <v>153</v>
      </c>
      <c r="AR341" s="12">
        <f t="shared" si="75"/>
        <v>7152.9411764705883</v>
      </c>
      <c r="AS341">
        <f t="shared" si="70"/>
        <v>3</v>
      </c>
      <c r="AT341" s="19">
        <v>-1.49964265331214E-2</v>
      </c>
      <c r="AV341" s="7"/>
      <c r="AW341" s="7"/>
      <c r="AX341" s="11"/>
      <c r="AY341" s="11"/>
      <c r="BA341">
        <v>200</v>
      </c>
      <c r="BB341" s="19">
        <v>482400</v>
      </c>
      <c r="BC341" s="19">
        <v>202</v>
      </c>
      <c r="BD341" s="12">
        <f t="shared" si="76"/>
        <v>4776.2376237623766</v>
      </c>
      <c r="BE341">
        <f t="shared" si="77"/>
        <v>2</v>
      </c>
      <c r="BF341" s="19">
        <v>-3.9729606630110803E-3</v>
      </c>
      <c r="BH341" s="7"/>
      <c r="BI341" s="7"/>
      <c r="BJ341" s="11"/>
    </row>
    <row r="342" spans="1:62" x14ac:dyDescent="0.35">
      <c r="A342">
        <v>200</v>
      </c>
      <c r="B342" s="19">
        <v>124800</v>
      </c>
      <c r="C342" s="19">
        <v>53</v>
      </c>
      <c r="D342" s="12">
        <f t="shared" si="71"/>
        <v>7064.1509433962265</v>
      </c>
      <c r="E342">
        <f t="shared" si="72"/>
        <v>3</v>
      </c>
      <c r="F342" s="19">
        <v>-1.2554109568450199E-2</v>
      </c>
      <c r="K342" s="19"/>
      <c r="L342" s="19"/>
      <c r="M342" s="19"/>
      <c r="N342" s="19"/>
      <c r="Q342">
        <v>200</v>
      </c>
      <c r="R342" s="19">
        <v>50400</v>
      </c>
      <c r="S342" s="19">
        <v>22</v>
      </c>
      <c r="T342" s="12">
        <f t="shared" si="73"/>
        <v>4581.818181818182</v>
      </c>
      <c r="U342">
        <f t="shared" si="78"/>
        <v>2</v>
      </c>
      <c r="V342" s="19">
        <v>-3.1453299869845602E-2</v>
      </c>
      <c r="X342" s="7"/>
      <c r="Y342" s="7"/>
      <c r="Z342" s="11"/>
      <c r="AC342">
        <v>200</v>
      </c>
      <c r="AD342" s="19">
        <v>244800</v>
      </c>
      <c r="AE342" s="19">
        <v>103</v>
      </c>
      <c r="AF342" s="12">
        <f t="shared" si="74"/>
        <v>7130.0970873786409</v>
      </c>
      <c r="AG342">
        <f t="shared" si="69"/>
        <v>3</v>
      </c>
      <c r="AH342" s="19">
        <v>-4.4426237385570902E-3</v>
      </c>
      <c r="AJ342" s="7"/>
      <c r="AK342" s="7"/>
      <c r="AL342" s="11"/>
      <c r="AM342" s="11"/>
      <c r="AN342" s="11"/>
      <c r="AO342">
        <v>200</v>
      </c>
      <c r="AP342" s="19">
        <v>362400</v>
      </c>
      <c r="AQ342" s="19">
        <v>152</v>
      </c>
      <c r="AR342" s="12">
        <f t="shared" si="75"/>
        <v>4768.4210526315792</v>
      </c>
      <c r="AS342">
        <f t="shared" si="70"/>
        <v>2</v>
      </c>
      <c r="AT342" s="19">
        <v>-0.27332843180608102</v>
      </c>
      <c r="AV342" s="7"/>
      <c r="AW342" s="7"/>
      <c r="AX342" s="11"/>
      <c r="AY342" s="11"/>
      <c r="BA342">
        <v>200</v>
      </c>
      <c r="BB342" s="19">
        <v>484800</v>
      </c>
      <c r="BC342" s="19">
        <v>203</v>
      </c>
      <c r="BD342" s="12">
        <f t="shared" si="76"/>
        <v>7164.5320197044339</v>
      </c>
      <c r="BE342">
        <f t="shared" si="77"/>
        <v>3</v>
      </c>
      <c r="BF342" s="19">
        <v>-3.9712601909610103E-2</v>
      </c>
      <c r="BH342" s="7"/>
      <c r="BI342" s="7"/>
      <c r="BJ342" s="11"/>
    </row>
    <row r="343" spans="1:62" x14ac:dyDescent="0.35">
      <c r="A343">
        <v>200</v>
      </c>
      <c r="B343" s="19">
        <v>124800</v>
      </c>
      <c r="C343" s="19">
        <v>53</v>
      </c>
      <c r="D343" s="12">
        <f t="shared" si="71"/>
        <v>7064.1509433962265</v>
      </c>
      <c r="E343">
        <f t="shared" si="72"/>
        <v>3</v>
      </c>
      <c r="F343" s="19">
        <v>-2.36363529433542E-2</v>
      </c>
      <c r="K343" s="19"/>
      <c r="L343" s="19"/>
      <c r="M343" s="19"/>
      <c r="N343" s="19"/>
      <c r="Q343">
        <v>200</v>
      </c>
      <c r="R343" s="19">
        <v>50400</v>
      </c>
      <c r="S343" s="19">
        <v>22</v>
      </c>
      <c r="T343" s="12">
        <f t="shared" si="73"/>
        <v>4581.818181818182</v>
      </c>
      <c r="U343">
        <f t="shared" si="78"/>
        <v>2</v>
      </c>
      <c r="V343" s="19">
        <v>-2.8998932478736701E-3</v>
      </c>
      <c r="X343" s="7"/>
      <c r="Y343" s="7"/>
      <c r="Z343" s="11"/>
      <c r="AC343">
        <v>200</v>
      </c>
      <c r="AD343" s="19">
        <v>244800</v>
      </c>
      <c r="AE343" s="19">
        <v>103</v>
      </c>
      <c r="AF343" s="12">
        <f t="shared" si="74"/>
        <v>7130.0970873786409</v>
      </c>
      <c r="AG343">
        <f t="shared" si="69"/>
        <v>3</v>
      </c>
      <c r="AH343" s="19">
        <v>-7.7422899227408401E-2</v>
      </c>
      <c r="AJ343" s="7"/>
      <c r="AK343" s="7"/>
      <c r="AL343" s="11"/>
      <c r="AM343" s="11"/>
      <c r="AN343" s="11"/>
      <c r="AO343">
        <v>200</v>
      </c>
      <c r="AP343" s="19">
        <v>362400</v>
      </c>
      <c r="AQ343" s="19">
        <v>152</v>
      </c>
      <c r="AR343" s="12">
        <f t="shared" si="75"/>
        <v>4768.4210526315792</v>
      </c>
      <c r="AS343">
        <f t="shared" si="70"/>
        <v>2</v>
      </c>
      <c r="AT343" s="19">
        <v>-3.59926061830683E-2</v>
      </c>
      <c r="AV343" s="7"/>
      <c r="AW343" s="7"/>
      <c r="AX343" s="11"/>
      <c r="AY343" s="11"/>
      <c r="BA343">
        <v>200</v>
      </c>
      <c r="BB343" s="19">
        <v>482400</v>
      </c>
      <c r="BC343" s="19">
        <v>202</v>
      </c>
      <c r="BD343" s="12">
        <f t="shared" si="76"/>
        <v>4776.2376237623766</v>
      </c>
      <c r="BE343">
        <f t="shared" si="77"/>
        <v>2</v>
      </c>
      <c r="BF343" s="19">
        <v>-2.48268723681077E-2</v>
      </c>
      <c r="BH343" s="7"/>
      <c r="BI343" s="7"/>
      <c r="BJ343" s="11"/>
    </row>
    <row r="344" spans="1:62" x14ac:dyDescent="0.35">
      <c r="A344">
        <v>200</v>
      </c>
      <c r="B344" s="19">
        <v>122400</v>
      </c>
      <c r="C344" s="19">
        <v>52</v>
      </c>
      <c r="D344" s="12">
        <f t="shared" si="71"/>
        <v>4707.6923076923076</v>
      </c>
      <c r="E344">
        <f t="shared" si="72"/>
        <v>2</v>
      </c>
      <c r="F344" s="19">
        <v>-3.1144610105825199E-2</v>
      </c>
      <c r="K344" s="19"/>
      <c r="L344" s="19"/>
      <c r="M344" s="19"/>
      <c r="N344" s="20"/>
      <c r="Q344">
        <v>200</v>
      </c>
      <c r="R344" s="19">
        <v>52800</v>
      </c>
      <c r="S344" s="19">
        <v>23</v>
      </c>
      <c r="T344" s="12">
        <f t="shared" si="73"/>
        <v>6886.95652173913</v>
      </c>
      <c r="U344">
        <f t="shared" si="78"/>
        <v>3</v>
      </c>
      <c r="V344" s="19">
        <v>-3.77146937631598E-2</v>
      </c>
      <c r="X344" s="7"/>
      <c r="Y344" s="7"/>
      <c r="Z344" s="11"/>
      <c r="AC344">
        <v>200</v>
      </c>
      <c r="AD344" s="19">
        <v>244800</v>
      </c>
      <c r="AE344" s="19">
        <v>103</v>
      </c>
      <c r="AF344" s="12">
        <f t="shared" si="74"/>
        <v>7130.0970873786409</v>
      </c>
      <c r="AG344">
        <f t="shared" si="69"/>
        <v>3</v>
      </c>
      <c r="AH344" s="19">
        <v>-8.4500843498961795E-2</v>
      </c>
      <c r="AJ344" s="7"/>
      <c r="AK344" s="7"/>
      <c r="AL344" s="11"/>
      <c r="AM344" s="11"/>
      <c r="AN344" s="11"/>
      <c r="AO344">
        <v>200</v>
      </c>
      <c r="AP344" s="19">
        <v>364800</v>
      </c>
      <c r="AQ344" s="19">
        <v>153</v>
      </c>
      <c r="AR344" s="12">
        <f t="shared" si="75"/>
        <v>7152.9411764705883</v>
      </c>
      <c r="AS344">
        <f t="shared" si="70"/>
        <v>3</v>
      </c>
      <c r="AT344" s="19">
        <v>-5.2698820892151201E-2</v>
      </c>
      <c r="AV344" s="7"/>
      <c r="AW344" s="7"/>
      <c r="AX344" s="11"/>
      <c r="AY344" s="11"/>
      <c r="BA344">
        <v>200</v>
      </c>
      <c r="BB344" s="19">
        <v>484800</v>
      </c>
      <c r="BC344" s="19">
        <v>203</v>
      </c>
      <c r="BD344" s="12">
        <f t="shared" si="76"/>
        <v>7164.5320197044339</v>
      </c>
      <c r="BE344">
        <f t="shared" si="77"/>
        <v>3</v>
      </c>
      <c r="BF344" s="19">
        <v>-2.4745466721493902E-3</v>
      </c>
      <c r="BH344" s="7"/>
      <c r="BI344" s="7"/>
      <c r="BJ344" s="11"/>
    </row>
    <row r="345" spans="1:62" x14ac:dyDescent="0.35">
      <c r="A345">
        <v>200</v>
      </c>
      <c r="B345" s="19">
        <v>124800</v>
      </c>
      <c r="C345" s="19">
        <v>53</v>
      </c>
      <c r="D345" s="12">
        <f t="shared" si="71"/>
        <v>7064.1509433962265</v>
      </c>
      <c r="E345">
        <f t="shared" si="72"/>
        <v>3</v>
      </c>
      <c r="F345" s="19">
        <v>-4.0806547418556799E-2</v>
      </c>
      <c r="K345" s="19"/>
      <c r="L345" s="19"/>
      <c r="M345" s="19"/>
      <c r="N345" s="19"/>
      <c r="Q345">
        <v>200</v>
      </c>
      <c r="R345" s="19">
        <v>50400</v>
      </c>
      <c r="S345" s="19">
        <v>22</v>
      </c>
      <c r="T345" s="12">
        <f t="shared" si="73"/>
        <v>4581.818181818182</v>
      </c>
      <c r="U345">
        <f t="shared" si="78"/>
        <v>2</v>
      </c>
      <c r="V345" s="20">
        <v>-1.0024821470343299E-5</v>
      </c>
      <c r="X345" s="7"/>
      <c r="Y345" s="7"/>
      <c r="Z345" s="11"/>
      <c r="AC345">
        <v>200</v>
      </c>
      <c r="AD345" s="19">
        <v>244800</v>
      </c>
      <c r="AE345" s="19">
        <v>103</v>
      </c>
      <c r="AF345" s="12">
        <f t="shared" si="74"/>
        <v>7130.0970873786409</v>
      </c>
      <c r="AG345">
        <f t="shared" si="69"/>
        <v>3</v>
      </c>
      <c r="AH345" s="19">
        <v>-5.4750816990704002E-3</v>
      </c>
      <c r="AJ345" s="7"/>
      <c r="AK345" s="7"/>
      <c r="AL345" s="11"/>
      <c r="AM345" s="11"/>
      <c r="AN345" s="11"/>
      <c r="AO345">
        <v>200</v>
      </c>
      <c r="AP345" s="19">
        <v>362400</v>
      </c>
      <c r="AQ345" s="19">
        <v>152</v>
      </c>
      <c r="AR345" s="12">
        <f t="shared" si="75"/>
        <v>4768.4210526315792</v>
      </c>
      <c r="AS345">
        <f t="shared" si="70"/>
        <v>2</v>
      </c>
      <c r="AT345" s="19">
        <v>-6.0442844984711301E-2</v>
      </c>
      <c r="AV345" s="7"/>
      <c r="AW345" s="7"/>
      <c r="AX345" s="11"/>
      <c r="AY345" s="11"/>
      <c r="BA345">
        <v>200</v>
      </c>
      <c r="BB345" s="19">
        <v>484800</v>
      </c>
      <c r="BC345" s="19">
        <v>203</v>
      </c>
      <c r="BD345" s="12">
        <f t="shared" si="76"/>
        <v>7164.5320197044339</v>
      </c>
      <c r="BE345">
        <f t="shared" si="77"/>
        <v>3</v>
      </c>
      <c r="BF345" s="19">
        <v>-0.11753076555462801</v>
      </c>
      <c r="BH345" s="7"/>
      <c r="BI345" s="7"/>
      <c r="BJ345" s="11"/>
    </row>
    <row r="346" spans="1:62" x14ac:dyDescent="0.35">
      <c r="A346">
        <v>200</v>
      </c>
      <c r="B346" s="19">
        <v>122400</v>
      </c>
      <c r="C346" s="19">
        <v>52</v>
      </c>
      <c r="D346" s="12">
        <f t="shared" si="71"/>
        <v>4707.6923076923076</v>
      </c>
      <c r="E346">
        <f t="shared" si="72"/>
        <v>2</v>
      </c>
      <c r="F346" s="20">
        <v>-3.8116575586072702E-4</v>
      </c>
      <c r="K346" s="19"/>
      <c r="L346" s="19"/>
      <c r="M346" s="19"/>
      <c r="N346" s="19"/>
      <c r="Q346">
        <v>200</v>
      </c>
      <c r="R346" s="19">
        <v>52800</v>
      </c>
      <c r="S346" s="19">
        <v>23</v>
      </c>
      <c r="T346" s="12">
        <f t="shared" si="73"/>
        <v>6886.95652173913</v>
      </c>
      <c r="U346">
        <f t="shared" si="78"/>
        <v>3</v>
      </c>
      <c r="V346" s="19">
        <v>-1.4512983587586801E-2</v>
      </c>
      <c r="X346" s="7"/>
      <c r="Y346" s="7"/>
      <c r="Z346" s="11"/>
      <c r="AC346">
        <v>200</v>
      </c>
      <c r="AD346" s="19">
        <v>242400</v>
      </c>
      <c r="AE346" s="19">
        <v>102</v>
      </c>
      <c r="AF346" s="12">
        <f t="shared" si="74"/>
        <v>4752.9411764705883</v>
      </c>
      <c r="AG346">
        <f t="shared" si="69"/>
        <v>2</v>
      </c>
      <c r="AH346" s="20">
        <v>-9.48892241216935E-4</v>
      </c>
      <c r="AJ346" s="7"/>
      <c r="AK346" s="7"/>
      <c r="AL346" s="11"/>
      <c r="AM346" s="11"/>
      <c r="AN346" s="11"/>
      <c r="AO346">
        <v>200</v>
      </c>
      <c r="AP346" s="19">
        <v>364800</v>
      </c>
      <c r="AQ346" s="19">
        <v>153</v>
      </c>
      <c r="AR346" s="12">
        <f t="shared" si="75"/>
        <v>7152.9411764705883</v>
      </c>
      <c r="AS346">
        <f t="shared" si="70"/>
        <v>3</v>
      </c>
      <c r="AT346" s="19">
        <v>-2.9196863516722699E-2</v>
      </c>
      <c r="AV346" s="7"/>
      <c r="AW346" s="7"/>
      <c r="AX346" s="11"/>
      <c r="AY346" s="11"/>
      <c r="BA346">
        <v>200</v>
      </c>
      <c r="BB346" s="19">
        <v>482400</v>
      </c>
      <c r="BC346" s="19">
        <v>202</v>
      </c>
      <c r="BD346" s="12">
        <f t="shared" si="76"/>
        <v>4776.2376237623766</v>
      </c>
      <c r="BE346">
        <f t="shared" si="77"/>
        <v>2</v>
      </c>
      <c r="BF346" s="19">
        <v>-1.8118831696126599E-2</v>
      </c>
      <c r="BH346" s="7"/>
      <c r="BI346" s="7"/>
      <c r="BJ346" s="11"/>
    </row>
    <row r="347" spans="1:62" x14ac:dyDescent="0.35">
      <c r="A347">
        <v>200</v>
      </c>
      <c r="B347" s="19">
        <v>122400</v>
      </c>
      <c r="C347" s="19">
        <v>52</v>
      </c>
      <c r="D347" s="12">
        <f t="shared" si="71"/>
        <v>4707.6923076923076</v>
      </c>
      <c r="E347">
        <f t="shared" si="72"/>
        <v>2</v>
      </c>
      <c r="F347" s="19">
        <v>-5.2603864457346203E-2</v>
      </c>
      <c r="K347" s="19"/>
      <c r="L347" s="19"/>
      <c r="M347" s="19"/>
      <c r="N347" s="19"/>
      <c r="Q347">
        <v>200</v>
      </c>
      <c r="R347" s="19">
        <v>50400</v>
      </c>
      <c r="S347" s="19">
        <v>22</v>
      </c>
      <c r="T347" s="12">
        <f t="shared" si="73"/>
        <v>4581.818181818182</v>
      </c>
      <c r="U347">
        <f t="shared" si="78"/>
        <v>2</v>
      </c>
      <c r="V347" s="19">
        <v>-2.3464215198101001E-2</v>
      </c>
      <c r="X347" s="7"/>
      <c r="Y347" s="7"/>
      <c r="Z347" s="11"/>
      <c r="AC347">
        <v>200</v>
      </c>
      <c r="AD347" s="19">
        <v>242400</v>
      </c>
      <c r="AE347" s="19">
        <v>102</v>
      </c>
      <c r="AF347" s="12">
        <f t="shared" si="74"/>
        <v>4752.9411764705883</v>
      </c>
      <c r="AG347">
        <f t="shared" si="69"/>
        <v>2</v>
      </c>
      <c r="AH347" s="19">
        <v>-1.0368831888670899E-2</v>
      </c>
      <c r="AJ347" s="7"/>
      <c r="AK347" s="7"/>
      <c r="AL347" s="11"/>
      <c r="AM347" s="11"/>
      <c r="AN347" s="11"/>
      <c r="AO347">
        <v>200</v>
      </c>
      <c r="AP347" s="19">
        <v>364800</v>
      </c>
      <c r="AQ347" s="19">
        <v>153</v>
      </c>
      <c r="AR347" s="12">
        <f t="shared" si="75"/>
        <v>7152.9411764705883</v>
      </c>
      <c r="AS347">
        <f t="shared" si="70"/>
        <v>3</v>
      </c>
      <c r="AT347" s="19">
        <v>-1.5436881678439301E-2</v>
      </c>
      <c r="AV347" s="7"/>
      <c r="AW347" s="7"/>
      <c r="AX347" s="11"/>
      <c r="AY347" s="11"/>
      <c r="BA347">
        <v>200</v>
      </c>
      <c r="BB347" s="19">
        <v>482400</v>
      </c>
      <c r="BC347" s="19">
        <v>202</v>
      </c>
      <c r="BD347" s="12">
        <f t="shared" si="76"/>
        <v>4776.2376237623766</v>
      </c>
      <c r="BE347">
        <f t="shared" si="77"/>
        <v>2</v>
      </c>
      <c r="BF347" s="19">
        <v>-7.7080937039922096E-2</v>
      </c>
      <c r="BH347" s="7"/>
      <c r="BI347" s="7"/>
      <c r="BJ347" s="11"/>
    </row>
    <row r="348" spans="1:62" x14ac:dyDescent="0.35">
      <c r="A348">
        <v>200</v>
      </c>
      <c r="B348" s="19">
        <v>124800</v>
      </c>
      <c r="C348" s="19">
        <v>53</v>
      </c>
      <c r="D348" s="12">
        <f t="shared" si="71"/>
        <v>7064.1509433962265</v>
      </c>
      <c r="E348">
        <f t="shared" si="72"/>
        <v>3</v>
      </c>
      <c r="F348" s="19">
        <v>-2.50869883002348E-2</v>
      </c>
      <c r="K348" s="19"/>
      <c r="L348" s="19"/>
      <c r="M348" s="19"/>
      <c r="N348" s="19"/>
      <c r="Q348">
        <v>200</v>
      </c>
      <c r="R348" s="19">
        <v>50400</v>
      </c>
      <c r="S348" s="19">
        <v>22</v>
      </c>
      <c r="T348" s="12">
        <f t="shared" si="73"/>
        <v>4581.818181818182</v>
      </c>
      <c r="U348">
        <f t="shared" si="78"/>
        <v>2</v>
      </c>
      <c r="V348" s="19">
        <v>-3.15576726000069E-2</v>
      </c>
      <c r="X348" s="7"/>
      <c r="Y348" s="7"/>
      <c r="Z348" s="11"/>
      <c r="AC348">
        <v>200</v>
      </c>
      <c r="AD348" s="19">
        <v>244800</v>
      </c>
      <c r="AE348" s="19">
        <v>103</v>
      </c>
      <c r="AF348" s="12">
        <f t="shared" si="74"/>
        <v>7130.0970873786409</v>
      </c>
      <c r="AG348">
        <f t="shared" si="69"/>
        <v>3</v>
      </c>
      <c r="AH348" s="19">
        <v>-4.7368793159697102E-2</v>
      </c>
      <c r="AJ348" s="7"/>
      <c r="AK348" s="7"/>
      <c r="AL348" s="11"/>
      <c r="AM348" s="11"/>
      <c r="AN348" s="11"/>
      <c r="AO348">
        <v>200</v>
      </c>
      <c r="AP348" s="19">
        <v>364800</v>
      </c>
      <c r="AQ348" s="19">
        <v>153</v>
      </c>
      <c r="AR348" s="12">
        <f t="shared" si="75"/>
        <v>7152.9411764705883</v>
      </c>
      <c r="AS348">
        <f t="shared" si="70"/>
        <v>3</v>
      </c>
      <c r="AT348" s="20">
        <v>-5.8855218880904598E-4</v>
      </c>
      <c r="AV348" s="7"/>
      <c r="AW348" s="7"/>
      <c r="AX348" s="11"/>
      <c r="AY348" s="11"/>
      <c r="BA348">
        <v>200</v>
      </c>
      <c r="BB348" s="19">
        <v>482400</v>
      </c>
      <c r="BC348" s="19">
        <v>202</v>
      </c>
      <c r="BD348" s="12">
        <f t="shared" si="76"/>
        <v>4776.2376237623766</v>
      </c>
      <c r="BE348">
        <f t="shared" si="77"/>
        <v>2</v>
      </c>
      <c r="BF348" s="19">
        <v>-0.217599932681205</v>
      </c>
      <c r="BH348" s="7"/>
      <c r="BI348" s="7"/>
      <c r="BJ348" s="11"/>
    </row>
    <row r="349" spans="1:62" x14ac:dyDescent="0.35">
      <c r="A349">
        <v>200</v>
      </c>
      <c r="B349" s="19">
        <v>124800</v>
      </c>
      <c r="C349" s="19">
        <v>53</v>
      </c>
      <c r="D349" s="12">
        <f t="shared" si="71"/>
        <v>7064.1509433962265</v>
      </c>
      <c r="E349">
        <f t="shared" si="72"/>
        <v>3</v>
      </c>
      <c r="F349" s="19">
        <v>-9.2755847197408398E-2</v>
      </c>
      <c r="K349" s="19"/>
      <c r="L349" s="19"/>
      <c r="M349" s="19"/>
      <c r="N349" s="19"/>
      <c r="Q349">
        <v>200</v>
      </c>
      <c r="R349" s="19">
        <v>52800</v>
      </c>
      <c r="S349" s="19">
        <v>23</v>
      </c>
      <c r="T349" s="12">
        <f t="shared" si="73"/>
        <v>6886.95652173913</v>
      </c>
      <c r="U349">
        <f t="shared" si="78"/>
        <v>3</v>
      </c>
      <c r="V349" s="19">
        <v>-4.4571108750020199E-3</v>
      </c>
      <c r="X349" s="7"/>
      <c r="Y349" s="7"/>
      <c r="Z349" s="11"/>
      <c r="AC349">
        <v>200</v>
      </c>
      <c r="AD349" s="19">
        <v>242400</v>
      </c>
      <c r="AE349" s="19">
        <v>102</v>
      </c>
      <c r="AF349" s="12">
        <f t="shared" si="74"/>
        <v>4752.9411764705883</v>
      </c>
      <c r="AG349">
        <f t="shared" si="69"/>
        <v>2</v>
      </c>
      <c r="AH349" s="19">
        <v>-2.47731302266362E-2</v>
      </c>
      <c r="AJ349" s="7"/>
      <c r="AK349" s="7"/>
      <c r="AL349" s="11"/>
      <c r="AM349" s="11"/>
      <c r="AN349" s="11"/>
      <c r="AO349">
        <v>200</v>
      </c>
      <c r="AP349" s="19">
        <v>364800</v>
      </c>
      <c r="AQ349" s="19">
        <v>153</v>
      </c>
      <c r="AR349" s="12">
        <f t="shared" si="75"/>
        <v>7152.9411764705883</v>
      </c>
      <c r="AS349">
        <f t="shared" si="70"/>
        <v>3</v>
      </c>
      <c r="AT349" s="19">
        <v>-3.4479520800259698E-2</v>
      </c>
      <c r="AV349" s="7"/>
      <c r="AW349" s="7"/>
      <c r="AX349" s="11"/>
      <c r="AY349" s="11"/>
      <c r="BA349">
        <v>200</v>
      </c>
      <c r="BB349" s="19">
        <v>484800</v>
      </c>
      <c r="BC349" s="19">
        <v>203</v>
      </c>
      <c r="BD349" s="12">
        <f t="shared" si="76"/>
        <v>7164.5320197044339</v>
      </c>
      <c r="BE349">
        <f t="shared" si="77"/>
        <v>3</v>
      </c>
      <c r="BF349" s="20">
        <v>-5.3659499866020796E-4</v>
      </c>
      <c r="BH349" s="7"/>
      <c r="BI349" s="7"/>
      <c r="BJ349" s="11"/>
    </row>
    <row r="350" spans="1:62" x14ac:dyDescent="0.35">
      <c r="A350">
        <v>200</v>
      </c>
      <c r="B350" s="19">
        <v>124800</v>
      </c>
      <c r="C350" s="19">
        <v>53</v>
      </c>
      <c r="D350" s="12">
        <f t="shared" si="71"/>
        <v>7064.1509433962265</v>
      </c>
      <c r="E350">
        <f t="shared" si="72"/>
        <v>3</v>
      </c>
      <c r="F350" s="19">
        <v>-3.29907935728092E-3</v>
      </c>
      <c r="K350" s="19"/>
      <c r="L350" s="19"/>
      <c r="M350" s="19"/>
      <c r="N350" s="19"/>
      <c r="Q350">
        <v>200</v>
      </c>
      <c r="R350" s="19">
        <v>50400</v>
      </c>
      <c r="S350" s="19">
        <v>22</v>
      </c>
      <c r="T350" s="12">
        <f t="shared" si="73"/>
        <v>4581.818181818182</v>
      </c>
      <c r="U350">
        <f t="shared" si="78"/>
        <v>2</v>
      </c>
      <c r="V350" s="19">
        <v>-6.7098443792231602E-3</v>
      </c>
      <c r="X350" s="7"/>
      <c r="Y350" s="7"/>
      <c r="Z350" s="11"/>
      <c r="AC350">
        <v>200</v>
      </c>
      <c r="AD350" s="19">
        <v>244800</v>
      </c>
      <c r="AE350" s="19">
        <v>103</v>
      </c>
      <c r="AF350" s="12">
        <f t="shared" si="74"/>
        <v>7130.0970873786409</v>
      </c>
      <c r="AG350">
        <f t="shared" si="69"/>
        <v>3</v>
      </c>
      <c r="AH350" s="19">
        <v>-0.35539467106734501</v>
      </c>
      <c r="AJ350" s="7"/>
      <c r="AK350" s="7"/>
      <c r="AL350" s="11"/>
      <c r="AM350" s="11"/>
      <c r="AN350" s="11"/>
      <c r="AO350">
        <v>200</v>
      </c>
      <c r="AP350" s="19">
        <v>364800</v>
      </c>
      <c r="AQ350" s="19">
        <v>153</v>
      </c>
      <c r="AR350" s="12">
        <f t="shared" si="75"/>
        <v>7152.9411764705883</v>
      </c>
      <c r="AS350">
        <f t="shared" si="70"/>
        <v>3</v>
      </c>
      <c r="AT350" s="19">
        <v>-1.55531030291612E-2</v>
      </c>
      <c r="AV350" s="7"/>
      <c r="AW350" s="7"/>
      <c r="AX350" s="11"/>
      <c r="AY350" s="11"/>
      <c r="BA350">
        <v>200</v>
      </c>
      <c r="BB350" s="19">
        <v>482400</v>
      </c>
      <c r="BC350" s="19">
        <v>202</v>
      </c>
      <c r="BD350" s="12">
        <f t="shared" si="76"/>
        <v>4776.2376237623766</v>
      </c>
      <c r="BE350">
        <f t="shared" si="77"/>
        <v>2</v>
      </c>
      <c r="BF350" s="19">
        <v>-6.0104150185144797E-2</v>
      </c>
      <c r="BH350" s="7"/>
      <c r="BI350" s="7"/>
      <c r="BJ350" s="11"/>
    </row>
    <row r="351" spans="1:62" x14ac:dyDescent="0.35">
      <c r="A351">
        <v>200</v>
      </c>
      <c r="B351" s="19">
        <v>124800</v>
      </c>
      <c r="C351" s="19">
        <v>53</v>
      </c>
      <c r="D351" s="12">
        <f t="shared" si="71"/>
        <v>7064.1509433962265</v>
      </c>
      <c r="E351">
        <f t="shared" si="72"/>
        <v>3</v>
      </c>
      <c r="F351" s="19">
        <v>-6.1270565137416202E-2</v>
      </c>
      <c r="K351" s="19"/>
      <c r="L351" s="19"/>
      <c r="M351" s="19"/>
      <c r="N351" s="19"/>
      <c r="Q351">
        <v>200</v>
      </c>
      <c r="R351" s="19">
        <v>52800</v>
      </c>
      <c r="S351" s="19">
        <v>23</v>
      </c>
      <c r="T351" s="12">
        <f t="shared" si="73"/>
        <v>6886.95652173913</v>
      </c>
      <c r="U351">
        <f t="shared" si="78"/>
        <v>3</v>
      </c>
      <c r="V351" s="19">
        <v>-6.5936240205759805E-2</v>
      </c>
      <c r="X351" s="7"/>
      <c r="Y351" s="7"/>
      <c r="Z351" s="11"/>
      <c r="AC351">
        <v>200</v>
      </c>
      <c r="AD351" s="19">
        <v>244800</v>
      </c>
      <c r="AE351" s="19">
        <v>103</v>
      </c>
      <c r="AF351" s="12">
        <f t="shared" si="74"/>
        <v>7130.0970873786409</v>
      </c>
      <c r="AG351">
        <f t="shared" si="69"/>
        <v>3</v>
      </c>
      <c r="AH351" s="19">
        <v>-4.1761208739175E-2</v>
      </c>
      <c r="AJ351" s="7"/>
      <c r="AK351" s="7"/>
      <c r="AL351" s="11"/>
      <c r="AM351" s="11"/>
      <c r="AN351" s="11"/>
      <c r="AO351">
        <v>200</v>
      </c>
      <c r="AP351" s="19">
        <v>362400</v>
      </c>
      <c r="AQ351" s="19">
        <v>152</v>
      </c>
      <c r="AR351" s="12">
        <f t="shared" si="75"/>
        <v>4768.4210526315792</v>
      </c>
      <c r="AS351">
        <f t="shared" si="70"/>
        <v>2</v>
      </c>
      <c r="AT351" s="19">
        <v>-3.6905942008534198E-2</v>
      </c>
      <c r="AV351" s="7"/>
      <c r="AW351" s="7"/>
      <c r="AX351" s="11"/>
      <c r="AY351" s="11"/>
      <c r="BA351">
        <v>200</v>
      </c>
      <c r="BB351" s="19">
        <v>482400</v>
      </c>
      <c r="BC351" s="19">
        <v>202</v>
      </c>
      <c r="BD351" s="12">
        <f t="shared" si="76"/>
        <v>4776.2376237623766</v>
      </c>
      <c r="BE351">
        <f t="shared" si="77"/>
        <v>2</v>
      </c>
      <c r="BF351" s="19">
        <v>-4.53736456031687E-2</v>
      </c>
      <c r="BH351" s="7"/>
      <c r="BI351" s="7"/>
      <c r="BJ351" s="11"/>
    </row>
    <row r="352" spans="1:62" x14ac:dyDescent="0.35">
      <c r="A352">
        <v>200</v>
      </c>
      <c r="B352" s="19">
        <v>124800</v>
      </c>
      <c r="C352" s="19">
        <v>53</v>
      </c>
      <c r="D352" s="12">
        <f t="shared" si="71"/>
        <v>7064.1509433962265</v>
      </c>
      <c r="E352">
        <f t="shared" si="72"/>
        <v>3</v>
      </c>
      <c r="F352" s="20">
        <v>-4.6495718471775298E-4</v>
      </c>
      <c r="K352" s="19"/>
      <c r="L352" s="19"/>
      <c r="M352" s="19"/>
      <c r="N352" s="19"/>
      <c r="Q352">
        <v>200</v>
      </c>
      <c r="R352" s="19">
        <v>52800</v>
      </c>
      <c r="S352" s="19">
        <v>23</v>
      </c>
      <c r="T352" s="12">
        <f t="shared" si="73"/>
        <v>6886.95652173913</v>
      </c>
      <c r="U352">
        <f t="shared" si="78"/>
        <v>3</v>
      </c>
      <c r="V352" s="19">
        <v>-1.1628157581910799E-2</v>
      </c>
      <c r="X352" s="7"/>
      <c r="Y352" s="7"/>
      <c r="Z352" s="11"/>
      <c r="AC352">
        <v>200</v>
      </c>
      <c r="AD352" s="19">
        <v>244800</v>
      </c>
      <c r="AE352" s="19">
        <v>103</v>
      </c>
      <c r="AF352" s="12">
        <f t="shared" si="74"/>
        <v>7130.0970873786409</v>
      </c>
      <c r="AG352">
        <f t="shared" si="69"/>
        <v>3</v>
      </c>
      <c r="AH352" s="19">
        <v>-2.7986832464420901E-2</v>
      </c>
      <c r="AJ352" s="7"/>
      <c r="AK352" s="7"/>
      <c r="AL352" s="11"/>
      <c r="AM352" s="11"/>
      <c r="AN352" s="11"/>
      <c r="AO352">
        <v>200</v>
      </c>
      <c r="AP352" s="19">
        <v>364800</v>
      </c>
      <c r="AQ352" s="19">
        <v>153</v>
      </c>
      <c r="AR352" s="12">
        <f t="shared" si="75"/>
        <v>7152.9411764705883</v>
      </c>
      <c r="AS352">
        <f t="shared" si="70"/>
        <v>3</v>
      </c>
      <c r="AT352" s="19">
        <v>-8.8123375502169501E-3</v>
      </c>
      <c r="AV352" s="7"/>
      <c r="AW352" s="7"/>
      <c r="AX352" s="11"/>
      <c r="AY352" s="11"/>
      <c r="BA352">
        <v>200</v>
      </c>
      <c r="BB352" s="19">
        <v>482400</v>
      </c>
      <c r="BC352" s="19">
        <v>202</v>
      </c>
      <c r="BD352" s="12">
        <f t="shared" si="76"/>
        <v>4776.2376237623766</v>
      </c>
      <c r="BE352">
        <f t="shared" si="77"/>
        <v>2</v>
      </c>
      <c r="BF352" s="19">
        <v>-2.0784987049977499E-2</v>
      </c>
      <c r="BH352" s="7"/>
      <c r="BI352" s="7"/>
      <c r="BJ352" s="11"/>
    </row>
    <row r="353" spans="1:62" x14ac:dyDescent="0.35">
      <c r="A353">
        <v>200</v>
      </c>
      <c r="B353" s="19">
        <v>124800</v>
      </c>
      <c r="C353" s="19">
        <v>53</v>
      </c>
      <c r="D353" s="12">
        <f t="shared" si="71"/>
        <v>7064.1509433962265</v>
      </c>
      <c r="E353">
        <f t="shared" si="72"/>
        <v>3</v>
      </c>
      <c r="F353" s="19">
        <v>-3.4735280024420598E-2</v>
      </c>
      <c r="K353" s="19"/>
      <c r="L353" s="19"/>
      <c r="M353" s="19"/>
      <c r="N353" s="19"/>
      <c r="Q353">
        <v>200</v>
      </c>
      <c r="R353" s="19">
        <v>50400</v>
      </c>
      <c r="S353" s="19">
        <v>22</v>
      </c>
      <c r="T353" s="12">
        <f t="shared" si="73"/>
        <v>4581.818181818182</v>
      </c>
      <c r="U353">
        <f t="shared" si="78"/>
        <v>2</v>
      </c>
      <c r="V353" s="19">
        <v>-6.7205595234914595E-2</v>
      </c>
      <c r="X353" s="7"/>
      <c r="Y353" s="7"/>
      <c r="Z353" s="11"/>
      <c r="AC353">
        <v>200</v>
      </c>
      <c r="AD353" s="19">
        <v>242400</v>
      </c>
      <c r="AE353" s="19">
        <v>102</v>
      </c>
      <c r="AF353" s="12">
        <f t="shared" si="74"/>
        <v>4752.9411764705883</v>
      </c>
      <c r="AG353">
        <f t="shared" si="69"/>
        <v>2</v>
      </c>
      <c r="AH353" s="19">
        <v>-9.1179624359248701E-2</v>
      </c>
      <c r="AJ353" s="7"/>
      <c r="AK353" s="7"/>
      <c r="AL353" s="11"/>
      <c r="AM353" s="11"/>
      <c r="AN353" s="11"/>
      <c r="AO353">
        <v>200</v>
      </c>
      <c r="AP353" s="19">
        <v>364800</v>
      </c>
      <c r="AQ353" s="19">
        <v>153</v>
      </c>
      <c r="AR353" s="12">
        <f t="shared" si="75"/>
        <v>7152.9411764705883</v>
      </c>
      <c r="AS353">
        <f t="shared" si="70"/>
        <v>3</v>
      </c>
      <c r="AT353" s="19">
        <v>-1.26400962318419E-2</v>
      </c>
      <c r="AV353" s="7"/>
      <c r="AW353" s="7"/>
      <c r="AX353" s="11"/>
      <c r="AY353" s="11"/>
      <c r="BA353">
        <v>200</v>
      </c>
      <c r="BB353" s="19">
        <v>487200</v>
      </c>
      <c r="BC353" s="19">
        <v>204</v>
      </c>
      <c r="BD353" s="12">
        <f t="shared" si="76"/>
        <v>9552.9411764705874</v>
      </c>
      <c r="BE353">
        <f t="shared" si="77"/>
        <v>4</v>
      </c>
      <c r="BF353" s="19">
        <v>-3.4231536357128799E-2</v>
      </c>
      <c r="BH353" s="7"/>
      <c r="BI353" s="7"/>
      <c r="BJ353" s="11"/>
    </row>
    <row r="354" spans="1:62" x14ac:dyDescent="0.35">
      <c r="A354">
        <v>200</v>
      </c>
      <c r="B354" s="19">
        <v>122400</v>
      </c>
      <c r="C354" s="19">
        <v>52</v>
      </c>
      <c r="D354" s="12">
        <f t="shared" si="71"/>
        <v>4707.6923076923076</v>
      </c>
      <c r="E354">
        <f t="shared" si="72"/>
        <v>2</v>
      </c>
      <c r="F354" s="19">
        <v>-1.9769432910378099E-2</v>
      </c>
      <c r="K354" s="19"/>
      <c r="L354" s="19"/>
      <c r="M354" s="19"/>
      <c r="N354" s="19"/>
      <c r="Q354">
        <v>200</v>
      </c>
      <c r="R354" s="19">
        <v>50400</v>
      </c>
      <c r="S354" s="19">
        <v>22</v>
      </c>
      <c r="T354" s="12">
        <f t="shared" si="73"/>
        <v>4581.818181818182</v>
      </c>
      <c r="U354">
        <f t="shared" si="78"/>
        <v>2</v>
      </c>
      <c r="V354" s="19">
        <v>-4.8611461087506497E-2</v>
      </c>
      <c r="X354" s="7"/>
      <c r="Y354" s="7"/>
      <c r="Z354" s="11"/>
      <c r="AC354">
        <v>200</v>
      </c>
      <c r="AD354" s="19">
        <v>242400</v>
      </c>
      <c r="AE354" s="19">
        <v>102</v>
      </c>
      <c r="AF354" s="12">
        <f t="shared" si="74"/>
        <v>4752.9411764705883</v>
      </c>
      <c r="AG354">
        <f t="shared" si="69"/>
        <v>2</v>
      </c>
      <c r="AH354" s="19">
        <v>-4.9595745199340902E-2</v>
      </c>
      <c r="AJ354" s="7"/>
      <c r="AK354" s="7"/>
      <c r="AL354" s="11"/>
      <c r="AM354" s="11"/>
      <c r="AN354" s="11"/>
      <c r="AO354">
        <v>200</v>
      </c>
      <c r="AP354" s="19">
        <v>362400</v>
      </c>
      <c r="AQ354" s="19">
        <v>152</v>
      </c>
      <c r="AR354" s="12">
        <f t="shared" si="75"/>
        <v>4768.4210526315792</v>
      </c>
      <c r="AS354">
        <f t="shared" si="70"/>
        <v>2</v>
      </c>
      <c r="AT354" s="19">
        <v>-2.2144470485739899E-2</v>
      </c>
      <c r="AV354" s="7"/>
      <c r="AW354" s="7"/>
      <c r="AX354" s="11"/>
      <c r="AY354" s="11"/>
      <c r="BA354">
        <v>200</v>
      </c>
      <c r="BB354" s="19">
        <v>484800</v>
      </c>
      <c r="BC354" s="19">
        <v>203</v>
      </c>
      <c r="BD354" s="12">
        <f t="shared" si="76"/>
        <v>7164.5320197044339</v>
      </c>
      <c r="BE354">
        <f t="shared" si="77"/>
        <v>3</v>
      </c>
      <c r="BF354" s="19">
        <v>-4.3710187894579901E-2</v>
      </c>
      <c r="BH354" s="7"/>
      <c r="BI354" s="7"/>
      <c r="BJ354" s="11"/>
    </row>
    <row r="355" spans="1:62" x14ac:dyDescent="0.35">
      <c r="A355">
        <v>200</v>
      </c>
      <c r="B355" s="19">
        <v>122400</v>
      </c>
      <c r="C355" s="19">
        <v>52</v>
      </c>
      <c r="D355" s="12">
        <f t="shared" si="71"/>
        <v>4707.6923076923076</v>
      </c>
      <c r="E355">
        <f t="shared" si="72"/>
        <v>2</v>
      </c>
      <c r="F355" s="19">
        <v>-1.3119325715661601E-2</v>
      </c>
      <c r="K355" s="19"/>
      <c r="L355" s="19"/>
      <c r="M355" s="19"/>
      <c r="N355" s="19"/>
      <c r="Q355">
        <v>200</v>
      </c>
      <c r="R355" s="19">
        <v>52800</v>
      </c>
      <c r="S355" s="19">
        <v>23</v>
      </c>
      <c r="T355" s="12">
        <f t="shared" si="73"/>
        <v>6886.95652173913</v>
      </c>
      <c r="U355">
        <f t="shared" si="78"/>
        <v>3</v>
      </c>
      <c r="V355" s="19">
        <v>-7.7948105797214697E-3</v>
      </c>
      <c r="X355" s="7"/>
      <c r="Y355" s="7"/>
      <c r="Z355" s="11"/>
      <c r="AC355">
        <v>200</v>
      </c>
      <c r="AD355" s="19">
        <v>242400</v>
      </c>
      <c r="AE355" s="19">
        <v>102</v>
      </c>
      <c r="AF355" s="12">
        <f t="shared" si="74"/>
        <v>4752.9411764705883</v>
      </c>
      <c r="AG355">
        <f t="shared" si="69"/>
        <v>2</v>
      </c>
      <c r="AH355" s="19">
        <v>-3.9550117738889803E-3</v>
      </c>
      <c r="AJ355" s="7"/>
      <c r="AK355" s="7"/>
      <c r="AL355" s="11"/>
      <c r="AM355" s="11"/>
      <c r="AN355" s="11"/>
      <c r="AO355">
        <v>200</v>
      </c>
      <c r="AP355" s="19">
        <v>362400</v>
      </c>
      <c r="AQ355" s="19">
        <v>152</v>
      </c>
      <c r="AR355" s="12">
        <f t="shared" si="75"/>
        <v>4768.4210526315792</v>
      </c>
      <c r="AS355">
        <f t="shared" si="70"/>
        <v>2</v>
      </c>
      <c r="AT355" s="19">
        <v>-1.1068912190336001E-2</v>
      </c>
      <c r="AV355" s="7"/>
      <c r="AW355" s="7"/>
      <c r="AX355" s="11"/>
      <c r="AY355" s="11"/>
      <c r="BA355">
        <v>200</v>
      </c>
      <c r="BB355" s="19">
        <v>482400</v>
      </c>
      <c r="BC355" s="19">
        <v>202</v>
      </c>
      <c r="BD355" s="12">
        <f t="shared" si="76"/>
        <v>4776.2376237623766</v>
      </c>
      <c r="BE355">
        <f t="shared" si="77"/>
        <v>2</v>
      </c>
      <c r="BF355" s="19">
        <v>-9.8858979348764003E-2</v>
      </c>
      <c r="BH355" s="7"/>
      <c r="BI355" s="7"/>
      <c r="BJ355" s="11"/>
    </row>
    <row r="356" spans="1:62" x14ac:dyDescent="0.35">
      <c r="A356">
        <v>200</v>
      </c>
      <c r="B356" s="19">
        <v>122400</v>
      </c>
      <c r="C356" s="19">
        <v>52</v>
      </c>
      <c r="D356" s="12">
        <f t="shared" si="71"/>
        <v>4707.6923076923076</v>
      </c>
      <c r="E356">
        <f t="shared" si="72"/>
        <v>2</v>
      </c>
      <c r="F356" s="19">
        <v>-0.37430672816307298</v>
      </c>
      <c r="K356" s="19"/>
      <c r="L356" s="19"/>
      <c r="M356" s="19"/>
      <c r="N356" s="19"/>
      <c r="Q356">
        <v>200</v>
      </c>
      <c r="R356" s="19">
        <v>52800</v>
      </c>
      <c r="S356" s="19">
        <v>23</v>
      </c>
      <c r="T356" s="12">
        <f t="shared" si="73"/>
        <v>6886.95652173913</v>
      </c>
      <c r="U356">
        <f t="shared" si="78"/>
        <v>3</v>
      </c>
      <c r="V356" s="19">
        <v>-1.2331155069363099E-3</v>
      </c>
      <c r="X356" s="7"/>
      <c r="Y356" s="7"/>
      <c r="Z356" s="11"/>
      <c r="AC356">
        <v>200</v>
      </c>
      <c r="AD356" s="19">
        <v>242400</v>
      </c>
      <c r="AE356" s="19">
        <v>102</v>
      </c>
      <c r="AF356" s="12">
        <f t="shared" si="74"/>
        <v>4752.9411764705883</v>
      </c>
      <c r="AG356">
        <f t="shared" si="69"/>
        <v>2</v>
      </c>
      <c r="AH356" s="19">
        <v>-5.14756487581783E-3</v>
      </c>
      <c r="AJ356" s="7"/>
      <c r="AK356" s="7"/>
      <c r="AL356" s="11"/>
      <c r="AM356" s="11"/>
      <c r="AN356" s="11"/>
      <c r="AO356">
        <v>200</v>
      </c>
      <c r="AP356" s="19">
        <v>362400</v>
      </c>
      <c r="AQ356" s="19">
        <v>152</v>
      </c>
      <c r="AR356" s="12">
        <f t="shared" si="75"/>
        <v>4768.4210526315792</v>
      </c>
      <c r="AS356">
        <f t="shared" si="70"/>
        <v>2</v>
      </c>
      <c r="AT356" s="20">
        <v>-7.1169094118366297E-4</v>
      </c>
      <c r="AV356" s="7"/>
      <c r="AW356" s="7"/>
      <c r="AX356" s="11"/>
      <c r="AY356" s="11"/>
      <c r="BA356">
        <v>200</v>
      </c>
      <c r="BB356" s="19">
        <v>484800</v>
      </c>
      <c r="BC356" s="19">
        <v>203</v>
      </c>
      <c r="BD356" s="12">
        <f t="shared" si="76"/>
        <v>7164.5320197044339</v>
      </c>
      <c r="BE356">
        <f t="shared" si="77"/>
        <v>3</v>
      </c>
      <c r="BF356" s="19">
        <v>-5.83486822201247E-3</v>
      </c>
      <c r="BH356" s="7"/>
      <c r="BI356" s="7"/>
      <c r="BJ356" s="11"/>
    </row>
    <row r="357" spans="1:62" x14ac:dyDescent="0.35">
      <c r="A357">
        <v>200</v>
      </c>
      <c r="B357" s="19">
        <v>122400</v>
      </c>
      <c r="C357" s="19">
        <v>52</v>
      </c>
      <c r="D357" s="12">
        <f t="shared" si="71"/>
        <v>4707.6923076923076</v>
      </c>
      <c r="E357">
        <f t="shared" si="72"/>
        <v>2</v>
      </c>
      <c r="F357" s="19">
        <v>-7.99536220173328E-3</v>
      </c>
      <c r="K357" s="19"/>
      <c r="L357" s="19"/>
      <c r="M357" s="19"/>
      <c r="N357" s="19"/>
      <c r="Q357">
        <v>200</v>
      </c>
      <c r="R357" s="19">
        <v>52800</v>
      </c>
      <c r="S357" s="19">
        <v>23</v>
      </c>
      <c r="T357" s="12">
        <f t="shared" si="73"/>
        <v>6886.95652173913</v>
      </c>
      <c r="U357">
        <f t="shared" si="78"/>
        <v>3</v>
      </c>
      <c r="V357" s="19">
        <v>-2.5568031537221099E-2</v>
      </c>
      <c r="X357" s="7"/>
      <c r="Y357" s="7"/>
      <c r="Z357" s="11"/>
      <c r="AC357">
        <v>200</v>
      </c>
      <c r="AD357" s="19">
        <v>242400</v>
      </c>
      <c r="AE357" s="19">
        <v>102</v>
      </c>
      <c r="AF357" s="12">
        <f t="shared" si="74"/>
        <v>4752.9411764705883</v>
      </c>
      <c r="AG357">
        <f t="shared" si="69"/>
        <v>2</v>
      </c>
      <c r="AH357" s="19">
        <v>-2.7129436685330102E-2</v>
      </c>
      <c r="AJ357" s="7"/>
      <c r="AK357" s="7"/>
      <c r="AL357" s="11"/>
      <c r="AM357" s="11"/>
      <c r="AN357" s="11"/>
      <c r="AO357">
        <v>200</v>
      </c>
      <c r="AP357" s="19">
        <v>362400</v>
      </c>
      <c r="AQ357" s="19">
        <v>152</v>
      </c>
      <c r="AR357" s="12">
        <f t="shared" si="75"/>
        <v>4768.4210526315792</v>
      </c>
      <c r="AS357">
        <f t="shared" si="70"/>
        <v>2</v>
      </c>
      <c r="AT357" s="19">
        <v>-0.116440122911367</v>
      </c>
      <c r="AV357" s="7"/>
      <c r="AW357" s="7"/>
      <c r="AX357" s="11"/>
      <c r="AY357" s="11"/>
      <c r="BA357">
        <v>200</v>
      </c>
      <c r="BB357" s="19">
        <v>484800</v>
      </c>
      <c r="BC357" s="19">
        <v>203</v>
      </c>
      <c r="BD357" s="12">
        <f t="shared" si="76"/>
        <v>7164.5320197044339</v>
      </c>
      <c r="BE357">
        <f t="shared" si="77"/>
        <v>3</v>
      </c>
      <c r="BF357" s="19">
        <v>-2.90199273058398E-3</v>
      </c>
      <c r="BH357" s="7"/>
      <c r="BI357" s="7"/>
      <c r="BJ357" s="11"/>
    </row>
    <row r="358" spans="1:62" x14ac:dyDescent="0.35">
      <c r="A358">
        <v>200</v>
      </c>
      <c r="B358" s="19">
        <v>124800</v>
      </c>
      <c r="C358" s="19">
        <v>53</v>
      </c>
      <c r="D358" s="12">
        <f t="shared" si="71"/>
        <v>7064.1509433962265</v>
      </c>
      <c r="E358">
        <f t="shared" si="72"/>
        <v>3</v>
      </c>
      <c r="F358" s="19">
        <v>-0.10033611202001</v>
      </c>
      <c r="K358" s="19"/>
      <c r="L358" s="19"/>
      <c r="M358" s="19"/>
      <c r="N358" s="19"/>
      <c r="Q358">
        <v>200</v>
      </c>
      <c r="R358" s="19">
        <v>50400</v>
      </c>
      <c r="S358" s="19">
        <v>22</v>
      </c>
      <c r="T358" s="12">
        <f t="shared" si="73"/>
        <v>4581.818181818182</v>
      </c>
      <c r="U358">
        <f t="shared" si="78"/>
        <v>2</v>
      </c>
      <c r="V358" s="20">
        <v>-9.4273932822673404E-4</v>
      </c>
      <c r="X358" s="7"/>
      <c r="Y358" s="7"/>
      <c r="Z358" s="11"/>
      <c r="AC358">
        <v>200</v>
      </c>
      <c r="AD358" s="19">
        <v>242400</v>
      </c>
      <c r="AE358" s="19">
        <v>102</v>
      </c>
      <c r="AF358" s="12">
        <f t="shared" si="74"/>
        <v>4752.9411764705883</v>
      </c>
      <c r="AG358">
        <f t="shared" si="69"/>
        <v>2</v>
      </c>
      <c r="AH358" s="19">
        <v>-1.0496714934083299E-2</v>
      </c>
      <c r="AJ358" s="7"/>
      <c r="AK358" s="7"/>
      <c r="AL358" s="11"/>
      <c r="AM358" s="11"/>
      <c r="AN358" s="11"/>
      <c r="AO358">
        <v>200</v>
      </c>
      <c r="AP358" s="19">
        <v>364800</v>
      </c>
      <c r="AQ358" s="19">
        <v>153</v>
      </c>
      <c r="AR358" s="12">
        <f t="shared" si="75"/>
        <v>7152.9411764705883</v>
      </c>
      <c r="AS358">
        <f t="shared" si="70"/>
        <v>3</v>
      </c>
      <c r="AT358" s="19">
        <v>-7.6415952070442494E-2</v>
      </c>
      <c r="AV358" s="7"/>
      <c r="AW358" s="7"/>
      <c r="AX358" s="11"/>
      <c r="AY358" s="11"/>
      <c r="BA358">
        <v>200</v>
      </c>
      <c r="BB358" s="19">
        <v>484800</v>
      </c>
      <c r="BC358" s="19">
        <v>203</v>
      </c>
      <c r="BD358" s="12">
        <f t="shared" si="76"/>
        <v>7164.5320197044339</v>
      </c>
      <c r="BE358">
        <f t="shared" si="77"/>
        <v>3</v>
      </c>
      <c r="BF358" s="19">
        <v>-2.95595697073174E-2</v>
      </c>
      <c r="BH358" s="7"/>
      <c r="BI358" s="7"/>
      <c r="BJ358" s="11"/>
    </row>
    <row r="359" spans="1:62" x14ac:dyDescent="0.35">
      <c r="A359">
        <v>200</v>
      </c>
      <c r="B359" s="19">
        <v>124800</v>
      </c>
      <c r="C359" s="19">
        <v>53</v>
      </c>
      <c r="D359" s="12">
        <f t="shared" si="71"/>
        <v>7064.1509433962265</v>
      </c>
      <c r="E359">
        <f t="shared" si="72"/>
        <v>3</v>
      </c>
      <c r="F359" s="19">
        <v>-1.55690468499755E-3</v>
      </c>
      <c r="K359" s="19"/>
      <c r="L359" s="19"/>
      <c r="M359" s="19"/>
      <c r="N359" s="19"/>
      <c r="Q359">
        <v>200</v>
      </c>
      <c r="R359" s="19">
        <v>50400</v>
      </c>
      <c r="S359" s="19">
        <v>22</v>
      </c>
      <c r="T359" s="12">
        <f t="shared" si="73"/>
        <v>4581.818181818182</v>
      </c>
      <c r="U359">
        <f t="shared" si="78"/>
        <v>2</v>
      </c>
      <c r="V359" s="19">
        <v>-3.6745182515078899E-3</v>
      </c>
      <c r="X359" s="7"/>
      <c r="Y359" s="7"/>
      <c r="Z359" s="11"/>
      <c r="AC359">
        <v>200</v>
      </c>
      <c r="AD359" s="19">
        <v>242400</v>
      </c>
      <c r="AE359" s="19">
        <v>102</v>
      </c>
      <c r="AF359" s="12">
        <f t="shared" si="74"/>
        <v>4752.9411764705883</v>
      </c>
      <c r="AG359">
        <f t="shared" si="69"/>
        <v>2</v>
      </c>
      <c r="AH359" s="19">
        <v>-0.182448238721373</v>
      </c>
      <c r="AJ359" s="7"/>
      <c r="AK359" s="7"/>
      <c r="AL359" s="11"/>
      <c r="AM359" s="11"/>
      <c r="AN359" s="11"/>
      <c r="AO359">
        <v>200</v>
      </c>
      <c r="AP359" s="19">
        <v>362400</v>
      </c>
      <c r="AQ359" s="19">
        <v>152</v>
      </c>
      <c r="AR359" s="12">
        <f t="shared" si="75"/>
        <v>4768.4210526315792</v>
      </c>
      <c r="AS359">
        <f t="shared" si="70"/>
        <v>2</v>
      </c>
      <c r="AT359" s="19">
        <v>-9.2062454834120604E-3</v>
      </c>
      <c r="AV359" s="7"/>
      <c r="AW359" s="7"/>
      <c r="AX359" s="11"/>
      <c r="AY359" s="11"/>
      <c r="BA359">
        <v>200</v>
      </c>
      <c r="BB359" s="19">
        <v>482400</v>
      </c>
      <c r="BC359" s="19">
        <v>202</v>
      </c>
      <c r="BD359" s="12">
        <f t="shared" si="76"/>
        <v>4776.2376237623766</v>
      </c>
      <c r="BE359">
        <f t="shared" si="77"/>
        <v>2</v>
      </c>
      <c r="BF359" s="19">
        <v>-3.0888370596622399E-2</v>
      </c>
      <c r="BH359" s="7"/>
      <c r="BI359" s="7"/>
      <c r="BJ359" s="11"/>
    </row>
    <row r="360" spans="1:62" x14ac:dyDescent="0.35">
      <c r="A360">
        <v>200</v>
      </c>
      <c r="B360" s="19">
        <v>122400</v>
      </c>
      <c r="C360" s="19">
        <v>52</v>
      </c>
      <c r="D360" s="12">
        <f t="shared" si="71"/>
        <v>4707.6923076923076</v>
      </c>
      <c r="E360">
        <f t="shared" si="72"/>
        <v>2</v>
      </c>
      <c r="F360" s="19">
        <v>-8.1294377962735503E-2</v>
      </c>
      <c r="K360" s="19"/>
      <c r="L360" s="19"/>
      <c r="M360" s="19"/>
      <c r="N360" s="19"/>
      <c r="Q360">
        <v>200</v>
      </c>
      <c r="R360" s="19">
        <v>50400</v>
      </c>
      <c r="S360" s="19">
        <v>22</v>
      </c>
      <c r="T360" s="12">
        <f t="shared" si="73"/>
        <v>4581.818181818182</v>
      </c>
      <c r="U360">
        <f t="shared" si="78"/>
        <v>2</v>
      </c>
      <c r="V360" s="19">
        <v>-9.4080669808264697E-2</v>
      </c>
      <c r="X360" s="7"/>
      <c r="Y360" s="7"/>
      <c r="Z360" s="11"/>
      <c r="AC360">
        <v>200</v>
      </c>
      <c r="AD360" s="19">
        <v>242400</v>
      </c>
      <c r="AE360" s="19">
        <v>102</v>
      </c>
      <c r="AF360" s="12">
        <f t="shared" si="74"/>
        <v>4752.9411764705883</v>
      </c>
      <c r="AG360">
        <f t="shared" si="69"/>
        <v>2</v>
      </c>
      <c r="AH360" s="19">
        <v>-0.19085483872857101</v>
      </c>
      <c r="AJ360" s="7"/>
      <c r="AK360" s="7"/>
      <c r="AL360" s="11"/>
      <c r="AM360" s="11"/>
      <c r="AN360" s="11"/>
      <c r="AO360">
        <v>200</v>
      </c>
      <c r="AP360" s="19">
        <v>362400</v>
      </c>
      <c r="AQ360" s="19">
        <v>152</v>
      </c>
      <c r="AR360" s="12">
        <f t="shared" si="75"/>
        <v>4768.4210526315792</v>
      </c>
      <c r="AS360">
        <f t="shared" si="70"/>
        <v>2</v>
      </c>
      <c r="AT360" s="19">
        <v>-7.2502581530870802E-2</v>
      </c>
      <c r="AV360" s="7"/>
      <c r="AW360" s="7"/>
      <c r="AX360" s="11"/>
      <c r="AY360" s="11"/>
      <c r="BA360">
        <v>200</v>
      </c>
      <c r="BB360" s="19">
        <v>482400</v>
      </c>
      <c r="BC360" s="19">
        <v>202</v>
      </c>
      <c r="BD360" s="12">
        <f t="shared" si="76"/>
        <v>4776.2376237623766</v>
      </c>
      <c r="BE360">
        <f t="shared" si="77"/>
        <v>2</v>
      </c>
      <c r="BF360" s="19">
        <v>-1.05681030684706E-2</v>
      </c>
      <c r="BH360" s="7"/>
      <c r="BI360" s="7"/>
      <c r="BJ360" s="11"/>
    </row>
    <row r="361" spans="1:62" x14ac:dyDescent="0.35">
      <c r="A361">
        <v>200</v>
      </c>
      <c r="B361" s="19">
        <v>122400</v>
      </c>
      <c r="C361" s="19">
        <v>52</v>
      </c>
      <c r="D361" s="12">
        <f t="shared" si="71"/>
        <v>4707.6923076923076</v>
      </c>
      <c r="E361">
        <f t="shared" si="72"/>
        <v>2</v>
      </c>
      <c r="F361" s="19">
        <v>-0.14854284267530901</v>
      </c>
      <c r="K361" s="19"/>
      <c r="L361" s="19"/>
      <c r="M361" s="19"/>
      <c r="N361" s="19"/>
      <c r="Q361">
        <v>200</v>
      </c>
      <c r="R361" s="19">
        <v>50400</v>
      </c>
      <c r="S361" s="19">
        <v>22</v>
      </c>
      <c r="T361" s="12">
        <f t="shared" si="73"/>
        <v>4581.818181818182</v>
      </c>
      <c r="U361">
        <f t="shared" si="78"/>
        <v>2</v>
      </c>
      <c r="V361" s="19">
        <v>-1.46865808805547E-2</v>
      </c>
      <c r="X361" s="7"/>
      <c r="Y361" s="7"/>
      <c r="Z361" s="11"/>
      <c r="AC361">
        <v>200</v>
      </c>
      <c r="AD361" s="19">
        <v>242400</v>
      </c>
      <c r="AE361" s="19">
        <v>102</v>
      </c>
      <c r="AF361" s="12">
        <f t="shared" si="74"/>
        <v>4752.9411764705883</v>
      </c>
      <c r="AG361">
        <f t="shared" si="69"/>
        <v>2</v>
      </c>
      <c r="AH361" s="19">
        <v>-4.4556078195601E-2</v>
      </c>
      <c r="AJ361" s="7"/>
      <c r="AK361" s="7"/>
      <c r="AL361" s="11"/>
      <c r="AM361" s="11"/>
      <c r="AN361" s="11"/>
      <c r="AO361">
        <v>200</v>
      </c>
      <c r="AP361" s="19">
        <v>364800</v>
      </c>
      <c r="AQ361" s="19">
        <v>153</v>
      </c>
      <c r="AR361" s="12">
        <f t="shared" si="75"/>
        <v>7152.9411764705883</v>
      </c>
      <c r="AS361">
        <f t="shared" si="70"/>
        <v>3</v>
      </c>
      <c r="AT361" s="19">
        <v>-3.5237163777064799E-3</v>
      </c>
      <c r="AV361" s="7"/>
      <c r="AW361" s="7"/>
      <c r="AX361" s="11"/>
      <c r="AY361" s="11"/>
      <c r="BA361">
        <v>200</v>
      </c>
      <c r="BB361" s="19">
        <v>484800</v>
      </c>
      <c r="BC361" s="19">
        <v>203</v>
      </c>
      <c r="BD361" s="12">
        <f t="shared" si="76"/>
        <v>7164.5320197044339</v>
      </c>
      <c r="BE361">
        <f t="shared" si="77"/>
        <v>3</v>
      </c>
      <c r="BF361" s="19">
        <v>-2.8864454574166801E-3</v>
      </c>
      <c r="BH361" s="7"/>
      <c r="BI361" s="7"/>
      <c r="BJ361" s="11"/>
    </row>
    <row r="362" spans="1:62" x14ac:dyDescent="0.35">
      <c r="A362">
        <v>200</v>
      </c>
      <c r="B362" s="19">
        <v>122400</v>
      </c>
      <c r="C362" s="19">
        <v>52</v>
      </c>
      <c r="D362" s="12">
        <f t="shared" si="71"/>
        <v>4707.6923076923076</v>
      </c>
      <c r="E362">
        <f t="shared" si="72"/>
        <v>2</v>
      </c>
      <c r="F362" s="19">
        <v>-0.12518955850764599</v>
      </c>
      <c r="K362" s="19"/>
      <c r="L362" s="19"/>
      <c r="M362" s="19"/>
      <c r="N362" s="19"/>
      <c r="Q362">
        <v>200</v>
      </c>
      <c r="R362" s="19">
        <v>50400</v>
      </c>
      <c r="S362" s="19">
        <v>22</v>
      </c>
      <c r="T362" s="12">
        <f t="shared" si="73"/>
        <v>4581.818181818182</v>
      </c>
      <c r="U362">
        <f t="shared" si="78"/>
        <v>2</v>
      </c>
      <c r="V362" s="19">
        <v>-0.11683113101394201</v>
      </c>
      <c r="X362" s="7"/>
      <c r="Y362" s="7"/>
      <c r="Z362" s="11"/>
      <c r="AC362">
        <v>200</v>
      </c>
      <c r="AD362" s="19">
        <v>242400</v>
      </c>
      <c r="AE362" s="19">
        <v>102</v>
      </c>
      <c r="AF362" s="12">
        <f t="shared" si="74"/>
        <v>4752.9411764705883</v>
      </c>
      <c r="AG362">
        <f t="shared" si="69"/>
        <v>2</v>
      </c>
      <c r="AH362" s="19">
        <v>-3.5481556384610501E-2</v>
      </c>
      <c r="AJ362" s="7"/>
      <c r="AK362" s="7"/>
      <c r="AL362" s="11"/>
      <c r="AM362" s="11"/>
      <c r="AN362" s="11"/>
      <c r="AO362">
        <v>200</v>
      </c>
      <c r="AP362" s="19">
        <v>364800</v>
      </c>
      <c r="AQ362" s="19">
        <v>153</v>
      </c>
      <c r="AR362" s="12">
        <f t="shared" si="75"/>
        <v>7152.9411764705883</v>
      </c>
      <c r="AS362">
        <f t="shared" si="70"/>
        <v>3</v>
      </c>
      <c r="AT362" s="19">
        <v>-3.1806280765176602E-2</v>
      </c>
      <c r="AV362" s="7"/>
      <c r="AW362" s="7"/>
      <c r="AX362" s="11"/>
      <c r="AY362" s="11"/>
      <c r="BA362">
        <v>200</v>
      </c>
      <c r="BB362" s="19">
        <v>482400</v>
      </c>
      <c r="BC362" s="19">
        <v>202</v>
      </c>
      <c r="BD362" s="12">
        <f t="shared" si="76"/>
        <v>4776.2376237623766</v>
      </c>
      <c r="BE362">
        <f t="shared" si="77"/>
        <v>2</v>
      </c>
      <c r="BF362" s="19">
        <v>-8.0500669735130898E-2</v>
      </c>
      <c r="BH362" s="7"/>
      <c r="BI362" s="7"/>
      <c r="BJ362" s="11"/>
    </row>
    <row r="363" spans="1:62" x14ac:dyDescent="0.35">
      <c r="A363">
        <v>200</v>
      </c>
      <c r="B363" s="19">
        <v>124800</v>
      </c>
      <c r="C363" s="19">
        <v>53</v>
      </c>
      <c r="D363" s="12">
        <f t="shared" si="71"/>
        <v>7064.1509433962265</v>
      </c>
      <c r="E363">
        <f t="shared" si="72"/>
        <v>3</v>
      </c>
      <c r="F363" s="19">
        <v>-0.130344651473454</v>
      </c>
      <c r="K363" s="19"/>
      <c r="L363" s="19"/>
      <c r="M363" s="19"/>
      <c r="N363" s="19"/>
      <c r="Q363">
        <v>200</v>
      </c>
      <c r="R363" s="19">
        <v>50400</v>
      </c>
      <c r="S363" s="19">
        <v>22</v>
      </c>
      <c r="T363" s="12">
        <f t="shared" si="73"/>
        <v>4581.818181818182</v>
      </c>
      <c r="U363">
        <f t="shared" si="78"/>
        <v>2</v>
      </c>
      <c r="V363" s="19">
        <v>-4.8287847772356E-2</v>
      </c>
      <c r="X363" s="7"/>
      <c r="Y363" s="7"/>
      <c r="Z363" s="11"/>
      <c r="AC363">
        <v>200</v>
      </c>
      <c r="AD363" s="19">
        <v>242400</v>
      </c>
      <c r="AE363" s="19">
        <v>102</v>
      </c>
      <c r="AF363" s="12">
        <f t="shared" si="74"/>
        <v>4752.9411764705883</v>
      </c>
      <c r="AG363">
        <f t="shared" si="69"/>
        <v>2</v>
      </c>
      <c r="AH363" s="19">
        <v>-2.98277507277942E-2</v>
      </c>
      <c r="AJ363" s="7"/>
      <c r="AK363" s="7"/>
      <c r="AL363" s="11"/>
      <c r="AM363" s="11"/>
      <c r="AN363" s="11"/>
      <c r="AO363">
        <v>200</v>
      </c>
      <c r="AP363" s="19">
        <v>362400</v>
      </c>
      <c r="AQ363" s="19">
        <v>152</v>
      </c>
      <c r="AR363" s="12">
        <f t="shared" si="75"/>
        <v>4768.4210526315792</v>
      </c>
      <c r="AS363">
        <f t="shared" si="70"/>
        <v>2</v>
      </c>
      <c r="AT363" s="19">
        <v>-1.7351146410804E-2</v>
      </c>
      <c r="AV363" s="7"/>
      <c r="AW363" s="7"/>
      <c r="AX363" s="11"/>
      <c r="AY363" s="11"/>
      <c r="BA363">
        <v>200</v>
      </c>
      <c r="BB363" s="19">
        <v>484800</v>
      </c>
      <c r="BC363" s="19">
        <v>203</v>
      </c>
      <c r="BD363" s="12">
        <f t="shared" si="76"/>
        <v>7164.5320197044339</v>
      </c>
      <c r="BE363">
        <f t="shared" si="77"/>
        <v>3</v>
      </c>
      <c r="BF363" s="19">
        <v>-4.0948554046434504E-3</v>
      </c>
      <c r="BH363" s="7"/>
      <c r="BI363" s="7"/>
      <c r="BJ363" s="11"/>
    </row>
    <row r="364" spans="1:62" x14ac:dyDescent="0.35">
      <c r="A364">
        <v>200</v>
      </c>
      <c r="B364" s="19">
        <v>122400</v>
      </c>
      <c r="C364" s="19">
        <v>52</v>
      </c>
      <c r="D364" s="12">
        <f t="shared" si="71"/>
        <v>4707.6923076923076</v>
      </c>
      <c r="E364">
        <f t="shared" si="72"/>
        <v>2</v>
      </c>
      <c r="F364" s="19">
        <v>-0.17436600965132201</v>
      </c>
      <c r="K364" s="19"/>
      <c r="L364" s="19"/>
      <c r="M364" s="19"/>
      <c r="N364" s="19"/>
      <c r="Q364">
        <v>200</v>
      </c>
      <c r="R364" s="19">
        <v>50400</v>
      </c>
      <c r="S364" s="19">
        <v>22</v>
      </c>
      <c r="T364" s="12">
        <f t="shared" si="73"/>
        <v>4581.818181818182</v>
      </c>
      <c r="U364">
        <f t="shared" si="78"/>
        <v>2</v>
      </c>
      <c r="V364" s="19">
        <v>-1.6571337838336399E-2</v>
      </c>
      <c r="X364" s="7"/>
      <c r="Y364" s="7"/>
      <c r="Z364" s="11"/>
      <c r="AC364">
        <v>200</v>
      </c>
      <c r="AD364" s="19">
        <v>247200</v>
      </c>
      <c r="AE364" s="19">
        <v>104</v>
      </c>
      <c r="AF364" s="12">
        <f t="shared" si="74"/>
        <v>9507.6923076923085</v>
      </c>
      <c r="AG364">
        <f t="shared" si="69"/>
        <v>4</v>
      </c>
      <c r="AH364" s="19">
        <v>-5.2123318288347497E-3</v>
      </c>
      <c r="AJ364" s="7"/>
      <c r="AK364" s="7"/>
      <c r="AL364" s="11"/>
      <c r="AM364" s="11"/>
      <c r="AN364" s="11"/>
      <c r="AO364">
        <v>200</v>
      </c>
      <c r="AP364" s="19">
        <v>364800</v>
      </c>
      <c r="AQ364" s="19">
        <v>153</v>
      </c>
      <c r="AR364" s="12">
        <f t="shared" si="75"/>
        <v>7152.9411764705883</v>
      </c>
      <c r="AS364">
        <f t="shared" si="70"/>
        <v>3</v>
      </c>
      <c r="AT364" s="19">
        <v>-5.3346000407271102E-3</v>
      </c>
      <c r="AV364" s="7"/>
      <c r="AW364" s="7"/>
      <c r="AX364" s="11"/>
      <c r="AY364" s="11"/>
      <c r="BA364">
        <v>200</v>
      </c>
      <c r="BB364" s="19">
        <v>484800</v>
      </c>
      <c r="BC364" s="19">
        <v>203</v>
      </c>
      <c r="BD364" s="12">
        <f t="shared" si="76"/>
        <v>7164.5320197044339</v>
      </c>
      <c r="BE364">
        <f t="shared" si="77"/>
        <v>3</v>
      </c>
      <c r="BF364" s="19">
        <v>-1.33066273453073E-2</v>
      </c>
      <c r="BH364" s="7"/>
      <c r="BI364" s="7"/>
      <c r="BJ364" s="11"/>
    </row>
    <row r="365" spans="1:62" x14ac:dyDescent="0.35">
      <c r="A365">
        <v>200</v>
      </c>
      <c r="B365" s="19">
        <v>122400</v>
      </c>
      <c r="C365" s="19">
        <v>52</v>
      </c>
      <c r="D365" s="12">
        <f t="shared" si="71"/>
        <v>4707.6923076923076</v>
      </c>
      <c r="E365">
        <f t="shared" si="72"/>
        <v>2</v>
      </c>
      <c r="F365" s="19">
        <v>-2.9607734209701499E-2</v>
      </c>
      <c r="K365" s="19"/>
      <c r="L365" s="19"/>
      <c r="M365" s="19"/>
      <c r="N365" s="20"/>
      <c r="Q365">
        <v>200</v>
      </c>
      <c r="R365" s="19">
        <v>50400</v>
      </c>
      <c r="S365" s="19">
        <v>22</v>
      </c>
      <c r="T365" s="12">
        <f t="shared" si="73"/>
        <v>4581.818181818182</v>
      </c>
      <c r="U365">
        <f t="shared" si="78"/>
        <v>2</v>
      </c>
      <c r="V365" s="19">
        <v>-5.0857057645314497E-3</v>
      </c>
      <c r="X365" s="7"/>
      <c r="Y365" s="7"/>
      <c r="Z365" s="11"/>
      <c r="AC365">
        <v>200</v>
      </c>
      <c r="AD365" s="19">
        <v>242400</v>
      </c>
      <c r="AE365" s="19">
        <v>102</v>
      </c>
      <c r="AF365" s="12">
        <f t="shared" si="74"/>
        <v>4752.9411764705883</v>
      </c>
      <c r="AG365">
        <f t="shared" si="69"/>
        <v>2</v>
      </c>
      <c r="AH365" s="19">
        <v>-6.5212352987080696E-2</v>
      </c>
      <c r="AJ365" s="7"/>
      <c r="AK365" s="7"/>
      <c r="AL365" s="11"/>
      <c r="AM365" s="11"/>
      <c r="AN365" s="11"/>
      <c r="AO365">
        <v>200</v>
      </c>
      <c r="AP365" s="19">
        <v>364800</v>
      </c>
      <c r="AQ365" s="19">
        <v>153</v>
      </c>
      <c r="AR365" s="12">
        <f t="shared" si="75"/>
        <v>7152.9411764705883</v>
      </c>
      <c r="AS365">
        <f t="shared" si="70"/>
        <v>3</v>
      </c>
      <c r="AT365" s="19">
        <v>-5.6169641569975602E-3</v>
      </c>
      <c r="AV365" s="7"/>
      <c r="AW365" s="7"/>
      <c r="AX365" s="11"/>
      <c r="AY365" s="11"/>
      <c r="BA365">
        <v>200</v>
      </c>
      <c r="BB365" s="19">
        <v>484800</v>
      </c>
      <c r="BC365" s="19">
        <v>203</v>
      </c>
      <c r="BD365" s="12">
        <f t="shared" si="76"/>
        <v>7164.5320197044339</v>
      </c>
      <c r="BE365">
        <f t="shared" si="77"/>
        <v>3</v>
      </c>
      <c r="BF365" s="19">
        <v>-0.108605430425324</v>
      </c>
      <c r="BH365" s="7"/>
      <c r="BI365" s="7"/>
      <c r="BJ365" s="11"/>
    </row>
    <row r="366" spans="1:62" x14ac:dyDescent="0.35">
      <c r="A366">
        <v>200</v>
      </c>
      <c r="B366" s="19">
        <v>124800</v>
      </c>
      <c r="C366" s="19">
        <v>53</v>
      </c>
      <c r="D366" s="12">
        <f t="shared" si="71"/>
        <v>7064.1509433962265</v>
      </c>
      <c r="E366">
        <f t="shared" si="72"/>
        <v>3</v>
      </c>
      <c r="F366" s="19">
        <v>-7.2785854142786597E-3</v>
      </c>
      <c r="K366" s="19"/>
      <c r="L366" s="19"/>
      <c r="M366" s="19"/>
      <c r="N366" s="19"/>
      <c r="Q366">
        <v>200</v>
      </c>
      <c r="R366" s="19">
        <v>50400</v>
      </c>
      <c r="S366" s="19">
        <v>22</v>
      </c>
      <c r="T366" s="12">
        <f t="shared" si="73"/>
        <v>4581.818181818182</v>
      </c>
      <c r="U366">
        <f t="shared" si="78"/>
        <v>2</v>
      </c>
      <c r="V366" s="19">
        <v>-1.1603712065085601E-2</v>
      </c>
      <c r="X366" s="7"/>
      <c r="Y366" s="7"/>
      <c r="Z366" s="11"/>
      <c r="AC366">
        <v>200</v>
      </c>
      <c r="AD366" s="19">
        <v>244800</v>
      </c>
      <c r="AE366" s="19">
        <v>103</v>
      </c>
      <c r="AF366" s="12">
        <f t="shared" si="74"/>
        <v>7130.0970873786409</v>
      </c>
      <c r="AG366">
        <f t="shared" si="69"/>
        <v>3</v>
      </c>
      <c r="AH366" s="19">
        <v>-1.7603297965664001E-2</v>
      </c>
      <c r="AJ366" s="7"/>
      <c r="AK366" s="7"/>
      <c r="AL366" s="11"/>
      <c r="AM366" s="11"/>
      <c r="AN366" s="11"/>
      <c r="AO366">
        <v>200</v>
      </c>
      <c r="AP366" s="19">
        <v>362400</v>
      </c>
      <c r="AQ366" s="19">
        <v>152</v>
      </c>
      <c r="AR366" s="12">
        <f t="shared" si="75"/>
        <v>4768.4210526315792</v>
      </c>
      <c r="AS366">
        <f t="shared" si="70"/>
        <v>2</v>
      </c>
      <c r="AT366" s="19">
        <v>-8.42757773097637E-3</v>
      </c>
      <c r="AV366" s="7"/>
      <c r="AW366" s="7"/>
      <c r="AX366" s="11"/>
      <c r="AY366" s="11"/>
      <c r="BA366">
        <v>200</v>
      </c>
      <c r="BB366" s="19">
        <v>482400</v>
      </c>
      <c r="BC366" s="19">
        <v>202</v>
      </c>
      <c r="BD366" s="12">
        <f t="shared" si="76"/>
        <v>4776.2376237623766</v>
      </c>
      <c r="BE366">
        <f t="shared" si="77"/>
        <v>2</v>
      </c>
      <c r="BF366" s="19">
        <v>-9.4421480301263398E-3</v>
      </c>
      <c r="BH366" s="7"/>
      <c r="BI366" s="7"/>
      <c r="BJ366" s="11"/>
    </row>
    <row r="367" spans="1:62" x14ac:dyDescent="0.35">
      <c r="A367">
        <v>200</v>
      </c>
      <c r="B367" s="19">
        <v>122400</v>
      </c>
      <c r="C367" s="19">
        <v>52</v>
      </c>
      <c r="D367" s="12">
        <f t="shared" si="71"/>
        <v>4707.6923076923076</v>
      </c>
      <c r="E367">
        <f t="shared" si="72"/>
        <v>2</v>
      </c>
      <c r="F367" s="19">
        <v>-0.21465326225127401</v>
      </c>
      <c r="K367" s="19"/>
      <c r="L367" s="19"/>
      <c r="M367" s="19"/>
      <c r="N367" s="19"/>
      <c r="Q367">
        <v>200</v>
      </c>
      <c r="R367" s="19">
        <v>50400</v>
      </c>
      <c r="S367" s="19">
        <v>22</v>
      </c>
      <c r="T367" s="12">
        <f t="shared" si="73"/>
        <v>4581.818181818182</v>
      </c>
      <c r="U367">
        <f t="shared" si="78"/>
        <v>2</v>
      </c>
      <c r="V367" s="19">
        <v>-3.1808964293627501E-3</v>
      </c>
      <c r="X367" s="7"/>
      <c r="Y367" s="7"/>
      <c r="Z367" s="11"/>
      <c r="AC367">
        <v>200</v>
      </c>
      <c r="AD367" s="19">
        <v>242400</v>
      </c>
      <c r="AE367" s="19">
        <v>102</v>
      </c>
      <c r="AF367" s="12">
        <f t="shared" si="74"/>
        <v>4752.9411764705883</v>
      </c>
      <c r="AG367">
        <f t="shared" si="69"/>
        <v>2</v>
      </c>
      <c r="AH367" s="20">
        <v>-8.9257433754641002E-4</v>
      </c>
      <c r="AJ367" s="7"/>
      <c r="AK367" s="7"/>
      <c r="AL367" s="11"/>
      <c r="AM367" s="11"/>
      <c r="AN367" s="11"/>
      <c r="AO367">
        <v>200</v>
      </c>
      <c r="AP367" s="19">
        <v>362400</v>
      </c>
      <c r="AQ367" s="19">
        <v>152</v>
      </c>
      <c r="AR367" s="12">
        <f t="shared" si="75"/>
        <v>4768.4210526315792</v>
      </c>
      <c r="AS367">
        <f t="shared" si="70"/>
        <v>2</v>
      </c>
      <c r="AT367" s="19">
        <v>-1.1676213934327899E-2</v>
      </c>
      <c r="AV367" s="7"/>
      <c r="AW367" s="7"/>
      <c r="AX367" s="11"/>
      <c r="AY367" s="11"/>
      <c r="BA367">
        <v>200</v>
      </c>
      <c r="BB367" s="19">
        <v>482400</v>
      </c>
      <c r="BC367" s="19">
        <v>202</v>
      </c>
      <c r="BD367" s="12">
        <f t="shared" si="76"/>
        <v>4776.2376237623766</v>
      </c>
      <c r="BE367">
        <f t="shared" si="77"/>
        <v>2</v>
      </c>
      <c r="BF367" s="19">
        <v>-2.8464857039339299E-2</v>
      </c>
      <c r="BH367" s="7"/>
      <c r="BI367" s="7"/>
      <c r="BJ367" s="11"/>
    </row>
    <row r="368" spans="1:62" x14ac:dyDescent="0.35">
      <c r="A368">
        <v>200</v>
      </c>
      <c r="B368" s="19">
        <v>122400</v>
      </c>
      <c r="C368" s="19">
        <v>52</v>
      </c>
      <c r="D368" s="12">
        <f t="shared" si="71"/>
        <v>4707.6923076923076</v>
      </c>
      <c r="E368">
        <f t="shared" si="72"/>
        <v>2</v>
      </c>
      <c r="F368" s="19">
        <v>-9.4746048657256499E-2</v>
      </c>
      <c r="K368" s="19"/>
      <c r="L368" s="19"/>
      <c r="M368" s="19"/>
      <c r="N368" s="19"/>
      <c r="Q368">
        <v>200</v>
      </c>
      <c r="R368" s="19">
        <v>50400</v>
      </c>
      <c r="S368" s="19">
        <v>22</v>
      </c>
      <c r="T368" s="12">
        <f t="shared" si="73"/>
        <v>4581.818181818182</v>
      </c>
      <c r="U368">
        <f t="shared" si="78"/>
        <v>2</v>
      </c>
      <c r="V368" s="19">
        <v>-0.197036009379007</v>
      </c>
      <c r="X368" s="7"/>
      <c r="Y368" s="7"/>
      <c r="Z368" s="11"/>
      <c r="AC368">
        <v>200</v>
      </c>
      <c r="AD368" s="19">
        <v>244800</v>
      </c>
      <c r="AE368" s="19">
        <v>103</v>
      </c>
      <c r="AF368" s="12">
        <f t="shared" si="74"/>
        <v>7130.0970873786409</v>
      </c>
      <c r="AG368">
        <f t="shared" si="69"/>
        <v>3</v>
      </c>
      <c r="AH368" s="19">
        <v>-7.8067168039681698E-3</v>
      </c>
      <c r="AJ368" s="7"/>
      <c r="AK368" s="7"/>
      <c r="AL368" s="11"/>
      <c r="AM368" s="11"/>
      <c r="AN368" s="11"/>
      <c r="AO368">
        <v>200</v>
      </c>
      <c r="AP368" s="19">
        <v>362400</v>
      </c>
      <c r="AQ368" s="19">
        <v>152</v>
      </c>
      <c r="AR368" s="12">
        <f t="shared" si="75"/>
        <v>4768.4210526315792</v>
      </c>
      <c r="AS368">
        <f t="shared" si="70"/>
        <v>2</v>
      </c>
      <c r="AT368" s="19">
        <v>-4.8213561905495098E-2</v>
      </c>
      <c r="AV368" s="7"/>
      <c r="AW368" s="7"/>
      <c r="AX368" s="11"/>
      <c r="AY368" s="11"/>
      <c r="BA368">
        <v>200</v>
      </c>
      <c r="BB368" s="19">
        <v>484800</v>
      </c>
      <c r="BC368" s="19">
        <v>203</v>
      </c>
      <c r="BD368" s="12">
        <f t="shared" si="76"/>
        <v>7164.5320197044339</v>
      </c>
      <c r="BE368">
        <f t="shared" si="77"/>
        <v>3</v>
      </c>
      <c r="BF368" s="19">
        <v>-1.00147832269901E-2</v>
      </c>
      <c r="BH368" s="7"/>
      <c r="BI368" s="7"/>
      <c r="BJ368" s="11"/>
    </row>
    <row r="369" spans="1:62" x14ac:dyDescent="0.35">
      <c r="A369">
        <v>200</v>
      </c>
      <c r="B369" s="19">
        <v>124800</v>
      </c>
      <c r="C369" s="19">
        <v>53</v>
      </c>
      <c r="D369" s="12">
        <f t="shared" si="71"/>
        <v>7064.1509433962265</v>
      </c>
      <c r="E369">
        <f t="shared" si="72"/>
        <v>3</v>
      </c>
      <c r="F369" s="19">
        <v>-3.8603668186203898E-3</v>
      </c>
      <c r="K369" s="19"/>
      <c r="L369" s="19"/>
      <c r="M369" s="19"/>
      <c r="N369" s="19"/>
      <c r="Q369">
        <v>200</v>
      </c>
      <c r="R369" s="19">
        <v>50400</v>
      </c>
      <c r="S369" s="19">
        <v>22</v>
      </c>
      <c r="T369" s="12">
        <f t="shared" si="73"/>
        <v>4581.818181818182</v>
      </c>
      <c r="U369">
        <f t="shared" si="78"/>
        <v>2</v>
      </c>
      <c r="V369" s="19">
        <v>-7.8994373764742602E-3</v>
      </c>
      <c r="X369" s="7"/>
      <c r="Y369" s="7"/>
      <c r="Z369" s="11"/>
      <c r="AC369">
        <v>200</v>
      </c>
      <c r="AD369" s="19">
        <v>242400</v>
      </c>
      <c r="AE369" s="19">
        <v>102</v>
      </c>
      <c r="AF369" s="12">
        <f t="shared" si="74"/>
        <v>4752.9411764705883</v>
      </c>
      <c r="AG369">
        <f t="shared" si="69"/>
        <v>2</v>
      </c>
      <c r="AH369" s="19">
        <v>-1.9861303733136201E-2</v>
      </c>
      <c r="AJ369" s="7"/>
      <c r="AK369" s="7"/>
      <c r="AL369" s="11"/>
      <c r="AM369" s="11"/>
      <c r="AN369" s="11"/>
      <c r="AO369">
        <v>200</v>
      </c>
      <c r="AP369" s="19">
        <v>364800</v>
      </c>
      <c r="AQ369" s="19">
        <v>153</v>
      </c>
      <c r="AR369" s="12">
        <f t="shared" si="75"/>
        <v>7152.9411764705883</v>
      </c>
      <c r="AS369">
        <f t="shared" si="70"/>
        <v>3</v>
      </c>
      <c r="AT369" s="19">
        <v>-5.1997632005630602E-2</v>
      </c>
      <c r="AV369" s="7"/>
      <c r="AW369" s="7"/>
      <c r="AX369" s="11"/>
      <c r="AY369" s="11"/>
      <c r="BA369">
        <v>200</v>
      </c>
      <c r="BB369" s="19">
        <v>482400</v>
      </c>
      <c r="BC369" s="19">
        <v>202</v>
      </c>
      <c r="BD369" s="12">
        <f t="shared" si="76"/>
        <v>4776.2376237623766</v>
      </c>
      <c r="BE369">
        <f t="shared" si="77"/>
        <v>2</v>
      </c>
      <c r="BF369" s="19">
        <v>-0.26637972941657401</v>
      </c>
      <c r="BH369" s="7"/>
      <c r="BI369" s="7"/>
      <c r="BJ369" s="11"/>
    </row>
    <row r="370" spans="1:62" x14ac:dyDescent="0.35">
      <c r="A370">
        <v>200</v>
      </c>
      <c r="B370" s="19">
        <v>127200</v>
      </c>
      <c r="C370" s="19">
        <v>54</v>
      </c>
      <c r="D370" s="12">
        <f t="shared" si="71"/>
        <v>9422.2222222222226</v>
      </c>
      <c r="E370">
        <f t="shared" si="72"/>
        <v>4</v>
      </c>
      <c r="F370" s="19">
        <v>-6.1145519359681301E-2</v>
      </c>
      <c r="K370" s="19"/>
      <c r="L370" s="19"/>
      <c r="M370" s="19"/>
      <c r="N370" s="19"/>
      <c r="Q370">
        <v>200</v>
      </c>
      <c r="R370" s="19">
        <v>52800</v>
      </c>
      <c r="S370" s="19">
        <v>23</v>
      </c>
      <c r="T370" s="12">
        <f t="shared" si="73"/>
        <v>6886.95652173913</v>
      </c>
      <c r="U370">
        <f t="shared" si="78"/>
        <v>3</v>
      </c>
      <c r="V370" s="19">
        <v>-5.2392646041815004E-3</v>
      </c>
      <c r="X370" s="7"/>
      <c r="Y370" s="7"/>
      <c r="Z370" s="11"/>
      <c r="AC370">
        <v>200</v>
      </c>
      <c r="AD370" s="19">
        <v>242400</v>
      </c>
      <c r="AE370" s="19">
        <v>102</v>
      </c>
      <c r="AF370" s="12">
        <f t="shared" si="74"/>
        <v>4752.9411764705883</v>
      </c>
      <c r="AG370">
        <f t="shared" si="69"/>
        <v>2</v>
      </c>
      <c r="AH370" s="19">
        <v>-3.65182510771992E-2</v>
      </c>
      <c r="AJ370" s="7"/>
      <c r="AK370" s="7"/>
      <c r="AL370" s="11"/>
      <c r="AM370" s="11"/>
      <c r="AN370" s="11"/>
      <c r="AO370">
        <v>200</v>
      </c>
      <c r="AP370" s="19">
        <v>362400</v>
      </c>
      <c r="AQ370" s="19">
        <v>152</v>
      </c>
      <c r="AR370" s="12">
        <f t="shared" si="75"/>
        <v>4768.4210526315792</v>
      </c>
      <c r="AS370">
        <f t="shared" si="70"/>
        <v>2</v>
      </c>
      <c r="AT370" s="19">
        <v>-0.12955928013967499</v>
      </c>
      <c r="AV370" s="7"/>
      <c r="AW370" s="7"/>
      <c r="AX370" s="11"/>
      <c r="AY370" s="11"/>
      <c r="BA370">
        <v>200</v>
      </c>
      <c r="BB370" s="19">
        <v>482400</v>
      </c>
      <c r="BC370" s="19">
        <v>202</v>
      </c>
      <c r="BD370" s="12">
        <f t="shared" si="76"/>
        <v>4776.2376237623766</v>
      </c>
      <c r="BE370">
        <f t="shared" si="77"/>
        <v>2</v>
      </c>
      <c r="BF370" s="19">
        <v>-0.22097136888147401</v>
      </c>
      <c r="BH370" s="7"/>
      <c r="BI370" s="7"/>
      <c r="BJ370" s="11"/>
    </row>
    <row r="371" spans="1:62" x14ac:dyDescent="0.35">
      <c r="K371" s="19"/>
      <c r="L371" s="19"/>
      <c r="M371" s="19"/>
      <c r="N371" s="19"/>
      <c r="T371" s="12"/>
      <c r="X371" s="7"/>
      <c r="Y371" s="7"/>
      <c r="Z371" s="11"/>
      <c r="AF371" s="12"/>
      <c r="AJ371" s="7"/>
      <c r="AK371" s="7"/>
      <c r="AL371" s="11"/>
      <c r="AM371" s="11"/>
      <c r="AN371" s="11"/>
      <c r="AR371" s="12"/>
      <c r="AV371" s="7"/>
      <c r="AW371" s="7"/>
      <c r="AX371" s="11"/>
      <c r="AY371" s="11"/>
      <c r="BD371" s="12"/>
      <c r="BH371" s="7"/>
      <c r="BI371" s="7"/>
      <c r="BJ371" s="11"/>
    </row>
    <row r="372" spans="1:62" x14ac:dyDescent="0.35">
      <c r="A372">
        <v>250</v>
      </c>
      <c r="B372" s="19">
        <v>153000</v>
      </c>
      <c r="C372" s="19">
        <v>52</v>
      </c>
      <c r="D372" s="12">
        <f t="shared" si="71"/>
        <v>5884.6153846153848</v>
      </c>
      <c r="E372">
        <f t="shared" si="72"/>
        <v>2</v>
      </c>
      <c r="F372" s="19">
        <v>-5.1358886848358702E-3</v>
      </c>
      <c r="G372" s="4">
        <f>AVERAGE(F372:F411)</f>
        <v>-3.6865265994947008E-2</v>
      </c>
      <c r="H372" s="2">
        <f>AVERAGE(D372:D411)</f>
        <v>7062.8447024673414</v>
      </c>
      <c r="I372" s="2">
        <f>AVERAGE(E372:E411)</f>
        <v>2.4</v>
      </c>
      <c r="J372" s="11" t="s">
        <v>0</v>
      </c>
      <c r="K372" s="19"/>
      <c r="L372" s="19"/>
      <c r="M372" s="19"/>
      <c r="N372" s="19"/>
      <c r="Q372">
        <v>250</v>
      </c>
      <c r="R372" s="19">
        <v>63000</v>
      </c>
      <c r="S372" s="19">
        <v>22</v>
      </c>
      <c r="T372" s="12">
        <f t="shared" ref="T372:T411" si="79">R372*U372/S372</f>
        <v>5727.272727272727</v>
      </c>
      <c r="U372">
        <f>S372-20</f>
        <v>2</v>
      </c>
      <c r="V372" s="19">
        <v>-2.0346921122469799E-2</v>
      </c>
      <c r="W372" s="4">
        <f>AVERAGE(V372:V411)</f>
        <v>-2.9622351149951032E-2</v>
      </c>
      <c r="X372" s="2">
        <f>AVERAGE(T372:T411)</f>
        <v>6807.8063241106738</v>
      </c>
      <c r="Y372" s="2">
        <f>AVERAGE(U372:U411)</f>
        <v>2.375</v>
      </c>
      <c r="Z372" s="11" t="s">
        <v>0</v>
      </c>
      <c r="AC372">
        <v>250</v>
      </c>
      <c r="AD372" s="19">
        <v>303000</v>
      </c>
      <c r="AE372" s="19">
        <v>102</v>
      </c>
      <c r="AF372" s="12">
        <f t="shared" ref="AF372:AF411" si="80">AD372*AG372/AE372</f>
        <v>5941.1764705882351</v>
      </c>
      <c r="AG372">
        <f t="shared" si="69"/>
        <v>2</v>
      </c>
      <c r="AH372" s="19">
        <v>-1.51968850736797E-2</v>
      </c>
      <c r="AI372" s="4">
        <f>AVERAGE(AH372:AH411)</f>
        <v>-3.1287150437909764E-2</v>
      </c>
      <c r="AJ372" s="2">
        <f>AVERAGE(AF372:AF411)</f>
        <v>7055.4683038263829</v>
      </c>
      <c r="AK372" s="2">
        <f>AVERAGE(AG372:AG411)</f>
        <v>2.375</v>
      </c>
      <c r="AL372" s="11" t="s">
        <v>0</v>
      </c>
      <c r="AM372" s="11"/>
      <c r="AN372" s="11"/>
      <c r="AO372">
        <v>250</v>
      </c>
      <c r="AP372" s="19">
        <v>456000</v>
      </c>
      <c r="AQ372" s="19">
        <v>153</v>
      </c>
      <c r="AR372" s="12">
        <f t="shared" ref="AR372:AR411" si="81">AP372*AS372/AQ372</f>
        <v>8941.176470588236</v>
      </c>
      <c r="AS372">
        <f t="shared" si="70"/>
        <v>3</v>
      </c>
      <c r="AT372" s="19">
        <v>-7.2870895116099399E-2</v>
      </c>
      <c r="AU372" s="4">
        <f>AVERAGE(AT372:AT411)</f>
        <v>-3.6263659610424367E-2</v>
      </c>
      <c r="AV372" s="2">
        <f>AVERAGE(AR372:AR411)</f>
        <v>7152.786377708976</v>
      </c>
      <c r="AW372" s="2">
        <f>AVERAGE(AS372:AS411)</f>
        <v>2.4</v>
      </c>
      <c r="AX372" s="11" t="s">
        <v>0</v>
      </c>
      <c r="AY372" s="11"/>
      <c r="BA372">
        <v>250</v>
      </c>
      <c r="BB372" s="19">
        <v>603000</v>
      </c>
      <c r="BC372" s="19">
        <v>202</v>
      </c>
      <c r="BD372" s="12">
        <f t="shared" ref="BD372:BD411" si="82">BB372*BE372/BC372</f>
        <v>5970.2970297029706</v>
      </c>
      <c r="BE372">
        <f t="shared" ref="BE372:BE411" si="83">BC372-200</f>
        <v>2</v>
      </c>
      <c r="BF372" s="19">
        <v>-1.04451788993652E-2</v>
      </c>
      <c r="BG372" s="4">
        <f>AVERAGE(BF372:BF411)</f>
        <v>-4.7889860120046687E-2</v>
      </c>
      <c r="BH372" s="2">
        <f>AVERAGE(BD372:BD411)</f>
        <v>6940.5416280544359</v>
      </c>
      <c r="BI372" s="2">
        <f>AVERAGE(BE372:BE411)</f>
        <v>2.3250000000000002</v>
      </c>
      <c r="BJ372" s="11" t="s">
        <v>0</v>
      </c>
    </row>
    <row r="373" spans="1:62" x14ac:dyDescent="0.35">
      <c r="A373">
        <v>250</v>
      </c>
      <c r="B373" s="19">
        <v>156000</v>
      </c>
      <c r="C373" s="19">
        <v>53</v>
      </c>
      <c r="D373" s="12">
        <f t="shared" si="71"/>
        <v>8830.1886792452824</v>
      </c>
      <c r="E373">
        <f t="shared" si="72"/>
        <v>3</v>
      </c>
      <c r="F373" s="19">
        <v>-6.8273244277198197E-3</v>
      </c>
      <c r="G373" s="4">
        <f>MEDIAN(F372:F411)</f>
        <v>-1.653989557173375E-2</v>
      </c>
      <c r="H373" s="2">
        <f>MEDIAN(D372:D411)</f>
        <v>5884.6153846153848</v>
      </c>
      <c r="I373" s="2">
        <f>MEDIAN(E372:E411)</f>
        <v>2</v>
      </c>
      <c r="J373" s="11" t="s">
        <v>6</v>
      </c>
      <c r="K373" s="19"/>
      <c r="L373" s="19"/>
      <c r="M373" s="19"/>
      <c r="N373" s="19"/>
      <c r="Q373">
        <v>250</v>
      </c>
      <c r="R373" s="19">
        <v>66000</v>
      </c>
      <c r="S373" s="19">
        <v>23</v>
      </c>
      <c r="T373" s="12">
        <f t="shared" si="79"/>
        <v>8608.6956521739139</v>
      </c>
      <c r="U373">
        <f t="shared" ref="U373:U411" si="84">S373-20</f>
        <v>3</v>
      </c>
      <c r="V373" s="19">
        <v>-1.69448174420207E-3</v>
      </c>
      <c r="W373" s="4">
        <f>MEDIAN(V372:V411)</f>
        <v>-7.8719449679599193E-3</v>
      </c>
      <c r="X373" s="2">
        <f>MEDIAN(T372:T411)</f>
        <v>5727.272727272727</v>
      </c>
      <c r="Y373" s="2">
        <f>MEDIAN(U372:U411)</f>
        <v>2</v>
      </c>
      <c r="Z373" s="11" t="s">
        <v>6</v>
      </c>
      <c r="AC373">
        <v>250</v>
      </c>
      <c r="AD373" s="19">
        <v>303000</v>
      </c>
      <c r="AE373" s="19">
        <v>102</v>
      </c>
      <c r="AF373" s="12">
        <f t="shared" si="80"/>
        <v>5941.1764705882351</v>
      </c>
      <c r="AG373">
        <f t="shared" si="69"/>
        <v>2</v>
      </c>
      <c r="AH373" s="19">
        <v>-6.4134208054929295E-2</v>
      </c>
      <c r="AI373" s="4">
        <f>MEDIAN(AH372:AH411)</f>
        <v>-1.3066116026810699E-2</v>
      </c>
      <c r="AJ373" s="2">
        <f>MEDIAN(AF372:AF411)</f>
        <v>5941.1764705882351</v>
      </c>
      <c r="AK373" s="2">
        <f>MEDIAN(AG372:AG411)</f>
        <v>2</v>
      </c>
      <c r="AL373" s="11" t="s">
        <v>6</v>
      </c>
      <c r="AM373" s="11"/>
      <c r="AN373" s="11"/>
      <c r="AO373">
        <v>250</v>
      </c>
      <c r="AP373" s="19">
        <v>456000</v>
      </c>
      <c r="AQ373" s="19">
        <v>153</v>
      </c>
      <c r="AR373" s="12">
        <f t="shared" si="81"/>
        <v>8941.176470588236</v>
      </c>
      <c r="AS373">
        <f t="shared" si="70"/>
        <v>3</v>
      </c>
      <c r="AT373" s="19">
        <v>-1.2972623622127E-2</v>
      </c>
      <c r="AU373" s="4">
        <f>MEDIAN(AT372:AT411)</f>
        <v>-1.974719130678855E-2</v>
      </c>
      <c r="AV373" s="2">
        <f>MEDIAN(AR372:AR411)</f>
        <v>5960.5263157894733</v>
      </c>
      <c r="AW373" s="2">
        <f>MEDIAN(AS372:AS411)</f>
        <v>2</v>
      </c>
      <c r="AX373" s="11" t="s">
        <v>6</v>
      </c>
      <c r="AY373" s="11"/>
      <c r="BA373">
        <v>250</v>
      </c>
      <c r="BB373" s="19">
        <v>603000</v>
      </c>
      <c r="BC373" s="19">
        <v>202</v>
      </c>
      <c r="BD373" s="12">
        <f t="shared" si="82"/>
        <v>5970.2970297029706</v>
      </c>
      <c r="BE373">
        <f t="shared" si="83"/>
        <v>2</v>
      </c>
      <c r="BF373" s="19">
        <v>-3.0891982652959199E-2</v>
      </c>
      <c r="BG373" s="4">
        <f>MEDIAN(BF372:BF411)</f>
        <v>-3.0696663715506649E-2</v>
      </c>
      <c r="BH373" s="2">
        <f>MEDIAN(BD372:BD411)</f>
        <v>5970.2970297029706</v>
      </c>
      <c r="BI373" s="2">
        <f>MEDIAN(BE372:BE411)</f>
        <v>2</v>
      </c>
      <c r="BJ373" s="11" t="s">
        <v>6</v>
      </c>
    </row>
    <row r="374" spans="1:62" x14ac:dyDescent="0.35">
      <c r="A374">
        <v>250</v>
      </c>
      <c r="B374" s="19">
        <v>156000</v>
      </c>
      <c r="C374" s="19">
        <v>53</v>
      </c>
      <c r="D374" s="12">
        <f t="shared" si="71"/>
        <v>8830.1886792452824</v>
      </c>
      <c r="E374">
        <f t="shared" si="72"/>
        <v>3</v>
      </c>
      <c r="F374" s="20">
        <v>-5.0725831847047895E-4</v>
      </c>
      <c r="G374" s="4">
        <f>MAX(F372:F411)</f>
        <v>-5.0725831847047895E-4</v>
      </c>
      <c r="H374" s="2">
        <f>MAX(D372:D411)</f>
        <v>8830.1886792452824</v>
      </c>
      <c r="I374" s="2">
        <f>MAX(E372:E411)</f>
        <v>3</v>
      </c>
      <c r="J374" s="11" t="s">
        <v>19</v>
      </c>
      <c r="K374" s="19"/>
      <c r="L374" s="19"/>
      <c r="M374" s="19"/>
      <c r="N374" s="19"/>
      <c r="Q374">
        <v>250</v>
      </c>
      <c r="R374" s="19">
        <v>63000</v>
      </c>
      <c r="S374" s="19">
        <v>22</v>
      </c>
      <c r="T374" s="12">
        <f t="shared" si="79"/>
        <v>5727.272727272727</v>
      </c>
      <c r="U374">
        <f t="shared" si="84"/>
        <v>2</v>
      </c>
      <c r="V374" s="20">
        <v>-4.4924072232813703E-5</v>
      </c>
      <c r="W374" s="4">
        <f>MAX(V372:V411)</f>
        <v>-4.4924072232813703E-5</v>
      </c>
      <c r="X374" s="2">
        <f>MAX(T372:T411)</f>
        <v>8608.6956521739139</v>
      </c>
      <c r="Y374" s="2">
        <f>MAX(U372:U411)</f>
        <v>3</v>
      </c>
      <c r="Z374" s="11" t="s">
        <v>19</v>
      </c>
      <c r="AC374">
        <v>250</v>
      </c>
      <c r="AD374" s="19">
        <v>306000</v>
      </c>
      <c r="AE374" s="19">
        <v>103</v>
      </c>
      <c r="AF374" s="12">
        <f t="shared" si="80"/>
        <v>8912.6213592233016</v>
      </c>
      <c r="AG374">
        <f t="shared" si="69"/>
        <v>3</v>
      </c>
      <c r="AH374" s="19">
        <v>-1.94812889676573E-3</v>
      </c>
      <c r="AI374" s="4">
        <f>MAX(AH372:AH411)</f>
        <v>-8.6341046841663502E-4</v>
      </c>
      <c r="AJ374" s="2">
        <f>MAX(AF372:AF411)</f>
        <v>8912.6213592233016</v>
      </c>
      <c r="AK374" s="2">
        <f>MAX(AG372:AG411)</f>
        <v>3</v>
      </c>
      <c r="AL374" s="11" t="s">
        <v>19</v>
      </c>
      <c r="AM374" s="11"/>
      <c r="AN374" s="11"/>
      <c r="AO374">
        <v>250</v>
      </c>
      <c r="AP374" s="19">
        <v>453000</v>
      </c>
      <c r="AQ374" s="19">
        <v>152</v>
      </c>
      <c r="AR374" s="12">
        <f t="shared" si="81"/>
        <v>5960.5263157894733</v>
      </c>
      <c r="AS374">
        <f t="shared" si="70"/>
        <v>2</v>
      </c>
      <c r="AT374" s="19">
        <v>-8.5011935832593699E-2</v>
      </c>
      <c r="AU374" s="4">
        <f>MAX(AT372:AT411)</f>
        <v>-9.9942478919555293E-4</v>
      </c>
      <c r="AV374" s="2">
        <f>MAX(AR372:AR411)</f>
        <v>8941.176470588236</v>
      </c>
      <c r="AW374" s="2">
        <f>MAX(AS372:AS411)</f>
        <v>3</v>
      </c>
      <c r="AX374" s="11" t="s">
        <v>19</v>
      </c>
      <c r="AY374" s="11"/>
      <c r="BA374">
        <v>250</v>
      </c>
      <c r="BB374" s="19">
        <v>603000</v>
      </c>
      <c r="BC374" s="19">
        <v>202</v>
      </c>
      <c r="BD374" s="12">
        <f t="shared" si="82"/>
        <v>5970.2970297029706</v>
      </c>
      <c r="BE374">
        <f t="shared" si="83"/>
        <v>2</v>
      </c>
      <c r="BF374" s="19">
        <v>-2.56167034098248E-2</v>
      </c>
      <c r="BG374" s="4">
        <f>MAX(BF372:BF411)</f>
        <v>-8.8036996102161697E-6</v>
      </c>
      <c r="BH374" s="2">
        <f>MAX(BD372:BD411)</f>
        <v>8955.6650246305417</v>
      </c>
      <c r="BI374" s="2">
        <f>MAX(BE372:BE411)</f>
        <v>3</v>
      </c>
      <c r="BJ374" s="11" t="s">
        <v>19</v>
      </c>
    </row>
    <row r="375" spans="1:62" x14ac:dyDescent="0.35">
      <c r="A375">
        <v>250</v>
      </c>
      <c r="B375" s="19">
        <v>153000</v>
      </c>
      <c r="C375" s="19">
        <v>52</v>
      </c>
      <c r="D375" s="12">
        <f t="shared" si="71"/>
        <v>5884.6153846153848</v>
      </c>
      <c r="E375">
        <f t="shared" si="72"/>
        <v>2</v>
      </c>
      <c r="F375" s="19">
        <v>-4.57807361972686E-2</v>
      </c>
      <c r="G375" s="4">
        <f>MIN(F372:F411)</f>
        <v>-0.20275537470712099</v>
      </c>
      <c r="H375" s="2">
        <f>MIN(D372:D411)</f>
        <v>5884.6153846153848</v>
      </c>
      <c r="I375" s="2">
        <f>MIN(E372:E411)</f>
        <v>2</v>
      </c>
      <c r="J375" s="11" t="s">
        <v>20</v>
      </c>
      <c r="K375" s="19"/>
      <c r="L375" s="19"/>
      <c r="M375" s="19"/>
      <c r="N375" s="19"/>
      <c r="Q375">
        <v>250</v>
      </c>
      <c r="R375" s="19">
        <v>63000</v>
      </c>
      <c r="S375" s="19">
        <v>22</v>
      </c>
      <c r="T375" s="12">
        <f t="shared" si="79"/>
        <v>5727.272727272727</v>
      </c>
      <c r="U375">
        <f t="shared" si="84"/>
        <v>2</v>
      </c>
      <c r="V375" s="19">
        <v>-9.19409949834816E-2</v>
      </c>
      <c r="W375" s="4">
        <f>MIN(V372:V411)</f>
        <v>-0.191313214342649</v>
      </c>
      <c r="X375" s="2">
        <f>MIN(T372:T411)</f>
        <v>5727.272727272727</v>
      </c>
      <c r="Y375" s="2">
        <f>MIN(U372:U411)</f>
        <v>2</v>
      </c>
      <c r="Z375" s="11" t="s">
        <v>20</v>
      </c>
      <c r="AC375">
        <v>250</v>
      </c>
      <c r="AD375" s="19">
        <v>303000</v>
      </c>
      <c r="AE375" s="19">
        <v>102</v>
      </c>
      <c r="AF375" s="12">
        <f t="shared" si="80"/>
        <v>5941.1764705882351</v>
      </c>
      <c r="AG375">
        <f t="shared" si="69"/>
        <v>2</v>
      </c>
      <c r="AH375" s="19">
        <v>-7.7474746548691397E-3</v>
      </c>
      <c r="AI375" s="4">
        <f>MIN(AH372:AH411)</f>
        <v>-0.20627536547445299</v>
      </c>
      <c r="AJ375" s="2">
        <f>MIN(AF372:AF411)</f>
        <v>5941.1764705882351</v>
      </c>
      <c r="AK375" s="2">
        <f>MIN(AG372:AG411)</f>
        <v>2</v>
      </c>
      <c r="AL375" s="11" t="s">
        <v>20</v>
      </c>
      <c r="AM375" s="11"/>
      <c r="AN375" s="11"/>
      <c r="AO375">
        <v>250</v>
      </c>
      <c r="AP375" s="19">
        <v>453000</v>
      </c>
      <c r="AQ375" s="19">
        <v>152</v>
      </c>
      <c r="AR375" s="12">
        <f t="shared" si="81"/>
        <v>5960.5263157894733</v>
      </c>
      <c r="AS375">
        <f t="shared" si="70"/>
        <v>2</v>
      </c>
      <c r="AT375" s="19">
        <v>-2.60753262238302E-2</v>
      </c>
      <c r="AU375" s="4">
        <f>MIN(AT372:AT411)</f>
        <v>-0.144552886699188</v>
      </c>
      <c r="AV375" s="2">
        <f>MIN(AR372:AR411)</f>
        <v>5960.5263157894733</v>
      </c>
      <c r="AW375" s="2">
        <f>MIN(AS372:AS411)</f>
        <v>2</v>
      </c>
      <c r="AX375" s="11" t="s">
        <v>20</v>
      </c>
      <c r="AY375" s="11"/>
      <c r="BA375">
        <v>250</v>
      </c>
      <c r="BB375" s="19">
        <v>606000</v>
      </c>
      <c r="BC375" s="19">
        <v>203</v>
      </c>
      <c r="BD375" s="12">
        <f t="shared" si="82"/>
        <v>8955.6650246305417</v>
      </c>
      <c r="BE375">
        <f t="shared" si="83"/>
        <v>3</v>
      </c>
      <c r="BF375" s="19">
        <v>-1.41556406435499E-2</v>
      </c>
      <c r="BG375" s="4">
        <f>MIN(BF372:BF411)</f>
        <v>-0.43497792973896099</v>
      </c>
      <c r="BH375" s="2">
        <f>MIN(BD372:BD411)</f>
        <v>5970.2970297029706</v>
      </c>
      <c r="BI375" s="2">
        <f>MIN(BE372:BE411)</f>
        <v>2</v>
      </c>
      <c r="BJ375" s="11" t="s">
        <v>20</v>
      </c>
    </row>
    <row r="376" spans="1:62" x14ac:dyDescent="0.35">
      <c r="A376">
        <v>250</v>
      </c>
      <c r="B376" s="19">
        <v>156000</v>
      </c>
      <c r="C376" s="19">
        <v>53</v>
      </c>
      <c r="D376" s="12">
        <f t="shared" si="71"/>
        <v>8830.1886792452824</v>
      </c>
      <c r="E376">
        <f t="shared" si="72"/>
        <v>3</v>
      </c>
      <c r="F376" s="19">
        <v>-3.5584198906024697E-2</v>
      </c>
      <c r="K376" s="19"/>
      <c r="L376" s="19"/>
      <c r="M376" s="19"/>
      <c r="N376" s="19"/>
      <c r="Q376">
        <v>250</v>
      </c>
      <c r="R376" s="19">
        <v>63000</v>
      </c>
      <c r="S376" s="19">
        <v>22</v>
      </c>
      <c r="T376" s="12">
        <f t="shared" si="79"/>
        <v>5727.272727272727</v>
      </c>
      <c r="U376">
        <f t="shared" si="84"/>
        <v>2</v>
      </c>
      <c r="V376" s="19">
        <v>-9.6987188942693398E-2</v>
      </c>
      <c r="X376" s="7"/>
      <c r="Y376" s="7"/>
      <c r="Z376" s="11"/>
      <c r="AC376">
        <v>250</v>
      </c>
      <c r="AD376" s="19">
        <v>306000</v>
      </c>
      <c r="AE376" s="19">
        <v>103</v>
      </c>
      <c r="AF376" s="12">
        <f t="shared" si="80"/>
        <v>8912.6213592233016</v>
      </c>
      <c r="AG376">
        <f t="shared" si="69"/>
        <v>3</v>
      </c>
      <c r="AH376" s="19">
        <v>-1.3313284958147299E-2</v>
      </c>
      <c r="AJ376" s="7"/>
      <c r="AK376" s="7"/>
      <c r="AL376" s="11"/>
      <c r="AM376" s="11"/>
      <c r="AN376" s="11"/>
      <c r="AO376">
        <v>250</v>
      </c>
      <c r="AP376" s="19">
        <v>456000</v>
      </c>
      <c r="AQ376" s="19">
        <v>153</v>
      </c>
      <c r="AR376" s="12">
        <f t="shared" si="81"/>
        <v>8941.176470588236</v>
      </c>
      <c r="AS376">
        <f t="shared" si="70"/>
        <v>3</v>
      </c>
      <c r="AT376" s="19">
        <v>-6.9196450170111896E-3</v>
      </c>
      <c r="AV376" s="7"/>
      <c r="AW376" s="7"/>
      <c r="AX376" s="11"/>
      <c r="AY376" s="11"/>
      <c r="BA376">
        <v>250</v>
      </c>
      <c r="BB376" s="19">
        <v>603000</v>
      </c>
      <c r="BC376" s="19">
        <v>202</v>
      </c>
      <c r="BD376" s="12">
        <f t="shared" si="82"/>
        <v>5970.2970297029706</v>
      </c>
      <c r="BE376">
        <f t="shared" si="83"/>
        <v>2</v>
      </c>
      <c r="BF376" s="19">
        <v>-0.43497792973896099</v>
      </c>
      <c r="BH376" s="7"/>
      <c r="BI376" s="7"/>
      <c r="BJ376" s="11"/>
    </row>
    <row r="377" spans="1:62" x14ac:dyDescent="0.35">
      <c r="A377">
        <v>250</v>
      </c>
      <c r="B377" s="19">
        <v>153000</v>
      </c>
      <c r="C377" s="19">
        <v>52</v>
      </c>
      <c r="D377" s="12">
        <f t="shared" si="71"/>
        <v>5884.6153846153848</v>
      </c>
      <c r="E377">
        <f t="shared" si="72"/>
        <v>2</v>
      </c>
      <c r="F377" s="19">
        <v>-1.5172913356713299E-2</v>
      </c>
      <c r="K377" s="19"/>
      <c r="L377" s="19"/>
      <c r="M377" s="19"/>
      <c r="N377" s="19"/>
      <c r="Q377">
        <v>250</v>
      </c>
      <c r="R377" s="19">
        <v>66000</v>
      </c>
      <c r="S377" s="19">
        <v>23</v>
      </c>
      <c r="T377" s="12">
        <f t="shared" si="79"/>
        <v>8608.6956521739139</v>
      </c>
      <c r="U377">
        <f t="shared" si="84"/>
        <v>3</v>
      </c>
      <c r="V377" s="19">
        <v>-4.0172190634440302E-2</v>
      </c>
      <c r="X377" s="7"/>
      <c r="Y377" s="7"/>
      <c r="Z377" s="11"/>
      <c r="AC377">
        <v>250</v>
      </c>
      <c r="AD377" s="19">
        <v>303000</v>
      </c>
      <c r="AE377" s="19">
        <v>102</v>
      </c>
      <c r="AF377" s="12">
        <f t="shared" si="80"/>
        <v>5941.1764705882351</v>
      </c>
      <c r="AG377">
        <f t="shared" si="69"/>
        <v>2</v>
      </c>
      <c r="AH377" s="19">
        <v>-2.0235673907308901E-2</v>
      </c>
      <c r="AJ377" s="7"/>
      <c r="AK377" s="7"/>
      <c r="AL377" s="11"/>
      <c r="AM377" s="11"/>
      <c r="AN377" s="11"/>
      <c r="AO377">
        <v>250</v>
      </c>
      <c r="AP377" s="19">
        <v>453000</v>
      </c>
      <c r="AQ377" s="19">
        <v>152</v>
      </c>
      <c r="AR377" s="12">
        <f t="shared" si="81"/>
        <v>5960.5263157894733</v>
      </c>
      <c r="AS377">
        <f t="shared" si="70"/>
        <v>2</v>
      </c>
      <c r="AT377" s="19">
        <v>-0.144552886699188</v>
      </c>
      <c r="AV377" s="7"/>
      <c r="AW377" s="7"/>
      <c r="AX377" s="11"/>
      <c r="AY377" s="11"/>
      <c r="BA377">
        <v>250</v>
      </c>
      <c r="BB377" s="19">
        <v>603000</v>
      </c>
      <c r="BC377" s="19">
        <v>202</v>
      </c>
      <c r="BD377" s="12">
        <f t="shared" si="82"/>
        <v>5970.2970297029706</v>
      </c>
      <c r="BE377">
        <f t="shared" si="83"/>
        <v>2</v>
      </c>
      <c r="BF377" s="19">
        <v>-0.15275199956235699</v>
      </c>
      <c r="BH377" s="7"/>
      <c r="BI377" s="7"/>
      <c r="BJ377" s="11"/>
    </row>
    <row r="378" spans="1:62" x14ac:dyDescent="0.35">
      <c r="A378">
        <v>250</v>
      </c>
      <c r="B378" s="19">
        <v>156000</v>
      </c>
      <c r="C378" s="19">
        <v>53</v>
      </c>
      <c r="D378" s="12">
        <f t="shared" si="71"/>
        <v>8830.1886792452824</v>
      </c>
      <c r="E378">
        <f t="shared" si="72"/>
        <v>3</v>
      </c>
      <c r="F378" s="19">
        <v>-2.2331297934043801E-2</v>
      </c>
      <c r="K378" s="19"/>
      <c r="L378" s="19"/>
      <c r="M378" s="19"/>
      <c r="N378" s="19"/>
      <c r="Q378">
        <v>250</v>
      </c>
      <c r="R378" s="19">
        <v>63000</v>
      </c>
      <c r="S378" s="19">
        <v>22</v>
      </c>
      <c r="T378" s="12">
        <f t="shared" si="79"/>
        <v>5727.272727272727</v>
      </c>
      <c r="U378">
        <f t="shared" si="84"/>
        <v>2</v>
      </c>
      <c r="V378" s="19">
        <v>-4.37201024046035E-2</v>
      </c>
      <c r="X378" s="7"/>
      <c r="Y378" s="7"/>
      <c r="Z378" s="11"/>
      <c r="AC378">
        <v>250</v>
      </c>
      <c r="AD378" s="19">
        <v>303000</v>
      </c>
      <c r="AE378" s="19">
        <v>102</v>
      </c>
      <c r="AF378" s="12">
        <f t="shared" si="80"/>
        <v>5941.1764705882351</v>
      </c>
      <c r="AG378">
        <f t="shared" si="69"/>
        <v>2</v>
      </c>
      <c r="AH378" s="19">
        <v>-1.02186745276417E-2</v>
      </c>
      <c r="AJ378" s="7"/>
      <c r="AK378" s="7"/>
      <c r="AL378" s="11"/>
      <c r="AM378" s="11"/>
      <c r="AN378" s="11"/>
      <c r="AO378">
        <v>250</v>
      </c>
      <c r="AP378" s="19">
        <v>453000</v>
      </c>
      <c r="AQ378" s="19">
        <v>152</v>
      </c>
      <c r="AR378" s="12">
        <f t="shared" si="81"/>
        <v>5960.5263157894733</v>
      </c>
      <c r="AS378">
        <f t="shared" si="70"/>
        <v>2</v>
      </c>
      <c r="AT378" s="19">
        <v>-2.4905049914911801E-3</v>
      </c>
      <c r="AV378" s="7"/>
      <c r="AW378" s="7"/>
      <c r="AX378" s="11"/>
      <c r="AY378" s="11"/>
      <c r="BA378">
        <v>250</v>
      </c>
      <c r="BB378" s="19">
        <v>603000</v>
      </c>
      <c r="BC378" s="19">
        <v>202</v>
      </c>
      <c r="BD378" s="12">
        <f t="shared" si="82"/>
        <v>5970.2970297029706</v>
      </c>
      <c r="BE378">
        <f t="shared" si="83"/>
        <v>2</v>
      </c>
      <c r="BF378" s="19">
        <v>-2.2082599357790701E-2</v>
      </c>
      <c r="BH378" s="7"/>
      <c r="BI378" s="7"/>
      <c r="BJ378" s="11"/>
    </row>
    <row r="379" spans="1:62" x14ac:dyDescent="0.35">
      <c r="A379">
        <v>250</v>
      </c>
      <c r="B379" s="19">
        <v>156000</v>
      </c>
      <c r="C379" s="19">
        <v>53</v>
      </c>
      <c r="D379" s="12">
        <f t="shared" si="71"/>
        <v>8830.1886792452824</v>
      </c>
      <c r="E379">
        <f t="shared" si="72"/>
        <v>3</v>
      </c>
      <c r="F379" s="19">
        <v>-1.09629612717535E-2</v>
      </c>
      <c r="K379" s="19"/>
      <c r="L379" s="19"/>
      <c r="M379" s="19"/>
      <c r="N379" s="19"/>
      <c r="Q379">
        <v>250</v>
      </c>
      <c r="R379" s="19">
        <v>66000</v>
      </c>
      <c r="S379" s="19">
        <v>23</v>
      </c>
      <c r="T379" s="12">
        <f t="shared" si="79"/>
        <v>8608.6956521739139</v>
      </c>
      <c r="U379">
        <f t="shared" si="84"/>
        <v>3</v>
      </c>
      <c r="V379" s="20">
        <v>-9.18594416484678E-5</v>
      </c>
      <c r="X379" s="7"/>
      <c r="Y379" s="7"/>
      <c r="Z379" s="11"/>
      <c r="AC379">
        <v>250</v>
      </c>
      <c r="AD379" s="19">
        <v>303000</v>
      </c>
      <c r="AE379" s="19">
        <v>102</v>
      </c>
      <c r="AF379" s="12">
        <f t="shared" si="80"/>
        <v>5941.1764705882351</v>
      </c>
      <c r="AG379">
        <f t="shared" si="69"/>
        <v>2</v>
      </c>
      <c r="AH379" s="19">
        <v>-3.1601135151547101E-3</v>
      </c>
      <c r="AJ379" s="7"/>
      <c r="AK379" s="7"/>
      <c r="AL379" s="11"/>
      <c r="AM379" s="11"/>
      <c r="AN379" s="11"/>
      <c r="AO379">
        <v>250</v>
      </c>
      <c r="AP379" s="19">
        <v>453000</v>
      </c>
      <c r="AQ379" s="19">
        <v>152</v>
      </c>
      <c r="AR379" s="12">
        <f t="shared" si="81"/>
        <v>5960.5263157894733</v>
      </c>
      <c r="AS379">
        <f t="shared" si="70"/>
        <v>2</v>
      </c>
      <c r="AT379" s="19">
        <v>-3.0907973207476801E-2</v>
      </c>
      <c r="AV379" s="7"/>
      <c r="AW379" s="7"/>
      <c r="AX379" s="11"/>
      <c r="AY379" s="11"/>
      <c r="BA379">
        <v>250</v>
      </c>
      <c r="BB379" s="19">
        <v>606000</v>
      </c>
      <c r="BC379" s="19">
        <v>203</v>
      </c>
      <c r="BD379" s="12">
        <f t="shared" si="82"/>
        <v>8955.6650246305417</v>
      </c>
      <c r="BE379">
        <f t="shared" si="83"/>
        <v>3</v>
      </c>
      <c r="BF379" s="19">
        <v>-7.5274343325628504E-2</v>
      </c>
      <c r="BH379" s="7"/>
      <c r="BI379" s="7"/>
      <c r="BJ379" s="11"/>
    </row>
    <row r="380" spans="1:62" x14ac:dyDescent="0.35">
      <c r="A380">
        <v>250</v>
      </c>
      <c r="B380" s="19">
        <v>156000</v>
      </c>
      <c r="C380" s="19">
        <v>53</v>
      </c>
      <c r="D380" s="12">
        <f t="shared" si="71"/>
        <v>8830.1886792452824</v>
      </c>
      <c r="E380">
        <f t="shared" si="72"/>
        <v>3</v>
      </c>
      <c r="F380" s="19">
        <v>-2.3198964526754701E-2</v>
      </c>
      <c r="K380" s="19"/>
      <c r="L380" s="19"/>
      <c r="M380" s="19"/>
      <c r="N380" s="19"/>
      <c r="Q380">
        <v>250</v>
      </c>
      <c r="R380" s="19">
        <v>63000</v>
      </c>
      <c r="S380" s="19">
        <v>22</v>
      </c>
      <c r="T380" s="12">
        <f t="shared" si="79"/>
        <v>5727.272727272727</v>
      </c>
      <c r="U380">
        <f t="shared" si="84"/>
        <v>2</v>
      </c>
      <c r="V380" s="19">
        <v>-8.0416889176259301E-3</v>
      </c>
      <c r="X380" s="7"/>
      <c r="Y380" s="7"/>
      <c r="Z380" s="11"/>
      <c r="AC380">
        <v>250</v>
      </c>
      <c r="AD380" s="19">
        <v>303000</v>
      </c>
      <c r="AE380" s="19">
        <v>102</v>
      </c>
      <c r="AF380" s="12">
        <f t="shared" si="80"/>
        <v>5941.1764705882351</v>
      </c>
      <c r="AG380">
        <f t="shared" si="69"/>
        <v>2</v>
      </c>
      <c r="AH380" s="19">
        <v>-3.3959988952078799E-3</v>
      </c>
      <c r="AJ380" s="7"/>
      <c r="AK380" s="7"/>
      <c r="AL380" s="11"/>
      <c r="AM380" s="11"/>
      <c r="AN380" s="11"/>
      <c r="AO380">
        <v>250</v>
      </c>
      <c r="AP380" s="19">
        <v>453000</v>
      </c>
      <c r="AQ380" s="19">
        <v>152</v>
      </c>
      <c r="AR380" s="12">
        <f t="shared" si="81"/>
        <v>5960.5263157894733</v>
      </c>
      <c r="AS380">
        <f t="shared" si="70"/>
        <v>2</v>
      </c>
      <c r="AT380" s="19">
        <v>-1.49549396713496E-2</v>
      </c>
      <c r="AV380" s="7"/>
      <c r="AW380" s="7"/>
      <c r="AX380" s="11"/>
      <c r="AY380" s="11"/>
      <c r="BA380">
        <v>250</v>
      </c>
      <c r="BB380" s="19">
        <v>603000</v>
      </c>
      <c r="BC380" s="19">
        <v>202</v>
      </c>
      <c r="BD380" s="12">
        <f t="shared" si="82"/>
        <v>5970.2970297029706</v>
      </c>
      <c r="BE380">
        <f t="shared" si="83"/>
        <v>2</v>
      </c>
      <c r="BF380" s="19">
        <v>-3.05013447780541E-2</v>
      </c>
      <c r="BH380" s="7"/>
      <c r="BI380" s="7"/>
      <c r="BJ380" s="11"/>
    </row>
    <row r="381" spans="1:62" x14ac:dyDescent="0.35">
      <c r="A381">
        <v>250</v>
      </c>
      <c r="B381" s="19">
        <v>153000</v>
      </c>
      <c r="C381" s="19">
        <v>52</v>
      </c>
      <c r="D381" s="12">
        <f t="shared" si="71"/>
        <v>5884.6153846153848</v>
      </c>
      <c r="E381">
        <f t="shared" si="72"/>
        <v>2</v>
      </c>
      <c r="F381" s="19">
        <v>-0.20275537470712099</v>
      </c>
      <c r="K381" s="19"/>
      <c r="L381" s="19"/>
      <c r="M381" s="19"/>
      <c r="N381" s="19"/>
      <c r="Q381">
        <v>250</v>
      </c>
      <c r="R381" s="19">
        <v>66000</v>
      </c>
      <c r="S381" s="19">
        <v>23</v>
      </c>
      <c r="T381" s="12">
        <f t="shared" si="79"/>
        <v>8608.6956521739139</v>
      </c>
      <c r="U381">
        <f t="shared" si="84"/>
        <v>3</v>
      </c>
      <c r="V381" s="19">
        <v>-3.4208968489362101E-3</v>
      </c>
      <c r="X381" s="7"/>
      <c r="Y381" s="7"/>
      <c r="Z381" s="11"/>
      <c r="AC381">
        <v>250</v>
      </c>
      <c r="AD381" s="19">
        <v>303000</v>
      </c>
      <c r="AE381" s="19">
        <v>102</v>
      </c>
      <c r="AF381" s="12">
        <f t="shared" si="80"/>
        <v>5941.1764705882351</v>
      </c>
      <c r="AG381">
        <f t="shared" si="69"/>
        <v>2</v>
      </c>
      <c r="AH381" s="19">
        <v>-1.7786047950361501E-2</v>
      </c>
      <c r="AJ381" s="7"/>
      <c r="AK381" s="7"/>
      <c r="AL381" s="11"/>
      <c r="AM381" s="11"/>
      <c r="AN381" s="11"/>
      <c r="AO381">
        <v>250</v>
      </c>
      <c r="AP381" s="19">
        <v>453000</v>
      </c>
      <c r="AQ381" s="19">
        <v>152</v>
      </c>
      <c r="AR381" s="12">
        <f t="shared" si="81"/>
        <v>5960.5263157894733</v>
      </c>
      <c r="AS381">
        <f t="shared" si="70"/>
        <v>2</v>
      </c>
      <c r="AT381" s="19">
        <v>-3.48046154053304E-3</v>
      </c>
      <c r="AV381" s="7"/>
      <c r="AW381" s="7"/>
      <c r="AX381" s="11"/>
      <c r="AY381" s="11"/>
      <c r="BA381">
        <v>250</v>
      </c>
      <c r="BB381" s="19">
        <v>603000</v>
      </c>
      <c r="BC381" s="19">
        <v>202</v>
      </c>
      <c r="BD381" s="12">
        <f t="shared" si="82"/>
        <v>5970.2970297029706</v>
      </c>
      <c r="BE381">
        <f t="shared" si="83"/>
        <v>2</v>
      </c>
      <c r="BF381" s="19">
        <v>-6.1440735011029798E-2</v>
      </c>
      <c r="BH381" s="7"/>
      <c r="BI381" s="7"/>
      <c r="BJ381" s="11"/>
    </row>
    <row r="382" spans="1:62" x14ac:dyDescent="0.35">
      <c r="A382">
        <v>250</v>
      </c>
      <c r="B382" s="19">
        <v>153000</v>
      </c>
      <c r="C382" s="19">
        <v>52</v>
      </c>
      <c r="D382" s="12">
        <f t="shared" si="71"/>
        <v>5884.6153846153848</v>
      </c>
      <c r="E382">
        <f t="shared" si="72"/>
        <v>2</v>
      </c>
      <c r="F382" s="19">
        <v>-1.05878767714836E-3</v>
      </c>
      <c r="K382" s="19"/>
      <c r="L382" s="19"/>
      <c r="M382" s="19"/>
      <c r="N382" s="19"/>
      <c r="Q382">
        <v>250</v>
      </c>
      <c r="R382" s="19">
        <v>63000</v>
      </c>
      <c r="S382" s="19">
        <v>22</v>
      </c>
      <c r="T382" s="12">
        <f t="shared" si="79"/>
        <v>5727.272727272727</v>
      </c>
      <c r="U382">
        <f t="shared" si="84"/>
        <v>2</v>
      </c>
      <c r="V382" s="19">
        <v>-1.2243750058245999E-3</v>
      </c>
      <c r="X382" s="7"/>
      <c r="Y382" s="7"/>
      <c r="Z382" s="11"/>
      <c r="AC382">
        <v>250</v>
      </c>
      <c r="AD382" s="19">
        <v>306000</v>
      </c>
      <c r="AE382" s="19">
        <v>103</v>
      </c>
      <c r="AF382" s="12">
        <f t="shared" si="80"/>
        <v>8912.6213592233016</v>
      </c>
      <c r="AG382">
        <f t="shared" si="69"/>
        <v>3</v>
      </c>
      <c r="AH382" s="20">
        <v>-8.6341046841663502E-4</v>
      </c>
      <c r="AJ382" s="7"/>
      <c r="AK382" s="7"/>
      <c r="AL382" s="11"/>
      <c r="AM382" s="11"/>
      <c r="AN382" s="11"/>
      <c r="AO382">
        <v>250</v>
      </c>
      <c r="AP382" s="19">
        <v>453000</v>
      </c>
      <c r="AQ382" s="19">
        <v>152</v>
      </c>
      <c r="AR382" s="12">
        <f t="shared" si="81"/>
        <v>5960.5263157894733</v>
      </c>
      <c r="AS382">
        <f t="shared" si="70"/>
        <v>2</v>
      </c>
      <c r="AT382" s="19">
        <v>-6.96311186267876E-2</v>
      </c>
      <c r="AV382" s="7"/>
      <c r="AW382" s="7"/>
      <c r="AX382" s="11"/>
      <c r="AY382" s="11"/>
      <c r="BA382">
        <v>250</v>
      </c>
      <c r="BB382" s="19">
        <v>606000</v>
      </c>
      <c r="BC382" s="19">
        <v>203</v>
      </c>
      <c r="BD382" s="12">
        <f t="shared" si="82"/>
        <v>8955.6650246305417</v>
      </c>
      <c r="BE382">
        <f t="shared" si="83"/>
        <v>3</v>
      </c>
      <c r="BF382" s="20">
        <v>-8.8036996102161697E-6</v>
      </c>
      <c r="BH382" s="7"/>
      <c r="BI382" s="7"/>
      <c r="BJ382" s="11"/>
    </row>
    <row r="383" spans="1:62" x14ac:dyDescent="0.35">
      <c r="A383">
        <v>250</v>
      </c>
      <c r="B383" s="19">
        <v>153000</v>
      </c>
      <c r="C383" s="19">
        <v>52</v>
      </c>
      <c r="D383" s="12">
        <f t="shared" si="71"/>
        <v>5884.6153846153848</v>
      </c>
      <c r="E383">
        <f t="shared" si="72"/>
        <v>2</v>
      </c>
      <c r="F383" s="19">
        <v>-1.4868903796861101E-2</v>
      </c>
      <c r="K383" s="19"/>
      <c r="L383" s="19"/>
      <c r="M383" s="19"/>
      <c r="N383" s="19"/>
      <c r="Q383">
        <v>250</v>
      </c>
      <c r="R383" s="19">
        <v>63000</v>
      </c>
      <c r="S383" s="19">
        <v>22</v>
      </c>
      <c r="T383" s="12">
        <f t="shared" si="79"/>
        <v>5727.272727272727</v>
      </c>
      <c r="U383">
        <f t="shared" si="84"/>
        <v>2</v>
      </c>
      <c r="V383" s="19">
        <v>-9.1952347866768296E-3</v>
      </c>
      <c r="X383" s="7"/>
      <c r="Y383" s="7"/>
      <c r="Z383" s="11"/>
      <c r="AC383">
        <v>250</v>
      </c>
      <c r="AD383" s="19">
        <v>303000</v>
      </c>
      <c r="AE383" s="19">
        <v>102</v>
      </c>
      <c r="AF383" s="12">
        <f t="shared" si="80"/>
        <v>5941.1764705882351</v>
      </c>
      <c r="AG383">
        <f t="shared" si="69"/>
        <v>2</v>
      </c>
      <c r="AH383" s="19">
        <v>-0.18805877657064801</v>
      </c>
      <c r="AJ383" s="7"/>
      <c r="AK383" s="7"/>
      <c r="AL383" s="11"/>
      <c r="AM383" s="11"/>
      <c r="AN383" s="11"/>
      <c r="AO383">
        <v>250</v>
      </c>
      <c r="AP383" s="19">
        <v>456000</v>
      </c>
      <c r="AQ383" s="19">
        <v>153</v>
      </c>
      <c r="AR383" s="12">
        <f t="shared" si="81"/>
        <v>8941.176470588236</v>
      </c>
      <c r="AS383">
        <f t="shared" si="70"/>
        <v>3</v>
      </c>
      <c r="AT383" s="19">
        <v>-6.7645155043461497E-2</v>
      </c>
      <c r="AV383" s="7"/>
      <c r="AW383" s="7"/>
      <c r="AX383" s="11"/>
      <c r="AY383" s="11"/>
      <c r="BA383">
        <v>250</v>
      </c>
      <c r="BB383" s="19">
        <v>603000</v>
      </c>
      <c r="BC383" s="19">
        <v>202</v>
      </c>
      <c r="BD383" s="12">
        <f t="shared" si="82"/>
        <v>5970.2970297029706</v>
      </c>
      <c r="BE383">
        <f t="shared" si="83"/>
        <v>2</v>
      </c>
      <c r="BF383" s="19">
        <v>-2.3761660226565801E-2</v>
      </c>
      <c r="BH383" s="7"/>
      <c r="BI383" s="7"/>
      <c r="BJ383" s="11"/>
    </row>
    <row r="384" spans="1:62" x14ac:dyDescent="0.35">
      <c r="A384">
        <v>250</v>
      </c>
      <c r="B384" s="19">
        <v>153000</v>
      </c>
      <c r="C384" s="19">
        <v>52</v>
      </c>
      <c r="D384" s="12">
        <f t="shared" si="71"/>
        <v>5884.6153846153848</v>
      </c>
      <c r="E384">
        <f t="shared" si="72"/>
        <v>2</v>
      </c>
      <c r="F384" s="19">
        <v>-6.6715035942956297E-3</v>
      </c>
      <c r="K384" s="19"/>
      <c r="L384" s="19"/>
      <c r="M384" s="19"/>
      <c r="N384" s="19"/>
      <c r="Q384">
        <v>250</v>
      </c>
      <c r="R384" s="19">
        <v>63000</v>
      </c>
      <c r="S384" s="19">
        <v>22</v>
      </c>
      <c r="T384" s="12">
        <f t="shared" si="79"/>
        <v>5727.272727272727</v>
      </c>
      <c r="U384">
        <f t="shared" si="84"/>
        <v>2</v>
      </c>
      <c r="V384" s="19">
        <v>-5.4949666061364999E-3</v>
      </c>
      <c r="X384" s="7"/>
      <c r="Y384" s="7"/>
      <c r="Z384" s="11"/>
      <c r="AC384">
        <v>250</v>
      </c>
      <c r="AD384" s="19">
        <v>303000</v>
      </c>
      <c r="AE384" s="19">
        <v>102</v>
      </c>
      <c r="AF384" s="12">
        <f t="shared" si="80"/>
        <v>5941.1764705882351</v>
      </c>
      <c r="AG384">
        <f t="shared" si="69"/>
        <v>2</v>
      </c>
      <c r="AH384" s="19">
        <v>-6.50431747720529E-3</v>
      </c>
      <c r="AJ384" s="7"/>
      <c r="AK384" s="7"/>
      <c r="AL384" s="11"/>
      <c r="AM384" s="11"/>
      <c r="AN384" s="11"/>
      <c r="AO384">
        <v>250</v>
      </c>
      <c r="AP384" s="19">
        <v>453000</v>
      </c>
      <c r="AQ384" s="19">
        <v>152</v>
      </c>
      <c r="AR384" s="12">
        <f t="shared" si="81"/>
        <v>5960.5263157894733</v>
      </c>
      <c r="AS384">
        <f t="shared" si="70"/>
        <v>2</v>
      </c>
      <c r="AT384" s="19">
        <v>-2.0782418915171901E-3</v>
      </c>
      <c r="AV384" s="7"/>
      <c r="AW384" s="7"/>
      <c r="AX384" s="11"/>
      <c r="AY384" s="11"/>
      <c r="BA384">
        <v>250</v>
      </c>
      <c r="BB384" s="19">
        <v>606000</v>
      </c>
      <c r="BC384" s="19">
        <v>203</v>
      </c>
      <c r="BD384" s="12">
        <f t="shared" si="82"/>
        <v>8955.6650246305417</v>
      </c>
      <c r="BE384">
        <f t="shared" si="83"/>
        <v>3</v>
      </c>
      <c r="BF384" s="19">
        <v>-1.0838465208670199E-2</v>
      </c>
      <c r="BH384" s="7"/>
      <c r="BI384" s="7"/>
      <c r="BJ384" s="11"/>
    </row>
    <row r="385" spans="1:62" x14ac:dyDescent="0.35">
      <c r="A385">
        <v>250</v>
      </c>
      <c r="B385" s="19">
        <v>156000</v>
      </c>
      <c r="C385" s="19">
        <v>53</v>
      </c>
      <c r="D385" s="12">
        <f t="shared" si="71"/>
        <v>8830.1886792452824</v>
      </c>
      <c r="E385">
        <f t="shared" si="72"/>
        <v>3</v>
      </c>
      <c r="F385" s="19">
        <v>-3.7030821841873E-2</v>
      </c>
      <c r="K385" s="19"/>
      <c r="L385" s="19"/>
      <c r="M385" s="19"/>
      <c r="N385" s="19"/>
      <c r="Q385">
        <v>250</v>
      </c>
      <c r="R385" s="19">
        <v>63000</v>
      </c>
      <c r="S385" s="19">
        <v>22</v>
      </c>
      <c r="T385" s="12">
        <f t="shared" si="79"/>
        <v>5727.272727272727</v>
      </c>
      <c r="U385">
        <f t="shared" si="84"/>
        <v>2</v>
      </c>
      <c r="V385" s="19">
        <v>-4.1702754539842998E-2</v>
      </c>
      <c r="X385" s="7"/>
      <c r="Y385" s="7"/>
      <c r="Z385" s="11"/>
      <c r="AC385">
        <v>250</v>
      </c>
      <c r="AD385" s="19">
        <v>303000</v>
      </c>
      <c r="AE385" s="19">
        <v>102</v>
      </c>
      <c r="AF385" s="12">
        <f t="shared" si="80"/>
        <v>5941.1764705882351</v>
      </c>
      <c r="AG385">
        <f t="shared" si="69"/>
        <v>2</v>
      </c>
      <c r="AH385" s="19">
        <v>-5.2880676493781698E-2</v>
      </c>
      <c r="AJ385" s="7"/>
      <c r="AK385" s="7"/>
      <c r="AL385" s="11"/>
      <c r="AM385" s="11"/>
      <c r="AN385" s="11"/>
      <c r="AO385">
        <v>250</v>
      </c>
      <c r="AP385" s="19">
        <v>453000</v>
      </c>
      <c r="AQ385" s="19">
        <v>152</v>
      </c>
      <c r="AR385" s="12">
        <f t="shared" si="81"/>
        <v>5960.5263157894733</v>
      </c>
      <c r="AS385">
        <f t="shared" si="70"/>
        <v>2</v>
      </c>
      <c r="AT385" s="19">
        <v>-5.2603000590553802E-3</v>
      </c>
      <c r="AV385" s="7"/>
      <c r="AW385" s="7"/>
      <c r="AX385" s="11"/>
      <c r="AY385" s="11"/>
      <c r="BA385">
        <v>250</v>
      </c>
      <c r="BB385" s="19">
        <v>603000</v>
      </c>
      <c r="BC385" s="19">
        <v>202</v>
      </c>
      <c r="BD385" s="12">
        <f t="shared" si="82"/>
        <v>5970.2970297029706</v>
      </c>
      <c r="BE385">
        <f t="shared" si="83"/>
        <v>2</v>
      </c>
      <c r="BF385" s="19">
        <v>-5.4411714771265503E-2</v>
      </c>
      <c r="BH385" s="7"/>
      <c r="BI385" s="7"/>
      <c r="BJ385" s="11"/>
    </row>
    <row r="386" spans="1:62" x14ac:dyDescent="0.35">
      <c r="A386">
        <v>250</v>
      </c>
      <c r="B386" s="19">
        <v>153000</v>
      </c>
      <c r="C386" s="19">
        <v>52</v>
      </c>
      <c r="D386" s="12">
        <f t="shared" si="71"/>
        <v>5884.6153846153848</v>
      </c>
      <c r="E386">
        <f t="shared" si="72"/>
        <v>2</v>
      </c>
      <c r="F386" s="19">
        <v>-2.7286819301239099E-3</v>
      </c>
      <c r="K386" s="19"/>
      <c r="L386" s="19"/>
      <c r="M386" s="19"/>
      <c r="N386" s="19"/>
      <c r="Q386">
        <v>250</v>
      </c>
      <c r="R386" s="19">
        <v>63000</v>
      </c>
      <c r="S386" s="19">
        <v>22</v>
      </c>
      <c r="T386" s="12">
        <f t="shared" si="79"/>
        <v>5727.272727272727</v>
      </c>
      <c r="U386">
        <f t="shared" si="84"/>
        <v>2</v>
      </c>
      <c r="V386" s="19">
        <v>-3.2231538265001698E-2</v>
      </c>
      <c r="X386" s="7"/>
      <c r="Y386" s="7"/>
      <c r="Z386" s="11"/>
      <c r="AC386">
        <v>250</v>
      </c>
      <c r="AD386" s="19">
        <v>303000</v>
      </c>
      <c r="AE386" s="19">
        <v>102</v>
      </c>
      <c r="AF386" s="12">
        <f t="shared" si="80"/>
        <v>5941.1764705882351</v>
      </c>
      <c r="AG386">
        <f t="shared" si="69"/>
        <v>2</v>
      </c>
      <c r="AH386" s="19">
        <v>-7.2792742172608005E-2</v>
      </c>
      <c r="AJ386" s="7"/>
      <c r="AK386" s="7"/>
      <c r="AL386" s="11"/>
      <c r="AM386" s="11"/>
      <c r="AN386" s="11"/>
      <c r="AO386">
        <v>250</v>
      </c>
      <c r="AP386" s="19">
        <v>453000</v>
      </c>
      <c r="AQ386" s="19">
        <v>152</v>
      </c>
      <c r="AR386" s="12">
        <f t="shared" si="81"/>
        <v>5960.5263157894733</v>
      </c>
      <c r="AS386">
        <f t="shared" si="70"/>
        <v>2</v>
      </c>
      <c r="AT386" s="20">
        <v>-9.9942478919555293E-4</v>
      </c>
      <c r="AV386" s="7"/>
      <c r="AW386" s="7"/>
      <c r="AX386" s="11"/>
      <c r="AY386" s="11"/>
      <c r="BA386">
        <v>250</v>
      </c>
      <c r="BB386" s="19">
        <v>603000</v>
      </c>
      <c r="BC386" s="19">
        <v>202</v>
      </c>
      <c r="BD386" s="12">
        <f t="shared" si="82"/>
        <v>5970.2970297029706</v>
      </c>
      <c r="BE386">
        <f t="shared" si="83"/>
        <v>2</v>
      </c>
      <c r="BF386" s="19">
        <v>-6.0288857741484798E-2</v>
      </c>
      <c r="BH386" s="7"/>
      <c r="BI386" s="7"/>
      <c r="BJ386" s="11"/>
    </row>
    <row r="387" spans="1:62" x14ac:dyDescent="0.35">
      <c r="A387">
        <v>250</v>
      </c>
      <c r="B387" s="19">
        <v>153000</v>
      </c>
      <c r="C387" s="19">
        <v>52</v>
      </c>
      <c r="D387" s="12">
        <f t="shared" si="71"/>
        <v>5884.6153846153848</v>
      </c>
      <c r="E387">
        <f t="shared" si="72"/>
        <v>2</v>
      </c>
      <c r="F387" s="19">
        <v>-2.4758908217506802E-3</v>
      </c>
      <c r="K387" s="19"/>
      <c r="L387" s="19"/>
      <c r="M387" s="19"/>
      <c r="N387" s="19"/>
      <c r="Q387">
        <v>250</v>
      </c>
      <c r="R387" s="19">
        <v>63000</v>
      </c>
      <c r="S387" s="19">
        <v>22</v>
      </c>
      <c r="T387" s="12">
        <f t="shared" si="79"/>
        <v>5727.272727272727</v>
      </c>
      <c r="U387">
        <f t="shared" si="84"/>
        <v>2</v>
      </c>
      <c r="V387" s="19">
        <v>-6.8616621379084097E-3</v>
      </c>
      <c r="X387" s="7"/>
      <c r="Y387" s="7"/>
      <c r="Z387" s="11"/>
      <c r="AC387">
        <v>250</v>
      </c>
      <c r="AD387" s="19">
        <v>303000</v>
      </c>
      <c r="AE387" s="19">
        <v>102</v>
      </c>
      <c r="AF387" s="12">
        <f t="shared" si="80"/>
        <v>5941.1764705882351</v>
      </c>
      <c r="AG387">
        <f t="shared" si="69"/>
        <v>2</v>
      </c>
      <c r="AH387" s="19">
        <v>-1.9386598809084801E-2</v>
      </c>
      <c r="AJ387" s="7"/>
      <c r="AK387" s="7"/>
      <c r="AL387" s="11"/>
      <c r="AM387" s="11"/>
      <c r="AN387" s="11"/>
      <c r="AO387">
        <v>250</v>
      </c>
      <c r="AP387" s="19">
        <v>456000</v>
      </c>
      <c r="AQ387" s="19">
        <v>153</v>
      </c>
      <c r="AR387" s="12">
        <f t="shared" si="81"/>
        <v>8941.176470588236</v>
      </c>
      <c r="AS387">
        <f t="shared" si="70"/>
        <v>3</v>
      </c>
      <c r="AT387" s="19">
        <v>-3.8301247689228997E-2</v>
      </c>
      <c r="AV387" s="7"/>
      <c r="AW387" s="7"/>
      <c r="AX387" s="11"/>
      <c r="AY387" s="11"/>
      <c r="BA387">
        <v>250</v>
      </c>
      <c r="BB387" s="19">
        <v>606000</v>
      </c>
      <c r="BC387" s="19">
        <v>203</v>
      </c>
      <c r="BD387" s="12">
        <f t="shared" si="82"/>
        <v>8955.6650246305417</v>
      </c>
      <c r="BE387">
        <f t="shared" si="83"/>
        <v>3</v>
      </c>
      <c r="BF387" s="19">
        <v>-5.6052153131124202E-2</v>
      </c>
      <c r="BH387" s="7"/>
      <c r="BI387" s="7"/>
      <c r="BJ387" s="11"/>
    </row>
    <row r="388" spans="1:62" x14ac:dyDescent="0.35">
      <c r="A388">
        <v>250</v>
      </c>
      <c r="B388" s="19">
        <v>153000</v>
      </c>
      <c r="C388" s="19">
        <v>52</v>
      </c>
      <c r="D388" s="12">
        <f t="shared" si="71"/>
        <v>5884.6153846153848</v>
      </c>
      <c r="E388">
        <f t="shared" si="72"/>
        <v>2</v>
      </c>
      <c r="F388" s="19">
        <v>-0.143655610857851</v>
      </c>
      <c r="K388" s="19"/>
      <c r="L388" s="19"/>
      <c r="M388" s="19"/>
      <c r="N388" s="19"/>
      <c r="Q388">
        <v>250</v>
      </c>
      <c r="R388" s="19">
        <v>63000</v>
      </c>
      <c r="S388" s="19">
        <v>22</v>
      </c>
      <c r="T388" s="12">
        <f t="shared" si="79"/>
        <v>5727.272727272727</v>
      </c>
      <c r="U388">
        <f t="shared" si="84"/>
        <v>2</v>
      </c>
      <c r="V388" s="19">
        <v>-9.7571333811687592E-3</v>
      </c>
      <c r="X388" s="7"/>
      <c r="Y388" s="7"/>
      <c r="Z388" s="11"/>
      <c r="AC388">
        <v>250</v>
      </c>
      <c r="AD388" s="19">
        <v>306000</v>
      </c>
      <c r="AE388" s="19">
        <v>103</v>
      </c>
      <c r="AF388" s="12">
        <f t="shared" si="80"/>
        <v>8912.6213592233016</v>
      </c>
      <c r="AG388">
        <f t="shared" ref="AG388:AG451" si="85">AE388-100</f>
        <v>3</v>
      </c>
      <c r="AH388" s="19">
        <v>-4.6680151383885196E-3</v>
      </c>
      <c r="AJ388" s="7"/>
      <c r="AK388" s="7"/>
      <c r="AL388" s="11"/>
      <c r="AM388" s="11"/>
      <c r="AN388" s="11"/>
      <c r="AO388">
        <v>250</v>
      </c>
      <c r="AP388" s="19">
        <v>453000</v>
      </c>
      <c r="AQ388" s="19">
        <v>152</v>
      </c>
      <c r="AR388" s="12">
        <f t="shared" si="81"/>
        <v>5960.5263157894733</v>
      </c>
      <c r="AS388">
        <f t="shared" ref="AS388:AS451" si="86">AQ388-150</f>
        <v>2</v>
      </c>
      <c r="AT388" s="19">
        <v>-1.01491272315977E-2</v>
      </c>
      <c r="AV388" s="7"/>
      <c r="AW388" s="7"/>
      <c r="AX388" s="11"/>
      <c r="AY388" s="11"/>
      <c r="BA388">
        <v>250</v>
      </c>
      <c r="BB388" s="19">
        <v>606000</v>
      </c>
      <c r="BC388" s="19">
        <v>203</v>
      </c>
      <c r="BD388" s="12">
        <f t="shared" si="82"/>
        <v>8955.6650246305417</v>
      </c>
      <c r="BE388">
        <f t="shared" si="83"/>
        <v>3</v>
      </c>
      <c r="BF388" s="19">
        <v>-4.8562769566376403E-3</v>
      </c>
      <c r="BH388" s="7"/>
      <c r="BI388" s="7"/>
      <c r="BJ388" s="11"/>
    </row>
    <row r="389" spans="1:62" x14ac:dyDescent="0.35">
      <c r="A389">
        <v>250</v>
      </c>
      <c r="B389" s="19">
        <v>153000</v>
      </c>
      <c r="C389" s="19">
        <v>52</v>
      </c>
      <c r="D389" s="12">
        <f t="shared" si="71"/>
        <v>5884.6153846153848</v>
      </c>
      <c r="E389">
        <f t="shared" si="72"/>
        <v>2</v>
      </c>
      <c r="F389" s="19">
        <v>-2.44155023160165E-2</v>
      </c>
      <c r="K389" s="19"/>
      <c r="L389" s="19"/>
      <c r="M389" s="19"/>
      <c r="N389" s="20"/>
      <c r="Q389">
        <v>250</v>
      </c>
      <c r="R389" s="19">
        <v>63000</v>
      </c>
      <c r="S389" s="19">
        <v>22</v>
      </c>
      <c r="T389" s="12">
        <f t="shared" si="79"/>
        <v>5727.272727272727</v>
      </c>
      <c r="U389">
        <f t="shared" si="84"/>
        <v>2</v>
      </c>
      <c r="V389" s="20">
        <v>-2.58369764495457E-4</v>
      </c>
      <c r="X389" s="7"/>
      <c r="Y389" s="7"/>
      <c r="Z389" s="11"/>
      <c r="AC389">
        <v>250</v>
      </c>
      <c r="AD389" s="19">
        <v>306000</v>
      </c>
      <c r="AE389" s="19">
        <v>103</v>
      </c>
      <c r="AF389" s="12">
        <f t="shared" si="80"/>
        <v>8912.6213592233016</v>
      </c>
      <c r="AG389">
        <f t="shared" si="85"/>
        <v>3</v>
      </c>
      <c r="AH389" s="19">
        <v>-1.28189470954741E-2</v>
      </c>
      <c r="AJ389" s="7"/>
      <c r="AK389" s="7"/>
      <c r="AL389" s="11"/>
      <c r="AM389" s="11"/>
      <c r="AN389" s="11"/>
      <c r="AO389">
        <v>250</v>
      </c>
      <c r="AP389" s="19">
        <v>456000</v>
      </c>
      <c r="AQ389" s="19">
        <v>153</v>
      </c>
      <c r="AR389" s="12">
        <f t="shared" si="81"/>
        <v>8941.176470588236</v>
      </c>
      <c r="AS389">
        <f t="shared" si="86"/>
        <v>3</v>
      </c>
      <c r="AT389" s="19">
        <v>-4.0113676349556203E-3</v>
      </c>
      <c r="AV389" s="7"/>
      <c r="AW389" s="7"/>
      <c r="AX389" s="11"/>
      <c r="AY389" s="11"/>
      <c r="BA389">
        <v>250</v>
      </c>
      <c r="BB389" s="19">
        <v>603000</v>
      </c>
      <c r="BC389" s="19">
        <v>202</v>
      </c>
      <c r="BD389" s="12">
        <f t="shared" si="82"/>
        <v>5970.2970297029706</v>
      </c>
      <c r="BE389">
        <f t="shared" si="83"/>
        <v>2</v>
      </c>
      <c r="BF389" s="19">
        <v>-7.68999002880488E-2</v>
      </c>
      <c r="BH389" s="7"/>
      <c r="BI389" s="7"/>
      <c r="BJ389" s="11"/>
    </row>
    <row r="390" spans="1:62" x14ac:dyDescent="0.35">
      <c r="A390">
        <v>250</v>
      </c>
      <c r="B390" s="19">
        <v>153000</v>
      </c>
      <c r="C390" s="19">
        <v>52</v>
      </c>
      <c r="D390" s="12">
        <f t="shared" si="71"/>
        <v>5884.6153846153848</v>
      </c>
      <c r="E390">
        <f t="shared" si="72"/>
        <v>2</v>
      </c>
      <c r="F390" s="19">
        <v>-8.1791543935298503E-3</v>
      </c>
      <c r="K390" s="19"/>
      <c r="L390" s="19"/>
      <c r="M390" s="19"/>
      <c r="N390" s="19"/>
      <c r="Q390">
        <v>250</v>
      </c>
      <c r="R390" s="19">
        <v>66000</v>
      </c>
      <c r="S390" s="19">
        <v>23</v>
      </c>
      <c r="T390" s="12">
        <f t="shared" si="79"/>
        <v>8608.6956521739139</v>
      </c>
      <c r="U390">
        <f t="shared" si="84"/>
        <v>3</v>
      </c>
      <c r="V390" s="19">
        <v>-4.68837498975898E-3</v>
      </c>
      <c r="X390" s="7"/>
      <c r="Y390" s="7"/>
      <c r="Z390" s="11"/>
      <c r="AC390">
        <v>250</v>
      </c>
      <c r="AD390" s="19">
        <v>303000</v>
      </c>
      <c r="AE390" s="19">
        <v>102</v>
      </c>
      <c r="AF390" s="12">
        <f t="shared" si="80"/>
        <v>5941.1764705882351</v>
      </c>
      <c r="AG390">
        <f t="shared" si="85"/>
        <v>2</v>
      </c>
      <c r="AH390" s="19">
        <v>-1.9548467266641799E-2</v>
      </c>
      <c r="AJ390" s="7"/>
      <c r="AK390" s="7"/>
      <c r="AL390" s="11"/>
      <c r="AM390" s="11"/>
      <c r="AN390" s="11"/>
      <c r="AO390">
        <v>250</v>
      </c>
      <c r="AP390" s="19">
        <v>453000</v>
      </c>
      <c r="AQ390" s="19">
        <v>152</v>
      </c>
      <c r="AR390" s="12">
        <f t="shared" si="81"/>
        <v>5960.5263157894733</v>
      </c>
      <c r="AS390">
        <f t="shared" si="86"/>
        <v>2</v>
      </c>
      <c r="AT390" s="19">
        <v>-8.0542974874438802E-2</v>
      </c>
      <c r="AV390" s="7"/>
      <c r="AW390" s="7"/>
      <c r="AX390" s="11"/>
      <c r="AY390" s="11"/>
      <c r="BA390">
        <v>250</v>
      </c>
      <c r="BB390" s="19">
        <v>603000</v>
      </c>
      <c r="BC390" s="19">
        <v>202</v>
      </c>
      <c r="BD390" s="12">
        <f t="shared" si="82"/>
        <v>5970.2970297029706</v>
      </c>
      <c r="BE390">
        <f t="shared" si="83"/>
        <v>2</v>
      </c>
      <c r="BF390" s="19">
        <v>-7.8928873797510402E-2</v>
      </c>
      <c r="BH390" s="7"/>
      <c r="BI390" s="7"/>
      <c r="BJ390" s="11"/>
    </row>
    <row r="391" spans="1:62" x14ac:dyDescent="0.35">
      <c r="A391">
        <v>250</v>
      </c>
      <c r="B391" s="19">
        <v>153000</v>
      </c>
      <c r="C391" s="19">
        <v>52</v>
      </c>
      <c r="D391" s="12">
        <f t="shared" si="71"/>
        <v>5884.6153846153848</v>
      </c>
      <c r="E391">
        <f t="shared" si="72"/>
        <v>2</v>
      </c>
      <c r="F391" s="19">
        <v>-3.29264206922813E-2</v>
      </c>
      <c r="K391" s="19"/>
      <c r="L391" s="19"/>
      <c r="M391" s="19"/>
      <c r="N391" s="19"/>
      <c r="Q391">
        <v>250</v>
      </c>
      <c r="R391" s="19">
        <v>63000</v>
      </c>
      <c r="S391" s="19">
        <v>22</v>
      </c>
      <c r="T391" s="12">
        <f t="shared" si="79"/>
        <v>5727.272727272727</v>
      </c>
      <c r="U391">
        <f t="shared" si="84"/>
        <v>2</v>
      </c>
      <c r="V391" s="19">
        <v>-4.2742767736620299E-3</v>
      </c>
      <c r="X391" s="7"/>
      <c r="Y391" s="7"/>
      <c r="Z391" s="11"/>
      <c r="AC391">
        <v>250</v>
      </c>
      <c r="AD391" s="19">
        <v>303000</v>
      </c>
      <c r="AE391" s="19">
        <v>102</v>
      </c>
      <c r="AF391" s="12">
        <f t="shared" si="80"/>
        <v>5941.1764705882351</v>
      </c>
      <c r="AG391">
        <f t="shared" si="85"/>
        <v>2</v>
      </c>
      <c r="AH391" s="19">
        <v>-2.8601112074861199E-2</v>
      </c>
      <c r="AJ391" s="7"/>
      <c r="AK391" s="7"/>
      <c r="AL391" s="11"/>
      <c r="AM391" s="11"/>
      <c r="AN391" s="11"/>
      <c r="AO391">
        <v>250</v>
      </c>
      <c r="AP391" s="19">
        <v>456000</v>
      </c>
      <c r="AQ391" s="19">
        <v>153</v>
      </c>
      <c r="AR391" s="12">
        <f t="shared" si="81"/>
        <v>8941.176470588236</v>
      </c>
      <c r="AS391">
        <f t="shared" si="86"/>
        <v>3</v>
      </c>
      <c r="AT391" s="19">
        <v>-9.2879336531161302E-2</v>
      </c>
      <c r="AV391" s="7"/>
      <c r="AW391" s="7"/>
      <c r="AX391" s="11"/>
      <c r="AY391" s="11"/>
      <c r="BA391">
        <v>250</v>
      </c>
      <c r="BB391" s="19">
        <v>606000</v>
      </c>
      <c r="BC391" s="19">
        <v>203</v>
      </c>
      <c r="BD391" s="12">
        <f t="shared" si="82"/>
        <v>8955.6650246305417</v>
      </c>
      <c r="BE391">
        <f t="shared" si="83"/>
        <v>3</v>
      </c>
      <c r="BF391" s="19">
        <v>-1.8796713406225001E-2</v>
      </c>
      <c r="BH391" s="7"/>
      <c r="BI391" s="7"/>
      <c r="BJ391" s="11"/>
    </row>
    <row r="392" spans="1:62" x14ac:dyDescent="0.35">
      <c r="A392">
        <v>250</v>
      </c>
      <c r="B392" s="19">
        <v>156000</v>
      </c>
      <c r="C392" s="19">
        <v>53</v>
      </c>
      <c r="D392" s="12">
        <f t="shared" si="71"/>
        <v>8830.1886792452824</v>
      </c>
      <c r="E392">
        <f t="shared" si="72"/>
        <v>3</v>
      </c>
      <c r="F392" s="19">
        <v>-0.14342749472734401</v>
      </c>
      <c r="K392" s="19"/>
      <c r="L392" s="19"/>
      <c r="M392" s="19"/>
      <c r="N392" s="19"/>
      <c r="Q392">
        <v>250</v>
      </c>
      <c r="R392" s="19">
        <v>63000</v>
      </c>
      <c r="S392" s="19">
        <v>22</v>
      </c>
      <c r="T392" s="12">
        <f t="shared" si="79"/>
        <v>5727.272727272727</v>
      </c>
      <c r="U392">
        <f t="shared" si="84"/>
        <v>2</v>
      </c>
      <c r="V392" s="19">
        <v>-5.9665768963285501E-2</v>
      </c>
      <c r="X392" s="7"/>
      <c r="Y392" s="7"/>
      <c r="Z392" s="11"/>
      <c r="AC392">
        <v>250</v>
      </c>
      <c r="AD392" s="19">
        <v>306000</v>
      </c>
      <c r="AE392" s="19">
        <v>103</v>
      </c>
      <c r="AF392" s="12">
        <f t="shared" si="80"/>
        <v>8912.6213592233016</v>
      </c>
      <c r="AG392">
        <f t="shared" si="85"/>
        <v>3</v>
      </c>
      <c r="AH392" s="19">
        <v>-1.12082272786548E-2</v>
      </c>
      <c r="AJ392" s="7"/>
      <c r="AK392" s="7"/>
      <c r="AL392" s="11"/>
      <c r="AM392" s="11"/>
      <c r="AN392" s="11"/>
      <c r="AO392">
        <v>250</v>
      </c>
      <c r="AP392" s="19">
        <v>453000</v>
      </c>
      <c r="AQ392" s="19">
        <v>152</v>
      </c>
      <c r="AR392" s="12">
        <f t="shared" si="81"/>
        <v>5960.5263157894733</v>
      </c>
      <c r="AS392">
        <f t="shared" si="86"/>
        <v>2</v>
      </c>
      <c r="AT392" s="19">
        <v>-8.1464965367707004E-2</v>
      </c>
      <c r="AV392" s="7"/>
      <c r="AW392" s="7"/>
      <c r="AX392" s="11"/>
      <c r="AY392" s="11"/>
      <c r="BA392">
        <v>250</v>
      </c>
      <c r="BB392" s="19">
        <v>606000</v>
      </c>
      <c r="BC392" s="19">
        <v>203</v>
      </c>
      <c r="BD392" s="12">
        <f t="shared" si="82"/>
        <v>8955.6650246305417</v>
      </c>
      <c r="BE392">
        <f t="shared" si="83"/>
        <v>3</v>
      </c>
      <c r="BF392" s="19">
        <v>-0.1047067373814</v>
      </c>
      <c r="BH392" s="7"/>
      <c r="BI392" s="7"/>
      <c r="BJ392" s="11"/>
    </row>
    <row r="393" spans="1:62" x14ac:dyDescent="0.35">
      <c r="A393">
        <v>250</v>
      </c>
      <c r="B393" s="19">
        <v>156000</v>
      </c>
      <c r="C393" s="19">
        <v>53</v>
      </c>
      <c r="D393" s="12">
        <f t="shared" si="71"/>
        <v>8830.1886792452824</v>
      </c>
      <c r="E393">
        <f t="shared" si="72"/>
        <v>3</v>
      </c>
      <c r="F393" s="19">
        <v>-4.5238350565509802E-2</v>
      </c>
      <c r="K393" s="19"/>
      <c r="L393" s="19"/>
      <c r="M393" s="19"/>
      <c r="N393" s="19"/>
      <c r="Q393">
        <v>250</v>
      </c>
      <c r="R393" s="19">
        <v>66000</v>
      </c>
      <c r="S393" s="19">
        <v>23</v>
      </c>
      <c r="T393" s="12">
        <f t="shared" si="79"/>
        <v>8608.6956521739139</v>
      </c>
      <c r="U393">
        <f t="shared" si="84"/>
        <v>3</v>
      </c>
      <c r="V393" s="19">
        <v>-4.1159387354284104E-3</v>
      </c>
      <c r="X393" s="7"/>
      <c r="Y393" s="7"/>
      <c r="Z393" s="11"/>
      <c r="AC393">
        <v>250</v>
      </c>
      <c r="AD393" s="19">
        <v>303000</v>
      </c>
      <c r="AE393" s="19">
        <v>102</v>
      </c>
      <c r="AF393" s="12">
        <f t="shared" si="80"/>
        <v>5941.1764705882351</v>
      </c>
      <c r="AG393">
        <f t="shared" si="85"/>
        <v>2</v>
      </c>
      <c r="AH393" s="19">
        <v>-4.8366380480551197E-2</v>
      </c>
      <c r="AJ393" s="7"/>
      <c r="AK393" s="7"/>
      <c r="AL393" s="11"/>
      <c r="AM393" s="11"/>
      <c r="AN393" s="11"/>
      <c r="AO393">
        <v>250</v>
      </c>
      <c r="AP393" s="19">
        <v>453000</v>
      </c>
      <c r="AQ393" s="19">
        <v>152</v>
      </c>
      <c r="AR393" s="12">
        <f t="shared" si="81"/>
        <v>5960.5263157894733</v>
      </c>
      <c r="AS393">
        <f t="shared" si="86"/>
        <v>2</v>
      </c>
      <c r="AT393" s="19">
        <v>-4.7295549881416099E-2</v>
      </c>
      <c r="AV393" s="7"/>
      <c r="AW393" s="7"/>
      <c r="AX393" s="11"/>
      <c r="AY393" s="11"/>
      <c r="BA393">
        <v>250</v>
      </c>
      <c r="BB393" s="19">
        <v>603000</v>
      </c>
      <c r="BC393" s="19">
        <v>202</v>
      </c>
      <c r="BD393" s="12">
        <f t="shared" si="82"/>
        <v>5970.2970297029706</v>
      </c>
      <c r="BE393">
        <f t="shared" si="83"/>
        <v>2</v>
      </c>
      <c r="BF393" s="19">
        <v>-5.0700221501460502E-2</v>
      </c>
      <c r="BH393" s="7"/>
      <c r="BI393" s="7"/>
      <c r="BJ393" s="11"/>
    </row>
    <row r="394" spans="1:62" x14ac:dyDescent="0.35">
      <c r="A394">
        <v>250</v>
      </c>
      <c r="B394" s="19">
        <v>156000</v>
      </c>
      <c r="C394" s="19">
        <v>53</v>
      </c>
      <c r="D394" s="12">
        <f t="shared" si="71"/>
        <v>8830.1886792452824</v>
      </c>
      <c r="E394">
        <f t="shared" si="72"/>
        <v>3</v>
      </c>
      <c r="F394" s="19">
        <v>-6.8760887334837095E-2</v>
      </c>
      <c r="K394" s="19"/>
      <c r="L394" s="19"/>
      <c r="M394" s="19"/>
      <c r="N394" s="19"/>
      <c r="Q394">
        <v>250</v>
      </c>
      <c r="R394" s="19">
        <v>63000</v>
      </c>
      <c r="S394" s="19">
        <v>22</v>
      </c>
      <c r="T394" s="12">
        <f t="shared" si="79"/>
        <v>5727.272727272727</v>
      </c>
      <c r="U394">
        <f t="shared" si="84"/>
        <v>2</v>
      </c>
      <c r="V394" s="19">
        <v>-0.114867301361089</v>
      </c>
      <c r="X394" s="7"/>
      <c r="Y394" s="7"/>
      <c r="Z394" s="11"/>
      <c r="AC394">
        <v>250</v>
      </c>
      <c r="AD394" s="19">
        <v>303000</v>
      </c>
      <c r="AE394" s="19">
        <v>102</v>
      </c>
      <c r="AF394" s="12">
        <f t="shared" si="80"/>
        <v>5941.1764705882351</v>
      </c>
      <c r="AG394">
        <f t="shared" si="85"/>
        <v>2</v>
      </c>
      <c r="AH394" s="19">
        <v>-5.92677852809165E-3</v>
      </c>
      <c r="AJ394" s="7"/>
      <c r="AK394" s="7"/>
      <c r="AL394" s="11"/>
      <c r="AM394" s="11"/>
      <c r="AN394" s="11"/>
      <c r="AO394">
        <v>250</v>
      </c>
      <c r="AP394" s="19">
        <v>456000</v>
      </c>
      <c r="AQ394" s="19">
        <v>153</v>
      </c>
      <c r="AR394" s="12">
        <f t="shared" si="81"/>
        <v>8941.176470588236</v>
      </c>
      <c r="AS394">
        <f t="shared" si="86"/>
        <v>3</v>
      </c>
      <c r="AT394" s="19">
        <v>-2.8917796543918298E-2</v>
      </c>
      <c r="AV394" s="7"/>
      <c r="AW394" s="7"/>
      <c r="AX394" s="11"/>
      <c r="AY394" s="11"/>
      <c r="BA394">
        <v>250</v>
      </c>
      <c r="BB394" s="19">
        <v>606000</v>
      </c>
      <c r="BC394" s="19">
        <v>203</v>
      </c>
      <c r="BD394" s="12">
        <f t="shared" si="82"/>
        <v>8955.6650246305417</v>
      </c>
      <c r="BE394">
        <f t="shared" si="83"/>
        <v>3</v>
      </c>
      <c r="BF394" s="19">
        <v>-7.9128273725037994E-3</v>
      </c>
      <c r="BH394" s="7"/>
      <c r="BI394" s="7"/>
      <c r="BJ394" s="11"/>
    </row>
    <row r="395" spans="1:62" x14ac:dyDescent="0.35">
      <c r="A395">
        <v>250</v>
      </c>
      <c r="B395" s="19">
        <v>156000</v>
      </c>
      <c r="C395" s="19">
        <v>53</v>
      </c>
      <c r="D395" s="12">
        <f t="shared" si="71"/>
        <v>8830.1886792452824</v>
      </c>
      <c r="E395">
        <f t="shared" si="72"/>
        <v>3</v>
      </c>
      <c r="F395" s="19">
        <v>-3.54512228936045E-2</v>
      </c>
      <c r="K395" s="19"/>
      <c r="L395" s="19"/>
      <c r="M395" s="19"/>
      <c r="N395" s="19"/>
      <c r="Q395">
        <v>250</v>
      </c>
      <c r="R395" s="19">
        <v>66000</v>
      </c>
      <c r="S395" s="19">
        <v>23</v>
      </c>
      <c r="T395" s="12">
        <f t="shared" si="79"/>
        <v>8608.6956521739139</v>
      </c>
      <c r="U395">
        <f t="shared" si="84"/>
        <v>3</v>
      </c>
      <c r="V395" s="20">
        <v>-6.3669551897758297E-4</v>
      </c>
      <c r="X395" s="7"/>
      <c r="Y395" s="7"/>
      <c r="Z395" s="11"/>
      <c r="AC395">
        <v>250</v>
      </c>
      <c r="AD395" s="19">
        <v>306000</v>
      </c>
      <c r="AE395" s="19">
        <v>103</v>
      </c>
      <c r="AF395" s="12">
        <f t="shared" si="80"/>
        <v>8912.6213592233016</v>
      </c>
      <c r="AG395">
        <f t="shared" si="85"/>
        <v>3</v>
      </c>
      <c r="AH395" s="19">
        <v>-2.2743154944866498E-3</v>
      </c>
      <c r="AJ395" s="7"/>
      <c r="AK395" s="7"/>
      <c r="AL395" s="11"/>
      <c r="AM395" s="11"/>
      <c r="AN395" s="11"/>
      <c r="AO395">
        <v>250</v>
      </c>
      <c r="AP395" s="19">
        <v>453000</v>
      </c>
      <c r="AQ395" s="19">
        <v>152</v>
      </c>
      <c r="AR395" s="12">
        <f t="shared" si="81"/>
        <v>5960.5263157894733</v>
      </c>
      <c r="AS395">
        <f t="shared" si="86"/>
        <v>2</v>
      </c>
      <c r="AT395" s="19">
        <v>-8.5883879592177203E-3</v>
      </c>
      <c r="AV395" s="7"/>
      <c r="AW395" s="7"/>
      <c r="AX395" s="11"/>
      <c r="AY395" s="11"/>
      <c r="BA395">
        <v>250</v>
      </c>
      <c r="BB395" s="19">
        <v>603000</v>
      </c>
      <c r="BC395" s="19">
        <v>202</v>
      </c>
      <c r="BD395" s="12">
        <f t="shared" si="82"/>
        <v>5970.2970297029706</v>
      </c>
      <c r="BE395">
        <f t="shared" si="83"/>
        <v>2</v>
      </c>
      <c r="BF395" s="19">
        <v>-6.9794330659489201E-3</v>
      </c>
      <c r="BH395" s="7"/>
      <c r="BI395" s="7"/>
      <c r="BJ395" s="11"/>
    </row>
    <row r="396" spans="1:62" x14ac:dyDescent="0.35">
      <c r="A396">
        <v>250</v>
      </c>
      <c r="B396" s="19">
        <v>153000</v>
      </c>
      <c r="C396" s="19">
        <v>52</v>
      </c>
      <c r="D396" s="12">
        <f t="shared" ref="D396:D461" si="87">B396*E396/C396</f>
        <v>5884.6153846153848</v>
      </c>
      <c r="E396">
        <f t="shared" ref="E396:E461" si="88">C396-50</f>
        <v>2</v>
      </c>
      <c r="F396" s="19">
        <v>-0.20171700264095499</v>
      </c>
      <c r="K396" s="19"/>
      <c r="L396" s="19"/>
      <c r="M396" s="19"/>
      <c r="N396" s="19"/>
      <c r="Q396">
        <v>250</v>
      </c>
      <c r="R396" s="19">
        <v>63000</v>
      </c>
      <c r="S396" s="19">
        <v>22</v>
      </c>
      <c r="T396" s="12">
        <f t="shared" si="79"/>
        <v>5727.272727272727</v>
      </c>
      <c r="U396">
        <f t="shared" si="84"/>
        <v>2</v>
      </c>
      <c r="V396" s="19">
        <v>-4.3763809297198503E-2</v>
      </c>
      <c r="X396" s="7"/>
      <c r="Y396" s="7"/>
      <c r="Z396" s="11"/>
      <c r="AC396">
        <v>250</v>
      </c>
      <c r="AD396" s="19">
        <v>306000</v>
      </c>
      <c r="AE396" s="19">
        <v>103</v>
      </c>
      <c r="AF396" s="12">
        <f t="shared" si="80"/>
        <v>8912.6213592233016</v>
      </c>
      <c r="AG396">
        <f t="shared" si="85"/>
        <v>3</v>
      </c>
      <c r="AH396" s="19">
        <v>-1.52244873488278E-2</v>
      </c>
      <c r="AJ396" s="7"/>
      <c r="AK396" s="7"/>
      <c r="AL396" s="11"/>
      <c r="AM396" s="11"/>
      <c r="AN396" s="11"/>
      <c r="AO396">
        <v>250</v>
      </c>
      <c r="AP396" s="19">
        <v>456000</v>
      </c>
      <c r="AQ396" s="19">
        <v>153</v>
      </c>
      <c r="AR396" s="12">
        <f t="shared" si="81"/>
        <v>8941.176470588236</v>
      </c>
      <c r="AS396">
        <f t="shared" si="86"/>
        <v>3</v>
      </c>
      <c r="AT396" s="19">
        <v>-4.7908666352928699E-3</v>
      </c>
      <c r="AV396" s="7"/>
      <c r="AW396" s="7"/>
      <c r="AX396" s="11"/>
      <c r="AY396" s="11"/>
      <c r="BA396">
        <v>250</v>
      </c>
      <c r="BB396" s="19">
        <v>603000</v>
      </c>
      <c r="BC396" s="19">
        <v>202</v>
      </c>
      <c r="BD396" s="12">
        <f t="shared" si="82"/>
        <v>5970.2970297029706</v>
      </c>
      <c r="BE396">
        <f t="shared" si="83"/>
        <v>2</v>
      </c>
      <c r="BF396" s="19">
        <v>-4.5087243888095603E-2</v>
      </c>
      <c r="BH396" s="7"/>
      <c r="BI396" s="7"/>
      <c r="BJ396" s="11"/>
    </row>
    <row r="397" spans="1:62" x14ac:dyDescent="0.35">
      <c r="A397">
        <v>250</v>
      </c>
      <c r="B397" s="19">
        <v>156000</v>
      </c>
      <c r="C397" s="19">
        <v>53</v>
      </c>
      <c r="D397" s="12">
        <f t="shared" si="87"/>
        <v>8830.1886792452824</v>
      </c>
      <c r="E397">
        <f t="shared" si="88"/>
        <v>3</v>
      </c>
      <c r="F397" s="19">
        <v>-2.7407725436143199E-2</v>
      </c>
      <c r="K397" s="19"/>
      <c r="L397" s="19"/>
      <c r="M397" s="19"/>
      <c r="N397" s="19"/>
      <c r="Q397">
        <v>250</v>
      </c>
      <c r="R397" s="19">
        <v>66000</v>
      </c>
      <c r="S397" s="19">
        <v>23</v>
      </c>
      <c r="T397" s="12">
        <f t="shared" si="79"/>
        <v>8608.6956521739139</v>
      </c>
      <c r="U397">
        <f t="shared" si="84"/>
        <v>3</v>
      </c>
      <c r="V397" s="19">
        <v>-4.5482762054145399E-2</v>
      </c>
      <c r="X397" s="7"/>
      <c r="Y397" s="7"/>
      <c r="Z397" s="11"/>
      <c r="AC397">
        <v>250</v>
      </c>
      <c r="AD397" s="19">
        <v>306000</v>
      </c>
      <c r="AE397" s="19">
        <v>103</v>
      </c>
      <c r="AF397" s="12">
        <f t="shared" si="80"/>
        <v>8912.6213592233016</v>
      </c>
      <c r="AG397">
        <f t="shared" si="85"/>
        <v>3</v>
      </c>
      <c r="AH397" s="19">
        <v>-2.1501901742946899E-2</v>
      </c>
      <c r="AJ397" s="7"/>
      <c r="AK397" s="7"/>
      <c r="AL397" s="11"/>
      <c r="AM397" s="11"/>
      <c r="AN397" s="11"/>
      <c r="AO397">
        <v>250</v>
      </c>
      <c r="AP397" s="19">
        <v>456000</v>
      </c>
      <c r="AQ397" s="19">
        <v>153</v>
      </c>
      <c r="AR397" s="12">
        <f t="shared" si="81"/>
        <v>8941.176470588236</v>
      </c>
      <c r="AS397">
        <f t="shared" si="86"/>
        <v>3</v>
      </c>
      <c r="AT397" s="19">
        <v>-7.3633711743224996E-3</v>
      </c>
      <c r="AV397" s="7"/>
      <c r="AW397" s="7"/>
      <c r="AX397" s="11"/>
      <c r="AY397" s="11"/>
      <c r="BA397">
        <v>250</v>
      </c>
      <c r="BB397" s="19">
        <v>606000</v>
      </c>
      <c r="BC397" s="19">
        <v>203</v>
      </c>
      <c r="BD397" s="12">
        <f t="shared" si="82"/>
        <v>8955.6650246305417</v>
      </c>
      <c r="BE397">
        <f t="shared" si="83"/>
        <v>3</v>
      </c>
      <c r="BF397" s="19">
        <v>-6.6645957296775802E-3</v>
      </c>
      <c r="BH397" s="7"/>
      <c r="BI397" s="7"/>
      <c r="BJ397" s="11"/>
    </row>
    <row r="398" spans="1:62" x14ac:dyDescent="0.35">
      <c r="A398">
        <v>250</v>
      </c>
      <c r="B398" s="19">
        <v>153000</v>
      </c>
      <c r="C398" s="19">
        <v>52</v>
      </c>
      <c r="D398" s="12">
        <f t="shared" si="87"/>
        <v>5884.6153846153848</v>
      </c>
      <c r="E398">
        <f t="shared" si="88"/>
        <v>2</v>
      </c>
      <c r="F398" s="20">
        <v>-6.7029182012627196E-4</v>
      </c>
      <c r="K398" s="19"/>
      <c r="L398" s="19"/>
      <c r="M398" s="19"/>
      <c r="N398" s="19"/>
      <c r="Q398">
        <v>250</v>
      </c>
      <c r="R398" s="19">
        <v>63000</v>
      </c>
      <c r="S398" s="19">
        <v>22</v>
      </c>
      <c r="T398" s="12">
        <f t="shared" si="79"/>
        <v>5727.272727272727</v>
      </c>
      <c r="U398">
        <f t="shared" si="84"/>
        <v>2</v>
      </c>
      <c r="V398" s="19">
        <v>-7.7022010182939103E-3</v>
      </c>
      <c r="X398" s="7"/>
      <c r="Y398" s="7"/>
      <c r="Z398" s="11"/>
      <c r="AC398">
        <v>250</v>
      </c>
      <c r="AD398" s="19">
        <v>306000</v>
      </c>
      <c r="AE398" s="19">
        <v>103</v>
      </c>
      <c r="AF398" s="12">
        <f t="shared" si="80"/>
        <v>8912.6213592233016</v>
      </c>
      <c r="AG398">
        <f t="shared" si="85"/>
        <v>3</v>
      </c>
      <c r="AH398" s="19">
        <v>-5.0200995336533299E-2</v>
      </c>
      <c r="AJ398" s="7"/>
      <c r="AK398" s="7"/>
      <c r="AL398" s="11"/>
      <c r="AM398" s="11"/>
      <c r="AN398" s="11"/>
      <c r="AO398">
        <v>250</v>
      </c>
      <c r="AP398" s="19">
        <v>453000</v>
      </c>
      <c r="AQ398" s="19">
        <v>152</v>
      </c>
      <c r="AR398" s="12">
        <f t="shared" si="81"/>
        <v>5960.5263157894733</v>
      </c>
      <c r="AS398">
        <f t="shared" si="86"/>
        <v>2</v>
      </c>
      <c r="AT398" s="19">
        <v>-2.2168323559765501E-3</v>
      </c>
      <c r="AV398" s="7"/>
      <c r="AW398" s="7"/>
      <c r="AX398" s="11"/>
      <c r="AY398" s="11"/>
      <c r="BA398">
        <v>250</v>
      </c>
      <c r="BB398" s="19">
        <v>603000</v>
      </c>
      <c r="BC398" s="19">
        <v>202</v>
      </c>
      <c r="BD398" s="12">
        <f t="shared" si="82"/>
        <v>5970.2970297029706</v>
      </c>
      <c r="BE398">
        <f t="shared" si="83"/>
        <v>2</v>
      </c>
      <c r="BF398" s="19">
        <v>-1.6915771452868399E-2</v>
      </c>
      <c r="BH398" s="7"/>
      <c r="BI398" s="7"/>
      <c r="BJ398" s="11"/>
    </row>
    <row r="399" spans="1:62" x14ac:dyDescent="0.35">
      <c r="A399">
        <v>250</v>
      </c>
      <c r="B399" s="19">
        <v>153000</v>
      </c>
      <c r="C399" s="19">
        <v>52</v>
      </c>
      <c r="D399" s="12">
        <f t="shared" si="87"/>
        <v>5884.6153846153848</v>
      </c>
      <c r="E399">
        <f t="shared" si="88"/>
        <v>2</v>
      </c>
      <c r="F399" s="19">
        <v>-2.6764730960142799E-2</v>
      </c>
      <c r="K399" s="19"/>
      <c r="L399" s="19"/>
      <c r="M399" s="19"/>
      <c r="N399" s="19"/>
      <c r="Q399">
        <v>250</v>
      </c>
      <c r="R399" s="19">
        <v>63000</v>
      </c>
      <c r="S399" s="19">
        <v>22</v>
      </c>
      <c r="T399" s="12">
        <f t="shared" si="79"/>
        <v>5727.272727272727</v>
      </c>
      <c r="U399">
        <f t="shared" si="84"/>
        <v>2</v>
      </c>
      <c r="V399" s="20">
        <v>-5.3236284435971299E-4</v>
      </c>
      <c r="X399" s="7"/>
      <c r="Y399" s="7"/>
      <c r="Z399" s="11"/>
      <c r="AC399">
        <v>250</v>
      </c>
      <c r="AD399" s="19">
        <v>303000</v>
      </c>
      <c r="AE399" s="19">
        <v>102</v>
      </c>
      <c r="AF399" s="12">
        <f t="shared" si="80"/>
        <v>5941.1764705882351</v>
      </c>
      <c r="AG399">
        <f t="shared" si="85"/>
        <v>2</v>
      </c>
      <c r="AH399" s="19">
        <v>-2.8932960998298701E-3</v>
      </c>
      <c r="AJ399" s="7"/>
      <c r="AK399" s="7"/>
      <c r="AL399" s="11"/>
      <c r="AM399" s="11"/>
      <c r="AN399" s="11"/>
      <c r="AO399">
        <v>250</v>
      </c>
      <c r="AP399" s="19">
        <v>456000</v>
      </c>
      <c r="AQ399" s="19">
        <v>153</v>
      </c>
      <c r="AR399" s="12">
        <f t="shared" si="81"/>
        <v>8941.176470588236</v>
      </c>
      <c r="AS399">
        <f t="shared" si="86"/>
        <v>3</v>
      </c>
      <c r="AT399" s="19">
        <v>-0.11503937997673</v>
      </c>
      <c r="AV399" s="7"/>
      <c r="AW399" s="7"/>
      <c r="AX399" s="11"/>
      <c r="AY399" s="11"/>
      <c r="BA399">
        <v>250</v>
      </c>
      <c r="BB399" s="19">
        <v>603000</v>
      </c>
      <c r="BC399" s="19">
        <v>202</v>
      </c>
      <c r="BD399" s="12">
        <f t="shared" si="82"/>
        <v>5970.2970297029706</v>
      </c>
      <c r="BE399">
        <f t="shared" si="83"/>
        <v>2</v>
      </c>
      <c r="BF399" s="19">
        <v>-1.7987430438794E-2</v>
      </c>
      <c r="BH399" s="7"/>
      <c r="BI399" s="7"/>
      <c r="BJ399" s="11"/>
    </row>
    <row r="400" spans="1:62" x14ac:dyDescent="0.35">
      <c r="A400">
        <v>250</v>
      </c>
      <c r="B400" s="19">
        <v>153000</v>
      </c>
      <c r="C400" s="19">
        <v>52</v>
      </c>
      <c r="D400" s="12">
        <f t="shared" si="87"/>
        <v>5884.6153846153848</v>
      </c>
      <c r="E400">
        <f t="shared" si="88"/>
        <v>2</v>
      </c>
      <c r="F400" s="19">
        <v>-1.2888421144859601E-3</v>
      </c>
      <c r="K400" s="19"/>
      <c r="L400" s="19"/>
      <c r="M400" s="19"/>
      <c r="N400" s="19"/>
      <c r="Q400">
        <v>250</v>
      </c>
      <c r="R400" s="19">
        <v>66000</v>
      </c>
      <c r="S400" s="19">
        <v>23</v>
      </c>
      <c r="T400" s="12">
        <f t="shared" si="79"/>
        <v>8608.6956521739139</v>
      </c>
      <c r="U400">
        <f t="shared" si="84"/>
        <v>3</v>
      </c>
      <c r="V400" s="19">
        <v>-7.8173617175170407E-2</v>
      </c>
      <c r="X400" s="7"/>
      <c r="Y400" s="7"/>
      <c r="Z400" s="11"/>
      <c r="AC400">
        <v>250</v>
      </c>
      <c r="AD400" s="19">
        <v>306000</v>
      </c>
      <c r="AE400" s="19">
        <v>103</v>
      </c>
      <c r="AF400" s="12">
        <f t="shared" si="80"/>
        <v>8912.6213592233016</v>
      </c>
      <c r="AG400">
        <f t="shared" si="85"/>
        <v>3</v>
      </c>
      <c r="AH400" s="19">
        <v>-5.0605281849599804E-3</v>
      </c>
      <c r="AJ400" s="7"/>
      <c r="AK400" s="7"/>
      <c r="AL400" s="11"/>
      <c r="AM400" s="11"/>
      <c r="AN400" s="11"/>
      <c r="AO400">
        <v>250</v>
      </c>
      <c r="AP400" s="19">
        <v>456000</v>
      </c>
      <c r="AQ400" s="19">
        <v>153</v>
      </c>
      <c r="AR400" s="12">
        <f t="shared" si="81"/>
        <v>8941.176470588236</v>
      </c>
      <c r="AS400">
        <f t="shared" si="86"/>
        <v>3</v>
      </c>
      <c r="AT400" s="19">
        <v>-4.76583440012296E-3</v>
      </c>
      <c r="AV400" s="7"/>
      <c r="AW400" s="7"/>
      <c r="AX400" s="11"/>
      <c r="AY400" s="11"/>
      <c r="BA400">
        <v>250</v>
      </c>
      <c r="BB400" s="19">
        <v>603000</v>
      </c>
      <c r="BC400" s="19">
        <v>202</v>
      </c>
      <c r="BD400" s="12">
        <f t="shared" si="82"/>
        <v>5970.2970297029706</v>
      </c>
      <c r="BE400">
        <f t="shared" si="83"/>
        <v>2</v>
      </c>
      <c r="BF400" s="19">
        <v>-5.0363453945767099E-2</v>
      </c>
      <c r="BH400" s="7"/>
      <c r="BI400" s="7"/>
      <c r="BJ400" s="11"/>
    </row>
    <row r="401" spans="1:62" x14ac:dyDescent="0.35">
      <c r="A401">
        <v>250</v>
      </c>
      <c r="B401" s="19">
        <v>153000</v>
      </c>
      <c r="C401" s="19">
        <v>52</v>
      </c>
      <c r="D401" s="12">
        <f t="shared" si="87"/>
        <v>5884.6153846153848</v>
      </c>
      <c r="E401">
        <f t="shared" si="88"/>
        <v>2</v>
      </c>
      <c r="F401" s="19">
        <v>-1.3295351709761699E-2</v>
      </c>
      <c r="K401" s="19"/>
      <c r="L401" s="19"/>
      <c r="M401" s="19"/>
      <c r="N401" s="19"/>
      <c r="Q401">
        <v>250</v>
      </c>
      <c r="R401" s="19">
        <v>66000</v>
      </c>
      <c r="S401" s="19">
        <v>23</v>
      </c>
      <c r="T401" s="12">
        <f t="shared" si="79"/>
        <v>8608.6956521739139</v>
      </c>
      <c r="U401">
        <f t="shared" si="84"/>
        <v>3</v>
      </c>
      <c r="V401" s="19">
        <v>-0.191313214342649</v>
      </c>
      <c r="X401" s="7"/>
      <c r="Y401" s="7"/>
      <c r="Z401" s="11"/>
      <c r="AC401">
        <v>250</v>
      </c>
      <c r="AD401" s="19">
        <v>303000</v>
      </c>
      <c r="AE401" s="19">
        <v>102</v>
      </c>
      <c r="AF401" s="12">
        <f t="shared" si="80"/>
        <v>5941.1764705882351</v>
      </c>
      <c r="AG401">
        <f t="shared" si="85"/>
        <v>2</v>
      </c>
      <c r="AH401" s="19">
        <v>-2.47226808415957E-2</v>
      </c>
      <c r="AJ401" s="7"/>
      <c r="AK401" s="7"/>
      <c r="AL401" s="11"/>
      <c r="AM401" s="11"/>
      <c r="AN401" s="11"/>
      <c r="AO401">
        <v>250</v>
      </c>
      <c r="AP401" s="19">
        <v>453000</v>
      </c>
      <c r="AQ401" s="19">
        <v>152</v>
      </c>
      <c r="AR401" s="12">
        <f t="shared" si="81"/>
        <v>5960.5263157894733</v>
      </c>
      <c r="AS401">
        <f t="shared" si="86"/>
        <v>2</v>
      </c>
      <c r="AT401" s="19">
        <v>-4.8063187672307002E-2</v>
      </c>
      <c r="AV401" s="7"/>
      <c r="AW401" s="7"/>
      <c r="AX401" s="11"/>
      <c r="AY401" s="11"/>
      <c r="BA401">
        <v>250</v>
      </c>
      <c r="BB401" s="19">
        <v>603000</v>
      </c>
      <c r="BC401" s="19">
        <v>202</v>
      </c>
      <c r="BD401" s="12">
        <f t="shared" si="82"/>
        <v>5970.2970297029706</v>
      </c>
      <c r="BE401">
        <f t="shared" si="83"/>
        <v>2</v>
      </c>
      <c r="BF401" s="19">
        <v>-4.2468778664546299E-2</v>
      </c>
      <c r="BH401" s="7"/>
      <c r="BI401" s="7"/>
      <c r="BJ401" s="11"/>
    </row>
    <row r="402" spans="1:62" x14ac:dyDescent="0.35">
      <c r="A402">
        <v>250</v>
      </c>
      <c r="B402" s="19">
        <v>153000</v>
      </c>
      <c r="C402" s="19">
        <v>52</v>
      </c>
      <c r="D402" s="12">
        <f t="shared" si="87"/>
        <v>5884.6153846153848</v>
      </c>
      <c r="E402">
        <f t="shared" si="88"/>
        <v>2</v>
      </c>
      <c r="F402" s="19">
        <v>-1.7906877786754202E-2</v>
      </c>
      <c r="K402" s="19"/>
      <c r="L402" s="19"/>
      <c r="M402" s="19"/>
      <c r="N402" s="19"/>
      <c r="Q402">
        <v>250</v>
      </c>
      <c r="R402" s="19">
        <v>66000</v>
      </c>
      <c r="S402" s="19">
        <v>23</v>
      </c>
      <c r="T402" s="12">
        <f t="shared" si="79"/>
        <v>8608.6956521739139</v>
      </c>
      <c r="U402">
        <f t="shared" si="84"/>
        <v>3</v>
      </c>
      <c r="V402" s="19">
        <v>-4.8601392647518197E-3</v>
      </c>
      <c r="X402" s="7"/>
      <c r="Y402" s="7"/>
      <c r="Z402" s="11"/>
      <c r="AC402">
        <v>250</v>
      </c>
      <c r="AD402" s="19">
        <v>303000</v>
      </c>
      <c r="AE402" s="19">
        <v>102</v>
      </c>
      <c r="AF402" s="12">
        <f t="shared" si="80"/>
        <v>5941.1764705882351</v>
      </c>
      <c r="AG402">
        <f t="shared" si="85"/>
        <v>2</v>
      </c>
      <c r="AH402" s="19">
        <v>-2.4542902022299199E-3</v>
      </c>
      <c r="AJ402" s="7"/>
      <c r="AK402" s="7"/>
      <c r="AL402" s="11"/>
      <c r="AM402" s="11"/>
      <c r="AN402" s="11"/>
      <c r="AO402">
        <v>250</v>
      </c>
      <c r="AP402" s="19">
        <v>453000</v>
      </c>
      <c r="AQ402" s="19">
        <v>152</v>
      </c>
      <c r="AR402" s="12">
        <f t="shared" si="81"/>
        <v>5960.5263157894733</v>
      </c>
      <c r="AS402">
        <f t="shared" si="86"/>
        <v>2</v>
      </c>
      <c r="AT402" s="19">
        <v>-7.3596509300934101E-2</v>
      </c>
      <c r="AV402" s="7"/>
      <c r="AW402" s="7"/>
      <c r="AX402" s="11"/>
      <c r="AY402" s="11"/>
      <c r="BA402">
        <v>250</v>
      </c>
      <c r="BB402" s="19">
        <v>603000</v>
      </c>
      <c r="BC402" s="19">
        <v>202</v>
      </c>
      <c r="BD402" s="12">
        <f t="shared" si="82"/>
        <v>5970.2970297029706</v>
      </c>
      <c r="BE402">
        <f t="shared" si="83"/>
        <v>2</v>
      </c>
      <c r="BF402" s="19">
        <v>-2.0768003499457999E-2</v>
      </c>
      <c r="BH402" s="7"/>
      <c r="BI402" s="7"/>
      <c r="BJ402" s="11"/>
    </row>
    <row r="403" spans="1:62" x14ac:dyDescent="0.35">
      <c r="A403">
        <v>250</v>
      </c>
      <c r="B403" s="19">
        <v>156000</v>
      </c>
      <c r="C403" s="19">
        <v>53</v>
      </c>
      <c r="D403" s="12">
        <f t="shared" si="87"/>
        <v>8830.1886792452824</v>
      </c>
      <c r="E403">
        <f t="shared" si="88"/>
        <v>3</v>
      </c>
      <c r="F403" s="19">
        <v>-7.0418893863176298E-3</v>
      </c>
      <c r="K403" s="19"/>
      <c r="L403" s="19"/>
      <c r="M403" s="19"/>
      <c r="N403" s="19"/>
      <c r="Q403">
        <v>250</v>
      </c>
      <c r="R403" s="19">
        <v>63000</v>
      </c>
      <c r="S403" s="19">
        <v>22</v>
      </c>
      <c r="T403" s="12">
        <f t="shared" si="79"/>
        <v>5727.272727272727</v>
      </c>
      <c r="U403">
        <f t="shared" si="84"/>
        <v>2</v>
      </c>
      <c r="V403" s="19">
        <v>-1.57102922340177E-3</v>
      </c>
      <c r="X403" s="7"/>
      <c r="Y403" s="7"/>
      <c r="Z403" s="11"/>
      <c r="AC403">
        <v>250</v>
      </c>
      <c r="AD403" s="19">
        <v>303000</v>
      </c>
      <c r="AE403" s="19">
        <v>102</v>
      </c>
      <c r="AF403" s="12">
        <f t="shared" si="80"/>
        <v>5941.1764705882351</v>
      </c>
      <c r="AG403">
        <f t="shared" si="85"/>
        <v>2</v>
      </c>
      <c r="AH403" s="19">
        <v>-7.4012085945838598E-3</v>
      </c>
      <c r="AJ403" s="7"/>
      <c r="AK403" s="7"/>
      <c r="AL403" s="11"/>
      <c r="AM403" s="11"/>
      <c r="AN403" s="11"/>
      <c r="AO403">
        <v>250</v>
      </c>
      <c r="AP403" s="19">
        <v>456000</v>
      </c>
      <c r="AQ403" s="19">
        <v>153</v>
      </c>
      <c r="AR403" s="12">
        <f t="shared" si="81"/>
        <v>8941.176470588236</v>
      </c>
      <c r="AS403">
        <f t="shared" si="86"/>
        <v>3</v>
      </c>
      <c r="AT403" s="19">
        <v>-8.8762169868303997E-3</v>
      </c>
      <c r="AV403" s="7"/>
      <c r="AW403" s="7"/>
      <c r="AX403" s="11"/>
      <c r="AY403" s="11"/>
      <c r="BA403">
        <v>250</v>
      </c>
      <c r="BB403" s="19">
        <v>603000</v>
      </c>
      <c r="BC403" s="19">
        <v>202</v>
      </c>
      <c r="BD403" s="12">
        <f t="shared" si="82"/>
        <v>5970.2970297029706</v>
      </c>
      <c r="BE403">
        <f t="shared" si="83"/>
        <v>2</v>
      </c>
      <c r="BF403" s="19">
        <v>-7.2338066355578795E-2</v>
      </c>
      <c r="BH403" s="7"/>
      <c r="BI403" s="7"/>
      <c r="BJ403" s="11"/>
    </row>
    <row r="404" spans="1:62" x14ac:dyDescent="0.35">
      <c r="A404">
        <v>250</v>
      </c>
      <c r="B404" s="19">
        <v>153000</v>
      </c>
      <c r="C404" s="19">
        <v>52</v>
      </c>
      <c r="D404" s="12">
        <f t="shared" si="87"/>
        <v>5884.6153846153848</v>
      </c>
      <c r="E404">
        <f t="shared" si="88"/>
        <v>2</v>
      </c>
      <c r="F404" s="19">
        <v>-3.0142855861750601E-3</v>
      </c>
      <c r="K404" s="19"/>
      <c r="L404" s="19"/>
      <c r="M404" s="19"/>
      <c r="N404" s="19"/>
      <c r="Q404">
        <v>250</v>
      </c>
      <c r="R404" s="19">
        <v>66000</v>
      </c>
      <c r="S404" s="19">
        <v>23</v>
      </c>
      <c r="T404" s="12">
        <f t="shared" si="79"/>
        <v>8608.6956521739139</v>
      </c>
      <c r="U404">
        <f t="shared" si="84"/>
        <v>3</v>
      </c>
      <c r="V404" s="19">
        <v>-6.2143779039209798E-3</v>
      </c>
      <c r="X404" s="7"/>
      <c r="Y404" s="7"/>
      <c r="Z404" s="11"/>
      <c r="AC404">
        <v>250</v>
      </c>
      <c r="AD404" s="19">
        <v>303000</v>
      </c>
      <c r="AE404" s="19">
        <v>102</v>
      </c>
      <c r="AF404" s="12">
        <f t="shared" si="80"/>
        <v>5941.1764705882351</v>
      </c>
      <c r="AG404">
        <f t="shared" si="85"/>
        <v>2</v>
      </c>
      <c r="AH404" s="19">
        <v>-6.6278392943190406E-2</v>
      </c>
      <c r="AJ404" s="7"/>
      <c r="AK404" s="7"/>
      <c r="AL404" s="11"/>
      <c r="AM404" s="11"/>
      <c r="AN404" s="11"/>
      <c r="AO404">
        <v>250</v>
      </c>
      <c r="AP404" s="19">
        <v>453000</v>
      </c>
      <c r="AQ404" s="19">
        <v>152</v>
      </c>
      <c r="AR404" s="12">
        <f t="shared" si="81"/>
        <v>5960.5263157894733</v>
      </c>
      <c r="AS404">
        <f t="shared" si="86"/>
        <v>2</v>
      </c>
      <c r="AT404" s="19">
        <v>-1.0429253196680199E-2</v>
      </c>
      <c r="AV404" s="7"/>
      <c r="AW404" s="7"/>
      <c r="AX404" s="11"/>
      <c r="AY404" s="11"/>
      <c r="BA404">
        <v>250</v>
      </c>
      <c r="BB404" s="19">
        <v>606000</v>
      </c>
      <c r="BC404" s="19">
        <v>203</v>
      </c>
      <c r="BD404" s="12">
        <f t="shared" si="82"/>
        <v>8955.6650246305417</v>
      </c>
      <c r="BE404">
        <f t="shared" si="83"/>
        <v>3</v>
      </c>
      <c r="BF404" s="19">
        <v>-5.6923854843010602E-2</v>
      </c>
      <c r="BH404" s="7"/>
      <c r="BI404" s="7"/>
      <c r="BJ404" s="11"/>
    </row>
    <row r="405" spans="1:62" x14ac:dyDescent="0.35">
      <c r="A405">
        <v>250</v>
      </c>
      <c r="B405" s="19">
        <v>153000</v>
      </c>
      <c r="C405" s="19">
        <v>52</v>
      </c>
      <c r="D405" s="12">
        <f t="shared" si="87"/>
        <v>5884.6153846153848</v>
      </c>
      <c r="E405">
        <f t="shared" si="88"/>
        <v>2</v>
      </c>
      <c r="F405" s="19">
        <v>-8.8508008290350507E-2</v>
      </c>
      <c r="K405" s="19"/>
      <c r="L405" s="19"/>
      <c r="M405" s="19"/>
      <c r="N405" s="19"/>
      <c r="Q405">
        <v>250</v>
      </c>
      <c r="R405" s="19">
        <v>63000</v>
      </c>
      <c r="S405" s="19">
        <v>22</v>
      </c>
      <c r="T405" s="12">
        <f t="shared" si="79"/>
        <v>5727.272727272727</v>
      </c>
      <c r="U405">
        <f t="shared" si="84"/>
        <v>2</v>
      </c>
      <c r="V405" s="19">
        <v>-8.34259016728864E-3</v>
      </c>
      <c r="X405" s="7"/>
      <c r="Y405" s="7"/>
      <c r="Z405" s="11"/>
      <c r="AC405">
        <v>250</v>
      </c>
      <c r="AD405" s="19">
        <v>306000</v>
      </c>
      <c r="AE405" s="19">
        <v>103</v>
      </c>
      <c r="AF405" s="12">
        <f t="shared" si="80"/>
        <v>8912.6213592233016</v>
      </c>
      <c r="AG405">
        <f t="shared" si="85"/>
        <v>3</v>
      </c>
      <c r="AH405" s="19">
        <v>-0.20627536547445299</v>
      </c>
      <c r="AJ405" s="7"/>
      <c r="AK405" s="7"/>
      <c r="AL405" s="11"/>
      <c r="AM405" s="11"/>
      <c r="AN405" s="11"/>
      <c r="AO405">
        <v>250</v>
      </c>
      <c r="AP405" s="19">
        <v>456000</v>
      </c>
      <c r="AQ405" s="19">
        <v>153</v>
      </c>
      <c r="AR405" s="12">
        <f t="shared" si="81"/>
        <v>8941.176470588236</v>
      </c>
      <c r="AS405">
        <f t="shared" si="86"/>
        <v>3</v>
      </c>
      <c r="AT405" s="19">
        <v>-1.2817219938579099E-2</v>
      </c>
      <c r="AV405" s="7"/>
      <c r="AW405" s="7"/>
      <c r="AX405" s="11"/>
      <c r="AY405" s="11"/>
      <c r="BA405">
        <v>250</v>
      </c>
      <c r="BB405" s="19">
        <v>603000</v>
      </c>
      <c r="BC405" s="19">
        <v>202</v>
      </c>
      <c r="BD405" s="12">
        <f t="shared" si="82"/>
        <v>5970.2970297029706</v>
      </c>
      <c r="BE405">
        <f t="shared" si="83"/>
        <v>2</v>
      </c>
      <c r="BF405" s="19">
        <v>-3.9925536035357999E-2</v>
      </c>
      <c r="BH405" s="7"/>
      <c r="BI405" s="7"/>
      <c r="BJ405" s="11"/>
    </row>
    <row r="406" spans="1:62" x14ac:dyDescent="0.35">
      <c r="A406">
        <v>250</v>
      </c>
      <c r="B406" s="19">
        <v>156000</v>
      </c>
      <c r="C406" s="19">
        <v>53</v>
      </c>
      <c r="D406" s="12">
        <f t="shared" si="87"/>
        <v>8830.1886792452824</v>
      </c>
      <c r="E406">
        <f t="shared" si="88"/>
        <v>3</v>
      </c>
      <c r="F406" s="19">
        <v>-5.1164428628244401E-3</v>
      </c>
      <c r="K406" s="19"/>
      <c r="L406" s="19"/>
      <c r="M406" s="19"/>
      <c r="N406" s="19"/>
      <c r="Q406">
        <v>250</v>
      </c>
      <c r="R406" s="19">
        <v>66000</v>
      </c>
      <c r="S406" s="19">
        <v>23</v>
      </c>
      <c r="T406" s="12">
        <f t="shared" si="79"/>
        <v>8608.6956521739139</v>
      </c>
      <c r="U406">
        <f t="shared" si="84"/>
        <v>3</v>
      </c>
      <c r="V406" s="20">
        <v>-9.2102445280083794E-5</v>
      </c>
      <c r="X406" s="7"/>
      <c r="Y406" s="7"/>
      <c r="Z406" s="11"/>
      <c r="AC406">
        <v>250</v>
      </c>
      <c r="AD406" s="19">
        <v>306000</v>
      </c>
      <c r="AE406" s="19">
        <v>103</v>
      </c>
      <c r="AF406" s="12">
        <f t="shared" si="80"/>
        <v>8912.6213592233016</v>
      </c>
      <c r="AG406">
        <f t="shared" si="85"/>
        <v>3</v>
      </c>
      <c r="AH406" s="19">
        <v>-7.5312182078843297E-3</v>
      </c>
      <c r="AJ406" s="7"/>
      <c r="AK406" s="7"/>
      <c r="AL406" s="11"/>
      <c r="AM406" s="11"/>
      <c r="AN406" s="11"/>
      <c r="AO406">
        <v>250</v>
      </c>
      <c r="AP406" s="19">
        <v>453000</v>
      </c>
      <c r="AQ406" s="19">
        <v>152</v>
      </c>
      <c r="AR406" s="12">
        <f t="shared" si="81"/>
        <v>5960.5263157894733</v>
      </c>
      <c r="AS406">
        <f t="shared" si="86"/>
        <v>2</v>
      </c>
      <c r="AT406" s="19">
        <v>-4.89980895932303E-2</v>
      </c>
      <c r="AV406" s="7"/>
      <c r="AW406" s="7"/>
      <c r="AX406" s="11"/>
      <c r="AY406" s="11"/>
      <c r="BA406">
        <v>250</v>
      </c>
      <c r="BB406" s="19">
        <v>603000</v>
      </c>
      <c r="BC406" s="19">
        <v>202</v>
      </c>
      <c r="BD406" s="12">
        <f t="shared" si="82"/>
        <v>5970.2970297029706</v>
      </c>
      <c r="BE406">
        <f t="shared" si="83"/>
        <v>2</v>
      </c>
      <c r="BF406" s="19">
        <v>-5.3722190629052497E-3</v>
      </c>
      <c r="BH406" s="7"/>
      <c r="BI406" s="7"/>
      <c r="BJ406" s="11"/>
    </row>
    <row r="407" spans="1:62" x14ac:dyDescent="0.35">
      <c r="A407">
        <v>250</v>
      </c>
      <c r="B407" s="19">
        <v>156000</v>
      </c>
      <c r="C407" s="19">
        <v>53</v>
      </c>
      <c r="D407" s="12">
        <f t="shared" si="87"/>
        <v>8830.1886792452824</v>
      </c>
      <c r="E407">
        <f t="shared" si="88"/>
        <v>3</v>
      </c>
      <c r="F407" s="19">
        <v>-2.5622364591096599E-3</v>
      </c>
      <c r="K407" s="19"/>
      <c r="L407" s="19"/>
      <c r="M407" s="19"/>
      <c r="N407" s="19"/>
      <c r="Q407">
        <v>250</v>
      </c>
      <c r="R407" s="19">
        <v>63000</v>
      </c>
      <c r="S407" s="19">
        <v>22</v>
      </c>
      <c r="T407" s="12">
        <f t="shared" si="79"/>
        <v>5727.272727272727</v>
      </c>
      <c r="U407">
        <f t="shared" si="84"/>
        <v>2</v>
      </c>
      <c r="V407" s="19">
        <v>-5.6212119520342796E-3</v>
      </c>
      <c r="X407" s="7"/>
      <c r="Y407" s="7"/>
      <c r="Z407" s="11"/>
      <c r="AC407">
        <v>250</v>
      </c>
      <c r="AD407" s="19">
        <v>303000</v>
      </c>
      <c r="AE407" s="19">
        <v>102</v>
      </c>
      <c r="AF407" s="12">
        <f t="shared" si="80"/>
        <v>5941.1764705882351</v>
      </c>
      <c r="AG407">
        <f t="shared" si="85"/>
        <v>2</v>
      </c>
      <c r="AH407" s="19">
        <v>-0.17370817116305601</v>
      </c>
      <c r="AJ407" s="7"/>
      <c r="AK407" s="7"/>
      <c r="AL407" s="11"/>
      <c r="AM407" s="11"/>
      <c r="AN407" s="11"/>
      <c r="AO407">
        <v>250</v>
      </c>
      <c r="AP407" s="19">
        <v>456000</v>
      </c>
      <c r="AQ407" s="19">
        <v>153</v>
      </c>
      <c r="AR407" s="12">
        <f t="shared" si="81"/>
        <v>8941.176470588236</v>
      </c>
      <c r="AS407">
        <f t="shared" si="86"/>
        <v>3</v>
      </c>
      <c r="AT407" s="19">
        <v>-3.7171465055340601E-3</v>
      </c>
      <c r="AV407" s="7"/>
      <c r="AW407" s="7"/>
      <c r="AX407" s="11"/>
      <c r="AY407" s="11"/>
      <c r="BA407">
        <v>250</v>
      </c>
      <c r="BB407" s="19">
        <v>606000</v>
      </c>
      <c r="BC407" s="19">
        <v>203</v>
      </c>
      <c r="BD407" s="12">
        <f t="shared" si="82"/>
        <v>8955.6650246305417</v>
      </c>
      <c r="BE407">
        <f t="shared" si="83"/>
        <v>3</v>
      </c>
      <c r="BF407" s="19">
        <v>-1.0999745038240501E-3</v>
      </c>
      <c r="BH407" s="7"/>
      <c r="BI407" s="7"/>
      <c r="BJ407" s="11"/>
    </row>
    <row r="408" spans="1:62" x14ac:dyDescent="0.35">
      <c r="A408">
        <v>250</v>
      </c>
      <c r="B408" s="19">
        <v>153000</v>
      </c>
      <c r="C408" s="19">
        <v>52</v>
      </c>
      <c r="D408" s="12">
        <f t="shared" si="87"/>
        <v>5884.6153846153848</v>
      </c>
      <c r="E408">
        <f t="shared" si="88"/>
        <v>2</v>
      </c>
      <c r="F408" s="19">
        <v>-1.2091035436863299E-3</v>
      </c>
      <c r="K408" s="19"/>
      <c r="L408" s="19"/>
      <c r="M408" s="19"/>
      <c r="N408" s="19"/>
      <c r="Q408">
        <v>250</v>
      </c>
      <c r="R408" s="19">
        <v>66000</v>
      </c>
      <c r="S408" s="19">
        <v>23</v>
      </c>
      <c r="T408" s="12">
        <f t="shared" si="79"/>
        <v>8608.6956521739139</v>
      </c>
      <c r="U408">
        <f t="shared" si="84"/>
        <v>3</v>
      </c>
      <c r="V408" s="19">
        <v>-3.3479349131642902E-3</v>
      </c>
      <c r="X408" s="7"/>
      <c r="Y408" s="7"/>
      <c r="Z408" s="11"/>
      <c r="AC408">
        <v>250</v>
      </c>
      <c r="AD408" s="19">
        <v>306000</v>
      </c>
      <c r="AE408" s="19">
        <v>103</v>
      </c>
      <c r="AF408" s="12">
        <f t="shared" si="80"/>
        <v>8912.6213592233016</v>
      </c>
      <c r="AG408">
        <f t="shared" si="85"/>
        <v>3</v>
      </c>
      <c r="AH408" s="19">
        <v>-2.81759375472341E-2</v>
      </c>
      <c r="AJ408" s="7"/>
      <c r="AK408" s="7"/>
      <c r="AL408" s="11"/>
      <c r="AM408" s="11"/>
      <c r="AN408" s="11"/>
      <c r="AO408">
        <v>250</v>
      </c>
      <c r="AP408" s="19">
        <v>456000</v>
      </c>
      <c r="AQ408" s="19">
        <v>153</v>
      </c>
      <c r="AR408" s="12">
        <f t="shared" si="81"/>
        <v>8941.176470588236</v>
      </c>
      <c r="AS408">
        <f t="shared" si="86"/>
        <v>3</v>
      </c>
      <c r="AT408" s="19">
        <v>-0.104269413053673</v>
      </c>
      <c r="AV408" s="7"/>
      <c r="AW408" s="7"/>
      <c r="AX408" s="11"/>
      <c r="AY408" s="11"/>
      <c r="BA408">
        <v>250</v>
      </c>
      <c r="BB408" s="19">
        <v>603000</v>
      </c>
      <c r="BC408" s="19">
        <v>202</v>
      </c>
      <c r="BD408" s="12">
        <f t="shared" si="82"/>
        <v>5970.2970297029706</v>
      </c>
      <c r="BE408">
        <f t="shared" si="83"/>
        <v>2</v>
      </c>
      <c r="BF408" s="19">
        <v>-5.1916456585257301E-2</v>
      </c>
      <c r="BH408" s="7"/>
      <c r="BI408" s="7"/>
      <c r="BJ408" s="11"/>
    </row>
    <row r="409" spans="1:62" x14ac:dyDescent="0.35">
      <c r="A409">
        <v>250</v>
      </c>
      <c r="B409" s="19">
        <v>153000</v>
      </c>
      <c r="C409" s="19">
        <v>52</v>
      </c>
      <c r="D409" s="12">
        <f t="shared" si="87"/>
        <v>5884.6153846153848</v>
      </c>
      <c r="E409">
        <f t="shared" si="88"/>
        <v>2</v>
      </c>
      <c r="F409" s="19">
        <v>-5.9898437310959098E-2</v>
      </c>
      <c r="K409" s="19"/>
      <c r="L409" s="19"/>
      <c r="M409" s="19"/>
      <c r="N409" s="20"/>
      <c r="Q409">
        <v>250</v>
      </c>
      <c r="R409" s="19">
        <v>66000</v>
      </c>
      <c r="S409" s="19">
        <v>23</v>
      </c>
      <c r="T409" s="12">
        <f t="shared" si="79"/>
        <v>8608.6956521739139</v>
      </c>
      <c r="U409">
        <f t="shared" si="84"/>
        <v>3</v>
      </c>
      <c r="V409" s="19">
        <v>-5.1141829292734101E-2</v>
      </c>
      <c r="X409" s="7"/>
      <c r="Y409" s="7"/>
      <c r="Z409" s="11"/>
      <c r="AC409">
        <v>250</v>
      </c>
      <c r="AD409" s="19">
        <v>306000</v>
      </c>
      <c r="AE409" s="19">
        <v>103</v>
      </c>
      <c r="AF409" s="12">
        <f t="shared" si="80"/>
        <v>8912.6213592233016</v>
      </c>
      <c r="AG409">
        <f t="shared" si="85"/>
        <v>3</v>
      </c>
      <c r="AH409" s="19">
        <v>-6.3817028802302198E-3</v>
      </c>
      <c r="AJ409" s="7"/>
      <c r="AK409" s="7"/>
      <c r="AL409" s="11"/>
      <c r="AM409" s="11"/>
      <c r="AN409" s="11"/>
      <c r="AO409">
        <v>250</v>
      </c>
      <c r="AP409" s="19">
        <v>453000</v>
      </c>
      <c r="AQ409" s="19">
        <v>152</v>
      </c>
      <c r="AR409" s="12">
        <f t="shared" si="81"/>
        <v>5960.5263157894733</v>
      </c>
      <c r="AS409">
        <f t="shared" si="86"/>
        <v>2</v>
      </c>
      <c r="AT409" s="19">
        <v>-1.46830651482639E-2</v>
      </c>
      <c r="AV409" s="7"/>
      <c r="AW409" s="7"/>
      <c r="AX409" s="11"/>
      <c r="AY409" s="11"/>
      <c r="BA409">
        <v>250</v>
      </c>
      <c r="BB409" s="19">
        <v>606000</v>
      </c>
      <c r="BC409" s="19">
        <v>203</v>
      </c>
      <c r="BD409" s="12">
        <f t="shared" si="82"/>
        <v>8955.6650246305417</v>
      </c>
      <c r="BE409">
        <f t="shared" si="83"/>
        <v>3</v>
      </c>
      <c r="BF409" s="19">
        <v>-7.8372013615959201E-3</v>
      </c>
      <c r="BH409" s="7"/>
      <c r="BI409" s="7"/>
      <c r="BJ409" s="11"/>
    </row>
    <row r="410" spans="1:62" x14ac:dyDescent="0.35">
      <c r="A410">
        <v>250</v>
      </c>
      <c r="B410" s="19">
        <v>156000</v>
      </c>
      <c r="C410" s="19">
        <v>53</v>
      </c>
      <c r="D410" s="12">
        <f t="shared" si="87"/>
        <v>8830.1886792452824</v>
      </c>
      <c r="E410">
        <f t="shared" si="88"/>
        <v>3</v>
      </c>
      <c r="F410" s="19">
        <v>-4.4264197452137301E-3</v>
      </c>
      <c r="K410" s="19"/>
      <c r="L410" s="19"/>
      <c r="M410" s="19"/>
      <c r="N410" s="19"/>
      <c r="Q410">
        <v>250</v>
      </c>
      <c r="R410" s="19">
        <v>63000</v>
      </c>
      <c r="S410" s="19">
        <v>22</v>
      </c>
      <c r="T410" s="12">
        <f t="shared" si="79"/>
        <v>5727.272727272727</v>
      </c>
      <c r="U410">
        <f t="shared" si="84"/>
        <v>2</v>
      </c>
      <c r="V410" s="19">
        <v>-4.8470641818152298E-2</v>
      </c>
      <c r="X410" s="7"/>
      <c r="Y410" s="7"/>
      <c r="Z410" s="11"/>
      <c r="AC410">
        <v>250</v>
      </c>
      <c r="AD410" s="19">
        <v>303000</v>
      </c>
      <c r="AE410" s="19">
        <v>102</v>
      </c>
      <c r="AF410" s="12">
        <f t="shared" si="80"/>
        <v>5941.1764705882351</v>
      </c>
      <c r="AG410">
        <f t="shared" si="85"/>
        <v>2</v>
      </c>
      <c r="AH410" s="19">
        <v>-1.4660936174811701E-3</v>
      </c>
      <c r="AJ410" s="7"/>
      <c r="AK410" s="7"/>
      <c r="AL410" s="11"/>
      <c r="AM410" s="11"/>
      <c r="AN410" s="11"/>
      <c r="AO410">
        <v>250</v>
      </c>
      <c r="AP410" s="19">
        <v>453000</v>
      </c>
      <c r="AQ410" s="19">
        <v>152</v>
      </c>
      <c r="AR410" s="12">
        <f t="shared" si="81"/>
        <v>5960.5263157894733</v>
      </c>
      <c r="AS410">
        <f t="shared" si="86"/>
        <v>2</v>
      </c>
      <c r="AT410" s="19">
        <v>-2.8378369490911201E-2</v>
      </c>
      <c r="AV410" s="7"/>
      <c r="AW410" s="7"/>
      <c r="AX410" s="11"/>
      <c r="AY410" s="11"/>
      <c r="BA410">
        <v>250</v>
      </c>
      <c r="BB410" s="19">
        <v>603000</v>
      </c>
      <c r="BC410" s="19">
        <v>202</v>
      </c>
      <c r="BD410" s="12">
        <f t="shared" si="82"/>
        <v>5970.2970297029706</v>
      </c>
      <c r="BE410">
        <f t="shared" si="83"/>
        <v>2</v>
      </c>
      <c r="BF410" s="19">
        <v>-5.4500630064887199E-3</v>
      </c>
      <c r="BH410" s="7"/>
      <c r="BI410" s="7"/>
      <c r="BJ410" s="11"/>
    </row>
    <row r="411" spans="1:62" x14ac:dyDescent="0.35">
      <c r="A411">
        <v>250</v>
      </c>
      <c r="B411" s="19">
        <v>153000</v>
      </c>
      <c r="C411" s="19">
        <v>52</v>
      </c>
      <c r="D411" s="12">
        <f t="shared" si="87"/>
        <v>5884.6153846153848</v>
      </c>
      <c r="E411">
        <f t="shared" si="88"/>
        <v>2</v>
      </c>
      <c r="F411" s="19">
        <v>-7.8636842371142796E-2</v>
      </c>
      <c r="K411" s="19"/>
      <c r="L411" s="19"/>
      <c r="M411" s="19"/>
      <c r="N411" s="19"/>
      <c r="Q411">
        <v>250</v>
      </c>
      <c r="R411" s="19">
        <v>63000</v>
      </c>
      <c r="S411" s="19">
        <v>22</v>
      </c>
      <c r="T411" s="12">
        <f t="shared" si="79"/>
        <v>5727.272727272727</v>
      </c>
      <c r="U411">
        <f t="shared" si="84"/>
        <v>2</v>
      </c>
      <c r="V411" s="19">
        <v>-8.6828582343905197E-2</v>
      </c>
      <c r="X411" s="7"/>
      <c r="Y411" s="7"/>
      <c r="Z411" s="11"/>
      <c r="AC411">
        <v>250</v>
      </c>
      <c r="AD411" s="19">
        <v>303000</v>
      </c>
      <c r="AE411" s="19">
        <v>102</v>
      </c>
      <c r="AF411" s="12">
        <f t="shared" si="80"/>
        <v>5941.1764705882351</v>
      </c>
      <c r="AG411">
        <f t="shared" si="85"/>
        <v>2</v>
      </c>
      <c r="AH411" s="19">
        <v>-1.1744915483942399E-3</v>
      </c>
      <c r="AJ411" s="7"/>
      <c r="AK411" s="7"/>
      <c r="AL411" s="11"/>
      <c r="AM411" s="11"/>
      <c r="AN411" s="11"/>
      <c r="AO411">
        <v>250</v>
      </c>
      <c r="AP411" s="19">
        <v>453000</v>
      </c>
      <c r="AQ411" s="19">
        <v>152</v>
      </c>
      <c r="AR411" s="12">
        <f t="shared" si="81"/>
        <v>5960.5263157894733</v>
      </c>
      <c r="AS411">
        <f t="shared" si="86"/>
        <v>2</v>
      </c>
      <c r="AT411" s="19">
        <v>-2.4539442942227499E-2</v>
      </c>
      <c r="AV411" s="7"/>
      <c r="AW411" s="7"/>
      <c r="AX411" s="11"/>
      <c r="AY411" s="11"/>
      <c r="BA411">
        <v>250</v>
      </c>
      <c r="BB411" s="19">
        <v>603000</v>
      </c>
      <c r="BC411" s="19">
        <v>202</v>
      </c>
      <c r="BD411" s="12">
        <f t="shared" si="82"/>
        <v>5970.2970297029706</v>
      </c>
      <c r="BE411">
        <f t="shared" si="83"/>
        <v>2</v>
      </c>
      <c r="BF411" s="19">
        <v>-6.1194659500665799E-2</v>
      </c>
      <c r="BH411" s="7"/>
      <c r="BI411" s="7"/>
      <c r="BJ411" s="11"/>
    </row>
    <row r="412" spans="1:62" x14ac:dyDescent="0.35">
      <c r="K412" s="19"/>
      <c r="L412" s="19"/>
      <c r="M412" s="19"/>
      <c r="N412" s="19"/>
      <c r="T412" s="12"/>
      <c r="X412" s="7"/>
      <c r="Y412" s="7"/>
      <c r="Z412" s="11"/>
      <c r="AF412" s="12"/>
      <c r="AJ412" s="7"/>
      <c r="AK412" s="7"/>
      <c r="AL412" s="11"/>
      <c r="AM412" s="11"/>
      <c r="AN412" s="11"/>
      <c r="AR412" s="12"/>
      <c r="AV412" s="7"/>
      <c r="AW412" s="7"/>
      <c r="AX412" s="11"/>
      <c r="AY412" s="11"/>
      <c r="BD412" s="12"/>
      <c r="BH412" s="7"/>
      <c r="BI412" s="7"/>
      <c r="BJ412" s="11"/>
    </row>
    <row r="413" spans="1:62" x14ac:dyDescent="0.35">
      <c r="A413">
        <v>300</v>
      </c>
      <c r="B413" s="19">
        <v>183600</v>
      </c>
      <c r="C413" s="19">
        <v>52</v>
      </c>
      <c r="D413" s="12">
        <f t="shared" si="87"/>
        <v>7061.5384615384619</v>
      </c>
      <c r="E413">
        <f t="shared" si="88"/>
        <v>2</v>
      </c>
      <c r="F413" s="19">
        <v>-2.06679825180059E-2</v>
      </c>
      <c r="G413" s="4">
        <f>AVERAGE(F413:F452)</f>
        <v>-2.0585394305227534E-2</v>
      </c>
      <c r="H413" s="2">
        <f>AVERAGE(D413:D452)</f>
        <v>8740.5152394775032</v>
      </c>
      <c r="I413" s="2">
        <f>AVERAGE(E413:E452)</f>
        <v>2.4750000000000001</v>
      </c>
      <c r="J413" s="11" t="s">
        <v>0</v>
      </c>
      <c r="K413" s="19"/>
      <c r="L413" s="19"/>
      <c r="M413" s="19"/>
      <c r="N413" s="19"/>
      <c r="Q413">
        <v>300</v>
      </c>
      <c r="R413" s="19">
        <v>79200</v>
      </c>
      <c r="S413" s="19">
        <v>23</v>
      </c>
      <c r="T413" s="12">
        <f t="shared" ref="T413:T452" si="89">R413*U413/S413</f>
        <v>10330.434782608696</v>
      </c>
      <c r="U413">
        <f>S413-20</f>
        <v>3</v>
      </c>
      <c r="V413" s="19">
        <v>-6.2341361591732401E-3</v>
      </c>
      <c r="W413" s="4">
        <f>AVERAGE(V413:V452)</f>
        <v>-2.269250748262925E-2</v>
      </c>
      <c r="X413" s="2">
        <f>AVERAGE(T413:T452)</f>
        <v>8515.1383399209517</v>
      </c>
      <c r="Y413" s="2">
        <f>AVERAGE(U413:U452)</f>
        <v>2.4750000000000001</v>
      </c>
      <c r="Z413" s="11" t="s">
        <v>0</v>
      </c>
      <c r="AC413">
        <v>300</v>
      </c>
      <c r="AD413" s="19">
        <v>363600</v>
      </c>
      <c r="AE413" s="19">
        <v>102</v>
      </c>
      <c r="AF413" s="12">
        <f t="shared" ref="AF413:AF452" si="90">AD413*AG413/AE413</f>
        <v>7129.411764705882</v>
      </c>
      <c r="AG413">
        <f t="shared" si="85"/>
        <v>2</v>
      </c>
      <c r="AH413" s="19">
        <v>-3.3387623274040899E-2</v>
      </c>
      <c r="AI413" s="4">
        <f>AVERAGE(AH413:AH452)</f>
        <v>-2.5391755873103154E-2</v>
      </c>
      <c r="AJ413" s="2">
        <f>AVERAGE(AF413:AF452)</f>
        <v>9090.5818653077386</v>
      </c>
      <c r="AK413" s="2">
        <f>AVERAGE(AG413:AG452)</f>
        <v>2.5499999999999998</v>
      </c>
      <c r="AL413" s="11" t="s">
        <v>0</v>
      </c>
      <c r="AM413" s="11"/>
      <c r="AN413" s="11"/>
      <c r="AO413">
        <v>300</v>
      </c>
      <c r="AP413" s="19">
        <v>543600</v>
      </c>
      <c r="AQ413" s="19">
        <v>152</v>
      </c>
      <c r="AR413" s="12">
        <f t="shared" ref="AR413:AR452" si="91">AP413*AS413/AQ413</f>
        <v>7152.6315789473683</v>
      </c>
      <c r="AS413">
        <f t="shared" si="86"/>
        <v>2</v>
      </c>
      <c r="AT413" s="19">
        <v>-1.6513202175945398E-2</v>
      </c>
      <c r="AU413" s="4">
        <f>AVERAGE(AT413:AT452)</f>
        <v>-2.7655842553726238E-2</v>
      </c>
      <c r="AV413" s="2">
        <f>AVERAGE(AR413:AR452)</f>
        <v>8762.1902014394254</v>
      </c>
      <c r="AW413" s="2">
        <f>AVERAGE(AS413:AS452)</f>
        <v>2.4500000000000002</v>
      </c>
      <c r="AX413" s="11" t="s">
        <v>0</v>
      </c>
      <c r="AY413" s="11"/>
      <c r="BA413">
        <v>300</v>
      </c>
      <c r="BB413" s="19">
        <v>723600</v>
      </c>
      <c r="BC413" s="19">
        <v>202</v>
      </c>
      <c r="BD413" s="12">
        <f t="shared" ref="BD413:BD452" si="92">BB413*BE413/BC413</f>
        <v>7164.3564356435645</v>
      </c>
      <c r="BE413">
        <f t="shared" ref="BE413:BE452" si="93">BC413-200</f>
        <v>2</v>
      </c>
      <c r="BF413" s="19">
        <v>-4.2125820808452102E-3</v>
      </c>
      <c r="BG413" s="4">
        <f>AVERAGE(BF413:BF452)</f>
        <v>-2.8495581400922981E-2</v>
      </c>
      <c r="BH413" s="2">
        <f>AVERAGE(BD413:BD452)</f>
        <v>8418.210993513143</v>
      </c>
      <c r="BI413" s="2">
        <f>AVERAGE(BE413:BE452)</f>
        <v>2.35</v>
      </c>
      <c r="BJ413" s="11" t="s">
        <v>0</v>
      </c>
    </row>
    <row r="414" spans="1:62" x14ac:dyDescent="0.35">
      <c r="A414">
        <v>300</v>
      </c>
      <c r="B414" s="19">
        <v>187200</v>
      </c>
      <c r="C414" s="19">
        <v>53</v>
      </c>
      <c r="D414" s="12">
        <f t="shared" si="87"/>
        <v>10596.226415094339</v>
      </c>
      <c r="E414">
        <f t="shared" si="88"/>
        <v>3</v>
      </c>
      <c r="F414" s="19">
        <v>-0.114908704678442</v>
      </c>
      <c r="G414" s="4">
        <f>MEDIAN(F413:F452)</f>
        <v>-6.4829011131848045E-3</v>
      </c>
      <c r="H414" s="2">
        <f>MEDIAN(D413:D452)</f>
        <v>7061.5384615384619</v>
      </c>
      <c r="I414" s="2">
        <f>MEDIAN(E413:E452)</f>
        <v>2</v>
      </c>
      <c r="J414" s="11" t="s">
        <v>6</v>
      </c>
      <c r="K414" s="19"/>
      <c r="L414" s="19"/>
      <c r="M414" s="19"/>
      <c r="N414" s="19"/>
      <c r="Q414">
        <v>300</v>
      </c>
      <c r="R414" s="19">
        <v>79200</v>
      </c>
      <c r="S414" s="19">
        <v>23</v>
      </c>
      <c r="T414" s="12">
        <f t="shared" si="89"/>
        <v>10330.434782608696</v>
      </c>
      <c r="U414">
        <f t="shared" ref="U414:U452" si="94">S414-20</f>
        <v>3</v>
      </c>
      <c r="V414" s="19">
        <v>-5.1740141235304196E-3</v>
      </c>
      <c r="W414" s="4">
        <f>MEDIAN(V413:V452)</f>
        <v>-1.031703349014204E-2</v>
      </c>
      <c r="X414" s="2">
        <f>MEDIAN(T413:T452)</f>
        <v>6872.727272727273</v>
      </c>
      <c r="Y414" s="2">
        <f>MEDIAN(U413:U452)</f>
        <v>2</v>
      </c>
      <c r="Z414" s="11" t="s">
        <v>6</v>
      </c>
      <c r="AC414">
        <v>300</v>
      </c>
      <c r="AD414" s="19">
        <v>367200</v>
      </c>
      <c r="AE414" s="19">
        <v>103</v>
      </c>
      <c r="AF414" s="12">
        <f t="shared" si="90"/>
        <v>10695.14563106796</v>
      </c>
      <c r="AG414">
        <f t="shared" si="85"/>
        <v>3</v>
      </c>
      <c r="AH414" s="19">
        <v>-1.76273124063098E-3</v>
      </c>
      <c r="AI414" s="4">
        <f>MEDIAN(AH413:AH452)</f>
        <v>-1.4788962468714251E-2</v>
      </c>
      <c r="AJ414" s="2">
        <f>MEDIAN(AF413:AF452)</f>
        <v>10695.14563106796</v>
      </c>
      <c r="AK414" s="2">
        <f>MEDIAN(AG413:AG452)</f>
        <v>3</v>
      </c>
      <c r="AL414" s="11" t="s">
        <v>6</v>
      </c>
      <c r="AM414" s="11"/>
      <c r="AN414" s="11"/>
      <c r="AO414">
        <v>300</v>
      </c>
      <c r="AP414" s="19">
        <v>543600</v>
      </c>
      <c r="AQ414" s="19">
        <v>152</v>
      </c>
      <c r="AR414" s="12">
        <f t="shared" si="91"/>
        <v>7152.6315789473683</v>
      </c>
      <c r="AS414">
        <f t="shared" si="86"/>
        <v>2</v>
      </c>
      <c r="AT414" s="19">
        <v>-2.4597108617339298E-3</v>
      </c>
      <c r="AU414" s="4">
        <f>MEDIAN(AT413:AT452)</f>
        <v>-1.73444067794691E-2</v>
      </c>
      <c r="AV414" s="2">
        <f>MEDIAN(AR413:AR452)</f>
        <v>7152.6315789473683</v>
      </c>
      <c r="AW414" s="2">
        <f>MEDIAN(AS413:AS452)</f>
        <v>2</v>
      </c>
      <c r="AX414" s="11" t="s">
        <v>6</v>
      </c>
      <c r="AY414" s="11"/>
      <c r="BA414">
        <v>300</v>
      </c>
      <c r="BB414" s="19">
        <v>727200</v>
      </c>
      <c r="BC414" s="19">
        <v>203</v>
      </c>
      <c r="BD414" s="12">
        <f t="shared" si="92"/>
        <v>10746.79802955665</v>
      </c>
      <c r="BE414">
        <f t="shared" si="93"/>
        <v>3</v>
      </c>
      <c r="BF414" s="20">
        <v>-9.9957852618683509E-4</v>
      </c>
      <c r="BG414" s="4">
        <f>MEDIAN(BF413:BF452)</f>
        <v>-9.6540653172870437E-3</v>
      </c>
      <c r="BH414" s="2">
        <f>MEDIAN(BD413:BD452)</f>
        <v>7164.3564356435645</v>
      </c>
      <c r="BI414" s="2">
        <f>MEDIAN(BE413:BE452)</f>
        <v>2</v>
      </c>
      <c r="BJ414" s="11" t="s">
        <v>6</v>
      </c>
    </row>
    <row r="415" spans="1:62" x14ac:dyDescent="0.35">
      <c r="A415">
        <v>300</v>
      </c>
      <c r="B415" s="19">
        <v>183600</v>
      </c>
      <c r="C415" s="19">
        <v>52</v>
      </c>
      <c r="D415" s="12">
        <f t="shared" si="87"/>
        <v>7061.5384615384619</v>
      </c>
      <c r="E415">
        <f t="shared" si="88"/>
        <v>2</v>
      </c>
      <c r="F415" s="19">
        <v>-8.4151128272650401E-3</v>
      </c>
      <c r="G415" s="4">
        <f>MAX(F413:F452)</f>
        <v>-5.1882864613737901E-5</v>
      </c>
      <c r="H415" s="2">
        <f>MAX(D413:D452)</f>
        <v>10596.226415094339</v>
      </c>
      <c r="I415" s="2">
        <f>MAX(E413:E452)</f>
        <v>3</v>
      </c>
      <c r="J415" s="11" t="s">
        <v>19</v>
      </c>
      <c r="K415" s="19"/>
      <c r="L415" s="19"/>
      <c r="M415" s="19"/>
      <c r="N415" s="19"/>
      <c r="Q415">
        <v>300</v>
      </c>
      <c r="R415" s="19">
        <v>79200</v>
      </c>
      <c r="S415" s="19">
        <v>23</v>
      </c>
      <c r="T415" s="12">
        <f t="shared" si="89"/>
        <v>10330.434782608696</v>
      </c>
      <c r="U415">
        <f t="shared" si="94"/>
        <v>3</v>
      </c>
      <c r="V415" s="19">
        <v>-6.6041931142548499E-3</v>
      </c>
      <c r="W415" s="4">
        <f>MAX(V413:V452)</f>
        <v>-9.5698880177909795E-4</v>
      </c>
      <c r="X415" s="2">
        <f>MAX(T413:T452)</f>
        <v>10330.434782608696</v>
      </c>
      <c r="Y415" s="2">
        <f>MAX(U413:U452)</f>
        <v>3</v>
      </c>
      <c r="Z415" s="11" t="s">
        <v>19</v>
      </c>
      <c r="AC415">
        <v>300</v>
      </c>
      <c r="AD415" s="19">
        <v>363600</v>
      </c>
      <c r="AE415" s="19">
        <v>102</v>
      </c>
      <c r="AF415" s="12">
        <f t="shared" si="90"/>
        <v>7129.411764705882</v>
      </c>
      <c r="AG415">
        <f t="shared" si="85"/>
        <v>2</v>
      </c>
      <c r="AH415" s="19">
        <v>-8.40776320744578E-2</v>
      </c>
      <c r="AI415" s="4">
        <f>MAX(AH413:AH452)</f>
        <v>-2.3081898933181399E-4</v>
      </c>
      <c r="AJ415" s="2">
        <f>MAX(AF413:AF452)</f>
        <v>14261.538461538461</v>
      </c>
      <c r="AK415" s="2">
        <f>MAX(AG413:AG452)</f>
        <v>4</v>
      </c>
      <c r="AL415" s="11" t="s">
        <v>19</v>
      </c>
      <c r="AM415" s="11"/>
      <c r="AN415" s="11"/>
      <c r="AO415">
        <v>300</v>
      </c>
      <c r="AP415" s="19">
        <v>547200</v>
      </c>
      <c r="AQ415" s="19">
        <v>153</v>
      </c>
      <c r="AR415" s="12">
        <f t="shared" si="91"/>
        <v>10729.411764705883</v>
      </c>
      <c r="AS415">
        <f t="shared" si="86"/>
        <v>3</v>
      </c>
      <c r="AT415" s="20">
        <v>-3.3303558679928898E-4</v>
      </c>
      <c r="AU415" s="4">
        <f>MAX(AT413:AT452)</f>
        <v>-1.5846360893540001E-4</v>
      </c>
      <c r="AV415" s="2">
        <f>MAX(AR413:AR452)</f>
        <v>14306.493506493507</v>
      </c>
      <c r="AW415" s="2">
        <f>MAX(AS413:AS452)</f>
        <v>4</v>
      </c>
      <c r="AX415" s="11" t="s">
        <v>19</v>
      </c>
      <c r="AY415" s="11"/>
      <c r="BA415">
        <v>300</v>
      </c>
      <c r="BB415" s="19">
        <v>723600</v>
      </c>
      <c r="BC415" s="19">
        <v>202</v>
      </c>
      <c r="BD415" s="12">
        <f t="shared" si="92"/>
        <v>7164.3564356435645</v>
      </c>
      <c r="BE415">
        <f t="shared" si="93"/>
        <v>2</v>
      </c>
      <c r="BF415" s="19">
        <v>-4.4395646394640902E-3</v>
      </c>
      <c r="BG415" s="4">
        <f>MAX(BF413:BF452)</f>
        <v>-6.0293079380467195E-4</v>
      </c>
      <c r="BH415" s="2">
        <f>MAX(BD413:BD452)</f>
        <v>10746.79802955665</v>
      </c>
      <c r="BI415" s="2">
        <f>MAX(BE413:BE452)</f>
        <v>3</v>
      </c>
      <c r="BJ415" s="11" t="s">
        <v>19</v>
      </c>
    </row>
    <row r="416" spans="1:62" x14ac:dyDescent="0.35">
      <c r="A416">
        <v>300</v>
      </c>
      <c r="B416" s="19">
        <v>187200</v>
      </c>
      <c r="C416" s="19">
        <v>53</v>
      </c>
      <c r="D416" s="12">
        <f t="shared" si="87"/>
        <v>10596.226415094339</v>
      </c>
      <c r="E416">
        <f t="shared" si="88"/>
        <v>3</v>
      </c>
      <c r="F416" s="19">
        <v>-0.16219124502816101</v>
      </c>
      <c r="G416" s="4">
        <f>MIN(F413:F452)</f>
        <v>-0.16219124502816101</v>
      </c>
      <c r="H416" s="2">
        <f>MIN(D413:D452)</f>
        <v>7061.5384615384619</v>
      </c>
      <c r="I416" s="2">
        <f>MIN(E413:E452)</f>
        <v>2</v>
      </c>
      <c r="J416" s="11" t="s">
        <v>20</v>
      </c>
      <c r="K416" s="19"/>
      <c r="L416" s="19"/>
      <c r="M416" s="19"/>
      <c r="N416" s="19"/>
      <c r="Q416">
        <v>300</v>
      </c>
      <c r="R416" s="19">
        <v>75600</v>
      </c>
      <c r="S416" s="19">
        <v>22</v>
      </c>
      <c r="T416" s="12">
        <f t="shared" si="89"/>
        <v>6872.727272727273</v>
      </c>
      <c r="U416">
        <f t="shared" si="94"/>
        <v>2</v>
      </c>
      <c r="V416" s="19">
        <v>-5.7471286517332999E-3</v>
      </c>
      <c r="W416" s="4">
        <f>MIN(V413:V452)</f>
        <v>-0.101765097164793</v>
      </c>
      <c r="X416" s="2">
        <f>MIN(T413:T452)</f>
        <v>6872.727272727273</v>
      </c>
      <c r="Y416" s="2">
        <f>MIN(U413:U452)</f>
        <v>2</v>
      </c>
      <c r="Z416" s="11" t="s">
        <v>20</v>
      </c>
      <c r="AC416">
        <v>300</v>
      </c>
      <c r="AD416" s="19">
        <v>367200</v>
      </c>
      <c r="AE416" s="19">
        <v>103</v>
      </c>
      <c r="AF416" s="12">
        <f t="shared" si="90"/>
        <v>10695.14563106796</v>
      </c>
      <c r="AG416">
        <f t="shared" si="85"/>
        <v>3</v>
      </c>
      <c r="AH416" s="20">
        <v>-7.76360425710839E-4</v>
      </c>
      <c r="AI416" s="4">
        <f>MIN(AH413:AH452)</f>
        <v>-0.165192103551282</v>
      </c>
      <c r="AJ416" s="2">
        <f>MIN(AF413:AF452)</f>
        <v>7129.411764705882</v>
      </c>
      <c r="AK416" s="2">
        <f>MIN(AG413:AG452)</f>
        <v>2</v>
      </c>
      <c r="AL416" s="11" t="s">
        <v>20</v>
      </c>
      <c r="AM416" s="11"/>
      <c r="AN416" s="11"/>
      <c r="AO416">
        <v>300</v>
      </c>
      <c r="AP416" s="19">
        <v>543600</v>
      </c>
      <c r="AQ416" s="19">
        <v>152</v>
      </c>
      <c r="AR416" s="12">
        <f t="shared" si="91"/>
        <v>7152.6315789473683</v>
      </c>
      <c r="AS416">
        <f t="shared" si="86"/>
        <v>2</v>
      </c>
      <c r="AT416" s="19">
        <v>-8.0540140084155703E-3</v>
      </c>
      <c r="AU416" s="4">
        <f>MIN(AT413:AT452)</f>
        <v>-0.15084979040419599</v>
      </c>
      <c r="AV416" s="2">
        <f>MIN(AR413:AR452)</f>
        <v>7152.6315789473683</v>
      </c>
      <c r="AW416" s="2">
        <f>MIN(AS413:AS452)</f>
        <v>2</v>
      </c>
      <c r="AX416" s="11" t="s">
        <v>20</v>
      </c>
      <c r="AY416" s="11"/>
      <c r="BA416">
        <v>300</v>
      </c>
      <c r="BB416" s="19">
        <v>723600</v>
      </c>
      <c r="BC416" s="19">
        <v>202</v>
      </c>
      <c r="BD416" s="12">
        <f t="shared" si="92"/>
        <v>7164.3564356435645</v>
      </c>
      <c r="BE416">
        <f t="shared" si="93"/>
        <v>2</v>
      </c>
      <c r="BF416" s="19">
        <v>-3.5282932004234899E-3</v>
      </c>
      <c r="BG416" s="4">
        <f>MIN(BF413:BF452)</f>
        <v>-0.236011383221675</v>
      </c>
      <c r="BH416" s="2">
        <f>MIN(BD413:BD452)</f>
        <v>7164.3564356435645</v>
      </c>
      <c r="BI416" s="2">
        <f>MIN(BE413:BE452)</f>
        <v>2</v>
      </c>
      <c r="BJ416" s="11" t="s">
        <v>20</v>
      </c>
    </row>
    <row r="417" spans="1:62" x14ac:dyDescent="0.35">
      <c r="A417">
        <v>300</v>
      </c>
      <c r="B417" s="19">
        <v>183600</v>
      </c>
      <c r="C417" s="19">
        <v>52</v>
      </c>
      <c r="D417" s="12">
        <f t="shared" si="87"/>
        <v>7061.5384615384619</v>
      </c>
      <c r="E417">
        <f t="shared" si="88"/>
        <v>2</v>
      </c>
      <c r="F417" s="19">
        <v>-3.3235237680337197E-2</v>
      </c>
      <c r="K417" s="19"/>
      <c r="L417" s="19"/>
      <c r="M417" s="19"/>
      <c r="N417" s="20"/>
      <c r="Q417">
        <v>300</v>
      </c>
      <c r="R417" s="19">
        <v>75600</v>
      </c>
      <c r="S417" s="19">
        <v>22</v>
      </c>
      <c r="T417" s="12">
        <f t="shared" si="89"/>
        <v>6872.727272727273</v>
      </c>
      <c r="U417">
        <f t="shared" si="94"/>
        <v>2</v>
      </c>
      <c r="V417" s="19">
        <v>-4.3136951864562199E-2</v>
      </c>
      <c r="X417" s="7"/>
      <c r="Y417" s="7"/>
      <c r="Z417" s="11"/>
      <c r="AC417">
        <v>300</v>
      </c>
      <c r="AD417" s="19">
        <v>363600</v>
      </c>
      <c r="AE417" s="19">
        <v>102</v>
      </c>
      <c r="AF417" s="12">
        <f t="shared" si="90"/>
        <v>7129.411764705882</v>
      </c>
      <c r="AG417">
        <f t="shared" si="85"/>
        <v>2</v>
      </c>
      <c r="AH417" s="19">
        <v>-0.165192103551282</v>
      </c>
      <c r="AJ417" s="7"/>
      <c r="AK417" s="7"/>
      <c r="AL417" s="11"/>
      <c r="AM417" s="11"/>
      <c r="AN417" s="11"/>
      <c r="AO417">
        <v>300</v>
      </c>
      <c r="AP417" s="19">
        <v>543600</v>
      </c>
      <c r="AQ417" s="19">
        <v>152</v>
      </c>
      <c r="AR417" s="12">
        <f t="shared" si="91"/>
        <v>7152.6315789473683</v>
      </c>
      <c r="AS417">
        <f t="shared" si="86"/>
        <v>2</v>
      </c>
      <c r="AT417" s="19">
        <v>-5.5574040431775797E-3</v>
      </c>
      <c r="AV417" s="7"/>
      <c r="AW417" s="7"/>
      <c r="AX417" s="11"/>
      <c r="AY417" s="11"/>
      <c r="BA417">
        <v>300</v>
      </c>
      <c r="BB417" s="19">
        <v>727200</v>
      </c>
      <c r="BC417" s="19">
        <v>203</v>
      </c>
      <c r="BD417" s="12">
        <f t="shared" si="92"/>
        <v>10746.79802955665</v>
      </c>
      <c r="BE417">
        <f t="shared" si="93"/>
        <v>3</v>
      </c>
      <c r="BF417" s="19">
        <v>-6.52751497773348E-3</v>
      </c>
      <c r="BH417" s="7"/>
      <c r="BI417" s="7"/>
      <c r="BJ417" s="11"/>
    </row>
    <row r="418" spans="1:62" x14ac:dyDescent="0.35">
      <c r="A418">
        <v>300</v>
      </c>
      <c r="B418" s="19">
        <v>187200</v>
      </c>
      <c r="C418" s="19">
        <v>53</v>
      </c>
      <c r="D418" s="12">
        <f t="shared" si="87"/>
        <v>10596.226415094339</v>
      </c>
      <c r="E418">
        <f t="shared" si="88"/>
        <v>3</v>
      </c>
      <c r="F418" s="19">
        <v>-1.600427207871E-2</v>
      </c>
      <c r="K418" s="19"/>
      <c r="L418" s="19"/>
      <c r="M418" s="19"/>
      <c r="N418" s="19"/>
      <c r="Q418">
        <v>300</v>
      </c>
      <c r="R418" s="19">
        <v>75600</v>
      </c>
      <c r="S418" s="19">
        <v>22</v>
      </c>
      <c r="T418" s="12">
        <f t="shared" si="89"/>
        <v>6872.727272727273</v>
      </c>
      <c r="U418">
        <f t="shared" si="94"/>
        <v>2</v>
      </c>
      <c r="V418" s="19">
        <v>-7.4892966480932504E-3</v>
      </c>
      <c r="X418" s="7"/>
      <c r="Y418" s="7"/>
      <c r="Z418" s="11"/>
      <c r="AC418">
        <v>300</v>
      </c>
      <c r="AD418" s="19">
        <v>363600</v>
      </c>
      <c r="AE418" s="19">
        <v>102</v>
      </c>
      <c r="AF418" s="12">
        <f t="shared" si="90"/>
        <v>7129.411764705882</v>
      </c>
      <c r="AG418">
        <f t="shared" si="85"/>
        <v>2</v>
      </c>
      <c r="AH418" s="19">
        <v>-4.8236339774283604E-3</v>
      </c>
      <c r="AJ418" s="7"/>
      <c r="AK418" s="7"/>
      <c r="AL418" s="11"/>
      <c r="AM418" s="11"/>
      <c r="AN418" s="11"/>
      <c r="AO418">
        <v>300</v>
      </c>
      <c r="AP418" s="19">
        <v>547200</v>
      </c>
      <c r="AQ418" s="19">
        <v>153</v>
      </c>
      <c r="AR418" s="12">
        <f t="shared" si="91"/>
        <v>10729.411764705883</v>
      </c>
      <c r="AS418">
        <f t="shared" si="86"/>
        <v>3</v>
      </c>
      <c r="AT418" s="19">
        <v>-3.9579066836244702E-2</v>
      </c>
      <c r="AV418" s="7"/>
      <c r="AW418" s="7"/>
      <c r="AX418" s="11"/>
      <c r="AY418" s="11"/>
      <c r="BA418">
        <v>300</v>
      </c>
      <c r="BB418" s="19">
        <v>723600</v>
      </c>
      <c r="BC418" s="19">
        <v>202</v>
      </c>
      <c r="BD418" s="12">
        <f t="shared" si="92"/>
        <v>7164.3564356435645</v>
      </c>
      <c r="BE418">
        <f t="shared" si="93"/>
        <v>2</v>
      </c>
      <c r="BF418" s="19">
        <v>-0.236011383221675</v>
      </c>
      <c r="BH418" s="7"/>
      <c r="BI418" s="7"/>
      <c r="BJ418" s="11"/>
    </row>
    <row r="419" spans="1:62" x14ac:dyDescent="0.35">
      <c r="A419">
        <v>300</v>
      </c>
      <c r="B419" s="19">
        <v>187200</v>
      </c>
      <c r="C419" s="19">
        <v>53</v>
      </c>
      <c r="D419" s="12">
        <f t="shared" si="87"/>
        <v>10596.226415094339</v>
      </c>
      <c r="E419">
        <f t="shared" si="88"/>
        <v>3</v>
      </c>
      <c r="F419" s="20">
        <v>-7.1198544480017103E-4</v>
      </c>
      <c r="K419" s="19"/>
      <c r="L419" s="19"/>
      <c r="M419" s="19"/>
      <c r="N419" s="19"/>
      <c r="Q419">
        <v>300</v>
      </c>
      <c r="R419" s="19">
        <v>79200</v>
      </c>
      <c r="S419" s="19">
        <v>23</v>
      </c>
      <c r="T419" s="12">
        <f t="shared" si="89"/>
        <v>10330.434782608696</v>
      </c>
      <c r="U419">
        <f t="shared" si="94"/>
        <v>3</v>
      </c>
      <c r="V419" s="20">
        <v>-9.5698880177909795E-4</v>
      </c>
      <c r="X419" s="7"/>
      <c r="Y419" s="7"/>
      <c r="Z419" s="11"/>
      <c r="AC419">
        <v>300</v>
      </c>
      <c r="AD419" s="19">
        <v>367200</v>
      </c>
      <c r="AE419" s="19">
        <v>103</v>
      </c>
      <c r="AF419" s="12">
        <f t="shared" si="90"/>
        <v>10695.14563106796</v>
      </c>
      <c r="AG419">
        <f t="shared" si="85"/>
        <v>3</v>
      </c>
      <c r="AH419" s="20">
        <v>-2.3081898933181399E-4</v>
      </c>
      <c r="AJ419" s="7"/>
      <c r="AK419" s="7"/>
      <c r="AL419" s="11"/>
      <c r="AM419" s="11"/>
      <c r="AN419" s="11"/>
      <c r="AO419">
        <v>300</v>
      </c>
      <c r="AP419" s="19">
        <v>543600</v>
      </c>
      <c r="AQ419" s="19">
        <v>152</v>
      </c>
      <c r="AR419" s="12">
        <f t="shared" si="91"/>
        <v>7152.6315789473683</v>
      </c>
      <c r="AS419">
        <f t="shared" si="86"/>
        <v>2</v>
      </c>
      <c r="AT419" s="19">
        <v>-3.0660565182692799E-2</v>
      </c>
      <c r="AV419" s="7"/>
      <c r="AW419" s="7"/>
      <c r="AX419" s="11"/>
      <c r="AY419" s="11"/>
      <c r="BA419">
        <v>300</v>
      </c>
      <c r="BB419" s="19">
        <v>723600</v>
      </c>
      <c r="BC419" s="19">
        <v>202</v>
      </c>
      <c r="BD419" s="12">
        <f t="shared" si="92"/>
        <v>7164.3564356435645</v>
      </c>
      <c r="BE419">
        <f t="shared" si="93"/>
        <v>2</v>
      </c>
      <c r="BF419" s="19">
        <v>-1.01965075990297E-2</v>
      </c>
      <c r="BH419" s="7"/>
      <c r="BI419" s="7"/>
      <c r="BJ419" s="11"/>
    </row>
    <row r="420" spans="1:62" x14ac:dyDescent="0.35">
      <c r="A420">
        <v>300</v>
      </c>
      <c r="B420" s="19">
        <v>187200</v>
      </c>
      <c r="C420" s="19">
        <v>53</v>
      </c>
      <c r="D420" s="12">
        <f t="shared" si="87"/>
        <v>10596.226415094339</v>
      </c>
      <c r="E420">
        <f t="shared" si="88"/>
        <v>3</v>
      </c>
      <c r="F420" s="19">
        <v>-8.0821499759981801E-3</v>
      </c>
      <c r="K420" s="19"/>
      <c r="L420" s="19"/>
      <c r="M420" s="19"/>
      <c r="N420" s="20"/>
      <c r="Q420">
        <v>300</v>
      </c>
      <c r="R420" s="19">
        <v>75600</v>
      </c>
      <c r="S420" s="19">
        <v>22</v>
      </c>
      <c r="T420" s="12">
        <f t="shared" si="89"/>
        <v>6872.727272727273</v>
      </c>
      <c r="U420">
        <f t="shared" si="94"/>
        <v>2</v>
      </c>
      <c r="V420" s="19">
        <v>-3.80941969598848E-2</v>
      </c>
      <c r="X420" s="7"/>
      <c r="Y420" s="7"/>
      <c r="Z420" s="11"/>
      <c r="AC420">
        <v>300</v>
      </c>
      <c r="AD420" s="19">
        <v>363600</v>
      </c>
      <c r="AE420" s="19">
        <v>102</v>
      </c>
      <c r="AF420" s="12">
        <f t="shared" si="90"/>
        <v>7129.411764705882</v>
      </c>
      <c r="AG420">
        <f t="shared" si="85"/>
        <v>2</v>
      </c>
      <c r="AH420" s="19">
        <v>-6.3201797016602598E-2</v>
      </c>
      <c r="AJ420" s="7"/>
      <c r="AK420" s="7"/>
      <c r="AL420" s="11"/>
      <c r="AM420" s="11"/>
      <c r="AN420" s="11"/>
      <c r="AO420">
        <v>300</v>
      </c>
      <c r="AP420" s="19">
        <v>547200</v>
      </c>
      <c r="AQ420" s="19">
        <v>153</v>
      </c>
      <c r="AR420" s="12">
        <f t="shared" si="91"/>
        <v>10729.411764705883</v>
      </c>
      <c r="AS420">
        <f t="shared" si="86"/>
        <v>3</v>
      </c>
      <c r="AT420" s="19">
        <v>-6.6653702515233795E-2</v>
      </c>
      <c r="AV420" s="7"/>
      <c r="AW420" s="7"/>
      <c r="AX420" s="11"/>
      <c r="AY420" s="11"/>
      <c r="BA420">
        <v>300</v>
      </c>
      <c r="BB420" s="19">
        <v>727200</v>
      </c>
      <c r="BC420" s="19">
        <v>203</v>
      </c>
      <c r="BD420" s="12">
        <f t="shared" si="92"/>
        <v>10746.79802955665</v>
      </c>
      <c r="BE420">
        <f t="shared" si="93"/>
        <v>3</v>
      </c>
      <c r="BF420" s="19">
        <v>-7.3336722775732702E-3</v>
      </c>
      <c r="BH420" s="7"/>
      <c r="BI420" s="7"/>
      <c r="BJ420" s="11"/>
    </row>
    <row r="421" spans="1:62" x14ac:dyDescent="0.35">
      <c r="A421">
        <v>300</v>
      </c>
      <c r="B421" s="19">
        <v>183600</v>
      </c>
      <c r="C421" s="19">
        <v>52</v>
      </c>
      <c r="D421" s="12">
        <f t="shared" si="87"/>
        <v>7061.5384615384619</v>
      </c>
      <c r="E421">
        <f t="shared" si="88"/>
        <v>2</v>
      </c>
      <c r="F421" s="19">
        <v>-6.6210970689109402E-2</v>
      </c>
      <c r="K421" s="19"/>
      <c r="L421" s="19"/>
      <c r="M421" s="19"/>
      <c r="N421" s="20"/>
      <c r="Q421">
        <v>300</v>
      </c>
      <c r="R421" s="19">
        <v>75600</v>
      </c>
      <c r="S421" s="19">
        <v>22</v>
      </c>
      <c r="T421" s="12">
        <f t="shared" si="89"/>
        <v>6872.727272727273</v>
      </c>
      <c r="U421">
        <f t="shared" si="94"/>
        <v>2</v>
      </c>
      <c r="V421" s="19">
        <v>-6.1471203927921901E-2</v>
      </c>
      <c r="X421" s="7"/>
      <c r="Y421" s="7"/>
      <c r="Z421" s="11"/>
      <c r="AC421">
        <v>300</v>
      </c>
      <c r="AD421" s="19">
        <v>367200</v>
      </c>
      <c r="AE421" s="19">
        <v>103</v>
      </c>
      <c r="AF421" s="12">
        <f t="shared" si="90"/>
        <v>10695.14563106796</v>
      </c>
      <c r="AG421">
        <f t="shared" si="85"/>
        <v>3</v>
      </c>
      <c r="AH421" s="19">
        <v>-1.6326688305326201E-2</v>
      </c>
      <c r="AJ421" s="7"/>
      <c r="AK421" s="7"/>
      <c r="AL421" s="11"/>
      <c r="AM421" s="11"/>
      <c r="AN421" s="11"/>
      <c r="AO421">
        <v>300</v>
      </c>
      <c r="AP421" s="19">
        <v>547200</v>
      </c>
      <c r="AQ421" s="19">
        <v>153</v>
      </c>
      <c r="AR421" s="12">
        <f t="shared" si="91"/>
        <v>10729.411764705883</v>
      </c>
      <c r="AS421">
        <f t="shared" si="86"/>
        <v>3</v>
      </c>
      <c r="AT421" s="19">
        <v>-2.9346990357006701E-3</v>
      </c>
      <c r="AV421" s="7"/>
      <c r="AW421" s="7"/>
      <c r="AX421" s="11"/>
      <c r="AY421" s="11"/>
      <c r="BA421">
        <v>300</v>
      </c>
      <c r="BB421" s="19">
        <v>723600</v>
      </c>
      <c r="BC421" s="19">
        <v>202</v>
      </c>
      <c r="BD421" s="12">
        <f t="shared" si="92"/>
        <v>7164.3564356435645</v>
      </c>
      <c r="BE421">
        <f t="shared" si="93"/>
        <v>2</v>
      </c>
      <c r="BF421" s="19">
        <v>-3.6209311822125801E-3</v>
      </c>
      <c r="BH421" s="7"/>
      <c r="BI421" s="7"/>
      <c r="BJ421" s="11"/>
    </row>
    <row r="422" spans="1:62" x14ac:dyDescent="0.35">
      <c r="A422">
        <v>300</v>
      </c>
      <c r="B422" s="19">
        <v>183600</v>
      </c>
      <c r="C422" s="19">
        <v>52</v>
      </c>
      <c r="D422" s="12">
        <f t="shared" si="87"/>
        <v>7061.5384615384619</v>
      </c>
      <c r="E422">
        <f t="shared" si="88"/>
        <v>2</v>
      </c>
      <c r="F422" s="19">
        <v>-1.7082973592177E-2</v>
      </c>
      <c r="K422" s="19"/>
      <c r="L422" s="19"/>
      <c r="M422" s="19"/>
      <c r="N422" s="19"/>
      <c r="Q422">
        <v>300</v>
      </c>
      <c r="R422" s="19">
        <v>75600</v>
      </c>
      <c r="S422" s="19">
        <v>22</v>
      </c>
      <c r="T422" s="12">
        <f t="shared" si="89"/>
        <v>6872.727272727273</v>
      </c>
      <c r="U422">
        <f t="shared" si="94"/>
        <v>2</v>
      </c>
      <c r="V422" s="19">
        <v>-7.8890593665888603E-3</v>
      </c>
      <c r="X422" s="7"/>
      <c r="Y422" s="7"/>
      <c r="Z422" s="11"/>
      <c r="AC422">
        <v>300</v>
      </c>
      <c r="AD422" s="19">
        <v>363600</v>
      </c>
      <c r="AE422" s="19">
        <v>102</v>
      </c>
      <c r="AF422" s="12">
        <f t="shared" si="90"/>
        <v>7129.411764705882</v>
      </c>
      <c r="AG422">
        <f t="shared" si="85"/>
        <v>2</v>
      </c>
      <c r="AH422" s="19">
        <v>-1.3276344019101599E-2</v>
      </c>
      <c r="AJ422" s="7"/>
      <c r="AK422" s="7"/>
      <c r="AL422" s="11"/>
      <c r="AM422" s="11"/>
      <c r="AN422" s="11"/>
      <c r="AO422">
        <v>300</v>
      </c>
      <c r="AP422" s="19">
        <v>543600</v>
      </c>
      <c r="AQ422" s="19">
        <v>152</v>
      </c>
      <c r="AR422" s="12">
        <f t="shared" si="91"/>
        <v>7152.6315789473683</v>
      </c>
      <c r="AS422">
        <f t="shared" si="86"/>
        <v>2</v>
      </c>
      <c r="AT422" s="20">
        <v>-8.5482713762850902E-4</v>
      </c>
      <c r="AV422" s="7"/>
      <c r="AW422" s="7"/>
      <c r="AX422" s="11"/>
      <c r="AY422" s="11"/>
      <c r="BA422">
        <v>300</v>
      </c>
      <c r="BB422" s="19">
        <v>723600</v>
      </c>
      <c r="BC422" s="19">
        <v>202</v>
      </c>
      <c r="BD422" s="12">
        <f t="shared" si="92"/>
        <v>7164.3564356435645</v>
      </c>
      <c r="BE422">
        <f t="shared" si="93"/>
        <v>2</v>
      </c>
      <c r="BF422" s="19">
        <v>-8.0099349807454898E-3</v>
      </c>
      <c r="BH422" s="7"/>
      <c r="BI422" s="7"/>
      <c r="BJ422" s="11"/>
    </row>
    <row r="423" spans="1:62" x14ac:dyDescent="0.35">
      <c r="A423">
        <v>300</v>
      </c>
      <c r="B423" s="19">
        <v>187200</v>
      </c>
      <c r="C423" s="19">
        <v>53</v>
      </c>
      <c r="D423" s="12">
        <f t="shared" si="87"/>
        <v>10596.226415094339</v>
      </c>
      <c r="E423">
        <f t="shared" si="88"/>
        <v>3</v>
      </c>
      <c r="F423" s="19">
        <v>-3.5318135104907499E-3</v>
      </c>
      <c r="K423" s="19"/>
      <c r="L423" s="19"/>
      <c r="M423" s="19"/>
      <c r="N423" s="20"/>
      <c r="Q423">
        <v>300</v>
      </c>
      <c r="R423" s="19">
        <v>75600</v>
      </c>
      <c r="S423" s="19">
        <v>22</v>
      </c>
      <c r="T423" s="12">
        <f t="shared" si="89"/>
        <v>6872.727272727273</v>
      </c>
      <c r="U423">
        <f t="shared" si="94"/>
        <v>2</v>
      </c>
      <c r="V423" s="19">
        <v>-1.5109290275579701E-2</v>
      </c>
      <c r="X423" s="7"/>
      <c r="Y423" s="7"/>
      <c r="Z423" s="11"/>
      <c r="AC423">
        <v>300</v>
      </c>
      <c r="AD423" s="19">
        <v>363600</v>
      </c>
      <c r="AE423" s="19">
        <v>102</v>
      </c>
      <c r="AF423" s="12">
        <f t="shared" si="90"/>
        <v>7129.411764705882</v>
      </c>
      <c r="AG423">
        <f t="shared" si="85"/>
        <v>2</v>
      </c>
      <c r="AH423" s="19">
        <v>-7.5064932943280802E-2</v>
      </c>
      <c r="AJ423" s="7"/>
      <c r="AK423" s="7"/>
      <c r="AL423" s="11"/>
      <c r="AM423" s="11"/>
      <c r="AN423" s="11"/>
      <c r="AO423">
        <v>300</v>
      </c>
      <c r="AP423" s="19">
        <v>543600</v>
      </c>
      <c r="AQ423" s="19">
        <v>152</v>
      </c>
      <c r="AR423" s="12">
        <f t="shared" si="91"/>
        <v>7152.6315789473683</v>
      </c>
      <c r="AS423">
        <f t="shared" si="86"/>
        <v>2</v>
      </c>
      <c r="AT423" s="19">
        <v>-2.8506151443760699E-2</v>
      </c>
      <c r="AV423" s="7"/>
      <c r="AW423" s="7"/>
      <c r="AX423" s="11"/>
      <c r="AY423" s="11"/>
      <c r="BA423">
        <v>300</v>
      </c>
      <c r="BB423" s="19">
        <v>727200</v>
      </c>
      <c r="BC423" s="19">
        <v>203</v>
      </c>
      <c r="BD423" s="12">
        <f t="shared" si="92"/>
        <v>10746.79802955665</v>
      </c>
      <c r="BE423">
        <f t="shared" si="93"/>
        <v>3</v>
      </c>
      <c r="BF423" s="19">
        <v>-3.7861105165657299E-3</v>
      </c>
      <c r="BH423" s="7"/>
      <c r="BI423" s="7"/>
      <c r="BJ423" s="11"/>
    </row>
    <row r="424" spans="1:62" x14ac:dyDescent="0.35">
      <c r="A424">
        <v>300</v>
      </c>
      <c r="B424" s="19">
        <v>183600</v>
      </c>
      <c r="C424" s="19">
        <v>52</v>
      </c>
      <c r="D424" s="12">
        <f t="shared" si="87"/>
        <v>7061.5384615384619</v>
      </c>
      <c r="E424">
        <f t="shared" si="88"/>
        <v>2</v>
      </c>
      <c r="F424" s="19">
        <v>-3.1608577853046E-3</v>
      </c>
      <c r="K424" s="19"/>
      <c r="L424" s="19"/>
      <c r="M424" s="19"/>
      <c r="N424" s="19"/>
      <c r="Q424">
        <v>300</v>
      </c>
      <c r="R424" s="19">
        <v>75600</v>
      </c>
      <c r="S424" s="19">
        <v>22</v>
      </c>
      <c r="T424" s="12">
        <f t="shared" si="89"/>
        <v>6872.727272727273</v>
      </c>
      <c r="U424">
        <f t="shared" si="94"/>
        <v>2</v>
      </c>
      <c r="V424" s="19">
        <v>-1.6250963869989699E-3</v>
      </c>
      <c r="X424" s="7"/>
      <c r="Y424" s="7"/>
      <c r="Z424" s="11"/>
      <c r="AC424">
        <v>300</v>
      </c>
      <c r="AD424" s="19">
        <v>363600</v>
      </c>
      <c r="AE424" s="19">
        <v>102</v>
      </c>
      <c r="AF424" s="12">
        <f t="shared" si="90"/>
        <v>7129.411764705882</v>
      </c>
      <c r="AG424">
        <f t="shared" si="85"/>
        <v>2</v>
      </c>
      <c r="AH424" s="19">
        <v>-1.63015809183269E-2</v>
      </c>
      <c r="AJ424" s="7"/>
      <c r="AK424" s="7"/>
      <c r="AL424" s="11"/>
      <c r="AM424" s="11"/>
      <c r="AN424" s="11"/>
      <c r="AO424">
        <v>300</v>
      </c>
      <c r="AP424" s="19">
        <v>547200</v>
      </c>
      <c r="AQ424" s="19">
        <v>153</v>
      </c>
      <c r="AR424" s="12">
        <f t="shared" si="91"/>
        <v>10729.411764705883</v>
      </c>
      <c r="AS424">
        <f t="shared" si="86"/>
        <v>3</v>
      </c>
      <c r="AT424" s="19">
        <v>-1.8108516819170799E-3</v>
      </c>
      <c r="AV424" s="7"/>
      <c r="AW424" s="7"/>
      <c r="AX424" s="11"/>
      <c r="AY424" s="11"/>
      <c r="BA424">
        <v>300</v>
      </c>
      <c r="BB424" s="19">
        <v>723600</v>
      </c>
      <c r="BC424" s="19">
        <v>202</v>
      </c>
      <c r="BD424" s="12">
        <f t="shared" si="92"/>
        <v>7164.3564356435645</v>
      </c>
      <c r="BE424">
        <f t="shared" si="93"/>
        <v>2</v>
      </c>
      <c r="BF424" s="19">
        <v>-4.85625336223851E-2</v>
      </c>
      <c r="BH424" s="7"/>
      <c r="BI424" s="7"/>
      <c r="BJ424" s="11"/>
    </row>
    <row r="425" spans="1:62" x14ac:dyDescent="0.35">
      <c r="A425">
        <v>300</v>
      </c>
      <c r="B425" s="19">
        <v>187200</v>
      </c>
      <c r="C425" s="19">
        <v>53</v>
      </c>
      <c r="D425" s="12">
        <f t="shared" si="87"/>
        <v>10596.226415094339</v>
      </c>
      <c r="E425">
        <f t="shared" si="88"/>
        <v>3</v>
      </c>
      <c r="F425" s="19">
        <v>-3.63265906392045E-3</v>
      </c>
      <c r="K425" s="19"/>
      <c r="L425" s="19"/>
      <c r="M425" s="19"/>
      <c r="N425" s="19"/>
      <c r="Q425">
        <v>300</v>
      </c>
      <c r="R425" s="19">
        <v>79200</v>
      </c>
      <c r="S425" s="19">
        <v>23</v>
      </c>
      <c r="T425" s="12">
        <f t="shared" si="89"/>
        <v>10330.434782608696</v>
      </c>
      <c r="U425">
        <f t="shared" si="94"/>
        <v>3</v>
      </c>
      <c r="V425" s="19">
        <v>-3.5107818897285301E-2</v>
      </c>
      <c r="X425" s="7"/>
      <c r="Y425" s="7"/>
      <c r="Z425" s="11"/>
      <c r="AC425">
        <v>300</v>
      </c>
      <c r="AD425" s="19">
        <v>363600</v>
      </c>
      <c r="AE425" s="19">
        <v>102</v>
      </c>
      <c r="AF425" s="12">
        <f t="shared" si="90"/>
        <v>7129.411764705882</v>
      </c>
      <c r="AG425">
        <f t="shared" si="85"/>
        <v>2</v>
      </c>
      <c r="AH425" s="19">
        <v>-5.0437569288221398E-3</v>
      </c>
      <c r="AJ425" s="7"/>
      <c r="AK425" s="7"/>
      <c r="AL425" s="11"/>
      <c r="AM425" s="11"/>
      <c r="AN425" s="11"/>
      <c r="AO425">
        <v>300</v>
      </c>
      <c r="AP425" s="19">
        <v>543600</v>
      </c>
      <c r="AQ425" s="19">
        <v>152</v>
      </c>
      <c r="AR425" s="12">
        <f t="shared" si="91"/>
        <v>7152.6315789473683</v>
      </c>
      <c r="AS425">
        <f t="shared" si="86"/>
        <v>2</v>
      </c>
      <c r="AT425" s="19">
        <v>-4.37607736569733E-3</v>
      </c>
      <c r="AV425" s="7"/>
      <c r="AW425" s="7"/>
      <c r="AX425" s="11"/>
      <c r="AY425" s="11"/>
      <c r="BA425">
        <v>300</v>
      </c>
      <c r="BB425" s="19">
        <v>727200</v>
      </c>
      <c r="BC425" s="19">
        <v>203</v>
      </c>
      <c r="BD425" s="12">
        <f t="shared" si="92"/>
        <v>10746.79802955665</v>
      </c>
      <c r="BE425">
        <f t="shared" si="93"/>
        <v>3</v>
      </c>
      <c r="BF425" s="19">
        <v>-5.3211804228926497E-2</v>
      </c>
      <c r="BH425" s="7"/>
      <c r="BI425" s="7"/>
      <c r="BJ425" s="11"/>
    </row>
    <row r="426" spans="1:62" x14ac:dyDescent="0.35">
      <c r="A426">
        <v>300</v>
      </c>
      <c r="B426" s="19">
        <v>187200</v>
      </c>
      <c r="C426" s="19">
        <v>53</v>
      </c>
      <c r="D426" s="12">
        <f t="shared" si="87"/>
        <v>10596.226415094339</v>
      </c>
      <c r="E426">
        <f t="shared" si="88"/>
        <v>3</v>
      </c>
      <c r="F426" s="19">
        <v>-1.4436648019098401E-3</v>
      </c>
      <c r="K426" s="19"/>
      <c r="L426" s="19"/>
      <c r="M426" s="19"/>
      <c r="N426" s="19"/>
      <c r="Q426">
        <v>300</v>
      </c>
      <c r="R426" s="19">
        <v>79200</v>
      </c>
      <c r="S426" s="19">
        <v>23</v>
      </c>
      <c r="T426" s="12">
        <f t="shared" si="89"/>
        <v>10330.434782608696</v>
      </c>
      <c r="U426">
        <f t="shared" si="94"/>
        <v>3</v>
      </c>
      <c r="V426" s="19">
        <v>-7.0558052544133299E-3</v>
      </c>
      <c r="X426" s="7"/>
      <c r="Y426" s="7"/>
      <c r="Z426" s="11"/>
      <c r="AC426">
        <v>300</v>
      </c>
      <c r="AD426" s="19">
        <v>367200</v>
      </c>
      <c r="AE426" s="19">
        <v>103</v>
      </c>
      <c r="AF426" s="12">
        <f t="shared" si="90"/>
        <v>10695.14563106796</v>
      </c>
      <c r="AG426">
        <f t="shared" si="85"/>
        <v>3</v>
      </c>
      <c r="AH426" s="19">
        <v>-1.92432325793753E-2</v>
      </c>
      <c r="AJ426" s="7"/>
      <c r="AK426" s="7"/>
      <c r="AL426" s="11"/>
      <c r="AM426" s="11"/>
      <c r="AN426" s="11"/>
      <c r="AO426">
        <v>300</v>
      </c>
      <c r="AP426" s="19">
        <v>547200</v>
      </c>
      <c r="AQ426" s="19">
        <v>153</v>
      </c>
      <c r="AR426" s="12">
        <f t="shared" si="91"/>
        <v>10729.411764705883</v>
      </c>
      <c r="AS426">
        <f t="shared" si="86"/>
        <v>3</v>
      </c>
      <c r="AT426" s="19">
        <v>-1.3760348312232701E-3</v>
      </c>
      <c r="AV426" s="7"/>
      <c r="AW426" s="7"/>
      <c r="AX426" s="11"/>
      <c r="AY426" s="11"/>
      <c r="BA426">
        <v>300</v>
      </c>
      <c r="BB426" s="19">
        <v>723600</v>
      </c>
      <c r="BC426" s="19">
        <v>202</v>
      </c>
      <c r="BD426" s="12">
        <f t="shared" si="92"/>
        <v>7164.3564356435645</v>
      </c>
      <c r="BE426">
        <f t="shared" si="93"/>
        <v>2</v>
      </c>
      <c r="BF426" s="19">
        <v>-8.6708868912737602E-2</v>
      </c>
      <c r="BH426" s="7"/>
      <c r="BI426" s="7"/>
      <c r="BJ426" s="11"/>
    </row>
    <row r="427" spans="1:62" x14ac:dyDescent="0.35">
      <c r="A427">
        <v>300</v>
      </c>
      <c r="B427" s="19">
        <v>183600</v>
      </c>
      <c r="C427" s="19">
        <v>52</v>
      </c>
      <c r="D427" s="12">
        <f t="shared" si="87"/>
        <v>7061.5384615384619</v>
      </c>
      <c r="E427">
        <f t="shared" si="88"/>
        <v>2</v>
      </c>
      <c r="F427" s="20">
        <v>-5.1882864613737901E-5</v>
      </c>
      <c r="K427" s="19"/>
      <c r="L427" s="19"/>
      <c r="M427" s="19"/>
      <c r="N427" s="19"/>
      <c r="Q427">
        <v>300</v>
      </c>
      <c r="R427" s="19">
        <v>75600</v>
      </c>
      <c r="S427" s="19">
        <v>22</v>
      </c>
      <c r="T427" s="12">
        <f t="shared" si="89"/>
        <v>6872.727272727273</v>
      </c>
      <c r="U427">
        <f t="shared" si="94"/>
        <v>2</v>
      </c>
      <c r="V427" s="19">
        <v>-6.6941709122423407E-2</v>
      </c>
      <c r="X427" s="7"/>
      <c r="Y427" s="7"/>
      <c r="Z427" s="11"/>
      <c r="AC427">
        <v>300</v>
      </c>
      <c r="AD427" s="19">
        <v>363600</v>
      </c>
      <c r="AE427" s="19">
        <v>102</v>
      </c>
      <c r="AF427" s="12">
        <f t="shared" si="90"/>
        <v>7129.411764705882</v>
      </c>
      <c r="AG427">
        <f t="shared" si="85"/>
        <v>2</v>
      </c>
      <c r="AH427" s="20">
        <v>-6.8770835199898398E-4</v>
      </c>
      <c r="AJ427" s="7"/>
      <c r="AK427" s="7"/>
      <c r="AL427" s="11"/>
      <c r="AM427" s="11"/>
      <c r="AN427" s="11"/>
      <c r="AO427">
        <v>300</v>
      </c>
      <c r="AP427" s="19">
        <v>547200</v>
      </c>
      <c r="AQ427" s="19">
        <v>153</v>
      </c>
      <c r="AR427" s="12">
        <f t="shared" si="91"/>
        <v>10729.411764705883</v>
      </c>
      <c r="AS427">
        <f t="shared" si="86"/>
        <v>3</v>
      </c>
      <c r="AT427" s="19">
        <v>-2.4508620773589101E-2</v>
      </c>
      <c r="AV427" s="7"/>
      <c r="AW427" s="7"/>
      <c r="AX427" s="11"/>
      <c r="AY427" s="11"/>
      <c r="BA427">
        <v>300</v>
      </c>
      <c r="BB427" s="19">
        <v>723600</v>
      </c>
      <c r="BC427" s="19">
        <v>202</v>
      </c>
      <c r="BD427" s="12">
        <f t="shared" si="92"/>
        <v>7164.3564356435645</v>
      </c>
      <c r="BE427">
        <f t="shared" si="93"/>
        <v>2</v>
      </c>
      <c r="BF427" s="19">
        <v>-3.0196225105180502E-3</v>
      </c>
      <c r="BH427" s="7"/>
      <c r="BI427" s="7"/>
      <c r="BJ427" s="11"/>
    </row>
    <row r="428" spans="1:62" x14ac:dyDescent="0.35">
      <c r="A428">
        <v>300</v>
      </c>
      <c r="B428" s="19">
        <v>183600</v>
      </c>
      <c r="C428" s="19">
        <v>52</v>
      </c>
      <c r="D428" s="12">
        <f t="shared" si="87"/>
        <v>7061.5384615384619</v>
      </c>
      <c r="E428">
        <f t="shared" si="88"/>
        <v>2</v>
      </c>
      <c r="F428" s="19">
        <v>-3.7930389811777101E-3</v>
      </c>
      <c r="K428" s="19"/>
      <c r="L428" s="19"/>
      <c r="M428" s="19"/>
      <c r="N428" s="20"/>
      <c r="Q428">
        <v>300</v>
      </c>
      <c r="R428" s="19">
        <v>79200</v>
      </c>
      <c r="S428" s="19">
        <v>23</v>
      </c>
      <c r="T428" s="12">
        <f t="shared" si="89"/>
        <v>10330.434782608696</v>
      </c>
      <c r="U428">
        <f t="shared" si="94"/>
        <v>3</v>
      </c>
      <c r="V428" s="19">
        <v>-9.6416400876381796E-3</v>
      </c>
      <c r="X428" s="7"/>
      <c r="Y428" s="7"/>
      <c r="Z428" s="11"/>
      <c r="AC428">
        <v>300</v>
      </c>
      <c r="AD428" s="19">
        <v>363600</v>
      </c>
      <c r="AE428" s="19">
        <v>102</v>
      </c>
      <c r="AF428" s="12">
        <f t="shared" si="90"/>
        <v>7129.411764705882</v>
      </c>
      <c r="AG428">
        <f t="shared" si="85"/>
        <v>2</v>
      </c>
      <c r="AH428" s="19">
        <v>-0.131360511370371</v>
      </c>
      <c r="AJ428" s="7"/>
      <c r="AK428" s="7"/>
      <c r="AL428" s="11"/>
      <c r="AM428" s="11"/>
      <c r="AN428" s="11"/>
      <c r="AO428">
        <v>300</v>
      </c>
      <c r="AP428" s="19">
        <v>547200</v>
      </c>
      <c r="AQ428" s="19">
        <v>153</v>
      </c>
      <c r="AR428" s="12">
        <f t="shared" si="91"/>
        <v>10729.411764705883</v>
      </c>
      <c r="AS428">
        <f t="shared" si="86"/>
        <v>3</v>
      </c>
      <c r="AT428" s="20">
        <v>-1.5846360893540001E-4</v>
      </c>
      <c r="AV428" s="7"/>
      <c r="AW428" s="7"/>
      <c r="AX428" s="11"/>
      <c r="AY428" s="11"/>
      <c r="BA428">
        <v>300</v>
      </c>
      <c r="BB428" s="19">
        <v>727200</v>
      </c>
      <c r="BC428" s="19">
        <v>203</v>
      </c>
      <c r="BD428" s="12">
        <f t="shared" si="92"/>
        <v>10746.79802955665</v>
      </c>
      <c r="BE428">
        <f t="shared" si="93"/>
        <v>3</v>
      </c>
      <c r="BF428" s="19">
        <v>-7.2730079659323503E-3</v>
      </c>
      <c r="BH428" s="7"/>
      <c r="BI428" s="7"/>
      <c r="BJ428" s="11"/>
    </row>
    <row r="429" spans="1:62" x14ac:dyDescent="0.35">
      <c r="A429">
        <v>300</v>
      </c>
      <c r="B429" s="19">
        <v>187200</v>
      </c>
      <c r="C429" s="19">
        <v>53</v>
      </c>
      <c r="D429" s="12">
        <f t="shared" si="87"/>
        <v>10596.226415094339</v>
      </c>
      <c r="E429">
        <f t="shared" si="88"/>
        <v>3</v>
      </c>
      <c r="F429" s="19">
        <v>-3.7834624066486799E-2</v>
      </c>
      <c r="K429" s="19"/>
      <c r="L429" s="19"/>
      <c r="M429" s="19"/>
      <c r="N429" s="19"/>
      <c r="Q429">
        <v>300</v>
      </c>
      <c r="R429" s="19">
        <v>79200</v>
      </c>
      <c r="S429" s="19">
        <v>23</v>
      </c>
      <c r="T429" s="12">
        <f t="shared" si="89"/>
        <v>10330.434782608696</v>
      </c>
      <c r="U429">
        <f t="shared" si="94"/>
        <v>3</v>
      </c>
      <c r="V429" s="19">
        <v>-6.9032611552020404E-3</v>
      </c>
      <c r="X429" s="7"/>
      <c r="Y429" s="7"/>
      <c r="Z429" s="11"/>
      <c r="AC429">
        <v>300</v>
      </c>
      <c r="AD429" s="19">
        <v>363600</v>
      </c>
      <c r="AE429" s="19">
        <v>102</v>
      </c>
      <c r="AF429" s="12">
        <f t="shared" si="90"/>
        <v>7129.411764705882</v>
      </c>
      <c r="AG429">
        <f t="shared" si="85"/>
        <v>2</v>
      </c>
      <c r="AH429" s="19">
        <v>-2.4641352065712802E-2</v>
      </c>
      <c r="AJ429" s="7"/>
      <c r="AK429" s="7"/>
      <c r="AL429" s="11"/>
      <c r="AM429" s="11"/>
      <c r="AN429" s="11"/>
      <c r="AO429">
        <v>300</v>
      </c>
      <c r="AP429" s="19">
        <v>543600</v>
      </c>
      <c r="AQ429" s="19">
        <v>152</v>
      </c>
      <c r="AR429" s="12">
        <f t="shared" si="91"/>
        <v>7152.6315789473683</v>
      </c>
      <c r="AS429">
        <f t="shared" si="86"/>
        <v>2</v>
      </c>
      <c r="AT429" s="19">
        <v>-1.6547750652354399E-3</v>
      </c>
      <c r="AV429" s="7"/>
      <c r="AW429" s="7"/>
      <c r="AX429" s="11"/>
      <c r="AY429" s="11"/>
      <c r="BA429">
        <v>300</v>
      </c>
      <c r="BB429" s="19">
        <v>723600</v>
      </c>
      <c r="BC429" s="19">
        <v>202</v>
      </c>
      <c r="BD429" s="12">
        <f t="shared" si="92"/>
        <v>7164.3564356435645</v>
      </c>
      <c r="BE429">
        <f t="shared" si="93"/>
        <v>2</v>
      </c>
      <c r="BF429" s="19">
        <v>-1.6582801734936699E-2</v>
      </c>
      <c r="BH429" s="7"/>
      <c r="BI429" s="7"/>
      <c r="BJ429" s="11"/>
    </row>
    <row r="430" spans="1:62" x14ac:dyDescent="0.35">
      <c r="A430">
        <v>300</v>
      </c>
      <c r="B430" s="19">
        <v>183600</v>
      </c>
      <c r="C430" s="19">
        <v>52</v>
      </c>
      <c r="D430" s="12">
        <f t="shared" si="87"/>
        <v>7061.5384615384619</v>
      </c>
      <c r="E430">
        <f t="shared" si="88"/>
        <v>2</v>
      </c>
      <c r="F430" s="20">
        <v>-5.2825944002099197E-4</v>
      </c>
      <c r="K430" s="19"/>
      <c r="L430" s="19"/>
      <c r="M430" s="19"/>
      <c r="N430" s="19"/>
      <c r="Q430">
        <v>300</v>
      </c>
      <c r="R430" s="19">
        <v>75600</v>
      </c>
      <c r="S430" s="19">
        <v>22</v>
      </c>
      <c r="T430" s="12">
        <f t="shared" si="89"/>
        <v>6872.727272727273</v>
      </c>
      <c r="U430">
        <f t="shared" si="94"/>
        <v>2</v>
      </c>
      <c r="V430" s="19">
        <v>-8.9035142676249599E-3</v>
      </c>
      <c r="X430" s="7"/>
      <c r="Y430" s="7"/>
      <c r="Z430" s="11"/>
      <c r="AC430">
        <v>300</v>
      </c>
      <c r="AD430" s="19">
        <v>367200</v>
      </c>
      <c r="AE430" s="19">
        <v>103</v>
      </c>
      <c r="AF430" s="12">
        <f t="shared" si="90"/>
        <v>10695.14563106796</v>
      </c>
      <c r="AG430">
        <f t="shared" si="85"/>
        <v>3</v>
      </c>
      <c r="AH430" s="20">
        <v>-9.31788142585113E-4</v>
      </c>
      <c r="AJ430" s="7"/>
      <c r="AK430" s="7"/>
      <c r="AL430" s="11"/>
      <c r="AM430" s="11"/>
      <c r="AN430" s="11"/>
      <c r="AO430">
        <v>300</v>
      </c>
      <c r="AP430" s="19">
        <v>547200</v>
      </c>
      <c r="AQ430" s="19">
        <v>153</v>
      </c>
      <c r="AR430" s="12">
        <f t="shared" si="91"/>
        <v>10729.411764705883</v>
      </c>
      <c r="AS430">
        <f t="shared" si="86"/>
        <v>3</v>
      </c>
      <c r="AT430" s="19">
        <v>-2.35740362451651E-2</v>
      </c>
      <c r="AV430" s="7"/>
      <c r="AW430" s="7"/>
      <c r="AX430" s="11"/>
      <c r="AY430" s="11"/>
      <c r="BA430">
        <v>300</v>
      </c>
      <c r="BB430" s="19">
        <v>727200</v>
      </c>
      <c r="BC430" s="19">
        <v>203</v>
      </c>
      <c r="BD430" s="12">
        <f t="shared" si="92"/>
        <v>10746.79802955665</v>
      </c>
      <c r="BE430">
        <f t="shared" si="93"/>
        <v>3</v>
      </c>
      <c r="BF430" s="19">
        <v>-2.5701388456553799E-3</v>
      </c>
      <c r="BH430" s="7"/>
      <c r="BI430" s="7"/>
      <c r="BJ430" s="11"/>
    </row>
    <row r="431" spans="1:62" x14ac:dyDescent="0.35">
      <c r="A431">
        <v>300</v>
      </c>
      <c r="B431" s="19">
        <v>183600</v>
      </c>
      <c r="C431" s="19">
        <v>52</v>
      </c>
      <c r="D431" s="12">
        <f t="shared" si="87"/>
        <v>7061.5384615384619</v>
      </c>
      <c r="E431">
        <f t="shared" si="88"/>
        <v>2</v>
      </c>
      <c r="F431" s="20">
        <v>-1.4633784216064999E-4</v>
      </c>
      <c r="K431" s="19"/>
      <c r="L431" s="19"/>
      <c r="M431" s="19"/>
      <c r="N431" s="19"/>
      <c r="Q431">
        <v>300</v>
      </c>
      <c r="R431" s="19">
        <v>79200</v>
      </c>
      <c r="S431" s="19">
        <v>23</v>
      </c>
      <c r="T431" s="12">
        <f t="shared" si="89"/>
        <v>10330.434782608696</v>
      </c>
      <c r="U431">
        <f t="shared" si="94"/>
        <v>3</v>
      </c>
      <c r="V431" s="19">
        <v>-7.8984729917983096E-2</v>
      </c>
      <c r="X431" s="7"/>
      <c r="Y431" s="7"/>
      <c r="Z431" s="11"/>
      <c r="AC431">
        <v>300</v>
      </c>
      <c r="AD431" s="19">
        <v>370800</v>
      </c>
      <c r="AE431" s="19">
        <v>104</v>
      </c>
      <c r="AF431" s="12">
        <f t="shared" si="90"/>
        <v>14261.538461538461</v>
      </c>
      <c r="AG431">
        <f t="shared" si="85"/>
        <v>4</v>
      </c>
      <c r="AH431" s="19">
        <v>-1.43533954326745E-3</v>
      </c>
      <c r="AJ431" s="7"/>
      <c r="AK431" s="7"/>
      <c r="AL431" s="11"/>
      <c r="AM431" s="11"/>
      <c r="AN431" s="11"/>
      <c r="AO431">
        <v>300</v>
      </c>
      <c r="AP431" s="19">
        <v>543600</v>
      </c>
      <c r="AQ431" s="19">
        <v>152</v>
      </c>
      <c r="AR431" s="12">
        <f t="shared" si="91"/>
        <v>7152.6315789473683</v>
      </c>
      <c r="AS431">
        <f t="shared" si="86"/>
        <v>2</v>
      </c>
      <c r="AT431" s="19">
        <v>-9.6546058763861999E-3</v>
      </c>
      <c r="AV431" s="7"/>
      <c r="AW431" s="7"/>
      <c r="AX431" s="11"/>
      <c r="AY431" s="11"/>
      <c r="BA431">
        <v>300</v>
      </c>
      <c r="BB431" s="19">
        <v>723600</v>
      </c>
      <c r="BC431" s="19">
        <v>202</v>
      </c>
      <c r="BD431" s="12">
        <f t="shared" si="92"/>
        <v>7164.3564356435645</v>
      </c>
      <c r="BE431">
        <f t="shared" si="93"/>
        <v>2</v>
      </c>
      <c r="BF431" s="19">
        <v>-2.6429966753854301E-2</v>
      </c>
      <c r="BH431" s="7"/>
      <c r="BI431" s="7"/>
      <c r="BJ431" s="11"/>
    </row>
    <row r="432" spans="1:62" x14ac:dyDescent="0.35">
      <c r="A432">
        <v>300</v>
      </c>
      <c r="B432" s="19">
        <v>187200</v>
      </c>
      <c r="C432" s="19">
        <v>53</v>
      </c>
      <c r="D432" s="12">
        <f t="shared" si="87"/>
        <v>10596.226415094339</v>
      </c>
      <c r="E432">
        <f t="shared" si="88"/>
        <v>3</v>
      </c>
      <c r="F432" s="19">
        <v>-2.6683416489810301E-2</v>
      </c>
      <c r="K432" s="19"/>
      <c r="L432" s="19"/>
      <c r="M432" s="19"/>
      <c r="N432" s="19"/>
      <c r="Q432">
        <v>300</v>
      </c>
      <c r="R432" s="19">
        <v>75600</v>
      </c>
      <c r="S432" s="19">
        <v>22</v>
      </c>
      <c r="T432" s="12">
        <f t="shared" si="89"/>
        <v>6872.727272727273</v>
      </c>
      <c r="U432">
        <f t="shared" si="94"/>
        <v>2</v>
      </c>
      <c r="V432" s="19">
        <v>-5.1092155075597801E-3</v>
      </c>
      <c r="X432" s="7"/>
      <c r="Y432" s="7"/>
      <c r="Z432" s="11"/>
      <c r="AC432">
        <v>300</v>
      </c>
      <c r="AD432" s="19">
        <v>367200</v>
      </c>
      <c r="AE432" s="19">
        <v>103</v>
      </c>
      <c r="AF432" s="12">
        <f t="shared" si="90"/>
        <v>10695.14563106796</v>
      </c>
      <c r="AG432">
        <f t="shared" si="85"/>
        <v>3</v>
      </c>
      <c r="AH432" s="19">
        <v>-2.74731662759964E-2</v>
      </c>
      <c r="AJ432" s="7"/>
      <c r="AK432" s="7"/>
      <c r="AL432" s="11"/>
      <c r="AM432" s="11"/>
      <c r="AN432" s="11"/>
      <c r="AO432">
        <v>300</v>
      </c>
      <c r="AP432" s="19">
        <v>547200</v>
      </c>
      <c r="AQ432" s="19">
        <v>153</v>
      </c>
      <c r="AR432" s="12">
        <f t="shared" si="91"/>
        <v>10729.411764705883</v>
      </c>
      <c r="AS432">
        <f t="shared" si="86"/>
        <v>3</v>
      </c>
      <c r="AT432" s="19">
        <v>-4.5689907581610498E-2</v>
      </c>
      <c r="AV432" s="7"/>
      <c r="AW432" s="7"/>
      <c r="AX432" s="11"/>
      <c r="AY432" s="11"/>
      <c r="BA432">
        <v>300</v>
      </c>
      <c r="BB432" s="19">
        <v>727200</v>
      </c>
      <c r="BC432" s="19">
        <v>203</v>
      </c>
      <c r="BD432" s="12">
        <f t="shared" si="92"/>
        <v>10746.79802955665</v>
      </c>
      <c r="BE432">
        <f t="shared" si="93"/>
        <v>3</v>
      </c>
      <c r="BF432" s="19">
        <v>-6.1393896919364498E-2</v>
      </c>
      <c r="BH432" s="7"/>
      <c r="BI432" s="7"/>
      <c r="BJ432" s="11"/>
    </row>
    <row r="433" spans="1:62" x14ac:dyDescent="0.35">
      <c r="A433">
        <v>300</v>
      </c>
      <c r="B433" s="19">
        <v>183600</v>
      </c>
      <c r="C433" s="19">
        <v>52</v>
      </c>
      <c r="D433" s="12">
        <f t="shared" si="87"/>
        <v>7061.5384615384619</v>
      </c>
      <c r="E433">
        <f t="shared" si="88"/>
        <v>2</v>
      </c>
      <c r="F433" s="20">
        <v>-5.1900260387691697E-4</v>
      </c>
      <c r="K433" s="19"/>
      <c r="L433" s="19"/>
      <c r="M433" s="19"/>
      <c r="N433" s="20"/>
      <c r="Q433">
        <v>300</v>
      </c>
      <c r="R433" s="19">
        <v>79200</v>
      </c>
      <c r="S433" s="19">
        <v>23</v>
      </c>
      <c r="T433" s="12">
        <f t="shared" si="89"/>
        <v>10330.434782608696</v>
      </c>
      <c r="U433">
        <f t="shared" si="94"/>
        <v>3</v>
      </c>
      <c r="V433" s="19">
        <v>-5.9880755840277002E-2</v>
      </c>
      <c r="X433" s="7"/>
      <c r="Y433" s="7"/>
      <c r="Z433" s="11"/>
      <c r="AC433">
        <v>300</v>
      </c>
      <c r="AD433" s="19">
        <v>367200</v>
      </c>
      <c r="AE433" s="19">
        <v>103</v>
      </c>
      <c r="AF433" s="12">
        <f t="shared" si="90"/>
        <v>10695.14563106796</v>
      </c>
      <c r="AG433">
        <f t="shared" si="85"/>
        <v>3</v>
      </c>
      <c r="AH433" s="19">
        <v>-1.0714300652896301E-2</v>
      </c>
      <c r="AJ433" s="7"/>
      <c r="AK433" s="7"/>
      <c r="AL433" s="11"/>
      <c r="AM433" s="11"/>
      <c r="AN433" s="11"/>
      <c r="AO433">
        <v>300</v>
      </c>
      <c r="AP433" s="19">
        <v>547200</v>
      </c>
      <c r="AQ433" s="19">
        <v>153</v>
      </c>
      <c r="AR433" s="12">
        <f t="shared" si="91"/>
        <v>10729.411764705883</v>
      </c>
      <c r="AS433">
        <f t="shared" si="86"/>
        <v>3</v>
      </c>
      <c r="AT433" s="19">
        <v>-9.0552223504167806E-3</v>
      </c>
      <c r="AV433" s="7"/>
      <c r="AW433" s="7"/>
      <c r="AX433" s="11"/>
      <c r="AY433" s="11"/>
      <c r="BA433">
        <v>300</v>
      </c>
      <c r="BB433" s="19">
        <v>727200</v>
      </c>
      <c r="BC433" s="19">
        <v>203</v>
      </c>
      <c r="BD433" s="12">
        <f t="shared" si="92"/>
        <v>10746.79802955665</v>
      </c>
      <c r="BE433">
        <f t="shared" si="93"/>
        <v>3</v>
      </c>
      <c r="BF433" s="19">
        <v>-3.4127680152740203E-2</v>
      </c>
      <c r="BH433" s="7"/>
      <c r="BI433" s="7"/>
      <c r="BJ433" s="11"/>
    </row>
    <row r="434" spans="1:62" x14ac:dyDescent="0.35">
      <c r="A434">
        <v>300</v>
      </c>
      <c r="B434" s="19">
        <v>187200</v>
      </c>
      <c r="C434" s="19">
        <v>53</v>
      </c>
      <c r="D434" s="12">
        <f t="shared" si="87"/>
        <v>10596.226415094339</v>
      </c>
      <c r="E434">
        <f t="shared" si="88"/>
        <v>3</v>
      </c>
      <c r="F434" s="19">
        <v>-2.8226638707742001E-3</v>
      </c>
      <c r="K434" s="19"/>
      <c r="L434" s="19"/>
      <c r="M434" s="19"/>
      <c r="N434" s="19"/>
      <c r="Q434">
        <v>300</v>
      </c>
      <c r="R434" s="19">
        <v>79200</v>
      </c>
      <c r="S434" s="19">
        <v>23</v>
      </c>
      <c r="T434" s="12">
        <f t="shared" si="89"/>
        <v>10330.434782608696</v>
      </c>
      <c r="U434">
        <f t="shared" si="94"/>
        <v>3</v>
      </c>
      <c r="V434" s="19">
        <v>-3.0436554552435401E-3</v>
      </c>
      <c r="X434" s="7"/>
      <c r="Y434" s="7"/>
      <c r="Z434" s="11"/>
      <c r="AC434">
        <v>300</v>
      </c>
      <c r="AD434" s="19">
        <v>367200</v>
      </c>
      <c r="AE434" s="19">
        <v>103</v>
      </c>
      <c r="AF434" s="12">
        <f t="shared" si="90"/>
        <v>10695.14563106796</v>
      </c>
      <c r="AG434">
        <f t="shared" si="85"/>
        <v>3</v>
      </c>
      <c r="AH434" s="19">
        <v>-2.6232594779048199E-2</v>
      </c>
      <c r="AJ434" s="7"/>
      <c r="AK434" s="7"/>
      <c r="AL434" s="11"/>
      <c r="AM434" s="11"/>
      <c r="AN434" s="11"/>
      <c r="AO434">
        <v>300</v>
      </c>
      <c r="AP434" s="19">
        <v>543600</v>
      </c>
      <c r="AQ434" s="19">
        <v>152</v>
      </c>
      <c r="AR434" s="12">
        <f t="shared" si="91"/>
        <v>7152.6315789473683</v>
      </c>
      <c r="AS434">
        <f t="shared" si="86"/>
        <v>2</v>
      </c>
      <c r="AT434" s="19">
        <v>-5.2514453235711203E-2</v>
      </c>
      <c r="AV434" s="7"/>
      <c r="AW434" s="7"/>
      <c r="AX434" s="11"/>
      <c r="AY434" s="11"/>
      <c r="BA434">
        <v>300</v>
      </c>
      <c r="BB434" s="19">
        <v>723600</v>
      </c>
      <c r="BC434" s="19">
        <v>202</v>
      </c>
      <c r="BD434" s="12">
        <f t="shared" si="92"/>
        <v>7164.3564356435645</v>
      </c>
      <c r="BE434">
        <f t="shared" si="93"/>
        <v>2</v>
      </c>
      <c r="BF434" s="19">
        <v>-8.0015893128498501E-3</v>
      </c>
      <c r="BH434" s="7"/>
      <c r="BI434" s="7"/>
      <c r="BJ434" s="11"/>
    </row>
    <row r="435" spans="1:62" x14ac:dyDescent="0.35">
      <c r="A435">
        <v>300</v>
      </c>
      <c r="B435" s="19">
        <v>183600</v>
      </c>
      <c r="C435" s="19">
        <v>52</v>
      </c>
      <c r="D435" s="12">
        <f t="shared" si="87"/>
        <v>7061.5384615384619</v>
      </c>
      <c r="E435">
        <f t="shared" si="88"/>
        <v>2</v>
      </c>
      <c r="F435" s="19">
        <v>-1.4917381302472399E-3</v>
      </c>
      <c r="K435" s="19"/>
      <c r="L435" s="19"/>
      <c r="M435" s="19"/>
      <c r="N435" s="19"/>
      <c r="Q435">
        <v>300</v>
      </c>
      <c r="R435" s="19">
        <v>75600</v>
      </c>
      <c r="S435" s="19">
        <v>22</v>
      </c>
      <c r="T435" s="12">
        <f t="shared" si="89"/>
        <v>6872.727272727273</v>
      </c>
      <c r="U435">
        <f t="shared" si="94"/>
        <v>2</v>
      </c>
      <c r="V435" s="19">
        <v>-1.2403529335324201E-2</v>
      </c>
      <c r="X435" s="7"/>
      <c r="Y435" s="7"/>
      <c r="Z435" s="11"/>
      <c r="AC435">
        <v>300</v>
      </c>
      <c r="AD435" s="19">
        <v>367200</v>
      </c>
      <c r="AE435" s="19">
        <v>103</v>
      </c>
      <c r="AF435" s="12">
        <f t="shared" si="90"/>
        <v>10695.14563106796</v>
      </c>
      <c r="AG435">
        <f t="shared" si="85"/>
        <v>3</v>
      </c>
      <c r="AH435" s="19">
        <v>-1.9599749044027701E-2</v>
      </c>
      <c r="AJ435" s="7"/>
      <c r="AK435" s="7"/>
      <c r="AL435" s="11"/>
      <c r="AM435" s="11"/>
      <c r="AN435" s="11"/>
      <c r="AO435">
        <v>300</v>
      </c>
      <c r="AP435" s="19">
        <v>550800</v>
      </c>
      <c r="AQ435" s="19">
        <v>154</v>
      </c>
      <c r="AR435" s="12">
        <f t="shared" si="91"/>
        <v>14306.493506493507</v>
      </c>
      <c r="AS435">
        <f t="shared" si="86"/>
        <v>4</v>
      </c>
      <c r="AT435" s="19">
        <v>-7.8564457614445794E-3</v>
      </c>
      <c r="AV435" s="7"/>
      <c r="AW435" s="7"/>
      <c r="AX435" s="11"/>
      <c r="AY435" s="11"/>
      <c r="BA435">
        <v>300</v>
      </c>
      <c r="BB435" s="19">
        <v>727200</v>
      </c>
      <c r="BC435" s="19">
        <v>203</v>
      </c>
      <c r="BD435" s="12">
        <f t="shared" si="92"/>
        <v>10746.79802955665</v>
      </c>
      <c r="BE435">
        <f t="shared" si="93"/>
        <v>3</v>
      </c>
      <c r="BF435" s="19">
        <v>-0.100963812335731</v>
      </c>
      <c r="BH435" s="7"/>
      <c r="BI435" s="7"/>
      <c r="BJ435" s="11"/>
    </row>
    <row r="436" spans="1:62" x14ac:dyDescent="0.35">
      <c r="A436">
        <v>300</v>
      </c>
      <c r="B436" s="19">
        <v>183600</v>
      </c>
      <c r="C436" s="19">
        <v>52</v>
      </c>
      <c r="D436" s="12">
        <f t="shared" si="87"/>
        <v>7061.5384615384619</v>
      </c>
      <c r="E436">
        <f t="shared" si="88"/>
        <v>2</v>
      </c>
      <c r="F436" s="19">
        <v>-6.4090455003088895E-2</v>
      </c>
      <c r="K436" s="19"/>
      <c r="L436" s="19"/>
      <c r="M436" s="19"/>
      <c r="N436" s="19"/>
      <c r="Q436">
        <v>300</v>
      </c>
      <c r="R436" s="19">
        <v>79200</v>
      </c>
      <c r="S436" s="19">
        <v>23</v>
      </c>
      <c r="T436" s="12">
        <f t="shared" si="89"/>
        <v>10330.434782608696</v>
      </c>
      <c r="U436">
        <f t="shared" si="94"/>
        <v>3</v>
      </c>
      <c r="V436" s="19">
        <v>-1.2422981449542699E-3</v>
      </c>
      <c r="X436" s="7"/>
      <c r="Y436" s="7"/>
      <c r="Z436" s="11"/>
      <c r="AC436">
        <v>300</v>
      </c>
      <c r="AD436" s="19">
        <v>367200</v>
      </c>
      <c r="AE436" s="19">
        <v>103</v>
      </c>
      <c r="AF436" s="12">
        <f t="shared" si="90"/>
        <v>10695.14563106796</v>
      </c>
      <c r="AG436">
        <f t="shared" si="85"/>
        <v>3</v>
      </c>
      <c r="AH436" s="19">
        <v>-1.9731416956836601E-2</v>
      </c>
      <c r="AJ436" s="7"/>
      <c r="AK436" s="7"/>
      <c r="AL436" s="11"/>
      <c r="AM436" s="11"/>
      <c r="AN436" s="11"/>
      <c r="AO436">
        <v>300</v>
      </c>
      <c r="AP436" s="19">
        <v>543600</v>
      </c>
      <c r="AQ436" s="19">
        <v>152</v>
      </c>
      <c r="AR436" s="12">
        <f t="shared" si="91"/>
        <v>7152.6315789473683</v>
      </c>
      <c r="AS436">
        <f t="shared" si="86"/>
        <v>2</v>
      </c>
      <c r="AT436" s="19">
        <v>-3.4735755540946399E-2</v>
      </c>
      <c r="AV436" s="7"/>
      <c r="AW436" s="7"/>
      <c r="AX436" s="11"/>
      <c r="AY436" s="11"/>
      <c r="BA436">
        <v>300</v>
      </c>
      <c r="BB436" s="19">
        <v>723600</v>
      </c>
      <c r="BC436" s="19">
        <v>202</v>
      </c>
      <c r="BD436" s="12">
        <f t="shared" si="92"/>
        <v>7164.3564356435645</v>
      </c>
      <c r="BE436">
        <f t="shared" si="93"/>
        <v>2</v>
      </c>
      <c r="BF436" s="19">
        <v>-4.8402885002674801E-3</v>
      </c>
      <c r="BH436" s="7"/>
      <c r="BI436" s="7"/>
      <c r="BJ436" s="11"/>
    </row>
    <row r="437" spans="1:62" x14ac:dyDescent="0.35">
      <c r="A437">
        <v>300</v>
      </c>
      <c r="B437" s="19">
        <v>183600</v>
      </c>
      <c r="C437" s="19">
        <v>52</v>
      </c>
      <c r="D437" s="12">
        <f t="shared" si="87"/>
        <v>7061.5384615384619</v>
      </c>
      <c r="E437">
        <f t="shared" si="88"/>
        <v>2</v>
      </c>
      <c r="F437" s="19">
        <v>-8.0347371637996004E-2</v>
      </c>
      <c r="K437" s="19"/>
      <c r="L437" s="19"/>
      <c r="M437" s="19"/>
      <c r="N437" s="19"/>
      <c r="Q437">
        <v>300</v>
      </c>
      <c r="R437" s="19">
        <v>75600</v>
      </c>
      <c r="S437" s="19">
        <v>22</v>
      </c>
      <c r="T437" s="12">
        <f t="shared" si="89"/>
        <v>6872.727272727273</v>
      </c>
      <c r="U437">
        <f t="shared" si="94"/>
        <v>2</v>
      </c>
      <c r="V437" s="19">
        <v>-1.81792566282079E-2</v>
      </c>
      <c r="X437" s="7"/>
      <c r="Y437" s="7"/>
      <c r="Z437" s="11"/>
      <c r="AC437">
        <v>300</v>
      </c>
      <c r="AD437" s="19">
        <v>367200</v>
      </c>
      <c r="AE437" s="19">
        <v>103</v>
      </c>
      <c r="AF437" s="12">
        <f t="shared" si="90"/>
        <v>10695.14563106796</v>
      </c>
      <c r="AG437">
        <f t="shared" si="85"/>
        <v>3</v>
      </c>
      <c r="AH437" s="19">
        <v>-1.03091626689439E-3</v>
      </c>
      <c r="AJ437" s="7"/>
      <c r="AK437" s="7"/>
      <c r="AL437" s="11"/>
      <c r="AM437" s="11"/>
      <c r="AN437" s="11"/>
      <c r="AO437">
        <v>300</v>
      </c>
      <c r="AP437" s="19">
        <v>543600</v>
      </c>
      <c r="AQ437" s="19">
        <v>152</v>
      </c>
      <c r="AR437" s="12">
        <f t="shared" si="91"/>
        <v>7152.6315789473683</v>
      </c>
      <c r="AS437">
        <f t="shared" si="86"/>
        <v>2</v>
      </c>
      <c r="AT437" s="19">
        <v>-7.6010790246139701E-2</v>
      </c>
      <c r="AV437" s="7"/>
      <c r="AW437" s="7"/>
      <c r="AX437" s="11"/>
      <c r="AY437" s="11"/>
      <c r="BA437">
        <v>300</v>
      </c>
      <c r="BB437" s="19">
        <v>723600</v>
      </c>
      <c r="BC437" s="19">
        <v>202</v>
      </c>
      <c r="BD437" s="12">
        <f t="shared" si="92"/>
        <v>7164.3564356435645</v>
      </c>
      <c r="BE437">
        <f t="shared" si="93"/>
        <v>2</v>
      </c>
      <c r="BF437" s="19">
        <v>-1.45558516026535E-2</v>
      </c>
      <c r="BH437" s="7"/>
      <c r="BI437" s="7"/>
      <c r="BJ437" s="11"/>
    </row>
    <row r="438" spans="1:62" x14ac:dyDescent="0.35">
      <c r="A438">
        <v>300</v>
      </c>
      <c r="B438" s="19">
        <v>187200</v>
      </c>
      <c r="C438" s="19">
        <v>53</v>
      </c>
      <c r="D438" s="12">
        <f t="shared" si="87"/>
        <v>10596.226415094339</v>
      </c>
      <c r="E438">
        <f t="shared" si="88"/>
        <v>3</v>
      </c>
      <c r="F438" s="20">
        <v>-2.1341943338023601E-4</v>
      </c>
      <c r="K438" s="19"/>
      <c r="L438" s="19"/>
      <c r="M438" s="19"/>
      <c r="N438" s="19"/>
      <c r="Q438">
        <v>300</v>
      </c>
      <c r="R438" s="19">
        <v>75600</v>
      </c>
      <c r="S438" s="19">
        <v>22</v>
      </c>
      <c r="T438" s="12">
        <f t="shared" si="89"/>
        <v>6872.727272727273</v>
      </c>
      <c r="U438">
        <f t="shared" si="94"/>
        <v>2</v>
      </c>
      <c r="V438" s="19">
        <v>-1.7327393091921699E-2</v>
      </c>
      <c r="X438" s="7"/>
      <c r="Y438" s="7"/>
      <c r="Z438" s="11"/>
      <c r="AC438">
        <v>300</v>
      </c>
      <c r="AD438" s="19">
        <v>363600</v>
      </c>
      <c r="AE438" s="19">
        <v>102</v>
      </c>
      <c r="AF438" s="12">
        <f t="shared" si="90"/>
        <v>7129.411764705882</v>
      </c>
      <c r="AG438">
        <f t="shared" si="85"/>
        <v>2</v>
      </c>
      <c r="AH438" s="19">
        <v>-3.4553037028461402E-2</v>
      </c>
      <c r="AJ438" s="7"/>
      <c r="AK438" s="7"/>
      <c r="AL438" s="11"/>
      <c r="AM438" s="11"/>
      <c r="AN438" s="11"/>
      <c r="AO438">
        <v>300</v>
      </c>
      <c r="AP438" s="19">
        <v>543600</v>
      </c>
      <c r="AQ438" s="19">
        <v>152</v>
      </c>
      <c r="AR438" s="12">
        <f t="shared" si="91"/>
        <v>7152.6315789473683</v>
      </c>
      <c r="AS438">
        <f t="shared" si="86"/>
        <v>2</v>
      </c>
      <c r="AT438" s="19">
        <v>-9.1446941705909099E-2</v>
      </c>
      <c r="AV438" s="7"/>
      <c r="AW438" s="7"/>
      <c r="AX438" s="11"/>
      <c r="AY438" s="11"/>
      <c r="BA438">
        <v>300</v>
      </c>
      <c r="BB438" s="19">
        <v>723600</v>
      </c>
      <c r="BC438" s="19">
        <v>202</v>
      </c>
      <c r="BD438" s="12">
        <f t="shared" si="92"/>
        <v>7164.3564356435645</v>
      </c>
      <c r="BE438">
        <f t="shared" si="93"/>
        <v>2</v>
      </c>
      <c r="BF438" s="19">
        <v>-1.59569624760716E-2</v>
      </c>
      <c r="BH438" s="7"/>
      <c r="BI438" s="7"/>
      <c r="BJ438" s="11"/>
    </row>
    <row r="439" spans="1:62" x14ac:dyDescent="0.35">
      <c r="A439">
        <v>300</v>
      </c>
      <c r="B439" s="19">
        <v>187200</v>
      </c>
      <c r="C439" s="19">
        <v>53</v>
      </c>
      <c r="D439" s="12">
        <f t="shared" si="87"/>
        <v>10596.226415094339</v>
      </c>
      <c r="E439">
        <f t="shared" si="88"/>
        <v>3</v>
      </c>
      <c r="F439" s="19">
        <v>-6.2267548761769298E-3</v>
      </c>
      <c r="K439" s="19"/>
      <c r="L439" s="19"/>
      <c r="M439" s="19"/>
      <c r="N439" s="20"/>
      <c r="Q439">
        <v>300</v>
      </c>
      <c r="R439" s="19">
        <v>75600</v>
      </c>
      <c r="S439" s="19">
        <v>22</v>
      </c>
      <c r="T439" s="12">
        <f t="shared" si="89"/>
        <v>6872.727272727273</v>
      </c>
      <c r="U439">
        <f t="shared" si="94"/>
        <v>2</v>
      </c>
      <c r="V439" s="19">
        <v>-2.6838496674922198E-3</v>
      </c>
      <c r="X439" s="7"/>
      <c r="Y439" s="7"/>
      <c r="Z439" s="11"/>
      <c r="AC439">
        <v>300</v>
      </c>
      <c r="AD439" s="19">
        <v>367200</v>
      </c>
      <c r="AE439" s="19">
        <v>103</v>
      </c>
      <c r="AF439" s="12">
        <f t="shared" si="90"/>
        <v>10695.14563106796</v>
      </c>
      <c r="AG439">
        <f t="shared" si="85"/>
        <v>3</v>
      </c>
      <c r="AH439" s="19">
        <v>-5.4549246050470098E-3</v>
      </c>
      <c r="AJ439" s="7"/>
      <c r="AK439" s="7"/>
      <c r="AL439" s="11"/>
      <c r="AM439" s="11"/>
      <c r="AN439" s="11"/>
      <c r="AO439">
        <v>300</v>
      </c>
      <c r="AP439" s="19">
        <v>547200</v>
      </c>
      <c r="AQ439" s="19">
        <v>153</v>
      </c>
      <c r="AR439" s="12">
        <f t="shared" si="91"/>
        <v>10729.411764705883</v>
      </c>
      <c r="AS439">
        <f t="shared" si="86"/>
        <v>3</v>
      </c>
      <c r="AT439" s="19">
        <v>-2.6895269497360302E-2</v>
      </c>
      <c r="AV439" s="7"/>
      <c r="AW439" s="7"/>
      <c r="AX439" s="11"/>
      <c r="AY439" s="11"/>
      <c r="BA439">
        <v>300</v>
      </c>
      <c r="BB439" s="19">
        <v>727200</v>
      </c>
      <c r="BC439" s="19">
        <v>203</v>
      </c>
      <c r="BD439" s="12">
        <f t="shared" si="92"/>
        <v>10746.79802955665</v>
      </c>
      <c r="BE439">
        <f t="shared" si="93"/>
        <v>3</v>
      </c>
      <c r="BF439" s="19">
        <v>-1.22581929428517E-3</v>
      </c>
      <c r="BH439" s="7"/>
      <c r="BI439" s="7"/>
      <c r="BJ439" s="11"/>
    </row>
    <row r="440" spans="1:62" x14ac:dyDescent="0.35">
      <c r="A440">
        <v>300</v>
      </c>
      <c r="B440" s="19">
        <v>183600</v>
      </c>
      <c r="C440" s="19">
        <v>52</v>
      </c>
      <c r="D440" s="12">
        <f t="shared" si="87"/>
        <v>7061.5384615384619</v>
      </c>
      <c r="E440">
        <f t="shared" si="88"/>
        <v>2</v>
      </c>
      <c r="F440" s="19">
        <v>-6.40564541387141E-3</v>
      </c>
      <c r="K440" s="19"/>
      <c r="L440" s="19"/>
      <c r="M440" s="19"/>
      <c r="N440" s="19"/>
      <c r="Q440">
        <v>300</v>
      </c>
      <c r="R440" s="19">
        <v>75600</v>
      </c>
      <c r="S440" s="19">
        <v>22</v>
      </c>
      <c r="T440" s="12">
        <f t="shared" si="89"/>
        <v>6872.727272727273</v>
      </c>
      <c r="U440">
        <f t="shared" si="94"/>
        <v>2</v>
      </c>
      <c r="V440" s="19">
        <v>-7.1048841676381001E-3</v>
      </c>
      <c r="X440" s="7"/>
      <c r="Y440" s="7"/>
      <c r="Z440" s="11"/>
      <c r="AC440">
        <v>300</v>
      </c>
      <c r="AD440" s="19">
        <v>363600</v>
      </c>
      <c r="AE440" s="19">
        <v>102</v>
      </c>
      <c r="AF440" s="12">
        <f t="shared" si="90"/>
        <v>7129.411764705882</v>
      </c>
      <c r="AG440">
        <f t="shared" si="85"/>
        <v>2</v>
      </c>
      <c r="AH440" s="19">
        <v>-3.6359244874349397E-2</v>
      </c>
      <c r="AJ440" s="7"/>
      <c r="AK440" s="7"/>
      <c r="AL440" s="11"/>
      <c r="AM440" s="11"/>
      <c r="AN440" s="11"/>
      <c r="AO440">
        <v>300</v>
      </c>
      <c r="AP440" s="19">
        <v>543600</v>
      </c>
      <c r="AQ440" s="19">
        <v>152</v>
      </c>
      <c r="AR440" s="12">
        <f t="shared" si="91"/>
        <v>7152.6315789473683</v>
      </c>
      <c r="AS440">
        <f t="shared" si="86"/>
        <v>2</v>
      </c>
      <c r="AT440" s="19">
        <v>-3.5122730241011701E-2</v>
      </c>
      <c r="AV440" s="7"/>
      <c r="AW440" s="7"/>
      <c r="AX440" s="11"/>
      <c r="AY440" s="11"/>
      <c r="BA440">
        <v>300</v>
      </c>
      <c r="BB440" s="19">
        <v>723600</v>
      </c>
      <c r="BC440" s="19">
        <v>202</v>
      </c>
      <c r="BD440" s="12">
        <f t="shared" si="92"/>
        <v>7164.3564356435645</v>
      </c>
      <c r="BE440">
        <f t="shared" si="93"/>
        <v>2</v>
      </c>
      <c r="BF440" s="19">
        <v>-9.9506674626693593E-3</v>
      </c>
      <c r="BH440" s="7"/>
      <c r="BI440" s="7"/>
      <c r="BJ440" s="11"/>
    </row>
    <row r="441" spans="1:62" x14ac:dyDescent="0.35">
      <c r="A441">
        <v>300</v>
      </c>
      <c r="B441" s="19">
        <v>183600</v>
      </c>
      <c r="C441" s="19">
        <v>52</v>
      </c>
      <c r="D441" s="12">
        <f t="shared" si="87"/>
        <v>7061.5384615384619</v>
      </c>
      <c r="E441">
        <f t="shared" si="88"/>
        <v>2</v>
      </c>
      <c r="F441" s="19">
        <v>-1.32606395756102E-2</v>
      </c>
      <c r="K441" s="19"/>
      <c r="L441" s="19"/>
      <c r="M441" s="19"/>
      <c r="N441" s="19"/>
      <c r="Q441">
        <v>300</v>
      </c>
      <c r="R441" s="19">
        <v>75600</v>
      </c>
      <c r="S441" s="19">
        <v>22</v>
      </c>
      <c r="T441" s="12">
        <f t="shared" si="89"/>
        <v>6872.727272727273</v>
      </c>
      <c r="U441">
        <f t="shared" si="94"/>
        <v>2</v>
      </c>
      <c r="V441" s="19">
        <v>-0.101765097164793</v>
      </c>
      <c r="X441" s="7"/>
      <c r="Y441" s="7"/>
      <c r="Z441" s="11"/>
      <c r="AC441">
        <v>300</v>
      </c>
      <c r="AD441" s="19">
        <v>363600</v>
      </c>
      <c r="AE441" s="19">
        <v>102</v>
      </c>
      <c r="AF441" s="12">
        <f t="shared" si="90"/>
        <v>7129.411764705882</v>
      </c>
      <c r="AG441">
        <f t="shared" si="85"/>
        <v>2</v>
      </c>
      <c r="AH441" s="19">
        <v>-6.5607330401056497E-3</v>
      </c>
      <c r="AJ441" s="7"/>
      <c r="AK441" s="7"/>
      <c r="AL441" s="11"/>
      <c r="AM441" s="11"/>
      <c r="AN441" s="11"/>
      <c r="AO441">
        <v>300</v>
      </c>
      <c r="AP441" s="19">
        <v>543600</v>
      </c>
      <c r="AQ441" s="19">
        <v>152</v>
      </c>
      <c r="AR441" s="12">
        <f t="shared" si="91"/>
        <v>7152.6315789473683</v>
      </c>
      <c r="AS441">
        <f t="shared" si="86"/>
        <v>2</v>
      </c>
      <c r="AT441" s="19">
        <v>-2.08383719341474E-2</v>
      </c>
      <c r="AV441" s="7"/>
      <c r="AW441" s="7"/>
      <c r="AX441" s="11"/>
      <c r="AY441" s="11"/>
      <c r="BA441">
        <v>300</v>
      </c>
      <c r="BB441" s="19">
        <v>723600</v>
      </c>
      <c r="BC441" s="19">
        <v>202</v>
      </c>
      <c r="BD441" s="12">
        <f t="shared" si="92"/>
        <v>7164.3564356435645</v>
      </c>
      <c r="BE441">
        <f t="shared" si="93"/>
        <v>2</v>
      </c>
      <c r="BF441" s="19">
        <v>-5.7741648850510099E-2</v>
      </c>
      <c r="BH441" s="7"/>
      <c r="BI441" s="7"/>
      <c r="BJ441" s="11"/>
    </row>
    <row r="442" spans="1:62" x14ac:dyDescent="0.35">
      <c r="A442">
        <v>300</v>
      </c>
      <c r="B442" s="19">
        <v>183600</v>
      </c>
      <c r="C442" s="19">
        <v>52</v>
      </c>
      <c r="D442" s="12">
        <f t="shared" si="87"/>
        <v>7061.5384615384619</v>
      </c>
      <c r="E442">
        <f t="shared" si="88"/>
        <v>2</v>
      </c>
      <c r="F442" s="19">
        <v>-6.5601568124981999E-3</v>
      </c>
      <c r="K442" s="19"/>
      <c r="L442" s="19"/>
      <c r="M442" s="19"/>
      <c r="N442" s="19"/>
      <c r="Q442">
        <v>300</v>
      </c>
      <c r="R442" s="19">
        <v>75600</v>
      </c>
      <c r="S442" s="19">
        <v>22</v>
      </c>
      <c r="T442" s="12">
        <f t="shared" si="89"/>
        <v>6872.727272727273</v>
      </c>
      <c r="U442">
        <f t="shared" si="94"/>
        <v>2</v>
      </c>
      <c r="V442" s="19">
        <v>-7.1542151258258496E-2</v>
      </c>
      <c r="X442" s="7"/>
      <c r="Y442" s="7"/>
      <c r="Z442" s="11"/>
      <c r="AC442">
        <v>300</v>
      </c>
      <c r="AD442" s="19">
        <v>367200</v>
      </c>
      <c r="AE442" s="19">
        <v>103</v>
      </c>
      <c r="AF442" s="12">
        <f t="shared" si="90"/>
        <v>10695.14563106796</v>
      </c>
      <c r="AG442">
        <f t="shared" si="85"/>
        <v>3</v>
      </c>
      <c r="AH442" s="19">
        <v>-2.8625964441565899E-2</v>
      </c>
      <c r="AJ442" s="7"/>
      <c r="AK442" s="7"/>
      <c r="AL442" s="11"/>
      <c r="AM442" s="11"/>
      <c r="AN442" s="11"/>
      <c r="AO442">
        <v>300</v>
      </c>
      <c r="AP442" s="19">
        <v>543600</v>
      </c>
      <c r="AQ442" s="19">
        <v>152</v>
      </c>
      <c r="AR442" s="12">
        <f t="shared" si="91"/>
        <v>7152.6315789473683</v>
      </c>
      <c r="AS442">
        <f t="shared" si="86"/>
        <v>2</v>
      </c>
      <c r="AT442" s="19">
        <v>-1.1222169278224199E-2</v>
      </c>
      <c r="AV442" s="7"/>
      <c r="AW442" s="7"/>
      <c r="AX442" s="11"/>
      <c r="AY442" s="11"/>
      <c r="BA442">
        <v>300</v>
      </c>
      <c r="BB442" s="19">
        <v>723600</v>
      </c>
      <c r="BC442" s="19">
        <v>202</v>
      </c>
      <c r="BD442" s="12">
        <f t="shared" si="92"/>
        <v>7164.3564356435645</v>
      </c>
      <c r="BE442">
        <f t="shared" si="93"/>
        <v>2</v>
      </c>
      <c r="BF442" s="19">
        <v>-8.2517377090441102E-3</v>
      </c>
      <c r="BH442" s="7"/>
      <c r="BI442" s="7"/>
      <c r="BJ442" s="11"/>
    </row>
    <row r="443" spans="1:62" x14ac:dyDescent="0.35">
      <c r="A443">
        <v>300</v>
      </c>
      <c r="B443" s="19">
        <v>183600</v>
      </c>
      <c r="C443" s="19">
        <v>52</v>
      </c>
      <c r="D443" s="12">
        <f t="shared" si="87"/>
        <v>7061.5384615384619</v>
      </c>
      <c r="E443">
        <f t="shared" si="88"/>
        <v>2</v>
      </c>
      <c r="F443" s="20">
        <v>-7.1189007445791701E-4</v>
      </c>
      <c r="K443" s="19"/>
      <c r="L443" s="19"/>
      <c r="M443" s="19"/>
      <c r="N443" s="19"/>
      <c r="Q443">
        <v>300</v>
      </c>
      <c r="R443" s="19">
        <v>79200</v>
      </c>
      <c r="S443" s="19">
        <v>23</v>
      </c>
      <c r="T443" s="12">
        <f t="shared" si="89"/>
        <v>10330.434782608696</v>
      </c>
      <c r="U443">
        <f t="shared" si="94"/>
        <v>3</v>
      </c>
      <c r="V443" s="19">
        <v>-2.82329686303231E-2</v>
      </c>
      <c r="X443" s="7"/>
      <c r="Y443" s="7"/>
      <c r="Z443" s="11"/>
      <c r="AC443">
        <v>300</v>
      </c>
      <c r="AD443" s="19">
        <v>363600</v>
      </c>
      <c r="AE443" s="19">
        <v>102</v>
      </c>
      <c r="AF443" s="12">
        <f t="shared" si="90"/>
        <v>7129.411764705882</v>
      </c>
      <c r="AG443">
        <f t="shared" si="85"/>
        <v>2</v>
      </c>
      <c r="AH443" s="19">
        <v>-7.1819037683561002E-2</v>
      </c>
      <c r="AJ443" s="7"/>
      <c r="AK443" s="7"/>
      <c r="AL443" s="11"/>
      <c r="AM443" s="11"/>
      <c r="AN443" s="11"/>
      <c r="AO443">
        <v>300</v>
      </c>
      <c r="AP443" s="19">
        <v>543600</v>
      </c>
      <c r="AQ443" s="19">
        <v>152</v>
      </c>
      <c r="AR443" s="12">
        <f t="shared" si="91"/>
        <v>7152.6315789473683</v>
      </c>
      <c r="AS443">
        <f t="shared" si="86"/>
        <v>2</v>
      </c>
      <c r="AT443" s="19">
        <v>-1.12174577925842E-2</v>
      </c>
      <c r="AV443" s="7"/>
      <c r="AW443" s="7"/>
      <c r="AX443" s="11"/>
      <c r="AY443" s="11"/>
      <c r="BA443">
        <v>300</v>
      </c>
      <c r="BB443" s="19">
        <v>727200</v>
      </c>
      <c r="BC443" s="19">
        <v>203</v>
      </c>
      <c r="BD443" s="12">
        <f t="shared" si="92"/>
        <v>10746.79802955665</v>
      </c>
      <c r="BE443">
        <f t="shared" si="93"/>
        <v>3</v>
      </c>
      <c r="BF443" s="19">
        <v>-0.14400203237179299</v>
      </c>
      <c r="BH443" s="7"/>
      <c r="BI443" s="7"/>
      <c r="BJ443" s="11"/>
    </row>
    <row r="444" spans="1:62" x14ac:dyDescent="0.35">
      <c r="A444">
        <v>300</v>
      </c>
      <c r="B444" s="19">
        <v>187200</v>
      </c>
      <c r="C444" s="19">
        <v>53</v>
      </c>
      <c r="D444" s="12">
        <f t="shared" si="87"/>
        <v>10596.226415094339</v>
      </c>
      <c r="E444">
        <f t="shared" si="88"/>
        <v>3</v>
      </c>
      <c r="F444" s="19">
        <v>-1.27304081309877E-2</v>
      </c>
      <c r="K444" s="19"/>
      <c r="L444" s="19"/>
      <c r="M444" s="19"/>
      <c r="N444" s="19"/>
      <c r="Q444">
        <v>300</v>
      </c>
      <c r="R444" s="19">
        <v>75600</v>
      </c>
      <c r="S444" s="19">
        <v>22</v>
      </c>
      <c r="T444" s="12">
        <f t="shared" si="89"/>
        <v>6872.727272727273</v>
      </c>
      <c r="U444">
        <f t="shared" si="94"/>
        <v>2</v>
      </c>
      <c r="V444" s="19">
        <v>-1.52368473451621E-2</v>
      </c>
      <c r="X444" s="7"/>
      <c r="Y444" s="7"/>
      <c r="Z444" s="11"/>
      <c r="AC444">
        <v>300</v>
      </c>
      <c r="AD444" s="19">
        <v>367200</v>
      </c>
      <c r="AE444" s="19">
        <v>103</v>
      </c>
      <c r="AF444" s="12">
        <f t="shared" si="90"/>
        <v>10695.14563106796</v>
      </c>
      <c r="AG444">
        <f t="shared" si="85"/>
        <v>3</v>
      </c>
      <c r="AH444" s="19">
        <v>-1.9163888839556799E-3</v>
      </c>
      <c r="AJ444" s="7"/>
      <c r="AK444" s="7"/>
      <c r="AL444" s="11"/>
      <c r="AM444" s="11"/>
      <c r="AN444" s="11"/>
      <c r="AO444">
        <v>300</v>
      </c>
      <c r="AP444" s="19">
        <v>543600</v>
      </c>
      <c r="AQ444" s="19">
        <v>152</v>
      </c>
      <c r="AR444" s="12">
        <f t="shared" si="91"/>
        <v>7152.6315789473683</v>
      </c>
      <c r="AS444">
        <f t="shared" si="86"/>
        <v>2</v>
      </c>
      <c r="AT444" s="19">
        <v>-1.1814558343304299E-2</v>
      </c>
      <c r="AV444" s="7"/>
      <c r="AW444" s="7"/>
      <c r="AX444" s="11"/>
      <c r="AY444" s="11"/>
      <c r="BA444">
        <v>300</v>
      </c>
      <c r="BB444" s="19">
        <v>727200</v>
      </c>
      <c r="BC444" s="19">
        <v>203</v>
      </c>
      <c r="BD444" s="12">
        <f t="shared" si="92"/>
        <v>10746.79802955665</v>
      </c>
      <c r="BE444">
        <f t="shared" si="93"/>
        <v>3</v>
      </c>
      <c r="BF444" s="19">
        <v>-2.1917459506759399E-2</v>
      </c>
      <c r="BH444" s="7"/>
      <c r="BI444" s="7"/>
      <c r="BJ444" s="11"/>
    </row>
    <row r="445" spans="1:62" x14ac:dyDescent="0.35">
      <c r="A445">
        <v>300</v>
      </c>
      <c r="B445" s="19">
        <v>187200</v>
      </c>
      <c r="C445" s="19">
        <v>53</v>
      </c>
      <c r="D445" s="12">
        <f t="shared" si="87"/>
        <v>10596.226415094339</v>
      </c>
      <c r="E445">
        <f t="shared" si="88"/>
        <v>3</v>
      </c>
      <c r="F445" s="19">
        <v>-4.51931284289196E-2</v>
      </c>
      <c r="K445" s="19"/>
      <c r="L445" s="19"/>
      <c r="M445" s="19"/>
      <c r="N445" s="19"/>
      <c r="Q445">
        <v>300</v>
      </c>
      <c r="R445" s="19">
        <v>75600</v>
      </c>
      <c r="S445" s="19">
        <v>22</v>
      </c>
      <c r="T445" s="12">
        <f t="shared" si="89"/>
        <v>6872.727272727273</v>
      </c>
      <c r="U445">
        <f t="shared" si="94"/>
        <v>2</v>
      </c>
      <c r="V445" s="19">
        <v>-2.16052398934011E-3</v>
      </c>
      <c r="X445" s="7"/>
      <c r="Y445" s="7"/>
      <c r="Z445" s="11"/>
      <c r="AC445">
        <v>300</v>
      </c>
      <c r="AD445" s="19">
        <v>363600</v>
      </c>
      <c r="AE445" s="19">
        <v>102</v>
      </c>
      <c r="AF445" s="12">
        <f t="shared" si="90"/>
        <v>7129.411764705882</v>
      </c>
      <c r="AG445">
        <f t="shared" si="85"/>
        <v>2</v>
      </c>
      <c r="AH445" s="19">
        <v>-1.83602144134377E-2</v>
      </c>
      <c r="AJ445" s="7"/>
      <c r="AK445" s="7"/>
      <c r="AL445" s="11"/>
      <c r="AM445" s="11"/>
      <c r="AN445" s="11"/>
      <c r="AO445">
        <v>300</v>
      </c>
      <c r="AP445" s="19">
        <v>547200</v>
      </c>
      <c r="AQ445" s="19">
        <v>153</v>
      </c>
      <c r="AR445" s="12">
        <f t="shared" si="91"/>
        <v>10729.411764705883</v>
      </c>
      <c r="AS445">
        <f t="shared" si="86"/>
        <v>3</v>
      </c>
      <c r="AT445" s="19">
        <v>-0.10649014217849501</v>
      </c>
      <c r="AV445" s="7"/>
      <c r="AW445" s="7"/>
      <c r="AX445" s="11"/>
      <c r="AY445" s="11"/>
      <c r="BA445">
        <v>300</v>
      </c>
      <c r="BB445" s="19">
        <v>723600</v>
      </c>
      <c r="BC445" s="19">
        <v>202</v>
      </c>
      <c r="BD445" s="12">
        <f t="shared" si="92"/>
        <v>7164.3564356435645</v>
      </c>
      <c r="BE445">
        <f t="shared" si="93"/>
        <v>2</v>
      </c>
      <c r="BF445" s="19">
        <v>-9.3574631719047299E-3</v>
      </c>
      <c r="BH445" s="7"/>
      <c r="BI445" s="7"/>
      <c r="BJ445" s="11"/>
    </row>
    <row r="446" spans="1:62" x14ac:dyDescent="0.35">
      <c r="A446">
        <v>300</v>
      </c>
      <c r="B446" s="19">
        <v>187200</v>
      </c>
      <c r="C446" s="19">
        <v>53</v>
      </c>
      <c r="D446" s="12">
        <f t="shared" si="87"/>
        <v>10596.226415094339</v>
      </c>
      <c r="E446">
        <f t="shared" si="88"/>
        <v>3</v>
      </c>
      <c r="F446" s="19">
        <v>-1.08016039992305E-2</v>
      </c>
      <c r="K446" s="19"/>
      <c r="L446" s="19"/>
      <c r="M446" s="19"/>
      <c r="N446" s="19"/>
      <c r="Q446">
        <v>300</v>
      </c>
      <c r="R446" s="19">
        <v>75600</v>
      </c>
      <c r="S446" s="19">
        <v>22</v>
      </c>
      <c r="T446" s="12">
        <f t="shared" si="89"/>
        <v>6872.727272727273</v>
      </c>
      <c r="U446">
        <f t="shared" si="94"/>
        <v>2</v>
      </c>
      <c r="V446" s="19">
        <v>-1.0992426892645899E-2</v>
      </c>
      <c r="X446" s="7"/>
      <c r="Y446" s="7"/>
      <c r="Z446" s="11"/>
      <c r="AC446">
        <v>300</v>
      </c>
      <c r="AD446" s="19">
        <v>367200</v>
      </c>
      <c r="AE446" s="19">
        <v>103</v>
      </c>
      <c r="AF446" s="12">
        <f t="shared" si="90"/>
        <v>10695.14563106796</v>
      </c>
      <c r="AG446">
        <f t="shared" si="85"/>
        <v>3</v>
      </c>
      <c r="AH446" s="19">
        <v>-4.5414934092396697E-3</v>
      </c>
      <c r="AJ446" s="7"/>
      <c r="AK446" s="7"/>
      <c r="AL446" s="11"/>
      <c r="AM446" s="11"/>
      <c r="AN446" s="11"/>
      <c r="AO446">
        <v>300</v>
      </c>
      <c r="AP446" s="19">
        <v>543600</v>
      </c>
      <c r="AQ446" s="19">
        <v>152</v>
      </c>
      <c r="AR446" s="12">
        <f t="shared" si="91"/>
        <v>7152.6315789473683</v>
      </c>
      <c r="AS446">
        <f t="shared" si="86"/>
        <v>2</v>
      </c>
      <c r="AT446" s="19">
        <v>-3.6085386457407498E-2</v>
      </c>
      <c r="AV446" s="7"/>
      <c r="AW446" s="7"/>
      <c r="AX446" s="11"/>
      <c r="AY446" s="11"/>
      <c r="BA446">
        <v>300</v>
      </c>
      <c r="BB446" s="19">
        <v>723600</v>
      </c>
      <c r="BC446" s="19">
        <v>202</v>
      </c>
      <c r="BD446" s="12">
        <f t="shared" si="92"/>
        <v>7164.3564356435645</v>
      </c>
      <c r="BE446">
        <f t="shared" si="93"/>
        <v>2</v>
      </c>
      <c r="BF446" s="19">
        <v>-5.70896958567957E-2</v>
      </c>
      <c r="BH446" s="7"/>
      <c r="BI446" s="7"/>
      <c r="BJ446" s="11"/>
    </row>
    <row r="447" spans="1:62" x14ac:dyDescent="0.35">
      <c r="A447">
        <v>300</v>
      </c>
      <c r="B447" s="19">
        <v>183600</v>
      </c>
      <c r="C447" s="19">
        <v>52</v>
      </c>
      <c r="D447" s="12">
        <f t="shared" si="87"/>
        <v>7061.5384615384619</v>
      </c>
      <c r="E447">
        <f t="shared" si="88"/>
        <v>2</v>
      </c>
      <c r="F447" s="19">
        <v>-1.9262424334795102E-2</v>
      </c>
      <c r="K447" s="19"/>
      <c r="L447" s="19"/>
      <c r="M447" s="19"/>
      <c r="N447" s="19"/>
      <c r="Q447">
        <v>300</v>
      </c>
      <c r="R447" s="19">
        <v>79200</v>
      </c>
      <c r="S447" s="19">
        <v>23</v>
      </c>
      <c r="T447" s="12">
        <f t="shared" si="89"/>
        <v>10330.434782608696</v>
      </c>
      <c r="U447">
        <f t="shared" si="94"/>
        <v>3</v>
      </c>
      <c r="V447" s="19">
        <v>-2.6487104270245001E-2</v>
      </c>
      <c r="X447" s="7"/>
      <c r="Y447" s="7"/>
      <c r="Z447" s="11"/>
      <c r="AC447">
        <v>300</v>
      </c>
      <c r="AD447" s="19">
        <v>367200</v>
      </c>
      <c r="AE447" s="19">
        <v>103</v>
      </c>
      <c r="AF447" s="12">
        <f t="shared" si="90"/>
        <v>10695.14563106796</v>
      </c>
      <c r="AG447">
        <f t="shared" si="85"/>
        <v>3</v>
      </c>
      <c r="AH447" s="19">
        <v>-1.2817589591789099E-3</v>
      </c>
      <c r="AJ447" s="7"/>
      <c r="AK447" s="7"/>
      <c r="AL447" s="11"/>
      <c r="AM447" s="11"/>
      <c r="AN447" s="11"/>
      <c r="AO447">
        <v>300</v>
      </c>
      <c r="AP447" s="19">
        <v>547200</v>
      </c>
      <c r="AQ447" s="19">
        <v>153</v>
      </c>
      <c r="AR447" s="12">
        <f t="shared" si="91"/>
        <v>10729.411764705883</v>
      </c>
      <c r="AS447">
        <f t="shared" si="86"/>
        <v>3</v>
      </c>
      <c r="AT447" s="19">
        <v>-5.18213057856938E-2</v>
      </c>
      <c r="AV447" s="7"/>
      <c r="AW447" s="7"/>
      <c r="AX447" s="11"/>
      <c r="AY447" s="11"/>
      <c r="BA447">
        <v>300</v>
      </c>
      <c r="BB447" s="19">
        <v>723600</v>
      </c>
      <c r="BC447" s="19">
        <v>202</v>
      </c>
      <c r="BD447" s="12">
        <f t="shared" si="92"/>
        <v>7164.3564356435645</v>
      </c>
      <c r="BE447">
        <f t="shared" si="93"/>
        <v>2</v>
      </c>
      <c r="BF447" s="19">
        <v>-2.21235197197302E-2</v>
      </c>
      <c r="BH447" s="7"/>
      <c r="BI447" s="7"/>
      <c r="BJ447" s="11"/>
    </row>
    <row r="448" spans="1:62" x14ac:dyDescent="0.35">
      <c r="A448">
        <v>300</v>
      </c>
      <c r="B448" s="19">
        <v>187200</v>
      </c>
      <c r="C448" s="19">
        <v>53</v>
      </c>
      <c r="D448" s="12">
        <f t="shared" si="87"/>
        <v>10596.226415094339</v>
      </c>
      <c r="E448">
        <f t="shared" si="88"/>
        <v>3</v>
      </c>
      <c r="F448" s="19">
        <v>-2.6287824504880098E-3</v>
      </c>
      <c r="K448" s="19"/>
      <c r="L448" s="19"/>
      <c r="M448" s="19"/>
      <c r="N448" s="19"/>
      <c r="Q448">
        <v>300</v>
      </c>
      <c r="R448" s="19">
        <v>79200</v>
      </c>
      <c r="S448" s="19">
        <v>23</v>
      </c>
      <c r="T448" s="12">
        <f t="shared" si="89"/>
        <v>10330.434782608696</v>
      </c>
      <c r="U448">
        <f t="shared" si="94"/>
        <v>3</v>
      </c>
      <c r="V448" s="19">
        <v>-1.48933044896261E-2</v>
      </c>
      <c r="X448" s="7"/>
      <c r="Y448" s="7"/>
      <c r="Z448" s="11"/>
      <c r="AC448">
        <v>300</v>
      </c>
      <c r="AD448" s="19">
        <v>367200</v>
      </c>
      <c r="AE448" s="19">
        <v>103</v>
      </c>
      <c r="AF448" s="12">
        <f t="shared" si="90"/>
        <v>10695.14563106796</v>
      </c>
      <c r="AG448">
        <f t="shared" si="85"/>
        <v>3</v>
      </c>
      <c r="AH448" s="19">
        <v>-7.6331824554263699E-3</v>
      </c>
      <c r="AJ448" s="7"/>
      <c r="AK448" s="7"/>
      <c r="AL448" s="11"/>
      <c r="AM448" s="11"/>
      <c r="AN448" s="11"/>
      <c r="AO448">
        <v>300</v>
      </c>
      <c r="AP448" s="19">
        <v>543600</v>
      </c>
      <c r="AQ448" s="19">
        <v>152</v>
      </c>
      <c r="AR448" s="12">
        <f t="shared" si="91"/>
        <v>7152.6315789473683</v>
      </c>
      <c r="AS448">
        <f t="shared" si="86"/>
        <v>2</v>
      </c>
      <c r="AT448" s="19">
        <v>-0.15084979040419599</v>
      </c>
      <c r="AV448" s="7"/>
      <c r="AW448" s="7"/>
      <c r="AX448" s="11"/>
      <c r="AY448" s="11"/>
      <c r="BA448">
        <v>300</v>
      </c>
      <c r="BB448" s="19">
        <v>723600</v>
      </c>
      <c r="BC448" s="19">
        <v>202</v>
      </c>
      <c r="BD448" s="12">
        <f t="shared" si="92"/>
        <v>7164.3564356435645</v>
      </c>
      <c r="BE448">
        <f t="shared" si="93"/>
        <v>2</v>
      </c>
      <c r="BF448" s="20">
        <v>-6.0293079380467195E-4</v>
      </c>
      <c r="BH448" s="7"/>
      <c r="BI448" s="7"/>
      <c r="BJ448" s="11"/>
    </row>
    <row r="449" spans="1:62" x14ac:dyDescent="0.35">
      <c r="A449">
        <v>300</v>
      </c>
      <c r="B449" s="19">
        <v>183600</v>
      </c>
      <c r="C449" s="19">
        <v>52</v>
      </c>
      <c r="D449" s="12">
        <f t="shared" si="87"/>
        <v>7061.5384615384619</v>
      </c>
      <c r="E449">
        <f t="shared" si="88"/>
        <v>2</v>
      </c>
      <c r="F449" s="20">
        <v>-4.3890925540475498E-4</v>
      </c>
      <c r="K449" s="19"/>
      <c r="L449" s="19"/>
      <c r="M449" s="19"/>
      <c r="N449" s="19"/>
      <c r="Q449">
        <v>300</v>
      </c>
      <c r="R449" s="19">
        <v>79200</v>
      </c>
      <c r="S449" s="19">
        <v>23</v>
      </c>
      <c r="T449" s="12">
        <f t="shared" si="89"/>
        <v>10330.434782608696</v>
      </c>
      <c r="U449">
        <f t="shared" si="94"/>
        <v>3</v>
      </c>
      <c r="V449" s="19">
        <v>-1.58502653776989E-3</v>
      </c>
      <c r="X449" s="7"/>
      <c r="Y449" s="7"/>
      <c r="Z449" s="11"/>
      <c r="AC449">
        <v>300</v>
      </c>
      <c r="AD449" s="19">
        <v>367200</v>
      </c>
      <c r="AE449" s="19">
        <v>103</v>
      </c>
      <c r="AF449" s="12">
        <f t="shared" si="90"/>
        <v>10695.14563106796</v>
      </c>
      <c r="AG449">
        <f t="shared" si="85"/>
        <v>3</v>
      </c>
      <c r="AH449" s="19">
        <v>-8.0532876678894704E-3</v>
      </c>
      <c r="AJ449" s="7"/>
      <c r="AK449" s="7"/>
      <c r="AL449" s="11"/>
      <c r="AM449" s="11"/>
      <c r="AN449" s="11"/>
      <c r="AO449">
        <v>300</v>
      </c>
      <c r="AP449" s="19">
        <v>547200</v>
      </c>
      <c r="AQ449" s="19">
        <v>153</v>
      </c>
      <c r="AR449" s="12">
        <f t="shared" si="91"/>
        <v>10729.411764705883</v>
      </c>
      <c r="AS449">
        <f t="shared" si="86"/>
        <v>3</v>
      </c>
      <c r="AT449" s="19">
        <v>-1.8175611382992798E-2</v>
      </c>
      <c r="AV449" s="7"/>
      <c r="AW449" s="7"/>
      <c r="AX449" s="11"/>
      <c r="AY449" s="11"/>
      <c r="BA449">
        <v>300</v>
      </c>
      <c r="BB449" s="19">
        <v>723600</v>
      </c>
      <c r="BC449" s="19">
        <v>202</v>
      </c>
      <c r="BD449" s="12">
        <f t="shared" si="92"/>
        <v>7164.3564356435645</v>
      </c>
      <c r="BE449">
        <f t="shared" si="93"/>
        <v>2</v>
      </c>
      <c r="BF449" s="19">
        <v>-1.07242210758804E-2</v>
      </c>
      <c r="BH449" s="7"/>
      <c r="BI449" s="7"/>
      <c r="BJ449" s="11"/>
    </row>
    <row r="450" spans="1:62" x14ac:dyDescent="0.35">
      <c r="A450">
        <v>300</v>
      </c>
      <c r="B450" s="19">
        <v>187200</v>
      </c>
      <c r="C450" s="19">
        <v>53</v>
      </c>
      <c r="D450" s="12">
        <f t="shared" si="87"/>
        <v>10596.226415094339</v>
      </c>
      <c r="E450">
        <f t="shared" si="88"/>
        <v>3</v>
      </c>
      <c r="F450" s="19">
        <v>-3.3335219748455401E-3</v>
      </c>
      <c r="K450" s="19"/>
      <c r="L450" s="19"/>
      <c r="M450" s="19"/>
      <c r="N450" s="19"/>
      <c r="Q450">
        <v>300</v>
      </c>
      <c r="R450" s="19">
        <v>79200</v>
      </c>
      <c r="S450" s="19">
        <v>23</v>
      </c>
      <c r="T450" s="12">
        <f t="shared" si="89"/>
        <v>10330.434782608696</v>
      </c>
      <c r="U450">
        <f t="shared" si="94"/>
        <v>3</v>
      </c>
      <c r="V450" s="19">
        <v>-2.6280419763013901E-2</v>
      </c>
      <c r="X450" s="7"/>
      <c r="Y450" s="7"/>
      <c r="Z450" s="11"/>
      <c r="AC450">
        <v>300</v>
      </c>
      <c r="AD450" s="19">
        <v>367200</v>
      </c>
      <c r="AE450" s="19">
        <v>103</v>
      </c>
      <c r="AF450" s="12">
        <f t="shared" si="90"/>
        <v>10695.14563106796</v>
      </c>
      <c r="AG450">
        <f t="shared" si="85"/>
        <v>3</v>
      </c>
      <c r="AH450" s="19">
        <v>-3.4346536393013499E-3</v>
      </c>
      <c r="AJ450" s="7"/>
      <c r="AK450" s="7"/>
      <c r="AL450" s="11"/>
      <c r="AM450" s="11"/>
      <c r="AN450" s="11"/>
      <c r="AO450">
        <v>300</v>
      </c>
      <c r="AP450" s="19">
        <v>543600</v>
      </c>
      <c r="AQ450" s="19">
        <v>152</v>
      </c>
      <c r="AR450" s="12">
        <f t="shared" si="91"/>
        <v>7152.6315789473683</v>
      </c>
      <c r="AS450">
        <f t="shared" si="86"/>
        <v>2</v>
      </c>
      <c r="AT450" s="19">
        <v>-8.5973764232187399E-3</v>
      </c>
      <c r="AV450" s="7"/>
      <c r="AW450" s="7"/>
      <c r="AX450" s="11"/>
      <c r="AY450" s="11"/>
      <c r="BA450">
        <v>300</v>
      </c>
      <c r="BB450" s="19">
        <v>723600</v>
      </c>
      <c r="BC450" s="19">
        <v>202</v>
      </c>
      <c r="BD450" s="12">
        <f t="shared" si="92"/>
        <v>7164.3564356435645</v>
      </c>
      <c r="BE450">
        <f t="shared" si="93"/>
        <v>2</v>
      </c>
      <c r="BF450" s="19">
        <v>-8.6733236414386003E-3</v>
      </c>
      <c r="BH450" s="7"/>
      <c r="BI450" s="7"/>
      <c r="BJ450" s="11"/>
    </row>
    <row r="451" spans="1:62" x14ac:dyDescent="0.35">
      <c r="A451">
        <v>300</v>
      </c>
      <c r="B451" s="19">
        <v>183600</v>
      </c>
      <c r="C451" s="19">
        <v>52</v>
      </c>
      <c r="D451" s="12">
        <f t="shared" si="87"/>
        <v>7061.5384615384619</v>
      </c>
      <c r="E451">
        <f t="shared" si="88"/>
        <v>2</v>
      </c>
      <c r="F451" s="19">
        <v>-1.25570874120116E-2</v>
      </c>
      <c r="K451" s="19"/>
      <c r="L451" s="19"/>
      <c r="M451" s="19"/>
      <c r="N451" s="19"/>
      <c r="Q451">
        <v>300</v>
      </c>
      <c r="R451" s="19">
        <v>79200</v>
      </c>
      <c r="S451" s="19">
        <v>23</v>
      </c>
      <c r="T451" s="12">
        <f t="shared" si="89"/>
        <v>10330.434782608696</v>
      </c>
      <c r="U451">
        <f t="shared" si="94"/>
        <v>3</v>
      </c>
      <c r="V451" s="19">
        <v>-5.9538010280799802E-2</v>
      </c>
      <c r="X451" s="7"/>
      <c r="Y451" s="7"/>
      <c r="Z451" s="11"/>
      <c r="AC451">
        <v>300</v>
      </c>
      <c r="AD451" s="19">
        <v>363600</v>
      </c>
      <c r="AE451" s="19">
        <v>102</v>
      </c>
      <c r="AF451" s="12">
        <f t="shared" si="90"/>
        <v>7129.411764705882</v>
      </c>
      <c r="AG451">
        <f t="shared" si="85"/>
        <v>2</v>
      </c>
      <c r="AH451" s="19">
        <v>-6.8162067254611703E-3</v>
      </c>
      <c r="AJ451" s="7"/>
      <c r="AK451" s="7"/>
      <c r="AL451" s="11"/>
      <c r="AM451" s="11"/>
      <c r="AN451" s="11"/>
      <c r="AO451">
        <v>300</v>
      </c>
      <c r="AP451" s="19">
        <v>547200</v>
      </c>
      <c r="AQ451" s="19">
        <v>153</v>
      </c>
      <c r="AR451" s="12">
        <f t="shared" si="91"/>
        <v>10729.411764705883</v>
      </c>
      <c r="AS451">
        <f t="shared" si="86"/>
        <v>3</v>
      </c>
      <c r="AT451" s="19">
        <v>-1.88252369588785E-2</v>
      </c>
      <c r="AV451" s="7"/>
      <c r="AW451" s="7"/>
      <c r="AX451" s="11"/>
      <c r="AY451" s="11"/>
      <c r="BA451">
        <v>300</v>
      </c>
      <c r="BB451" s="19">
        <v>723600</v>
      </c>
      <c r="BC451" s="19">
        <v>202</v>
      </c>
      <c r="BD451" s="12">
        <f t="shared" si="92"/>
        <v>7164.3564356435645</v>
      </c>
      <c r="BE451">
        <f t="shared" si="93"/>
        <v>2</v>
      </c>
      <c r="BF451" s="19">
        <v>-1.3395181950529999E-2</v>
      </c>
      <c r="BH451" s="7"/>
      <c r="BI451" s="7"/>
      <c r="BJ451" s="11"/>
    </row>
    <row r="452" spans="1:62" x14ac:dyDescent="0.35">
      <c r="A452">
        <v>300</v>
      </c>
      <c r="B452" s="19">
        <v>187200</v>
      </c>
      <c r="C452" s="19">
        <v>53</v>
      </c>
      <c r="D452" s="12">
        <f t="shared" si="87"/>
        <v>10596.226415094339</v>
      </c>
      <c r="E452">
        <f t="shared" si="88"/>
        <v>3</v>
      </c>
      <c r="F452" s="19">
        <v>-5.5029794315384298E-3</v>
      </c>
      <c r="K452" s="19"/>
      <c r="L452" s="19"/>
      <c r="M452" s="19"/>
      <c r="N452" s="19"/>
      <c r="Q452">
        <v>300</v>
      </c>
      <c r="R452" s="19">
        <v>79200</v>
      </c>
      <c r="S452" s="19">
        <v>23</v>
      </c>
      <c r="T452" s="12">
        <f t="shared" si="89"/>
        <v>10330.434782608696</v>
      </c>
      <c r="U452">
        <f t="shared" si="94"/>
        <v>3</v>
      </c>
      <c r="V452" s="19">
        <v>-8.9415458619032401E-3</v>
      </c>
      <c r="X452" s="7"/>
      <c r="Y452" s="7"/>
      <c r="Z452" s="11"/>
      <c r="AC452">
        <v>300</v>
      </c>
      <c r="AD452" s="19">
        <v>363600</v>
      </c>
      <c r="AE452" s="19">
        <v>102</v>
      </c>
      <c r="AF452" s="12">
        <f t="shared" si="90"/>
        <v>7129.411764705882</v>
      </c>
      <c r="AG452">
        <f t="shared" ref="AG452:AG515" si="95">AE452-100</f>
        <v>2</v>
      </c>
      <c r="AH452" s="19">
        <v>-1.7712027403792199E-2</v>
      </c>
      <c r="AJ452" s="7"/>
      <c r="AK452" s="7"/>
      <c r="AL452" s="11"/>
      <c r="AM452" s="11"/>
      <c r="AN452" s="11"/>
      <c r="AO452">
        <v>300</v>
      </c>
      <c r="AP452" s="19">
        <v>543600</v>
      </c>
      <c r="AQ452" s="19">
        <v>152</v>
      </c>
      <c r="AR452" s="12">
        <f t="shared" si="91"/>
        <v>7152.6315789473683</v>
      </c>
      <c r="AS452">
        <f t="shared" ref="AS452:AS515" si="96">AQ452-150</f>
        <v>2</v>
      </c>
      <c r="AT452" s="19">
        <v>-1.1748934773875E-2</v>
      </c>
      <c r="AV452" s="7"/>
      <c r="AW452" s="7"/>
      <c r="AX452" s="11"/>
      <c r="AY452" s="11"/>
      <c r="BA452">
        <v>300</v>
      </c>
      <c r="BB452" s="19">
        <v>727200</v>
      </c>
      <c r="BC452" s="19">
        <v>203</v>
      </c>
      <c r="BD452" s="12">
        <f t="shared" si="92"/>
        <v>10746.79802955665</v>
      </c>
      <c r="BE452">
        <f t="shared" si="93"/>
        <v>3</v>
      </c>
      <c r="BF452" s="19">
        <v>-1.9026555546944701E-3</v>
      </c>
      <c r="BH452" s="7"/>
      <c r="BI452" s="7"/>
      <c r="BJ452" s="11"/>
    </row>
    <row r="453" spans="1:62" x14ac:dyDescent="0.35">
      <c r="K453" s="19"/>
      <c r="L453" s="19"/>
      <c r="M453" s="19"/>
      <c r="N453" s="19"/>
      <c r="T453" s="12"/>
      <c r="X453" s="7"/>
      <c r="Y453" s="7"/>
      <c r="Z453" s="11"/>
      <c r="AF453" s="12"/>
      <c r="AJ453" s="7"/>
      <c r="AK453" s="7"/>
      <c r="AL453" s="11"/>
      <c r="AM453" s="11"/>
      <c r="AN453" s="11"/>
      <c r="AR453" s="12"/>
      <c r="AV453" s="7"/>
      <c r="AW453" s="7"/>
      <c r="AX453" s="11"/>
      <c r="AY453" s="11"/>
      <c r="BD453" s="12"/>
      <c r="BH453" s="7"/>
      <c r="BI453" s="7"/>
      <c r="BJ453" s="11"/>
    </row>
    <row r="454" spans="1:62" x14ac:dyDescent="0.35">
      <c r="A454">
        <v>350</v>
      </c>
      <c r="B454" s="19">
        <v>214200</v>
      </c>
      <c r="C454" s="19">
        <v>52</v>
      </c>
      <c r="D454" s="12">
        <f t="shared" si="87"/>
        <v>8238.461538461539</v>
      </c>
      <c r="E454">
        <f t="shared" si="88"/>
        <v>2</v>
      </c>
      <c r="F454" s="19">
        <v>-1.04578307289474E-2</v>
      </c>
      <c r="G454" s="4">
        <f>AVERAGE(F454:F493)</f>
        <v>-2.6435745843714765E-2</v>
      </c>
      <c r="H454" s="2">
        <f>AVERAGE(D454:D493)</f>
        <v>9784.8875181422354</v>
      </c>
      <c r="I454" s="2">
        <f>AVERAGE(E454:E493)</f>
        <v>2.375</v>
      </c>
      <c r="J454" s="11" t="s">
        <v>0</v>
      </c>
      <c r="K454" s="19"/>
      <c r="L454" s="19"/>
      <c r="M454" s="19"/>
      <c r="N454" s="19"/>
      <c r="Q454">
        <v>350</v>
      </c>
      <c r="R454" s="19">
        <v>88200</v>
      </c>
      <c r="S454" s="19">
        <v>22</v>
      </c>
      <c r="T454" s="12">
        <f t="shared" ref="T454:T493" si="97">R454*U454/S454</f>
        <v>8018.181818181818</v>
      </c>
      <c r="U454">
        <f>S454-20</f>
        <v>2</v>
      </c>
      <c r="V454" s="19">
        <v>-0.153266913957819</v>
      </c>
      <c r="W454" s="4">
        <f>AVERAGE(V454:V493)</f>
        <v>-1.9727664052810245E-2</v>
      </c>
      <c r="X454" s="2">
        <f>AVERAGE(T454:T493)</f>
        <v>9228.3794466403178</v>
      </c>
      <c r="Y454" s="2">
        <f>AVERAGE(U454:U493)</f>
        <v>2.2999999999999998</v>
      </c>
      <c r="Z454" s="11" t="s">
        <v>0</v>
      </c>
      <c r="AC454">
        <v>350</v>
      </c>
      <c r="AD454" s="19">
        <v>424200</v>
      </c>
      <c r="AE454" s="19">
        <v>102</v>
      </c>
      <c r="AF454" s="12">
        <f t="shared" ref="AF454:AF493" si="98">AD454*AG454/AE454</f>
        <v>8317.6470588235297</v>
      </c>
      <c r="AG454">
        <f t="shared" si="95"/>
        <v>2</v>
      </c>
      <c r="AH454" s="20">
        <v>-7.2031299233069198E-4</v>
      </c>
      <c r="AI454" s="4">
        <f>AVERAGE(AH454:AH493)</f>
        <v>-1.9624880817223637E-2</v>
      </c>
      <c r="AJ454" s="2">
        <f>AVERAGE(AF454:AF493)</f>
        <v>10605.659623072537</v>
      </c>
      <c r="AK454" s="2">
        <f>AVERAGE(AG454:AG493)</f>
        <v>2.5499999999999998</v>
      </c>
      <c r="AL454" s="11" t="s">
        <v>0</v>
      </c>
      <c r="AM454" s="11"/>
      <c r="AN454" s="11"/>
      <c r="AO454">
        <v>350</v>
      </c>
      <c r="AP454" s="19">
        <v>638400</v>
      </c>
      <c r="AQ454" s="19">
        <v>153</v>
      </c>
      <c r="AR454" s="12">
        <f t="shared" ref="AR454:AR493" si="99">AP454*AS454/AQ454</f>
        <v>12517.64705882353</v>
      </c>
      <c r="AS454">
        <f t="shared" si="96"/>
        <v>3</v>
      </c>
      <c r="AT454" s="19">
        <v>-6.6508478852740999E-2</v>
      </c>
      <c r="AU454" s="4">
        <f>AVERAGE(AT454:AT493)</f>
        <v>-2.6805006618570115E-2</v>
      </c>
      <c r="AV454" s="2">
        <f>AVERAGE(AR454:AR493)</f>
        <v>10118.22368421053</v>
      </c>
      <c r="AW454" s="2">
        <f>AVERAGE(AS454:AS493)</f>
        <v>2.4249999999999998</v>
      </c>
      <c r="AX454" s="11" t="s">
        <v>0</v>
      </c>
      <c r="AY454" s="11"/>
      <c r="BA454">
        <v>350</v>
      </c>
      <c r="BB454" s="19">
        <v>844200</v>
      </c>
      <c r="BC454" s="19">
        <v>202</v>
      </c>
      <c r="BD454" s="12">
        <f t="shared" ref="BD454:BD493" si="100">BB454*BE454/BC454</f>
        <v>8358.4158415841575</v>
      </c>
      <c r="BE454">
        <f t="shared" ref="BE454:BE493" si="101">BC454-200</f>
        <v>2</v>
      </c>
      <c r="BF454" s="19">
        <v>-4.45701359725307E-3</v>
      </c>
      <c r="BG454" s="4">
        <f>AVERAGE(BF454:BF493)</f>
        <v>-1.5158559590923711E-2</v>
      </c>
      <c r="BH454" s="2">
        <f>AVERAGE(BD454:BD493)</f>
        <v>10448.17343803346</v>
      </c>
      <c r="BI454" s="2">
        <f>AVERAGE(BE454:BE493)</f>
        <v>2.5</v>
      </c>
      <c r="BJ454" s="11" t="s">
        <v>0</v>
      </c>
    </row>
    <row r="455" spans="1:62" x14ac:dyDescent="0.35">
      <c r="A455">
        <v>350</v>
      </c>
      <c r="B455" s="19">
        <v>214200</v>
      </c>
      <c r="C455" s="19">
        <v>52</v>
      </c>
      <c r="D455" s="12">
        <f t="shared" si="87"/>
        <v>8238.461538461539</v>
      </c>
      <c r="E455">
        <f t="shared" si="88"/>
        <v>2</v>
      </c>
      <c r="F455" s="19">
        <v>-6.7439802857674801E-3</v>
      </c>
      <c r="G455" s="4">
        <f>MEDIAN(F454:F493)</f>
        <v>-1.145928512643125E-2</v>
      </c>
      <c r="H455" s="2">
        <f>MEDIAN(D454:D493)</f>
        <v>8238.461538461539</v>
      </c>
      <c r="I455" s="2">
        <f>MEDIAN(E454:E493)</f>
        <v>2</v>
      </c>
      <c r="J455" s="11" t="s">
        <v>6</v>
      </c>
      <c r="K455" s="19"/>
      <c r="L455" s="19"/>
      <c r="M455" s="19"/>
      <c r="N455" s="19"/>
      <c r="Q455">
        <v>350</v>
      </c>
      <c r="R455" s="19">
        <v>92400</v>
      </c>
      <c r="S455" s="19">
        <v>23</v>
      </c>
      <c r="T455" s="12">
        <f t="shared" si="97"/>
        <v>12052.173913043478</v>
      </c>
      <c r="U455">
        <f t="shared" ref="U455:U493" si="102">S455-20</f>
        <v>3</v>
      </c>
      <c r="V455" s="19">
        <v>-6.5063896839980002E-3</v>
      </c>
      <c r="W455" s="4">
        <f>MEDIAN(V454:V493)</f>
        <v>-6.6557610980382056E-3</v>
      </c>
      <c r="X455" s="2">
        <f>MEDIAN(T454:T493)</f>
        <v>8018.181818181818</v>
      </c>
      <c r="Y455" s="2">
        <f>MEDIAN(U454:U493)</f>
        <v>2</v>
      </c>
      <c r="Z455" s="11" t="s">
        <v>6</v>
      </c>
      <c r="AC455">
        <v>350</v>
      </c>
      <c r="AD455" s="19">
        <v>424200</v>
      </c>
      <c r="AE455" s="19">
        <v>102</v>
      </c>
      <c r="AF455" s="12">
        <f t="shared" si="98"/>
        <v>8317.6470588235297</v>
      </c>
      <c r="AG455">
        <f t="shared" si="95"/>
        <v>2</v>
      </c>
      <c r="AH455" s="19">
        <v>-3.2449068096792898E-2</v>
      </c>
      <c r="AI455" s="4">
        <f>MEDIAN(AH454:AH493)</f>
        <v>-7.9385567648738997E-3</v>
      </c>
      <c r="AJ455" s="2">
        <f>MEDIAN(AF454:AF493)</f>
        <v>12477.669902912621</v>
      </c>
      <c r="AK455" s="2">
        <f>MEDIAN(AG454:AG493)</f>
        <v>3</v>
      </c>
      <c r="AL455" s="11" t="s">
        <v>6</v>
      </c>
      <c r="AM455" s="11"/>
      <c r="AN455" s="11"/>
      <c r="AO455">
        <v>350</v>
      </c>
      <c r="AP455" s="19">
        <v>634200</v>
      </c>
      <c r="AQ455" s="19">
        <v>152</v>
      </c>
      <c r="AR455" s="12">
        <f t="shared" si="99"/>
        <v>8344.7368421052633</v>
      </c>
      <c r="AS455">
        <f t="shared" si="96"/>
        <v>2</v>
      </c>
      <c r="AT455" s="19">
        <v>-3.8538612261053498E-3</v>
      </c>
      <c r="AU455" s="4">
        <f>MEDIAN(AT454:AT493)</f>
        <v>-1.12365240406345E-2</v>
      </c>
      <c r="AV455" s="2">
        <f>MEDIAN(AR454:AR493)</f>
        <v>8344.7368421052633</v>
      </c>
      <c r="AW455" s="2">
        <f>MEDIAN(AS454:AS493)</f>
        <v>2</v>
      </c>
      <c r="AX455" s="11" t="s">
        <v>6</v>
      </c>
      <c r="AY455" s="11"/>
      <c r="BA455">
        <v>350</v>
      </c>
      <c r="BB455" s="19">
        <v>844200</v>
      </c>
      <c r="BC455" s="19">
        <v>202</v>
      </c>
      <c r="BD455" s="12">
        <f t="shared" si="100"/>
        <v>8358.4158415841575</v>
      </c>
      <c r="BE455">
        <f t="shared" si="101"/>
        <v>2</v>
      </c>
      <c r="BF455" s="19">
        <v>-1.9265181679889701E-3</v>
      </c>
      <c r="BG455" s="4">
        <f>MEDIAN(BF454:BF493)</f>
        <v>-7.5352789816799902E-3</v>
      </c>
      <c r="BH455" s="2">
        <f>MEDIAN(BD454:BD493)</f>
        <v>10448.173438033458</v>
      </c>
      <c r="BI455" s="2">
        <f>MEDIAN(BE454:BE493)</f>
        <v>2.5</v>
      </c>
      <c r="BJ455" s="11" t="s">
        <v>6</v>
      </c>
    </row>
    <row r="456" spans="1:62" x14ac:dyDescent="0.35">
      <c r="A456">
        <v>350</v>
      </c>
      <c r="B456" s="19">
        <v>218400</v>
      </c>
      <c r="C456" s="19">
        <v>53</v>
      </c>
      <c r="D456" s="12">
        <f t="shared" si="87"/>
        <v>12362.264150943396</v>
      </c>
      <c r="E456">
        <f t="shared" si="88"/>
        <v>3</v>
      </c>
      <c r="F456" s="19">
        <v>-5.8423691377893501E-2</v>
      </c>
      <c r="G456" s="4">
        <f>MAX(F454:F493)</f>
        <v>-2.65370901308342E-4</v>
      </c>
      <c r="H456" s="2">
        <f>MAX(D454:D493)</f>
        <v>12362.264150943396</v>
      </c>
      <c r="I456" s="2">
        <f>MAX(E454:E493)</f>
        <v>3</v>
      </c>
      <c r="J456" s="11" t="s">
        <v>19</v>
      </c>
      <c r="K456" s="19"/>
      <c r="L456" s="19"/>
      <c r="M456" s="19"/>
      <c r="N456" s="19"/>
      <c r="Q456">
        <v>350</v>
      </c>
      <c r="R456" s="19">
        <v>92400</v>
      </c>
      <c r="S456" s="19">
        <v>23</v>
      </c>
      <c r="T456" s="12">
        <f t="shared" si="97"/>
        <v>12052.173913043478</v>
      </c>
      <c r="U456">
        <f t="shared" si="102"/>
        <v>3</v>
      </c>
      <c r="V456" s="19">
        <v>-3.54444588452258E-3</v>
      </c>
      <c r="W456" s="4">
        <f>MAX(V454:V493)</f>
        <v>-3.0014369099731102E-4</v>
      </c>
      <c r="X456" s="2">
        <f>MAX(T454:T493)</f>
        <v>12052.173913043478</v>
      </c>
      <c r="Y456" s="2">
        <f>MAX(U454:U493)</f>
        <v>3</v>
      </c>
      <c r="Z456" s="11" t="s">
        <v>19</v>
      </c>
      <c r="AC456">
        <v>350</v>
      </c>
      <c r="AD456" s="19">
        <v>428400</v>
      </c>
      <c r="AE456" s="19">
        <v>103</v>
      </c>
      <c r="AF456" s="12">
        <f t="shared" si="98"/>
        <v>12477.669902912621</v>
      </c>
      <c r="AG456">
        <f t="shared" si="95"/>
        <v>3</v>
      </c>
      <c r="AH456" s="19">
        <v>-2.19350686844875E-3</v>
      </c>
      <c r="AI456" s="4">
        <f>MAX(AH454:AH493)</f>
        <v>-1.5505430994628799E-4</v>
      </c>
      <c r="AJ456" s="2">
        <f>MAX(AF454:AF493)</f>
        <v>12477.669902912621</v>
      </c>
      <c r="AK456" s="2">
        <f>MAX(AG454:AG493)</f>
        <v>3</v>
      </c>
      <c r="AL456" s="11" t="s">
        <v>19</v>
      </c>
      <c r="AM456" s="11"/>
      <c r="AN456" s="11"/>
      <c r="AO456">
        <v>350</v>
      </c>
      <c r="AP456" s="19">
        <v>634200</v>
      </c>
      <c r="AQ456" s="19">
        <v>152</v>
      </c>
      <c r="AR456" s="12">
        <f t="shared" si="99"/>
        <v>8344.7368421052633</v>
      </c>
      <c r="AS456">
        <f t="shared" si="96"/>
        <v>2</v>
      </c>
      <c r="AT456" s="19">
        <v>-9.5945822627030407E-3</v>
      </c>
      <c r="AU456" s="4">
        <f>MAX(AT454:AT493)</f>
        <v>-7.3284293861519798E-4</v>
      </c>
      <c r="AV456" s="2">
        <f>MAX(AR454:AR493)</f>
        <v>12517.64705882353</v>
      </c>
      <c r="AW456" s="2">
        <f>MAX(AS454:AS493)</f>
        <v>3</v>
      </c>
      <c r="AX456" s="11" t="s">
        <v>19</v>
      </c>
      <c r="AY456" s="11"/>
      <c r="BA456">
        <v>350</v>
      </c>
      <c r="BB456" s="19">
        <v>848400</v>
      </c>
      <c r="BC456" s="19">
        <v>203</v>
      </c>
      <c r="BD456" s="12">
        <f t="shared" si="100"/>
        <v>12537.931034482759</v>
      </c>
      <c r="BE456">
        <f t="shared" si="101"/>
        <v>3</v>
      </c>
      <c r="BF456" s="19">
        <v>-6.4637110744311804E-3</v>
      </c>
      <c r="BG456" s="4">
        <f>MAX(BF454:BF493)</f>
        <v>-1.2441258199548901E-4</v>
      </c>
      <c r="BH456" s="2">
        <f>MAX(BD454:BD493)</f>
        <v>12537.931034482759</v>
      </c>
      <c r="BI456" s="2">
        <f>MAX(BE454:BE493)</f>
        <v>3</v>
      </c>
      <c r="BJ456" s="11" t="s">
        <v>19</v>
      </c>
    </row>
    <row r="457" spans="1:62" x14ac:dyDescent="0.35">
      <c r="A457">
        <v>350</v>
      </c>
      <c r="B457" s="19">
        <v>218400</v>
      </c>
      <c r="C457" s="19">
        <v>53</v>
      </c>
      <c r="D457" s="12">
        <f t="shared" si="87"/>
        <v>12362.264150943396</v>
      </c>
      <c r="E457">
        <f t="shared" si="88"/>
        <v>3</v>
      </c>
      <c r="F457" s="19">
        <v>-1.17875866568584E-2</v>
      </c>
      <c r="G457" s="4">
        <f>MIN(F454:F493)</f>
        <v>-0.13309818608843299</v>
      </c>
      <c r="H457" s="2">
        <f>MIN(D454:D493)</f>
        <v>8238.461538461539</v>
      </c>
      <c r="I457" s="2">
        <f>MIN(E454:E493)</f>
        <v>2</v>
      </c>
      <c r="J457" s="11" t="s">
        <v>20</v>
      </c>
      <c r="K457" s="19"/>
      <c r="L457" s="19"/>
      <c r="M457" s="19"/>
      <c r="N457" s="19"/>
      <c r="Q457">
        <v>350</v>
      </c>
      <c r="R457" s="19">
        <v>88200</v>
      </c>
      <c r="S457" s="19">
        <v>22</v>
      </c>
      <c r="T457" s="12">
        <f t="shared" si="97"/>
        <v>8018.181818181818</v>
      </c>
      <c r="U457">
        <f t="shared" si="102"/>
        <v>2</v>
      </c>
      <c r="V457" s="20">
        <v>-6.6263472610048199E-4</v>
      </c>
      <c r="W457" s="4">
        <f>MIN(V454:V493)</f>
        <v>-0.153266913957819</v>
      </c>
      <c r="X457" s="2">
        <f>MIN(T454:T493)</f>
        <v>8018.181818181818</v>
      </c>
      <c r="Y457" s="2">
        <f>MIN(U454:U493)</f>
        <v>2</v>
      </c>
      <c r="Z457" s="11" t="s">
        <v>20</v>
      </c>
      <c r="AC457">
        <v>350</v>
      </c>
      <c r="AD457" s="19">
        <v>428400</v>
      </c>
      <c r="AE457" s="19">
        <v>103</v>
      </c>
      <c r="AF457" s="12">
        <f t="shared" si="98"/>
        <v>12477.669902912621</v>
      </c>
      <c r="AG457">
        <f t="shared" si="95"/>
        <v>3</v>
      </c>
      <c r="AH457" s="19">
        <v>-2.96894480887919E-3</v>
      </c>
      <c r="AI457" s="4">
        <f>MIN(AH454:AH493)</f>
        <v>-0.15560332253907999</v>
      </c>
      <c r="AJ457" s="2">
        <f>MIN(AF454:AF493)</f>
        <v>8317.6470588235297</v>
      </c>
      <c r="AK457" s="2">
        <f>MIN(AG454:AG493)</f>
        <v>2</v>
      </c>
      <c r="AL457" s="11" t="s">
        <v>20</v>
      </c>
      <c r="AM457" s="11"/>
      <c r="AN457" s="11"/>
      <c r="AO457">
        <v>350</v>
      </c>
      <c r="AP457" s="19">
        <v>638400</v>
      </c>
      <c r="AQ457" s="19">
        <v>153</v>
      </c>
      <c r="AR457" s="12">
        <f t="shared" si="99"/>
        <v>12517.64705882353</v>
      </c>
      <c r="AS457">
        <f t="shared" si="96"/>
        <v>3</v>
      </c>
      <c r="AT457" s="19">
        <v>-2.7421304074709E-2</v>
      </c>
      <c r="AU457" s="4">
        <f>MIN(AT454:AT493)</f>
        <v>-0.234132948363868</v>
      </c>
      <c r="AV457" s="2">
        <f>MIN(AR454:AR493)</f>
        <v>8344.7368421052633</v>
      </c>
      <c r="AW457" s="2">
        <f>MIN(AS454:AS493)</f>
        <v>2</v>
      </c>
      <c r="AX457" s="11" t="s">
        <v>20</v>
      </c>
      <c r="AY457" s="11"/>
      <c r="BA457">
        <v>350</v>
      </c>
      <c r="BB457" s="19">
        <v>848400</v>
      </c>
      <c r="BC457" s="19">
        <v>203</v>
      </c>
      <c r="BD457" s="12">
        <f t="shared" si="100"/>
        <v>12537.931034482759</v>
      </c>
      <c r="BE457">
        <f t="shared" si="101"/>
        <v>3</v>
      </c>
      <c r="BF457" s="19">
        <v>-3.39467801597018E-3</v>
      </c>
      <c r="BG457" s="4">
        <f>MIN(BF454:BF493)</f>
        <v>-8.3153823822467096E-2</v>
      </c>
      <c r="BH457" s="2">
        <f>MIN(BD454:BD493)</f>
        <v>8358.4158415841575</v>
      </c>
      <c r="BI457" s="2">
        <f>MIN(BE454:BE493)</f>
        <v>2</v>
      </c>
      <c r="BJ457" s="11" t="s">
        <v>20</v>
      </c>
    </row>
    <row r="458" spans="1:62" x14ac:dyDescent="0.35">
      <c r="A458">
        <v>350</v>
      </c>
      <c r="B458" s="19">
        <v>214200</v>
      </c>
      <c r="C458" s="19">
        <v>52</v>
      </c>
      <c r="D458" s="12">
        <f t="shared" si="87"/>
        <v>8238.461538461539</v>
      </c>
      <c r="E458">
        <f t="shared" si="88"/>
        <v>2</v>
      </c>
      <c r="F458" s="19">
        <v>-1.45378483524363E-2</v>
      </c>
      <c r="K458" s="19"/>
      <c r="L458" s="19"/>
      <c r="M458" s="19"/>
      <c r="N458" s="19"/>
      <c r="Q458">
        <v>350</v>
      </c>
      <c r="R458" s="19">
        <v>88200</v>
      </c>
      <c r="S458" s="19">
        <v>22</v>
      </c>
      <c r="T458" s="12">
        <f t="shared" si="97"/>
        <v>8018.181818181818</v>
      </c>
      <c r="U458">
        <f t="shared" si="102"/>
        <v>2</v>
      </c>
      <c r="V458" s="19">
        <v>-1.33680736937526E-2</v>
      </c>
      <c r="X458" s="7"/>
      <c r="Y458" s="7"/>
      <c r="Z458" s="11"/>
      <c r="AC458">
        <v>350</v>
      </c>
      <c r="AD458" s="19">
        <v>428400</v>
      </c>
      <c r="AE458" s="19">
        <v>103</v>
      </c>
      <c r="AF458" s="12">
        <f t="shared" si="98"/>
        <v>12477.669902912621</v>
      </c>
      <c r="AG458">
        <f t="shared" si="95"/>
        <v>3</v>
      </c>
      <c r="AH458" s="19">
        <v>-6.8854656218142102E-2</v>
      </c>
      <c r="AJ458" s="7"/>
      <c r="AK458" s="7"/>
      <c r="AL458" s="11"/>
      <c r="AM458" s="11"/>
      <c r="AN458" s="11"/>
      <c r="AO458">
        <v>350</v>
      </c>
      <c r="AP458" s="19">
        <v>638400</v>
      </c>
      <c r="AQ458" s="19">
        <v>153</v>
      </c>
      <c r="AR458" s="12">
        <f t="shared" si="99"/>
        <v>12517.64705882353</v>
      </c>
      <c r="AS458">
        <f t="shared" si="96"/>
        <v>3</v>
      </c>
      <c r="AT458" s="19">
        <v>-4.9474684948201703E-2</v>
      </c>
      <c r="AV458" s="7"/>
      <c r="AW458" s="7"/>
      <c r="AX458" s="11"/>
      <c r="AY458" s="11"/>
      <c r="BA458">
        <v>350</v>
      </c>
      <c r="BB458" s="19">
        <v>844200</v>
      </c>
      <c r="BC458" s="19">
        <v>202</v>
      </c>
      <c r="BD458" s="12">
        <f t="shared" si="100"/>
        <v>8358.4158415841575</v>
      </c>
      <c r="BE458">
        <f t="shared" si="101"/>
        <v>2</v>
      </c>
      <c r="BF458" s="19">
        <v>-3.5858805789410302E-2</v>
      </c>
      <c r="BH458" s="7"/>
      <c r="BI458" s="7"/>
      <c r="BJ458" s="11"/>
    </row>
    <row r="459" spans="1:62" x14ac:dyDescent="0.35">
      <c r="A459">
        <v>350</v>
      </c>
      <c r="B459" s="19">
        <v>214200</v>
      </c>
      <c r="C459" s="19">
        <v>52</v>
      </c>
      <c r="D459" s="12">
        <f t="shared" si="87"/>
        <v>8238.461538461539</v>
      </c>
      <c r="E459">
        <f t="shared" si="88"/>
        <v>2</v>
      </c>
      <c r="F459" s="19">
        <v>-5.7675905877411997E-2</v>
      </c>
      <c r="K459" s="19"/>
      <c r="L459" s="19"/>
      <c r="M459" s="19"/>
      <c r="N459" s="20"/>
      <c r="Q459">
        <v>350</v>
      </c>
      <c r="R459" s="19">
        <v>88200</v>
      </c>
      <c r="S459" s="19">
        <v>22</v>
      </c>
      <c r="T459" s="12">
        <f t="shared" si="97"/>
        <v>8018.181818181818</v>
      </c>
      <c r="U459">
        <f t="shared" si="102"/>
        <v>2</v>
      </c>
      <c r="V459" s="19">
        <v>-2.38483884875026E-3</v>
      </c>
      <c r="X459" s="7"/>
      <c r="Y459" s="7"/>
      <c r="Z459" s="11"/>
      <c r="AC459">
        <v>350</v>
      </c>
      <c r="AD459" s="19">
        <v>428400</v>
      </c>
      <c r="AE459" s="19">
        <v>103</v>
      </c>
      <c r="AF459" s="12">
        <f t="shared" si="98"/>
        <v>12477.669902912621</v>
      </c>
      <c r="AG459">
        <f t="shared" si="95"/>
        <v>3</v>
      </c>
      <c r="AH459" s="19">
        <v>-6.0277692351818103E-3</v>
      </c>
      <c r="AJ459" s="7"/>
      <c r="AK459" s="7"/>
      <c r="AL459" s="11"/>
      <c r="AM459" s="11"/>
      <c r="AN459" s="11"/>
      <c r="AO459">
        <v>350</v>
      </c>
      <c r="AP459" s="19">
        <v>634200</v>
      </c>
      <c r="AQ459" s="19">
        <v>152</v>
      </c>
      <c r="AR459" s="12">
        <f t="shared" si="99"/>
        <v>8344.7368421052633</v>
      </c>
      <c r="AS459">
        <f t="shared" si="96"/>
        <v>2</v>
      </c>
      <c r="AT459" s="19">
        <v>-2.1705842636176201E-2</v>
      </c>
      <c r="AV459" s="7"/>
      <c r="AW459" s="7"/>
      <c r="AX459" s="11"/>
      <c r="AY459" s="11"/>
      <c r="BA459">
        <v>350</v>
      </c>
      <c r="BB459" s="19">
        <v>844200</v>
      </c>
      <c r="BC459" s="19">
        <v>202</v>
      </c>
      <c r="BD459" s="12">
        <f t="shared" si="100"/>
        <v>8358.4158415841575</v>
      </c>
      <c r="BE459">
        <f t="shared" si="101"/>
        <v>2</v>
      </c>
      <c r="BF459" s="19">
        <v>-3.4245350751180202E-2</v>
      </c>
      <c r="BH459" s="7"/>
      <c r="BI459" s="7"/>
      <c r="BJ459" s="11"/>
    </row>
    <row r="460" spans="1:62" x14ac:dyDescent="0.35">
      <c r="A460">
        <v>350</v>
      </c>
      <c r="B460" s="19">
        <v>218400</v>
      </c>
      <c r="C460" s="19">
        <v>53</v>
      </c>
      <c r="D460" s="12">
        <f t="shared" si="87"/>
        <v>12362.264150943396</v>
      </c>
      <c r="E460">
        <f t="shared" si="88"/>
        <v>3</v>
      </c>
      <c r="F460" s="19">
        <v>-2.11496424173896E-3</v>
      </c>
      <c r="K460" s="19"/>
      <c r="L460" s="19"/>
      <c r="M460" s="19"/>
      <c r="N460" s="19"/>
      <c r="Q460">
        <v>350</v>
      </c>
      <c r="R460" s="19">
        <v>92400</v>
      </c>
      <c r="S460" s="19">
        <v>23</v>
      </c>
      <c r="T460" s="12">
        <f t="shared" si="97"/>
        <v>12052.173913043478</v>
      </c>
      <c r="U460">
        <f t="shared" si="102"/>
        <v>3</v>
      </c>
      <c r="V460" s="19">
        <v>-7.3371923968996904E-3</v>
      </c>
      <c r="X460" s="7"/>
      <c r="Y460" s="7"/>
      <c r="Z460" s="11"/>
      <c r="AC460">
        <v>350</v>
      </c>
      <c r="AD460" s="19">
        <v>424200</v>
      </c>
      <c r="AE460" s="19">
        <v>102</v>
      </c>
      <c r="AF460" s="12">
        <f t="shared" si="98"/>
        <v>8317.6470588235297</v>
      </c>
      <c r="AG460">
        <f t="shared" si="95"/>
        <v>2</v>
      </c>
      <c r="AH460" s="19">
        <v>-1.12609380852466E-2</v>
      </c>
      <c r="AJ460" s="7"/>
      <c r="AK460" s="7"/>
      <c r="AL460" s="11"/>
      <c r="AM460" s="11"/>
      <c r="AN460" s="11"/>
      <c r="AO460">
        <v>350</v>
      </c>
      <c r="AP460" s="19">
        <v>634200</v>
      </c>
      <c r="AQ460" s="19">
        <v>152</v>
      </c>
      <c r="AR460" s="12">
        <f t="shared" si="99"/>
        <v>8344.7368421052633</v>
      </c>
      <c r="AS460">
        <f t="shared" si="96"/>
        <v>2</v>
      </c>
      <c r="AT460" s="19">
        <v>-4.7828789876614699E-3</v>
      </c>
      <c r="AV460" s="7"/>
      <c r="AW460" s="7"/>
      <c r="AX460" s="11"/>
      <c r="AY460" s="11"/>
      <c r="BA460">
        <v>350</v>
      </c>
      <c r="BB460" s="19">
        <v>848400</v>
      </c>
      <c r="BC460" s="19">
        <v>203</v>
      </c>
      <c r="BD460" s="12">
        <f t="shared" si="100"/>
        <v>12537.931034482759</v>
      </c>
      <c r="BE460">
        <f t="shared" si="101"/>
        <v>3</v>
      </c>
      <c r="BF460" s="19">
        <v>-5.9790109570479703E-3</v>
      </c>
      <c r="BH460" s="7"/>
      <c r="BI460" s="7"/>
      <c r="BJ460" s="11"/>
    </row>
    <row r="461" spans="1:62" x14ac:dyDescent="0.35">
      <c r="A461">
        <v>350</v>
      </c>
      <c r="B461" s="19">
        <v>214200</v>
      </c>
      <c r="C461" s="19">
        <v>52</v>
      </c>
      <c r="D461" s="12">
        <f t="shared" si="87"/>
        <v>8238.461538461539</v>
      </c>
      <c r="E461">
        <f t="shared" si="88"/>
        <v>2</v>
      </c>
      <c r="F461" s="19">
        <v>-6.2622520989841597E-3</v>
      </c>
      <c r="K461" s="19"/>
      <c r="L461" s="19"/>
      <c r="M461" s="19"/>
      <c r="N461" s="19"/>
      <c r="Q461">
        <v>350</v>
      </c>
      <c r="R461" s="19">
        <v>88200</v>
      </c>
      <c r="S461" s="19">
        <v>22</v>
      </c>
      <c r="T461" s="12">
        <f t="shared" si="97"/>
        <v>8018.181818181818</v>
      </c>
      <c r="U461">
        <f t="shared" si="102"/>
        <v>2</v>
      </c>
      <c r="V461" s="19">
        <v>-9.1911645712170597E-3</v>
      </c>
      <c r="X461" s="7"/>
      <c r="Y461" s="7"/>
      <c r="Z461" s="11"/>
      <c r="AC461">
        <v>350</v>
      </c>
      <c r="AD461" s="19">
        <v>424200</v>
      </c>
      <c r="AE461" s="19">
        <v>102</v>
      </c>
      <c r="AF461" s="12">
        <f t="shared" si="98"/>
        <v>8317.6470588235297</v>
      </c>
      <c r="AG461">
        <f t="shared" si="95"/>
        <v>2</v>
      </c>
      <c r="AH461" s="19">
        <v>-1.7076591408884002E-2</v>
      </c>
      <c r="AJ461" s="7"/>
      <c r="AK461" s="7"/>
      <c r="AL461" s="11"/>
      <c r="AM461" s="11"/>
      <c r="AN461" s="11"/>
      <c r="AO461">
        <v>350</v>
      </c>
      <c r="AP461" s="19">
        <v>638400</v>
      </c>
      <c r="AQ461" s="19">
        <v>153</v>
      </c>
      <c r="AR461" s="12">
        <f t="shared" si="99"/>
        <v>12517.64705882353</v>
      </c>
      <c r="AS461">
        <f t="shared" si="96"/>
        <v>3</v>
      </c>
      <c r="AT461" s="20">
        <v>-7.3284293861519798E-4</v>
      </c>
      <c r="AV461" s="7"/>
      <c r="AW461" s="7"/>
      <c r="AX461" s="11"/>
      <c r="AY461" s="11"/>
      <c r="BA461">
        <v>350</v>
      </c>
      <c r="BB461" s="19">
        <v>848400</v>
      </c>
      <c r="BC461" s="19">
        <v>203</v>
      </c>
      <c r="BD461" s="12">
        <f t="shared" si="100"/>
        <v>12537.931034482759</v>
      </c>
      <c r="BE461">
        <f t="shared" si="101"/>
        <v>3</v>
      </c>
      <c r="BF461" s="19">
        <v>-1.8053925502410102E-2</v>
      </c>
      <c r="BH461" s="7"/>
      <c r="BI461" s="7"/>
      <c r="BJ461" s="11"/>
    </row>
    <row r="462" spans="1:62" x14ac:dyDescent="0.35">
      <c r="A462">
        <v>350</v>
      </c>
      <c r="B462" s="19">
        <v>214200</v>
      </c>
      <c r="C462" s="19">
        <v>52</v>
      </c>
      <c r="D462" s="12">
        <f t="shared" ref="D462:D526" si="103">B462*E462/C462</f>
        <v>8238.461538461539</v>
      </c>
      <c r="E462">
        <f t="shared" ref="E462:E526" si="104">C462-50</f>
        <v>2</v>
      </c>
      <c r="F462" s="19">
        <v>-8.5397990399599402E-2</v>
      </c>
      <c r="K462" s="19"/>
      <c r="L462" s="19"/>
      <c r="M462" s="19"/>
      <c r="N462" s="19"/>
      <c r="Q462">
        <v>350</v>
      </c>
      <c r="R462" s="19">
        <v>88200</v>
      </c>
      <c r="S462" s="19">
        <v>22</v>
      </c>
      <c r="T462" s="12">
        <f t="shared" si="97"/>
        <v>8018.181818181818</v>
      </c>
      <c r="U462">
        <f t="shared" si="102"/>
        <v>2</v>
      </c>
      <c r="V462" s="19">
        <v>-1.7230564537300399E-2</v>
      </c>
      <c r="X462" s="7"/>
      <c r="Y462" s="7"/>
      <c r="Z462" s="11"/>
      <c r="AC462">
        <v>350</v>
      </c>
      <c r="AD462" s="19">
        <v>428400</v>
      </c>
      <c r="AE462" s="19">
        <v>103</v>
      </c>
      <c r="AF462" s="12">
        <f t="shared" si="98"/>
        <v>12477.669902912621</v>
      </c>
      <c r="AG462">
        <f t="shared" si="95"/>
        <v>3</v>
      </c>
      <c r="AH462" s="19">
        <v>-4.8521369300874202E-3</v>
      </c>
      <c r="AJ462" s="7"/>
      <c r="AK462" s="7"/>
      <c r="AL462" s="11"/>
      <c r="AM462" s="11"/>
      <c r="AN462" s="11"/>
      <c r="AO462">
        <v>350</v>
      </c>
      <c r="AP462" s="19">
        <v>638400</v>
      </c>
      <c r="AQ462" s="19">
        <v>153</v>
      </c>
      <c r="AR462" s="12">
        <f t="shared" si="99"/>
        <v>12517.64705882353</v>
      </c>
      <c r="AS462">
        <f t="shared" si="96"/>
        <v>3</v>
      </c>
      <c r="AT462" s="19">
        <v>-2.2719663322203201E-3</v>
      </c>
      <c r="AV462" s="7"/>
      <c r="AW462" s="7"/>
      <c r="AX462" s="11"/>
      <c r="AY462" s="11"/>
      <c r="BA462">
        <v>350</v>
      </c>
      <c r="BB462" s="19">
        <v>844200</v>
      </c>
      <c r="BC462" s="19">
        <v>202</v>
      </c>
      <c r="BD462" s="12">
        <f t="shared" si="100"/>
        <v>8358.4158415841575</v>
      </c>
      <c r="BE462">
        <f t="shared" si="101"/>
        <v>2</v>
      </c>
      <c r="BF462" s="19">
        <v>-1.00431986296754E-2</v>
      </c>
      <c r="BH462" s="7"/>
      <c r="BI462" s="7"/>
      <c r="BJ462" s="11"/>
    </row>
    <row r="463" spans="1:62" x14ac:dyDescent="0.35">
      <c r="A463">
        <v>350</v>
      </c>
      <c r="B463" s="19">
        <v>218400</v>
      </c>
      <c r="C463" s="19">
        <v>53</v>
      </c>
      <c r="D463" s="12">
        <f t="shared" si="103"/>
        <v>12362.264150943396</v>
      </c>
      <c r="E463">
        <f t="shared" si="104"/>
        <v>3</v>
      </c>
      <c r="F463" s="19">
        <v>-2.9251381972778299E-2</v>
      </c>
      <c r="K463" s="19"/>
      <c r="L463" s="19"/>
      <c r="M463" s="19"/>
      <c r="N463" s="19"/>
      <c r="Q463">
        <v>350</v>
      </c>
      <c r="R463" s="19">
        <v>92400</v>
      </c>
      <c r="S463" s="19">
        <v>23</v>
      </c>
      <c r="T463" s="12">
        <f t="shared" si="97"/>
        <v>12052.173913043478</v>
      </c>
      <c r="U463">
        <f t="shared" si="102"/>
        <v>3</v>
      </c>
      <c r="V463" s="20">
        <v>-4.2924671382553199E-4</v>
      </c>
      <c r="X463" s="7"/>
      <c r="Y463" s="7"/>
      <c r="Z463" s="11"/>
      <c r="AC463">
        <v>350</v>
      </c>
      <c r="AD463" s="19">
        <v>424200</v>
      </c>
      <c r="AE463" s="19">
        <v>102</v>
      </c>
      <c r="AF463" s="12">
        <f t="shared" si="98"/>
        <v>8317.6470588235297</v>
      </c>
      <c r="AG463">
        <f t="shared" si="95"/>
        <v>2</v>
      </c>
      <c r="AH463" s="19">
        <v>-6.5849475699622699E-3</v>
      </c>
      <c r="AJ463" s="7"/>
      <c r="AK463" s="7"/>
      <c r="AL463" s="11"/>
      <c r="AM463" s="11"/>
      <c r="AN463" s="11"/>
      <c r="AO463">
        <v>350</v>
      </c>
      <c r="AP463" s="19">
        <v>638400</v>
      </c>
      <c r="AQ463" s="19">
        <v>153</v>
      </c>
      <c r="AR463" s="12">
        <f t="shared" si="99"/>
        <v>12517.64705882353</v>
      </c>
      <c r="AS463">
        <f t="shared" si="96"/>
        <v>3</v>
      </c>
      <c r="AT463" s="19">
        <v>-3.6203811244513502E-2</v>
      </c>
      <c r="AV463" s="7"/>
      <c r="AW463" s="7"/>
      <c r="AX463" s="11"/>
      <c r="AY463" s="11"/>
      <c r="BA463">
        <v>350</v>
      </c>
      <c r="BB463" s="19">
        <v>844200</v>
      </c>
      <c r="BC463" s="19">
        <v>202</v>
      </c>
      <c r="BD463" s="12">
        <f t="shared" si="100"/>
        <v>8358.4158415841575</v>
      </c>
      <c r="BE463">
        <f t="shared" si="101"/>
        <v>2</v>
      </c>
      <c r="BF463" s="19">
        <v>-3.0822652229072999E-2</v>
      </c>
      <c r="BH463" s="7"/>
      <c r="BI463" s="7"/>
      <c r="BJ463" s="11"/>
    </row>
    <row r="464" spans="1:62" x14ac:dyDescent="0.35">
      <c r="A464">
        <v>350</v>
      </c>
      <c r="B464" s="19">
        <v>218400</v>
      </c>
      <c r="C464" s="19">
        <v>53</v>
      </c>
      <c r="D464" s="12">
        <f t="shared" si="103"/>
        <v>12362.264150943396</v>
      </c>
      <c r="E464">
        <f t="shared" si="104"/>
        <v>3</v>
      </c>
      <c r="F464" s="19">
        <v>-1.0773997716293001E-3</v>
      </c>
      <c r="K464" s="19"/>
      <c r="L464" s="19"/>
      <c r="M464" s="19"/>
      <c r="N464" s="19"/>
      <c r="Q464">
        <v>350</v>
      </c>
      <c r="R464" s="19">
        <v>88200</v>
      </c>
      <c r="S464" s="19">
        <v>22</v>
      </c>
      <c r="T464" s="12">
        <f t="shared" si="97"/>
        <v>8018.181818181818</v>
      </c>
      <c r="U464">
        <f t="shared" si="102"/>
        <v>2</v>
      </c>
      <c r="V464" s="19">
        <v>-3.0390733873816099E-2</v>
      </c>
      <c r="X464" s="7"/>
      <c r="Y464" s="7"/>
      <c r="Z464" s="11"/>
      <c r="AC464">
        <v>350</v>
      </c>
      <c r="AD464" s="19">
        <v>428400</v>
      </c>
      <c r="AE464" s="19">
        <v>103</v>
      </c>
      <c r="AF464" s="12">
        <f t="shared" si="98"/>
        <v>12477.669902912621</v>
      </c>
      <c r="AG464">
        <f t="shared" si="95"/>
        <v>3</v>
      </c>
      <c r="AH464" s="19">
        <v>-3.77209069479715E-3</v>
      </c>
      <c r="AJ464" s="7"/>
      <c r="AK464" s="7"/>
      <c r="AL464" s="11"/>
      <c r="AM464" s="11"/>
      <c r="AN464" s="11"/>
      <c r="AO464">
        <v>350</v>
      </c>
      <c r="AP464" s="19">
        <v>634200</v>
      </c>
      <c r="AQ464" s="19">
        <v>152</v>
      </c>
      <c r="AR464" s="12">
        <f t="shared" si="99"/>
        <v>8344.7368421052633</v>
      </c>
      <c r="AS464">
        <f t="shared" si="96"/>
        <v>2</v>
      </c>
      <c r="AT464" s="19">
        <v>-9.1562010408439108E-3</v>
      </c>
      <c r="AV464" s="7"/>
      <c r="AW464" s="7"/>
      <c r="AX464" s="11"/>
      <c r="AY464" s="11"/>
      <c r="BA464">
        <v>350</v>
      </c>
      <c r="BB464" s="19">
        <v>844200</v>
      </c>
      <c r="BC464" s="19">
        <v>202</v>
      </c>
      <c r="BD464" s="12">
        <f t="shared" si="100"/>
        <v>8358.4158415841575</v>
      </c>
      <c r="BE464">
        <f t="shared" si="101"/>
        <v>2</v>
      </c>
      <c r="BF464" s="19">
        <v>-1.0140347056423599E-2</v>
      </c>
      <c r="BH464" s="7"/>
      <c r="BI464" s="7"/>
      <c r="BJ464" s="11"/>
    </row>
    <row r="465" spans="1:62" x14ac:dyDescent="0.35">
      <c r="A465">
        <v>350</v>
      </c>
      <c r="B465" s="19">
        <v>214200</v>
      </c>
      <c r="C465" s="19">
        <v>52</v>
      </c>
      <c r="D465" s="12">
        <f t="shared" si="103"/>
        <v>8238.461538461539</v>
      </c>
      <c r="E465">
        <f t="shared" si="104"/>
        <v>2</v>
      </c>
      <c r="F465" s="19">
        <v>-2.2561689982392899E-2</v>
      </c>
      <c r="K465" s="19"/>
      <c r="L465" s="19"/>
      <c r="M465" s="19"/>
      <c r="N465" s="20"/>
      <c r="Q465">
        <v>350</v>
      </c>
      <c r="R465" s="19">
        <v>88200</v>
      </c>
      <c r="S465" s="19">
        <v>22</v>
      </c>
      <c r="T465" s="12">
        <f t="shared" si="97"/>
        <v>8018.181818181818</v>
      </c>
      <c r="U465">
        <f t="shared" si="102"/>
        <v>2</v>
      </c>
      <c r="V465" s="19">
        <v>-7.0873324006202297E-3</v>
      </c>
      <c r="X465" s="7"/>
      <c r="Y465" s="7"/>
      <c r="Z465" s="11"/>
      <c r="AC465">
        <v>350</v>
      </c>
      <c r="AD465" s="19">
        <v>424200</v>
      </c>
      <c r="AE465" s="19">
        <v>102</v>
      </c>
      <c r="AF465" s="12">
        <f t="shared" si="98"/>
        <v>8317.6470588235297</v>
      </c>
      <c r="AG465">
        <f t="shared" si="95"/>
        <v>2</v>
      </c>
      <c r="AH465" s="19">
        <v>-2.7040391304327699E-2</v>
      </c>
      <c r="AJ465" s="7"/>
      <c r="AK465" s="7"/>
      <c r="AL465" s="11"/>
      <c r="AM465" s="11"/>
      <c r="AN465" s="11"/>
      <c r="AO465">
        <v>350</v>
      </c>
      <c r="AP465" s="19">
        <v>634200</v>
      </c>
      <c r="AQ465" s="19">
        <v>152</v>
      </c>
      <c r="AR465" s="12">
        <f t="shared" si="99"/>
        <v>8344.7368421052633</v>
      </c>
      <c r="AS465">
        <f t="shared" si="96"/>
        <v>2</v>
      </c>
      <c r="AT465" s="19">
        <v>-7.0642665111634497E-3</v>
      </c>
      <c r="AV465" s="7"/>
      <c r="AW465" s="7"/>
      <c r="AX465" s="11"/>
      <c r="AY465" s="11"/>
      <c r="BA465">
        <v>350</v>
      </c>
      <c r="BB465" s="19">
        <v>848400</v>
      </c>
      <c r="BC465" s="19">
        <v>203</v>
      </c>
      <c r="BD465" s="12">
        <f t="shared" si="100"/>
        <v>12537.931034482759</v>
      </c>
      <c r="BE465">
        <f t="shared" si="101"/>
        <v>3</v>
      </c>
      <c r="BF465" s="19">
        <v>-1.37303463307735E-2</v>
      </c>
      <c r="BH465" s="7"/>
      <c r="BI465" s="7"/>
      <c r="BJ465" s="11"/>
    </row>
    <row r="466" spans="1:62" x14ac:dyDescent="0.35">
      <c r="A466">
        <v>350</v>
      </c>
      <c r="B466" s="19">
        <v>214200</v>
      </c>
      <c r="C466" s="19">
        <v>52</v>
      </c>
      <c r="D466" s="12">
        <f t="shared" si="103"/>
        <v>8238.461538461539</v>
      </c>
      <c r="E466">
        <f t="shared" si="104"/>
        <v>2</v>
      </c>
      <c r="F466" s="19">
        <v>-6.7430990638064998E-3</v>
      </c>
      <c r="K466" s="19"/>
      <c r="L466" s="19"/>
      <c r="M466" s="19"/>
      <c r="N466" s="19"/>
      <c r="Q466">
        <v>350</v>
      </c>
      <c r="R466" s="19">
        <v>88200</v>
      </c>
      <c r="S466" s="19">
        <v>22</v>
      </c>
      <c r="T466" s="12">
        <f t="shared" si="97"/>
        <v>8018.181818181818</v>
      </c>
      <c r="U466">
        <f t="shared" si="102"/>
        <v>2</v>
      </c>
      <c r="V466" s="19">
        <v>-5.8703036448380002E-3</v>
      </c>
      <c r="X466" s="7"/>
      <c r="Y466" s="7"/>
      <c r="Z466" s="11"/>
      <c r="AC466">
        <v>350</v>
      </c>
      <c r="AD466" s="19">
        <v>424200</v>
      </c>
      <c r="AE466" s="19">
        <v>102</v>
      </c>
      <c r="AF466" s="12">
        <f t="shared" si="98"/>
        <v>8317.6470588235297</v>
      </c>
      <c r="AG466">
        <f t="shared" si="95"/>
        <v>2</v>
      </c>
      <c r="AH466" s="19">
        <v>-3.9539936001169902E-3</v>
      </c>
      <c r="AJ466" s="7"/>
      <c r="AK466" s="7"/>
      <c r="AL466" s="11"/>
      <c r="AM466" s="11"/>
      <c r="AN466" s="11"/>
      <c r="AO466">
        <v>350</v>
      </c>
      <c r="AP466" s="19">
        <v>634200</v>
      </c>
      <c r="AQ466" s="19">
        <v>152</v>
      </c>
      <c r="AR466" s="12">
        <f t="shared" si="99"/>
        <v>8344.7368421052633</v>
      </c>
      <c r="AS466">
        <f t="shared" si="96"/>
        <v>2</v>
      </c>
      <c r="AT466" s="19">
        <v>-2.4807480334969E-2</v>
      </c>
      <c r="AV466" s="7"/>
      <c r="AW466" s="7"/>
      <c r="AX466" s="11"/>
      <c r="AY466" s="11"/>
      <c r="BA466">
        <v>350</v>
      </c>
      <c r="BB466" s="19">
        <v>844200</v>
      </c>
      <c r="BC466" s="19">
        <v>202</v>
      </c>
      <c r="BD466" s="12">
        <f t="shared" si="100"/>
        <v>8358.4158415841575</v>
      </c>
      <c r="BE466">
        <f t="shared" si="101"/>
        <v>2</v>
      </c>
      <c r="BF466" s="19">
        <v>-2.9166594114587299E-2</v>
      </c>
      <c r="BH466" s="7"/>
      <c r="BI466" s="7"/>
      <c r="BJ466" s="11"/>
    </row>
    <row r="467" spans="1:62" x14ac:dyDescent="0.35">
      <c r="A467">
        <v>350</v>
      </c>
      <c r="B467" s="19">
        <v>214200</v>
      </c>
      <c r="C467" s="19">
        <v>52</v>
      </c>
      <c r="D467" s="12">
        <f t="shared" si="103"/>
        <v>8238.461538461539</v>
      </c>
      <c r="E467">
        <f t="shared" si="104"/>
        <v>2</v>
      </c>
      <c r="F467" s="19">
        <v>-6.7164808963675396E-2</v>
      </c>
      <c r="K467" s="19"/>
      <c r="L467" s="19"/>
      <c r="M467" s="19"/>
      <c r="N467" s="19"/>
      <c r="Q467">
        <v>350</v>
      </c>
      <c r="R467" s="19">
        <v>88200</v>
      </c>
      <c r="S467" s="19">
        <v>22</v>
      </c>
      <c r="T467" s="12">
        <f t="shared" si="97"/>
        <v>8018.181818181818</v>
      </c>
      <c r="U467">
        <f t="shared" si="102"/>
        <v>2</v>
      </c>
      <c r="V467" s="19">
        <v>-4.7480443979909404E-3</v>
      </c>
      <c r="X467" s="7"/>
      <c r="Y467" s="7"/>
      <c r="Z467" s="11"/>
      <c r="AC467">
        <v>350</v>
      </c>
      <c r="AD467" s="19">
        <v>428400</v>
      </c>
      <c r="AE467" s="19">
        <v>103</v>
      </c>
      <c r="AF467" s="12">
        <f t="shared" si="98"/>
        <v>12477.669902912621</v>
      </c>
      <c r="AG467">
        <f t="shared" si="95"/>
        <v>3</v>
      </c>
      <c r="AH467" s="19">
        <v>-7.6078696407101097E-3</v>
      </c>
      <c r="AJ467" s="7"/>
      <c r="AK467" s="7"/>
      <c r="AL467" s="11"/>
      <c r="AM467" s="11"/>
      <c r="AN467" s="11"/>
      <c r="AO467">
        <v>350</v>
      </c>
      <c r="AP467" s="19">
        <v>638400</v>
      </c>
      <c r="AQ467" s="19">
        <v>153</v>
      </c>
      <c r="AR467" s="12">
        <f t="shared" si="99"/>
        <v>12517.64705882353</v>
      </c>
      <c r="AS467">
        <f t="shared" si="96"/>
        <v>3</v>
      </c>
      <c r="AT467" s="19">
        <v>-3.55190912901465E-2</v>
      </c>
      <c r="AV467" s="7"/>
      <c r="AW467" s="7"/>
      <c r="AX467" s="11"/>
      <c r="AY467" s="11"/>
      <c r="BA467">
        <v>350</v>
      </c>
      <c r="BB467" s="19">
        <v>848400</v>
      </c>
      <c r="BC467" s="19">
        <v>203</v>
      </c>
      <c r="BD467" s="12">
        <f t="shared" si="100"/>
        <v>12537.931034482759</v>
      </c>
      <c r="BE467">
        <f t="shared" si="101"/>
        <v>3</v>
      </c>
      <c r="BF467" s="19">
        <v>-7.8707570349788401E-3</v>
      </c>
      <c r="BH467" s="7"/>
      <c r="BI467" s="7"/>
      <c r="BJ467" s="11"/>
    </row>
    <row r="468" spans="1:62" x14ac:dyDescent="0.35">
      <c r="A468">
        <v>350</v>
      </c>
      <c r="B468" s="19">
        <v>214200</v>
      </c>
      <c r="C468" s="19">
        <v>52</v>
      </c>
      <c r="D468" s="12">
        <f t="shared" si="103"/>
        <v>8238.461538461539</v>
      </c>
      <c r="E468">
        <f t="shared" si="104"/>
        <v>2</v>
      </c>
      <c r="F468" s="19">
        <v>-9.9775157019682301E-2</v>
      </c>
      <c r="K468" s="19"/>
      <c r="L468" s="19"/>
      <c r="M468" s="19"/>
      <c r="N468" s="19"/>
      <c r="Q468">
        <v>350</v>
      </c>
      <c r="R468" s="19">
        <v>88200</v>
      </c>
      <c r="S468" s="19">
        <v>22</v>
      </c>
      <c r="T468" s="12">
        <f t="shared" si="97"/>
        <v>8018.181818181818</v>
      </c>
      <c r="U468">
        <f t="shared" si="102"/>
        <v>2</v>
      </c>
      <c r="V468" s="19">
        <v>-5.0396492902637202E-2</v>
      </c>
      <c r="X468" s="7"/>
      <c r="Y468" s="7"/>
      <c r="Z468" s="11"/>
      <c r="AC468">
        <v>350</v>
      </c>
      <c r="AD468" s="19">
        <v>428400</v>
      </c>
      <c r="AE468" s="19">
        <v>103</v>
      </c>
      <c r="AF468" s="12">
        <f t="shared" si="98"/>
        <v>12477.669902912621</v>
      </c>
      <c r="AG468">
        <f t="shared" si="95"/>
        <v>3</v>
      </c>
      <c r="AH468" s="19">
        <v>-7.7981962268653497E-3</v>
      </c>
      <c r="AJ468" s="7"/>
      <c r="AK468" s="7"/>
      <c r="AL468" s="11"/>
      <c r="AM468" s="11"/>
      <c r="AN468" s="11"/>
      <c r="AO468">
        <v>350</v>
      </c>
      <c r="AP468" s="19">
        <v>638400</v>
      </c>
      <c r="AQ468" s="19">
        <v>153</v>
      </c>
      <c r="AR468" s="12">
        <f t="shared" si="99"/>
        <v>12517.64705882353</v>
      </c>
      <c r="AS468">
        <f t="shared" si="96"/>
        <v>3</v>
      </c>
      <c r="AT468" s="19">
        <v>-2.0362030262049699E-3</v>
      </c>
      <c r="AV468" s="7"/>
      <c r="AW468" s="7"/>
      <c r="AX468" s="11"/>
      <c r="AY468" s="11"/>
      <c r="BA468">
        <v>350</v>
      </c>
      <c r="BB468" s="19">
        <v>844200</v>
      </c>
      <c r="BC468" s="19">
        <v>202</v>
      </c>
      <c r="BD468" s="12">
        <f t="shared" si="100"/>
        <v>8358.4158415841575</v>
      </c>
      <c r="BE468">
        <f t="shared" si="101"/>
        <v>2</v>
      </c>
      <c r="BF468" s="19">
        <v>-3.6378114468753699E-2</v>
      </c>
      <c r="BH468" s="7"/>
      <c r="BI468" s="7"/>
      <c r="BJ468" s="11"/>
    </row>
    <row r="469" spans="1:62" x14ac:dyDescent="0.35">
      <c r="A469">
        <v>350</v>
      </c>
      <c r="B469" s="19">
        <v>214200</v>
      </c>
      <c r="C469" s="19">
        <v>52</v>
      </c>
      <c r="D469" s="12">
        <f t="shared" si="103"/>
        <v>8238.461538461539</v>
      </c>
      <c r="E469">
        <f t="shared" si="104"/>
        <v>2</v>
      </c>
      <c r="F469" s="19">
        <v>-3.17332148757309E-2</v>
      </c>
      <c r="K469" s="19"/>
      <c r="L469" s="19"/>
      <c r="M469" s="19"/>
      <c r="N469" s="19"/>
      <c r="Q469">
        <v>350</v>
      </c>
      <c r="R469" s="19">
        <v>92400</v>
      </c>
      <c r="S469" s="19">
        <v>23</v>
      </c>
      <c r="T469" s="12">
        <f t="shared" si="97"/>
        <v>12052.173913043478</v>
      </c>
      <c r="U469">
        <f t="shared" si="102"/>
        <v>3</v>
      </c>
      <c r="V469" s="19">
        <v>-8.5794139915081301E-3</v>
      </c>
      <c r="X469" s="7"/>
      <c r="Y469" s="7"/>
      <c r="Z469" s="11"/>
      <c r="AC469">
        <v>350</v>
      </c>
      <c r="AD469" s="19">
        <v>424200</v>
      </c>
      <c r="AE469" s="19">
        <v>102</v>
      </c>
      <c r="AF469" s="12">
        <f t="shared" si="98"/>
        <v>8317.6470588235297</v>
      </c>
      <c r="AG469">
        <f t="shared" si="95"/>
        <v>2</v>
      </c>
      <c r="AH469" s="19">
        <v>-3.6990923275541801E-3</v>
      </c>
      <c r="AJ469" s="7"/>
      <c r="AK469" s="7"/>
      <c r="AL469" s="11"/>
      <c r="AM469" s="11"/>
      <c r="AN469" s="11"/>
      <c r="AO469">
        <v>350</v>
      </c>
      <c r="AP469" s="19">
        <v>634200</v>
      </c>
      <c r="AQ469" s="19">
        <v>152</v>
      </c>
      <c r="AR469" s="12">
        <f t="shared" si="99"/>
        <v>8344.7368421052633</v>
      </c>
      <c r="AS469">
        <f t="shared" si="96"/>
        <v>2</v>
      </c>
      <c r="AT469" s="19">
        <v>-9.3615125966300099E-3</v>
      </c>
      <c r="AV469" s="7"/>
      <c r="AW469" s="7"/>
      <c r="AX469" s="11"/>
      <c r="AY469" s="11"/>
      <c r="BA469">
        <v>350</v>
      </c>
      <c r="BB469" s="19">
        <v>844200</v>
      </c>
      <c r="BC469" s="19">
        <v>202</v>
      </c>
      <c r="BD469" s="12">
        <f t="shared" si="100"/>
        <v>8358.4158415841575</v>
      </c>
      <c r="BE469">
        <f t="shared" si="101"/>
        <v>2</v>
      </c>
      <c r="BF469" s="19">
        <v>-1.15855726237866E-3</v>
      </c>
      <c r="BH469" s="7"/>
      <c r="BI469" s="7"/>
      <c r="BJ469" s="11"/>
    </row>
    <row r="470" spans="1:62" x14ac:dyDescent="0.35">
      <c r="A470">
        <v>350</v>
      </c>
      <c r="B470" s="19">
        <v>218400</v>
      </c>
      <c r="C470" s="19">
        <v>53</v>
      </c>
      <c r="D470" s="12">
        <f t="shared" si="103"/>
        <v>12362.264150943396</v>
      </c>
      <c r="E470">
        <f t="shared" si="104"/>
        <v>3</v>
      </c>
      <c r="F470" s="20">
        <v>-2.65370901308342E-4</v>
      </c>
      <c r="K470" s="19"/>
      <c r="L470" s="19"/>
      <c r="M470" s="19"/>
      <c r="N470" s="20"/>
      <c r="Q470">
        <v>350</v>
      </c>
      <c r="R470" s="19">
        <v>92400</v>
      </c>
      <c r="S470" s="19">
        <v>23</v>
      </c>
      <c r="T470" s="12">
        <f t="shared" si="97"/>
        <v>12052.173913043478</v>
      </c>
      <c r="U470">
        <f t="shared" si="102"/>
        <v>3</v>
      </c>
      <c r="V470" s="19">
        <v>-9.0448889738512697E-3</v>
      </c>
      <c r="X470" s="7"/>
      <c r="Y470" s="7"/>
      <c r="Z470" s="11"/>
      <c r="AC470">
        <v>350</v>
      </c>
      <c r="AD470" s="19">
        <v>424200</v>
      </c>
      <c r="AE470" s="19">
        <v>102</v>
      </c>
      <c r="AF470" s="12">
        <f t="shared" si="98"/>
        <v>8317.6470588235297</v>
      </c>
      <c r="AG470">
        <f t="shared" si="95"/>
        <v>2</v>
      </c>
      <c r="AH470" s="19">
        <v>-1.0459323656282099E-2</v>
      </c>
      <c r="AJ470" s="7"/>
      <c r="AK470" s="7"/>
      <c r="AL470" s="11"/>
      <c r="AM470" s="11"/>
      <c r="AN470" s="11"/>
      <c r="AO470">
        <v>350</v>
      </c>
      <c r="AP470" s="19">
        <v>634200</v>
      </c>
      <c r="AQ470" s="19">
        <v>152</v>
      </c>
      <c r="AR470" s="12">
        <f t="shared" si="99"/>
        <v>8344.7368421052633</v>
      </c>
      <c r="AS470">
        <f t="shared" si="96"/>
        <v>2</v>
      </c>
      <c r="AT470" s="19">
        <v>-2.2996008236937999E-2</v>
      </c>
      <c r="AV470" s="7"/>
      <c r="AW470" s="7"/>
      <c r="AX470" s="11"/>
      <c r="AY470" s="11"/>
      <c r="BA470">
        <v>350</v>
      </c>
      <c r="BB470" s="19">
        <v>848400</v>
      </c>
      <c r="BC470" s="19">
        <v>203</v>
      </c>
      <c r="BD470" s="12">
        <f t="shared" si="100"/>
        <v>12537.931034482759</v>
      </c>
      <c r="BE470">
        <f t="shared" si="101"/>
        <v>3</v>
      </c>
      <c r="BF470" s="19">
        <v>-3.4472449852357499E-2</v>
      </c>
      <c r="BH470" s="7"/>
      <c r="BI470" s="7"/>
      <c r="BJ470" s="11"/>
    </row>
    <row r="471" spans="1:62" x14ac:dyDescent="0.35">
      <c r="A471">
        <v>350</v>
      </c>
      <c r="B471" s="19">
        <v>218400</v>
      </c>
      <c r="C471" s="19">
        <v>53</v>
      </c>
      <c r="D471" s="12">
        <f t="shared" si="103"/>
        <v>12362.264150943396</v>
      </c>
      <c r="E471">
        <f t="shared" si="104"/>
        <v>3</v>
      </c>
      <c r="F471" s="19">
        <v>-1.71705056343551E-3</v>
      </c>
      <c r="K471" s="19"/>
      <c r="L471" s="19"/>
      <c r="M471" s="19"/>
      <c r="N471" s="19"/>
      <c r="Q471">
        <v>350</v>
      </c>
      <c r="R471" s="19">
        <v>88200</v>
      </c>
      <c r="S471" s="19">
        <v>22</v>
      </c>
      <c r="T471" s="12">
        <f t="shared" si="97"/>
        <v>8018.181818181818</v>
      </c>
      <c r="U471">
        <f t="shared" si="102"/>
        <v>2</v>
      </c>
      <c r="V471" s="19">
        <v>-0.13351018768292999</v>
      </c>
      <c r="X471" s="7"/>
      <c r="Y471" s="7"/>
      <c r="Z471" s="11"/>
      <c r="AC471">
        <v>350</v>
      </c>
      <c r="AD471" s="19">
        <v>428400</v>
      </c>
      <c r="AE471" s="19">
        <v>103</v>
      </c>
      <c r="AF471" s="12">
        <f t="shared" si="98"/>
        <v>12477.669902912621</v>
      </c>
      <c r="AG471">
        <f t="shared" si="95"/>
        <v>3</v>
      </c>
      <c r="AH471" s="20">
        <v>-2.4301075238321201E-4</v>
      </c>
      <c r="AJ471" s="7"/>
      <c r="AK471" s="7"/>
      <c r="AL471" s="11"/>
      <c r="AM471" s="11"/>
      <c r="AN471" s="11"/>
      <c r="AO471">
        <v>350</v>
      </c>
      <c r="AP471" s="19">
        <v>634200</v>
      </c>
      <c r="AQ471" s="19">
        <v>152</v>
      </c>
      <c r="AR471" s="12">
        <f t="shared" si="99"/>
        <v>8344.7368421052633</v>
      </c>
      <c r="AS471">
        <f t="shared" si="96"/>
        <v>2</v>
      </c>
      <c r="AT471" s="19">
        <v>-6.2844665220270803E-3</v>
      </c>
      <c r="AV471" s="7"/>
      <c r="AW471" s="7"/>
      <c r="AX471" s="11"/>
      <c r="AY471" s="11"/>
      <c r="BA471">
        <v>350</v>
      </c>
      <c r="BB471" s="19">
        <v>844200</v>
      </c>
      <c r="BC471" s="19">
        <v>202</v>
      </c>
      <c r="BD471" s="12">
        <f t="shared" si="100"/>
        <v>8358.4158415841575</v>
      </c>
      <c r="BE471">
        <f t="shared" si="101"/>
        <v>2</v>
      </c>
      <c r="BF471" s="19">
        <v>-1.02435001884149E-3</v>
      </c>
      <c r="BH471" s="7"/>
      <c r="BI471" s="7"/>
      <c r="BJ471" s="11"/>
    </row>
    <row r="472" spans="1:62" x14ac:dyDescent="0.35">
      <c r="A472">
        <v>350</v>
      </c>
      <c r="B472" s="19">
        <v>214200</v>
      </c>
      <c r="C472" s="19">
        <v>52</v>
      </c>
      <c r="D472" s="12">
        <f t="shared" si="103"/>
        <v>8238.461538461539</v>
      </c>
      <c r="E472">
        <f t="shared" si="104"/>
        <v>2</v>
      </c>
      <c r="F472" s="19">
        <v>-5.1039642257836703E-3</v>
      </c>
      <c r="K472" s="19"/>
      <c r="L472" s="19"/>
      <c r="M472" s="19"/>
      <c r="N472" s="20"/>
      <c r="Q472">
        <v>350</v>
      </c>
      <c r="R472" s="19">
        <v>88200</v>
      </c>
      <c r="S472" s="19">
        <v>22</v>
      </c>
      <c r="T472" s="12">
        <f t="shared" si="97"/>
        <v>8018.181818181818</v>
      </c>
      <c r="U472">
        <f t="shared" si="102"/>
        <v>2</v>
      </c>
      <c r="V472" s="20">
        <v>-8.7520091306856696E-4</v>
      </c>
      <c r="X472" s="7"/>
      <c r="Y472" s="7"/>
      <c r="Z472" s="11"/>
      <c r="AC472">
        <v>350</v>
      </c>
      <c r="AD472" s="19">
        <v>424200</v>
      </c>
      <c r="AE472" s="19">
        <v>102</v>
      </c>
      <c r="AF472" s="12">
        <f t="shared" si="98"/>
        <v>8317.6470588235297</v>
      </c>
      <c r="AG472">
        <f t="shared" si="95"/>
        <v>2</v>
      </c>
      <c r="AH472" s="19">
        <v>-4.0214373127486901E-2</v>
      </c>
      <c r="AJ472" s="7"/>
      <c r="AK472" s="7"/>
      <c r="AL472" s="11"/>
      <c r="AM472" s="11"/>
      <c r="AN472" s="11"/>
      <c r="AO472">
        <v>350</v>
      </c>
      <c r="AP472" s="19">
        <v>634200</v>
      </c>
      <c r="AQ472" s="19">
        <v>152</v>
      </c>
      <c r="AR472" s="12">
        <f t="shared" si="99"/>
        <v>8344.7368421052633</v>
      </c>
      <c r="AS472">
        <f t="shared" si="96"/>
        <v>2</v>
      </c>
      <c r="AT472" s="19">
        <v>-1.48429148064194E-2</v>
      </c>
      <c r="AV472" s="7"/>
      <c r="AW472" s="7"/>
      <c r="AX472" s="11"/>
      <c r="AY472" s="11"/>
      <c r="BA472">
        <v>350</v>
      </c>
      <c r="BB472" s="19">
        <v>844200</v>
      </c>
      <c r="BC472" s="19">
        <v>202</v>
      </c>
      <c r="BD472" s="12">
        <f t="shared" si="100"/>
        <v>8358.4158415841575</v>
      </c>
      <c r="BE472">
        <f t="shared" si="101"/>
        <v>2</v>
      </c>
      <c r="BF472" s="19">
        <v>-1.63620417074252E-3</v>
      </c>
      <c r="BH472" s="7"/>
      <c r="BI472" s="7"/>
      <c r="BJ472" s="11"/>
    </row>
    <row r="473" spans="1:62" x14ac:dyDescent="0.35">
      <c r="A473">
        <v>350</v>
      </c>
      <c r="B473" s="19">
        <v>214200</v>
      </c>
      <c r="C473" s="19">
        <v>52</v>
      </c>
      <c r="D473" s="12">
        <f t="shared" si="103"/>
        <v>8238.461538461539</v>
      </c>
      <c r="E473">
        <f t="shared" si="104"/>
        <v>2</v>
      </c>
      <c r="F473" s="19">
        <v>-1.5620581168027999E-3</v>
      </c>
      <c r="K473" s="19"/>
      <c r="L473" s="19"/>
      <c r="M473" s="19"/>
      <c r="N473" s="19"/>
      <c r="Q473">
        <v>350</v>
      </c>
      <c r="R473" s="19">
        <v>92400</v>
      </c>
      <c r="S473" s="19">
        <v>23</v>
      </c>
      <c r="T473" s="12">
        <f t="shared" si="97"/>
        <v>12052.173913043478</v>
      </c>
      <c r="U473">
        <f t="shared" si="102"/>
        <v>3</v>
      </c>
      <c r="V473" s="19">
        <v>-3.4216533264897799E-3</v>
      </c>
      <c r="X473" s="7"/>
      <c r="Y473" s="7"/>
      <c r="Z473" s="11"/>
      <c r="AC473">
        <v>350</v>
      </c>
      <c r="AD473" s="19">
        <v>428400</v>
      </c>
      <c r="AE473" s="19">
        <v>103</v>
      </c>
      <c r="AF473" s="12">
        <f t="shared" si="98"/>
        <v>12477.669902912621</v>
      </c>
      <c r="AG473">
        <f t="shared" si="95"/>
        <v>3</v>
      </c>
      <c r="AH473" s="19">
        <v>-1.6346057258842001E-2</v>
      </c>
      <c r="AJ473" s="7"/>
      <c r="AK473" s="7"/>
      <c r="AL473" s="11"/>
      <c r="AM473" s="11"/>
      <c r="AN473" s="11"/>
      <c r="AO473">
        <v>350</v>
      </c>
      <c r="AP473" s="19">
        <v>634200</v>
      </c>
      <c r="AQ473" s="19">
        <v>152</v>
      </c>
      <c r="AR473" s="12">
        <f t="shared" si="99"/>
        <v>8344.7368421052633</v>
      </c>
      <c r="AS473">
        <f t="shared" si="96"/>
        <v>2</v>
      </c>
      <c r="AT473" s="19">
        <v>-4.5727828737032003E-2</v>
      </c>
      <c r="AV473" s="7"/>
      <c r="AW473" s="7"/>
      <c r="AX473" s="11"/>
      <c r="AY473" s="11"/>
      <c r="BA473">
        <v>350</v>
      </c>
      <c r="BB473" s="19">
        <v>848400</v>
      </c>
      <c r="BC473" s="19">
        <v>203</v>
      </c>
      <c r="BD473" s="12">
        <f t="shared" si="100"/>
        <v>12537.931034482759</v>
      </c>
      <c r="BE473">
        <f t="shared" si="101"/>
        <v>3</v>
      </c>
      <c r="BF473" s="19">
        <v>-1.8135216700142199E-3</v>
      </c>
      <c r="BH473" s="7"/>
      <c r="BI473" s="7"/>
      <c r="BJ473" s="11"/>
    </row>
    <row r="474" spans="1:62" x14ac:dyDescent="0.35">
      <c r="A474">
        <v>350</v>
      </c>
      <c r="B474" s="19">
        <v>214200</v>
      </c>
      <c r="C474" s="19">
        <v>52</v>
      </c>
      <c r="D474" s="12">
        <f t="shared" si="103"/>
        <v>8238.461538461539</v>
      </c>
      <c r="E474">
        <f t="shared" si="104"/>
        <v>2</v>
      </c>
      <c r="F474" s="19">
        <v>-5.4801142205788897E-2</v>
      </c>
      <c r="K474" s="19"/>
      <c r="L474" s="19"/>
      <c r="M474" s="19"/>
      <c r="N474" s="19"/>
      <c r="Q474">
        <v>350</v>
      </c>
      <c r="R474" s="19">
        <v>88200</v>
      </c>
      <c r="S474" s="19">
        <v>22</v>
      </c>
      <c r="T474" s="12">
        <f t="shared" si="97"/>
        <v>8018.181818181818</v>
      </c>
      <c r="U474">
        <f t="shared" si="102"/>
        <v>2</v>
      </c>
      <c r="V474" s="19">
        <v>-5.4916877737754902E-3</v>
      </c>
      <c r="X474" s="7"/>
      <c r="Y474" s="7"/>
      <c r="Z474" s="11"/>
      <c r="AC474">
        <v>350</v>
      </c>
      <c r="AD474" s="19">
        <v>424200</v>
      </c>
      <c r="AE474" s="19">
        <v>102</v>
      </c>
      <c r="AF474" s="12">
        <f t="shared" si="98"/>
        <v>8317.6470588235297</v>
      </c>
      <c r="AG474">
        <f t="shared" si="95"/>
        <v>2</v>
      </c>
      <c r="AH474" s="19">
        <v>-7.8432800764596591E-3</v>
      </c>
      <c r="AJ474" s="7"/>
      <c r="AK474" s="7"/>
      <c r="AL474" s="11"/>
      <c r="AM474" s="11"/>
      <c r="AN474" s="11"/>
      <c r="AO474">
        <v>350</v>
      </c>
      <c r="AP474" s="19">
        <v>638400</v>
      </c>
      <c r="AQ474" s="19">
        <v>153</v>
      </c>
      <c r="AR474" s="12">
        <f t="shared" si="99"/>
        <v>12517.64705882353</v>
      </c>
      <c r="AS474">
        <f t="shared" si="96"/>
        <v>3</v>
      </c>
      <c r="AT474" s="19">
        <v>-9.7071423459923201E-3</v>
      </c>
      <c r="AV474" s="7"/>
      <c r="AW474" s="7"/>
      <c r="AX474" s="11"/>
      <c r="AY474" s="11"/>
      <c r="BA474">
        <v>350</v>
      </c>
      <c r="BB474" s="19">
        <v>848400</v>
      </c>
      <c r="BC474" s="19">
        <v>203</v>
      </c>
      <c r="BD474" s="12">
        <f t="shared" si="100"/>
        <v>12537.931034482759</v>
      </c>
      <c r="BE474">
        <f t="shared" si="101"/>
        <v>3</v>
      </c>
      <c r="BF474" s="19">
        <v>-2.03700871507854E-2</v>
      </c>
      <c r="BH474" s="7"/>
      <c r="BI474" s="7"/>
      <c r="BJ474" s="11"/>
    </row>
    <row r="475" spans="1:62" x14ac:dyDescent="0.35">
      <c r="A475">
        <v>350</v>
      </c>
      <c r="B475" s="19">
        <v>214200</v>
      </c>
      <c r="C475" s="19">
        <v>52</v>
      </c>
      <c r="D475" s="12">
        <f t="shared" si="103"/>
        <v>8238.461538461539</v>
      </c>
      <c r="E475">
        <f t="shared" si="104"/>
        <v>2</v>
      </c>
      <c r="F475" s="19">
        <v>-9.2856737191182107E-3</v>
      </c>
      <c r="K475" s="19"/>
      <c r="L475" s="19"/>
      <c r="M475" s="19"/>
      <c r="N475" s="19"/>
      <c r="Q475">
        <v>350</v>
      </c>
      <c r="R475" s="19">
        <v>92400</v>
      </c>
      <c r="S475" s="19">
        <v>23</v>
      </c>
      <c r="T475" s="12">
        <f t="shared" si="97"/>
        <v>12052.173913043478</v>
      </c>
      <c r="U475">
        <f t="shared" si="102"/>
        <v>3</v>
      </c>
      <c r="V475" s="20">
        <v>-3.0014369099731102E-4</v>
      </c>
      <c r="X475" s="7"/>
      <c r="Y475" s="7"/>
      <c r="Z475" s="11"/>
      <c r="AC475">
        <v>350</v>
      </c>
      <c r="AD475" s="19">
        <v>424200</v>
      </c>
      <c r="AE475" s="19">
        <v>102</v>
      </c>
      <c r="AF475" s="12">
        <f t="shared" si="98"/>
        <v>8317.6470588235297</v>
      </c>
      <c r="AG475">
        <f t="shared" si="95"/>
        <v>2</v>
      </c>
      <c r="AH475" s="19">
        <v>-3.09396962443667E-2</v>
      </c>
      <c r="AJ475" s="7"/>
      <c r="AK475" s="7"/>
      <c r="AL475" s="11"/>
      <c r="AM475" s="11"/>
      <c r="AN475" s="11"/>
      <c r="AO475">
        <v>350</v>
      </c>
      <c r="AP475" s="19">
        <v>638400</v>
      </c>
      <c r="AQ475" s="19">
        <v>153</v>
      </c>
      <c r="AR475" s="12">
        <f t="shared" si="99"/>
        <v>12517.64705882353</v>
      </c>
      <c r="AS475">
        <f t="shared" si="96"/>
        <v>3</v>
      </c>
      <c r="AT475" s="19">
        <v>-4.0664352334413099E-3</v>
      </c>
      <c r="AV475" s="7"/>
      <c r="AW475" s="7"/>
      <c r="AX475" s="11"/>
      <c r="AY475" s="11"/>
      <c r="BA475">
        <v>350</v>
      </c>
      <c r="BB475" s="19">
        <v>848400</v>
      </c>
      <c r="BC475" s="19">
        <v>203</v>
      </c>
      <c r="BD475" s="12">
        <f t="shared" si="100"/>
        <v>12537.931034482759</v>
      </c>
      <c r="BE475">
        <f t="shared" si="101"/>
        <v>3</v>
      </c>
      <c r="BF475" s="19">
        <v>-7.1998009283811403E-3</v>
      </c>
      <c r="BH475" s="7"/>
      <c r="BI475" s="7"/>
      <c r="BJ475" s="11"/>
    </row>
    <row r="476" spans="1:62" x14ac:dyDescent="0.35">
      <c r="A476">
        <v>350</v>
      </c>
      <c r="B476" s="19">
        <v>214200</v>
      </c>
      <c r="C476" s="19">
        <v>52</v>
      </c>
      <c r="D476" s="12">
        <f t="shared" si="103"/>
        <v>8238.461538461539</v>
      </c>
      <c r="E476">
        <f t="shared" si="104"/>
        <v>2</v>
      </c>
      <c r="F476" s="20">
        <v>-7.30810596625272E-4</v>
      </c>
      <c r="K476" s="19"/>
      <c r="L476" s="19"/>
      <c r="M476" s="19"/>
      <c r="N476" s="19"/>
      <c r="Q476">
        <v>350</v>
      </c>
      <c r="R476" s="19">
        <v>88200</v>
      </c>
      <c r="S476" s="19">
        <v>22</v>
      </c>
      <c r="T476" s="12">
        <f t="shared" si="97"/>
        <v>8018.181818181818</v>
      </c>
      <c r="U476">
        <f t="shared" si="102"/>
        <v>2</v>
      </c>
      <c r="V476" s="19">
        <v>-5.0042106627706303E-3</v>
      </c>
      <c r="X476" s="7"/>
      <c r="Y476" s="7"/>
      <c r="Z476" s="11"/>
      <c r="AC476">
        <v>350</v>
      </c>
      <c r="AD476" s="19">
        <v>428400</v>
      </c>
      <c r="AE476" s="19">
        <v>103</v>
      </c>
      <c r="AF476" s="12">
        <f t="shared" si="98"/>
        <v>12477.669902912621</v>
      </c>
      <c r="AG476">
        <f t="shared" si="95"/>
        <v>3</v>
      </c>
      <c r="AH476" s="19">
        <v>-1.05292051300048E-2</v>
      </c>
      <c r="AJ476" s="7"/>
      <c r="AK476" s="7"/>
      <c r="AL476" s="11"/>
      <c r="AM476" s="11"/>
      <c r="AN476" s="11"/>
      <c r="AO476">
        <v>350</v>
      </c>
      <c r="AP476" s="19">
        <v>634200</v>
      </c>
      <c r="AQ476" s="19">
        <v>152</v>
      </c>
      <c r="AR476" s="12">
        <f t="shared" si="99"/>
        <v>8344.7368421052633</v>
      </c>
      <c r="AS476">
        <f t="shared" si="96"/>
        <v>2</v>
      </c>
      <c r="AT476" s="19">
        <v>-0.12805670857411999</v>
      </c>
      <c r="AV476" s="7"/>
      <c r="AW476" s="7"/>
      <c r="AX476" s="11"/>
      <c r="AY476" s="11"/>
      <c r="BA476">
        <v>350</v>
      </c>
      <c r="BB476" s="19">
        <v>848400</v>
      </c>
      <c r="BC476" s="19">
        <v>203</v>
      </c>
      <c r="BD476" s="12">
        <f t="shared" si="100"/>
        <v>12537.931034482759</v>
      </c>
      <c r="BE476">
        <f t="shared" si="101"/>
        <v>3</v>
      </c>
      <c r="BF476" s="20">
        <v>-1.2441258199548901E-4</v>
      </c>
      <c r="BH476" s="7"/>
      <c r="BI476" s="7"/>
      <c r="BJ476" s="11"/>
    </row>
    <row r="477" spans="1:62" x14ac:dyDescent="0.35">
      <c r="A477">
        <v>350</v>
      </c>
      <c r="B477" s="19">
        <v>218400</v>
      </c>
      <c r="C477" s="19">
        <v>53</v>
      </c>
      <c r="D477" s="12">
        <f t="shared" si="103"/>
        <v>12362.264150943396</v>
      </c>
      <c r="E477">
        <f t="shared" si="104"/>
        <v>3</v>
      </c>
      <c r="F477" s="19">
        <v>-9.3065886258793702E-3</v>
      </c>
      <c r="K477" s="19"/>
      <c r="L477" s="19"/>
      <c r="M477" s="19"/>
      <c r="N477" s="19"/>
      <c r="Q477">
        <v>350</v>
      </c>
      <c r="R477" s="19">
        <v>88200</v>
      </c>
      <c r="S477" s="19">
        <v>22</v>
      </c>
      <c r="T477" s="12">
        <f t="shared" si="97"/>
        <v>8018.181818181818</v>
      </c>
      <c r="U477">
        <f t="shared" si="102"/>
        <v>2</v>
      </c>
      <c r="V477" s="19">
        <v>-6.4463435629140003E-3</v>
      </c>
      <c r="X477" s="7"/>
      <c r="Y477" s="7"/>
      <c r="Z477" s="11"/>
      <c r="AC477">
        <v>350</v>
      </c>
      <c r="AD477" s="19">
        <v>428400</v>
      </c>
      <c r="AE477" s="19">
        <v>103</v>
      </c>
      <c r="AF477" s="12">
        <f t="shared" si="98"/>
        <v>12477.669902912621</v>
      </c>
      <c r="AG477">
        <f t="shared" si="95"/>
        <v>3</v>
      </c>
      <c r="AH477" s="19">
        <v>-3.3378419654546999E-2</v>
      </c>
      <c r="AJ477" s="7"/>
      <c r="AK477" s="7"/>
      <c r="AL477" s="11"/>
      <c r="AM477" s="11"/>
      <c r="AN477" s="11"/>
      <c r="AO477">
        <v>350</v>
      </c>
      <c r="AP477" s="19">
        <v>634200</v>
      </c>
      <c r="AQ477" s="19">
        <v>152</v>
      </c>
      <c r="AR477" s="12">
        <f t="shared" si="99"/>
        <v>8344.7368421052633</v>
      </c>
      <c r="AS477">
        <f t="shared" si="96"/>
        <v>2</v>
      </c>
      <c r="AT477" s="19">
        <v>-2.0369169115872901E-2</v>
      </c>
      <c r="AV477" s="7"/>
      <c r="AW477" s="7"/>
      <c r="AX477" s="11"/>
      <c r="AY477" s="11"/>
      <c r="BA477">
        <v>350</v>
      </c>
      <c r="BB477" s="19">
        <v>844200</v>
      </c>
      <c r="BC477" s="19">
        <v>202</v>
      </c>
      <c r="BD477" s="12">
        <f t="shared" si="100"/>
        <v>8358.4158415841575</v>
      </c>
      <c r="BE477">
        <f t="shared" si="101"/>
        <v>2</v>
      </c>
      <c r="BF477" s="19">
        <v>-6.0475462213929E-2</v>
      </c>
      <c r="BH477" s="7"/>
      <c r="BI477" s="7"/>
      <c r="BJ477" s="11"/>
    </row>
    <row r="478" spans="1:62" x14ac:dyDescent="0.35">
      <c r="A478">
        <v>350</v>
      </c>
      <c r="B478" s="19">
        <v>214200</v>
      </c>
      <c r="C478" s="19">
        <v>52</v>
      </c>
      <c r="D478" s="12">
        <f t="shared" si="103"/>
        <v>8238.461538461539</v>
      </c>
      <c r="E478">
        <f t="shared" si="104"/>
        <v>2</v>
      </c>
      <c r="F478" s="19">
        <v>-3.4593687683073103E-2</v>
      </c>
      <c r="K478" s="19"/>
      <c r="L478" s="19"/>
      <c r="M478" s="19"/>
      <c r="N478" s="19"/>
      <c r="Q478">
        <v>350</v>
      </c>
      <c r="R478" s="19">
        <v>88200</v>
      </c>
      <c r="S478" s="19">
        <v>22</v>
      </c>
      <c r="T478" s="12">
        <f t="shared" si="97"/>
        <v>8018.181818181818</v>
      </c>
      <c r="U478">
        <f t="shared" si="102"/>
        <v>2</v>
      </c>
      <c r="V478" s="19">
        <v>-1.30422496918379E-3</v>
      </c>
      <c r="X478" s="7"/>
      <c r="Y478" s="7"/>
      <c r="Z478" s="11"/>
      <c r="AC478">
        <v>350</v>
      </c>
      <c r="AD478" s="19">
        <v>428400</v>
      </c>
      <c r="AE478" s="19">
        <v>103</v>
      </c>
      <c r="AF478" s="12">
        <f t="shared" si="98"/>
        <v>12477.669902912621</v>
      </c>
      <c r="AG478">
        <f t="shared" si="95"/>
        <v>3</v>
      </c>
      <c r="AH478" s="19">
        <v>-0.15560332253907999</v>
      </c>
      <c r="AJ478" s="7"/>
      <c r="AK478" s="7"/>
      <c r="AL478" s="11"/>
      <c r="AM478" s="11"/>
      <c r="AN478" s="11"/>
      <c r="AO478">
        <v>350</v>
      </c>
      <c r="AP478" s="19">
        <v>634200</v>
      </c>
      <c r="AQ478" s="19">
        <v>152</v>
      </c>
      <c r="AR478" s="12">
        <f t="shared" si="99"/>
        <v>8344.7368421052633</v>
      </c>
      <c r="AS478">
        <f t="shared" si="96"/>
        <v>2</v>
      </c>
      <c r="AT478" s="19">
        <v>-2.06933868882507E-2</v>
      </c>
      <c r="AV478" s="7"/>
      <c r="AW478" s="7"/>
      <c r="AX478" s="11"/>
      <c r="AY478" s="11"/>
      <c r="BA478">
        <v>350</v>
      </c>
      <c r="BB478" s="19">
        <v>844200</v>
      </c>
      <c r="BC478" s="19">
        <v>202</v>
      </c>
      <c r="BD478" s="12">
        <f t="shared" si="100"/>
        <v>8358.4158415841575</v>
      </c>
      <c r="BE478">
        <f t="shared" si="101"/>
        <v>2</v>
      </c>
      <c r="BF478" s="19">
        <v>-8.9780851010680708E-3</v>
      </c>
      <c r="BH478" s="7"/>
      <c r="BI478" s="7"/>
      <c r="BJ478" s="11"/>
    </row>
    <row r="479" spans="1:62" x14ac:dyDescent="0.35">
      <c r="A479">
        <v>350</v>
      </c>
      <c r="B479" s="19">
        <v>218400</v>
      </c>
      <c r="C479" s="19">
        <v>53</v>
      </c>
      <c r="D479" s="12">
        <f t="shared" si="103"/>
        <v>12362.264150943396</v>
      </c>
      <c r="E479">
        <f t="shared" si="104"/>
        <v>3</v>
      </c>
      <c r="F479" s="19">
        <v>-0.13309818608843299</v>
      </c>
      <c r="K479" s="19"/>
      <c r="L479" s="19"/>
      <c r="M479" s="19"/>
      <c r="N479" s="19"/>
      <c r="Q479">
        <v>350</v>
      </c>
      <c r="R479" s="19">
        <v>92400</v>
      </c>
      <c r="S479" s="19">
        <v>23</v>
      </c>
      <c r="T479" s="12">
        <f t="shared" si="97"/>
        <v>12052.173913043478</v>
      </c>
      <c r="U479">
        <f t="shared" si="102"/>
        <v>3</v>
      </c>
      <c r="V479" s="19">
        <v>-3.5874059131183397E-2</v>
      </c>
      <c r="X479" s="7"/>
      <c r="Y479" s="7"/>
      <c r="Z479" s="11"/>
      <c r="AC479">
        <v>350</v>
      </c>
      <c r="AD479" s="19">
        <v>428400</v>
      </c>
      <c r="AE479" s="19">
        <v>103</v>
      </c>
      <c r="AF479" s="12">
        <f t="shared" si="98"/>
        <v>12477.669902912621</v>
      </c>
      <c r="AG479">
        <f t="shared" si="95"/>
        <v>3</v>
      </c>
      <c r="AH479" s="19">
        <v>-4.8784562833940797E-3</v>
      </c>
      <c r="AJ479" s="7"/>
      <c r="AK479" s="7"/>
      <c r="AL479" s="11"/>
      <c r="AM479" s="11"/>
      <c r="AN479" s="11"/>
      <c r="AO479">
        <v>350</v>
      </c>
      <c r="AP479" s="19">
        <v>634200</v>
      </c>
      <c r="AQ479" s="19">
        <v>152</v>
      </c>
      <c r="AR479" s="12">
        <f t="shared" si="99"/>
        <v>8344.7368421052633</v>
      </c>
      <c r="AS479">
        <f t="shared" si="96"/>
        <v>2</v>
      </c>
      <c r="AT479" s="19">
        <v>-1.00237818002477E-2</v>
      </c>
      <c r="AV479" s="7"/>
      <c r="AW479" s="7"/>
      <c r="AX479" s="11"/>
      <c r="AY479" s="11"/>
      <c r="BA479">
        <v>350</v>
      </c>
      <c r="BB479" s="19">
        <v>848400</v>
      </c>
      <c r="BC479" s="19">
        <v>203</v>
      </c>
      <c r="BD479" s="12">
        <f t="shared" si="100"/>
        <v>12537.931034482759</v>
      </c>
      <c r="BE479">
        <f t="shared" si="101"/>
        <v>3</v>
      </c>
      <c r="BF479" s="19">
        <v>-8.1041044194880407E-3</v>
      </c>
      <c r="BH479" s="7"/>
      <c r="BI479" s="7"/>
      <c r="BJ479" s="11"/>
    </row>
    <row r="480" spans="1:62" x14ac:dyDescent="0.35">
      <c r="A480">
        <v>350</v>
      </c>
      <c r="B480" s="19">
        <v>218400</v>
      </c>
      <c r="C480" s="19">
        <v>53</v>
      </c>
      <c r="D480" s="12">
        <f t="shared" si="103"/>
        <v>12362.264150943396</v>
      </c>
      <c r="E480">
        <f t="shared" si="104"/>
        <v>3</v>
      </c>
      <c r="F480" s="19">
        <v>-6.6121069452422703E-3</v>
      </c>
      <c r="K480" s="19"/>
      <c r="L480" s="19"/>
      <c r="M480" s="19"/>
      <c r="N480" s="19"/>
      <c r="Q480">
        <v>350</v>
      </c>
      <c r="R480" s="19">
        <v>88200</v>
      </c>
      <c r="S480" s="19">
        <v>22</v>
      </c>
      <c r="T480" s="12">
        <f t="shared" si="97"/>
        <v>8018.181818181818</v>
      </c>
      <c r="U480">
        <f t="shared" si="102"/>
        <v>2</v>
      </c>
      <c r="V480" s="19">
        <v>-1.15870193941099E-2</v>
      </c>
      <c r="X480" s="7"/>
      <c r="Y480" s="7"/>
      <c r="Z480" s="11"/>
      <c r="AC480">
        <v>350</v>
      </c>
      <c r="AD480" s="19">
        <v>428400</v>
      </c>
      <c r="AE480" s="19">
        <v>103</v>
      </c>
      <c r="AF480" s="12">
        <f t="shared" si="98"/>
        <v>12477.669902912621</v>
      </c>
      <c r="AG480">
        <f t="shared" si="95"/>
        <v>3</v>
      </c>
      <c r="AH480" s="19">
        <v>-2.7786216560561901E-3</v>
      </c>
      <c r="AJ480" s="7"/>
      <c r="AK480" s="7"/>
      <c r="AL480" s="11"/>
      <c r="AM480" s="11"/>
      <c r="AN480" s="11"/>
      <c r="AO480">
        <v>350</v>
      </c>
      <c r="AP480" s="19">
        <v>634200</v>
      </c>
      <c r="AQ480" s="19">
        <v>152</v>
      </c>
      <c r="AR480" s="12">
        <f t="shared" si="99"/>
        <v>8344.7368421052633</v>
      </c>
      <c r="AS480">
        <f t="shared" si="96"/>
        <v>2</v>
      </c>
      <c r="AT480" s="19">
        <v>-1.2532907024737401E-2</v>
      </c>
      <c r="AV480" s="7"/>
      <c r="AW480" s="7"/>
      <c r="AX480" s="11"/>
      <c r="AY480" s="11"/>
      <c r="BA480">
        <v>350</v>
      </c>
      <c r="BB480" s="19">
        <v>848400</v>
      </c>
      <c r="BC480" s="19">
        <v>203</v>
      </c>
      <c r="BD480" s="12">
        <f t="shared" si="100"/>
        <v>12537.931034482759</v>
      </c>
      <c r="BE480">
        <f t="shared" si="101"/>
        <v>3</v>
      </c>
      <c r="BF480" s="19">
        <v>-1.3591874125537799E-2</v>
      </c>
      <c r="BH480" s="7"/>
      <c r="BI480" s="7"/>
      <c r="BJ480" s="11"/>
    </row>
    <row r="481" spans="1:62" x14ac:dyDescent="0.35">
      <c r="A481">
        <v>350</v>
      </c>
      <c r="B481" s="19">
        <v>214200</v>
      </c>
      <c r="C481" s="19">
        <v>52</v>
      </c>
      <c r="D481" s="12">
        <f t="shared" si="103"/>
        <v>8238.461538461539</v>
      </c>
      <c r="E481">
        <f t="shared" si="104"/>
        <v>2</v>
      </c>
      <c r="F481" s="20">
        <v>-5.65127134644092E-4</v>
      </c>
      <c r="K481" s="19"/>
      <c r="L481" s="19"/>
      <c r="M481" s="19"/>
      <c r="N481" s="19"/>
      <c r="Q481">
        <v>350</v>
      </c>
      <c r="R481" s="19">
        <v>92400</v>
      </c>
      <c r="S481" s="19">
        <v>23</v>
      </c>
      <c r="T481" s="12">
        <f t="shared" si="97"/>
        <v>12052.173913043478</v>
      </c>
      <c r="U481">
        <f t="shared" si="102"/>
        <v>3</v>
      </c>
      <c r="V481" s="20">
        <v>-9.2567166106550798E-4</v>
      </c>
      <c r="X481" s="7"/>
      <c r="Y481" s="7"/>
      <c r="Z481" s="11"/>
      <c r="AC481">
        <v>350</v>
      </c>
      <c r="AD481" s="19">
        <v>428400</v>
      </c>
      <c r="AE481" s="19">
        <v>103</v>
      </c>
      <c r="AF481" s="12">
        <f t="shared" si="98"/>
        <v>12477.669902912621</v>
      </c>
      <c r="AG481">
        <f t="shared" si="95"/>
        <v>3</v>
      </c>
      <c r="AH481" s="19">
        <v>-4.0804827126091599E-3</v>
      </c>
      <c r="AJ481" s="7"/>
      <c r="AK481" s="7"/>
      <c r="AL481" s="11"/>
      <c r="AM481" s="11"/>
      <c r="AN481" s="11"/>
      <c r="AO481">
        <v>350</v>
      </c>
      <c r="AP481" s="19">
        <v>638400</v>
      </c>
      <c r="AQ481" s="19">
        <v>153</v>
      </c>
      <c r="AR481" s="12">
        <f t="shared" si="99"/>
        <v>12517.64705882353</v>
      </c>
      <c r="AS481">
        <f t="shared" si="96"/>
        <v>3</v>
      </c>
      <c r="AT481" s="19">
        <v>-1.29809277085529E-2</v>
      </c>
      <c r="AV481" s="7"/>
      <c r="AW481" s="7"/>
      <c r="AX481" s="11"/>
      <c r="AY481" s="11"/>
      <c r="BA481">
        <v>350</v>
      </c>
      <c r="BB481" s="19">
        <v>848400</v>
      </c>
      <c r="BC481" s="19">
        <v>203</v>
      </c>
      <c r="BD481" s="12">
        <f t="shared" si="100"/>
        <v>12537.931034482759</v>
      </c>
      <c r="BE481">
        <f t="shared" si="101"/>
        <v>3</v>
      </c>
      <c r="BF481" s="19">
        <v>-5.2699915932183199E-3</v>
      </c>
      <c r="BH481" s="7"/>
      <c r="BI481" s="7"/>
      <c r="BJ481" s="11"/>
    </row>
    <row r="482" spans="1:62" x14ac:dyDescent="0.35">
      <c r="A482">
        <v>350</v>
      </c>
      <c r="B482" s="19">
        <v>214200</v>
      </c>
      <c r="C482" s="19">
        <v>52</v>
      </c>
      <c r="D482" s="12">
        <f t="shared" si="103"/>
        <v>8238.461538461539</v>
      </c>
      <c r="E482">
        <f t="shared" si="104"/>
        <v>2</v>
      </c>
      <c r="F482" s="19">
        <v>-8.3914140413677701E-2</v>
      </c>
      <c r="K482" s="19"/>
      <c r="L482" s="19"/>
      <c r="M482" s="19"/>
      <c r="N482" s="19"/>
      <c r="Q482">
        <v>350</v>
      </c>
      <c r="R482" s="19">
        <v>88200</v>
      </c>
      <c r="S482" s="19">
        <v>22</v>
      </c>
      <c r="T482" s="12">
        <f t="shared" si="97"/>
        <v>8018.181818181818</v>
      </c>
      <c r="U482">
        <f t="shared" si="102"/>
        <v>2</v>
      </c>
      <c r="V482" s="19">
        <v>-1.0451258756438301E-3</v>
      </c>
      <c r="X482" s="7"/>
      <c r="Y482" s="7"/>
      <c r="Z482" s="11"/>
      <c r="AC482">
        <v>350</v>
      </c>
      <c r="AD482" s="19">
        <v>424200</v>
      </c>
      <c r="AE482" s="19">
        <v>102</v>
      </c>
      <c r="AF482" s="12">
        <f t="shared" si="98"/>
        <v>8317.6470588235297</v>
      </c>
      <c r="AG482">
        <f t="shared" si="95"/>
        <v>2</v>
      </c>
      <c r="AH482" s="19">
        <v>-1.2399853953081E-2</v>
      </c>
      <c r="AJ482" s="7"/>
      <c r="AK482" s="7"/>
      <c r="AL482" s="11"/>
      <c r="AM482" s="11"/>
      <c r="AN482" s="11"/>
      <c r="AO482">
        <v>350</v>
      </c>
      <c r="AP482" s="19">
        <v>634200</v>
      </c>
      <c r="AQ482" s="19">
        <v>152</v>
      </c>
      <c r="AR482" s="12">
        <f t="shared" si="99"/>
        <v>8344.7368421052633</v>
      </c>
      <c r="AS482">
        <f t="shared" si="96"/>
        <v>2</v>
      </c>
      <c r="AT482" s="19">
        <v>-1.29090051187689E-2</v>
      </c>
      <c r="AV482" s="7"/>
      <c r="AW482" s="7"/>
      <c r="AX482" s="11"/>
      <c r="AY482" s="11"/>
      <c r="BA482">
        <v>350</v>
      </c>
      <c r="BB482" s="19">
        <v>848400</v>
      </c>
      <c r="BC482" s="19">
        <v>203</v>
      </c>
      <c r="BD482" s="12">
        <f t="shared" si="100"/>
        <v>12537.931034482759</v>
      </c>
      <c r="BE482">
        <f t="shared" si="101"/>
        <v>3</v>
      </c>
      <c r="BF482" s="19">
        <v>-5.1454602431085803E-3</v>
      </c>
      <c r="BH482" s="7"/>
      <c r="BI482" s="7"/>
      <c r="BJ482" s="11"/>
    </row>
    <row r="483" spans="1:62" x14ac:dyDescent="0.35">
      <c r="A483">
        <v>350</v>
      </c>
      <c r="B483" s="19">
        <v>214200</v>
      </c>
      <c r="C483" s="19">
        <v>52</v>
      </c>
      <c r="D483" s="12">
        <f t="shared" si="103"/>
        <v>8238.461538461539</v>
      </c>
      <c r="E483">
        <f t="shared" si="104"/>
        <v>2</v>
      </c>
      <c r="F483" s="20">
        <v>-3.2566880009482398E-4</v>
      </c>
      <c r="K483" s="19"/>
      <c r="L483" s="19"/>
      <c r="M483" s="19"/>
      <c r="N483" s="19"/>
      <c r="Q483">
        <v>350</v>
      </c>
      <c r="R483" s="19">
        <v>88200</v>
      </c>
      <c r="S483" s="19">
        <v>22</v>
      </c>
      <c r="T483" s="12">
        <f t="shared" si="97"/>
        <v>8018.181818181818</v>
      </c>
      <c r="U483">
        <f t="shared" si="102"/>
        <v>2</v>
      </c>
      <c r="V483" s="19">
        <v>-1.3841432942277E-2</v>
      </c>
      <c r="X483" s="7"/>
      <c r="Y483" s="7"/>
      <c r="Z483" s="11"/>
      <c r="AC483">
        <v>350</v>
      </c>
      <c r="AD483" s="19">
        <v>424200</v>
      </c>
      <c r="AE483" s="19">
        <v>102</v>
      </c>
      <c r="AF483" s="12">
        <f t="shared" si="98"/>
        <v>8317.6470588235297</v>
      </c>
      <c r="AG483">
        <f t="shared" si="95"/>
        <v>2</v>
      </c>
      <c r="AH483" s="19">
        <v>-7.5392333221740203E-3</v>
      </c>
      <c r="AJ483" s="7"/>
      <c r="AK483" s="7"/>
      <c r="AL483" s="11"/>
      <c r="AM483" s="11"/>
      <c r="AN483" s="11"/>
      <c r="AO483">
        <v>350</v>
      </c>
      <c r="AP483" s="19">
        <v>638400</v>
      </c>
      <c r="AQ483" s="19">
        <v>153</v>
      </c>
      <c r="AR483" s="12">
        <f t="shared" si="99"/>
        <v>12517.64705882353</v>
      </c>
      <c r="AS483">
        <f t="shared" si="96"/>
        <v>3</v>
      </c>
      <c r="AT483" s="19">
        <v>-3.7265732916275402E-3</v>
      </c>
      <c r="AV483" s="7"/>
      <c r="AW483" s="7"/>
      <c r="AX483" s="11"/>
      <c r="AY483" s="11"/>
      <c r="BA483">
        <v>350</v>
      </c>
      <c r="BB483" s="19">
        <v>848400</v>
      </c>
      <c r="BC483" s="19">
        <v>203</v>
      </c>
      <c r="BD483" s="12">
        <f t="shared" si="100"/>
        <v>12537.931034482759</v>
      </c>
      <c r="BE483">
        <f t="shared" si="101"/>
        <v>3</v>
      </c>
      <c r="BF483" s="19">
        <v>-1.27132243027499E-2</v>
      </c>
      <c r="BH483" s="7"/>
      <c r="BI483" s="7"/>
      <c r="BJ483" s="11"/>
    </row>
    <row r="484" spans="1:62" x14ac:dyDescent="0.35">
      <c r="A484">
        <v>350</v>
      </c>
      <c r="B484" s="19">
        <v>218400</v>
      </c>
      <c r="C484" s="19">
        <v>53</v>
      </c>
      <c r="D484" s="12">
        <f t="shared" si="103"/>
        <v>12362.264150943396</v>
      </c>
      <c r="E484">
        <f t="shared" si="104"/>
        <v>3</v>
      </c>
      <c r="F484" s="19">
        <v>-3.1807329075976699E-2</v>
      </c>
      <c r="K484" s="19"/>
      <c r="L484" s="19"/>
      <c r="M484" s="19"/>
      <c r="N484" s="19"/>
      <c r="Q484">
        <v>350</v>
      </c>
      <c r="R484" s="19">
        <v>88200</v>
      </c>
      <c r="S484" s="19">
        <v>22</v>
      </c>
      <c r="T484" s="12">
        <f t="shared" si="97"/>
        <v>8018.181818181818</v>
      </c>
      <c r="U484">
        <f t="shared" si="102"/>
        <v>2</v>
      </c>
      <c r="V484" s="19">
        <v>-0.138104558733529</v>
      </c>
      <c r="X484" s="7"/>
      <c r="Y484" s="7"/>
      <c r="Z484" s="11"/>
      <c r="AC484">
        <v>350</v>
      </c>
      <c r="AD484" s="19">
        <v>428400</v>
      </c>
      <c r="AE484" s="19">
        <v>103</v>
      </c>
      <c r="AF484" s="12">
        <f t="shared" si="98"/>
        <v>12477.669902912621</v>
      </c>
      <c r="AG484">
        <f t="shared" si="95"/>
        <v>3</v>
      </c>
      <c r="AH484" s="20">
        <v>-1.5505430994628799E-4</v>
      </c>
      <c r="AJ484" s="7"/>
      <c r="AK484" s="7"/>
      <c r="AL484" s="11"/>
      <c r="AM484" s="11"/>
      <c r="AN484" s="11"/>
      <c r="AO484">
        <v>350</v>
      </c>
      <c r="AP484" s="19">
        <v>638400</v>
      </c>
      <c r="AQ484" s="19">
        <v>153</v>
      </c>
      <c r="AR484" s="12">
        <f t="shared" si="99"/>
        <v>12517.64705882353</v>
      </c>
      <c r="AS484">
        <f t="shared" si="96"/>
        <v>3</v>
      </c>
      <c r="AT484" s="19">
        <v>-5.4165004664410198E-3</v>
      </c>
      <c r="AV484" s="7"/>
      <c r="AW484" s="7"/>
      <c r="AX484" s="11"/>
      <c r="AY484" s="11"/>
      <c r="BA484">
        <v>350</v>
      </c>
      <c r="BB484" s="19">
        <v>844200</v>
      </c>
      <c r="BC484" s="19">
        <v>202</v>
      </c>
      <c r="BD484" s="12">
        <f t="shared" si="100"/>
        <v>8358.4158415841575</v>
      </c>
      <c r="BE484">
        <f t="shared" si="101"/>
        <v>2</v>
      </c>
      <c r="BF484" s="19">
        <v>-3.5858513000227E-3</v>
      </c>
      <c r="BH484" s="7"/>
      <c r="BI484" s="7"/>
      <c r="BJ484" s="11"/>
    </row>
    <row r="485" spans="1:62" x14ac:dyDescent="0.35">
      <c r="A485">
        <v>350</v>
      </c>
      <c r="B485" s="19">
        <v>214200</v>
      </c>
      <c r="C485" s="19">
        <v>52</v>
      </c>
      <c r="D485" s="12">
        <f t="shared" si="103"/>
        <v>8238.461538461539</v>
      </c>
      <c r="E485">
        <f t="shared" si="104"/>
        <v>2</v>
      </c>
      <c r="F485" s="19">
        <v>-2.7969913574992501E-2</v>
      </c>
      <c r="K485" s="19"/>
      <c r="L485" s="19"/>
      <c r="M485" s="19"/>
      <c r="N485" s="19"/>
      <c r="Q485">
        <v>350</v>
      </c>
      <c r="R485" s="19">
        <v>88200</v>
      </c>
      <c r="S485" s="19">
        <v>22</v>
      </c>
      <c r="T485" s="12">
        <f t="shared" si="97"/>
        <v>8018.181818181818</v>
      </c>
      <c r="U485">
        <f t="shared" si="102"/>
        <v>2</v>
      </c>
      <c r="V485" s="19">
        <v>-6.8051325120784103E-3</v>
      </c>
      <c r="X485" s="7"/>
      <c r="Y485" s="7"/>
      <c r="Z485" s="11"/>
      <c r="AC485">
        <v>350</v>
      </c>
      <c r="AD485" s="19">
        <v>428400</v>
      </c>
      <c r="AE485" s="19">
        <v>103</v>
      </c>
      <c r="AF485" s="12">
        <f t="shared" si="98"/>
        <v>12477.669902912621</v>
      </c>
      <c r="AG485">
        <f t="shared" si="95"/>
        <v>3</v>
      </c>
      <c r="AH485" s="20">
        <v>-3.31296603981687E-4</v>
      </c>
      <c r="AJ485" s="7"/>
      <c r="AK485" s="7"/>
      <c r="AL485" s="11"/>
      <c r="AM485" s="11"/>
      <c r="AN485" s="11"/>
      <c r="AO485">
        <v>350</v>
      </c>
      <c r="AP485" s="19">
        <v>638400</v>
      </c>
      <c r="AQ485" s="19">
        <v>153</v>
      </c>
      <c r="AR485" s="12">
        <f t="shared" si="99"/>
        <v>12517.64705882353</v>
      </c>
      <c r="AS485">
        <f t="shared" si="96"/>
        <v>3</v>
      </c>
      <c r="AT485" s="19">
        <v>-4.7916358924723198E-3</v>
      </c>
      <c r="AV485" s="7"/>
      <c r="AW485" s="7"/>
      <c r="AX485" s="11"/>
      <c r="AY485" s="11"/>
      <c r="BA485">
        <v>350</v>
      </c>
      <c r="BB485" s="19">
        <v>844200</v>
      </c>
      <c r="BC485" s="19">
        <v>202</v>
      </c>
      <c r="BD485" s="12">
        <f t="shared" si="100"/>
        <v>8358.4158415841575</v>
      </c>
      <c r="BE485">
        <f t="shared" si="101"/>
        <v>2</v>
      </c>
      <c r="BF485" s="20">
        <v>-4.4494429065221401E-4</v>
      </c>
      <c r="BH485" s="7"/>
      <c r="BI485" s="7"/>
      <c r="BJ485" s="11"/>
    </row>
    <row r="486" spans="1:62" x14ac:dyDescent="0.35">
      <c r="A486">
        <v>350</v>
      </c>
      <c r="B486" s="19">
        <v>214200</v>
      </c>
      <c r="C486" s="19">
        <v>52</v>
      </c>
      <c r="D486" s="12">
        <f t="shared" si="103"/>
        <v>8238.461538461539</v>
      </c>
      <c r="E486">
        <f t="shared" si="104"/>
        <v>2</v>
      </c>
      <c r="F486" s="19">
        <v>-8.9107317043735507E-3</v>
      </c>
      <c r="K486" s="19"/>
      <c r="L486" s="19"/>
      <c r="M486" s="19"/>
      <c r="N486" s="19"/>
      <c r="Q486">
        <v>350</v>
      </c>
      <c r="R486" s="19">
        <v>88200</v>
      </c>
      <c r="S486" s="19">
        <v>22</v>
      </c>
      <c r="T486" s="12">
        <f t="shared" si="97"/>
        <v>8018.181818181818</v>
      </c>
      <c r="U486">
        <f t="shared" si="102"/>
        <v>2</v>
      </c>
      <c r="V486" s="19">
        <v>-4.9993370475494396E-3</v>
      </c>
      <c r="X486" s="7"/>
      <c r="Y486" s="7"/>
      <c r="Z486" s="11"/>
      <c r="AC486">
        <v>350</v>
      </c>
      <c r="AD486" s="19">
        <v>424200</v>
      </c>
      <c r="AE486" s="19">
        <v>102</v>
      </c>
      <c r="AF486" s="12">
        <f t="shared" si="98"/>
        <v>8317.6470588235297</v>
      </c>
      <c r="AG486">
        <f t="shared" si="95"/>
        <v>2</v>
      </c>
      <c r="AH486" s="19">
        <v>-2.2211459186246101E-2</v>
      </c>
      <c r="AJ486" s="7"/>
      <c r="AK486" s="7"/>
      <c r="AL486" s="11"/>
      <c r="AM486" s="11"/>
      <c r="AN486" s="11"/>
      <c r="AO486">
        <v>350</v>
      </c>
      <c r="AP486" s="19">
        <v>638400</v>
      </c>
      <c r="AQ486" s="19">
        <v>153</v>
      </c>
      <c r="AR486" s="12">
        <f t="shared" si="99"/>
        <v>12517.64705882353</v>
      </c>
      <c r="AS486">
        <f t="shared" si="96"/>
        <v>3</v>
      </c>
      <c r="AT486" s="19">
        <v>-0.12149382003687401</v>
      </c>
      <c r="AV486" s="7"/>
      <c r="AW486" s="7"/>
      <c r="AX486" s="11"/>
      <c r="AY486" s="11"/>
      <c r="BA486">
        <v>350</v>
      </c>
      <c r="BB486" s="19">
        <v>848400</v>
      </c>
      <c r="BC486" s="19">
        <v>203</v>
      </c>
      <c r="BD486" s="12">
        <f t="shared" si="100"/>
        <v>12537.931034482759</v>
      </c>
      <c r="BE486">
        <f t="shared" si="101"/>
        <v>3</v>
      </c>
      <c r="BF486" s="19">
        <v>-6.4250586192260203E-3</v>
      </c>
      <c r="BH486" s="7"/>
      <c r="BI486" s="7"/>
      <c r="BJ486" s="11"/>
    </row>
    <row r="487" spans="1:62" x14ac:dyDescent="0.35">
      <c r="A487">
        <v>350</v>
      </c>
      <c r="B487" s="19">
        <v>218400</v>
      </c>
      <c r="C487" s="19">
        <v>53</v>
      </c>
      <c r="D487" s="12">
        <f t="shared" si="103"/>
        <v>12362.264150943396</v>
      </c>
      <c r="E487">
        <f t="shared" si="104"/>
        <v>3</v>
      </c>
      <c r="F487" s="19">
        <v>-7.39949154694479E-3</v>
      </c>
      <c r="K487" s="19"/>
      <c r="L487" s="19"/>
      <c r="M487" s="19"/>
      <c r="N487" s="19"/>
      <c r="Q487">
        <v>350</v>
      </c>
      <c r="R487" s="19">
        <v>88200</v>
      </c>
      <c r="S487" s="19">
        <v>22</v>
      </c>
      <c r="T487" s="12">
        <f t="shared" si="97"/>
        <v>8018.181818181818</v>
      </c>
      <c r="U487">
        <f t="shared" si="102"/>
        <v>2</v>
      </c>
      <c r="V487" s="19">
        <v>-5.9261443153165502E-3</v>
      </c>
      <c r="X487" s="7"/>
      <c r="Y487" s="7"/>
      <c r="Z487" s="11"/>
      <c r="AC487">
        <v>350</v>
      </c>
      <c r="AD487" s="19">
        <v>428400</v>
      </c>
      <c r="AE487" s="19">
        <v>103</v>
      </c>
      <c r="AF487" s="12">
        <f t="shared" si="98"/>
        <v>12477.669902912621</v>
      </c>
      <c r="AG487">
        <f t="shared" si="95"/>
        <v>3</v>
      </c>
      <c r="AH487" s="19">
        <v>-8.0338334532881403E-3</v>
      </c>
      <c r="AJ487" s="7"/>
      <c r="AK487" s="7"/>
      <c r="AL487" s="11"/>
      <c r="AM487" s="11"/>
      <c r="AN487" s="11"/>
      <c r="AO487">
        <v>350</v>
      </c>
      <c r="AP487" s="19">
        <v>634200</v>
      </c>
      <c r="AQ487" s="19">
        <v>152</v>
      </c>
      <c r="AR487" s="12">
        <f t="shared" si="99"/>
        <v>8344.7368421052633</v>
      </c>
      <c r="AS487">
        <f t="shared" si="96"/>
        <v>2</v>
      </c>
      <c r="AT487" s="19">
        <v>-3.12014752445187E-2</v>
      </c>
      <c r="AV487" s="7"/>
      <c r="AW487" s="7"/>
      <c r="AX487" s="11"/>
      <c r="AY487" s="11"/>
      <c r="BA487">
        <v>350</v>
      </c>
      <c r="BB487" s="19">
        <v>844200</v>
      </c>
      <c r="BC487" s="19">
        <v>202</v>
      </c>
      <c r="BD487" s="12">
        <f t="shared" si="100"/>
        <v>8358.4158415841575</v>
      </c>
      <c r="BE487">
        <f t="shared" si="101"/>
        <v>2</v>
      </c>
      <c r="BF487" s="19">
        <v>-1.3949212108082499E-3</v>
      </c>
      <c r="BH487" s="7"/>
      <c r="BI487" s="7"/>
      <c r="BJ487" s="11"/>
    </row>
    <row r="488" spans="1:62" x14ac:dyDescent="0.35">
      <c r="A488">
        <v>350</v>
      </c>
      <c r="B488" s="19">
        <v>214200</v>
      </c>
      <c r="C488" s="19">
        <v>52</v>
      </c>
      <c r="D488" s="12">
        <f t="shared" si="103"/>
        <v>8238.461538461539</v>
      </c>
      <c r="E488">
        <f t="shared" si="104"/>
        <v>2</v>
      </c>
      <c r="F488" s="19">
        <v>-3.1929998606267503E-2</v>
      </c>
      <c r="K488" s="19"/>
      <c r="L488" s="19"/>
      <c r="M488" s="19"/>
      <c r="N488" s="19"/>
      <c r="Q488">
        <v>350</v>
      </c>
      <c r="R488" s="19">
        <v>92400</v>
      </c>
      <c r="S488" s="19">
        <v>23</v>
      </c>
      <c r="T488" s="12">
        <f t="shared" si="97"/>
        <v>12052.173913043478</v>
      </c>
      <c r="U488">
        <f t="shared" si="102"/>
        <v>3</v>
      </c>
      <c r="V488" s="19">
        <v>-2.2835837750717599E-3</v>
      </c>
      <c r="X488" s="7"/>
      <c r="Y488" s="7"/>
      <c r="Z488" s="11"/>
      <c r="AC488">
        <v>350</v>
      </c>
      <c r="AD488" s="19">
        <v>424200</v>
      </c>
      <c r="AE488" s="19">
        <v>102</v>
      </c>
      <c r="AF488" s="12">
        <f t="shared" si="98"/>
        <v>8317.6470588235297</v>
      </c>
      <c r="AG488">
        <f t="shared" si="95"/>
        <v>2</v>
      </c>
      <c r="AH488" s="19">
        <v>-1.0831064660864601E-2</v>
      </c>
      <c r="AJ488" s="7"/>
      <c r="AK488" s="7"/>
      <c r="AL488" s="11"/>
      <c r="AM488" s="11"/>
      <c r="AN488" s="11"/>
      <c r="AO488">
        <v>350</v>
      </c>
      <c r="AP488" s="19">
        <v>634200</v>
      </c>
      <c r="AQ488" s="19">
        <v>152</v>
      </c>
      <c r="AR488" s="12">
        <f t="shared" si="99"/>
        <v>8344.7368421052633</v>
      </c>
      <c r="AS488">
        <f t="shared" si="96"/>
        <v>2</v>
      </c>
      <c r="AT488" s="19">
        <v>-0.234132948363868</v>
      </c>
      <c r="AV488" s="7"/>
      <c r="AW488" s="7"/>
      <c r="AX488" s="11"/>
      <c r="AY488" s="11"/>
      <c r="BA488">
        <v>350</v>
      </c>
      <c r="BB488" s="19">
        <v>848400</v>
      </c>
      <c r="BC488" s="19">
        <v>203</v>
      </c>
      <c r="BD488" s="12">
        <f t="shared" si="100"/>
        <v>12537.931034482759</v>
      </c>
      <c r="BE488">
        <f t="shared" si="101"/>
        <v>3</v>
      </c>
      <c r="BF488" s="19">
        <v>-8.3153823822467096E-2</v>
      </c>
      <c r="BH488" s="7"/>
      <c r="BI488" s="7"/>
      <c r="BJ488" s="11"/>
    </row>
    <row r="489" spans="1:62" x14ac:dyDescent="0.35">
      <c r="A489">
        <v>350</v>
      </c>
      <c r="B489" s="19">
        <v>218400</v>
      </c>
      <c r="C489" s="19">
        <v>53</v>
      </c>
      <c r="D489" s="12">
        <f t="shared" si="103"/>
        <v>12362.264150943396</v>
      </c>
      <c r="E489">
        <f t="shared" si="104"/>
        <v>3</v>
      </c>
      <c r="F489" s="19">
        <v>-1.3340854235158101E-2</v>
      </c>
      <c r="K489" s="19"/>
      <c r="L489" s="19"/>
      <c r="M489" s="19"/>
      <c r="N489" s="19"/>
      <c r="Q489">
        <v>350</v>
      </c>
      <c r="R489" s="19">
        <v>92400</v>
      </c>
      <c r="S489" s="19">
        <v>23</v>
      </c>
      <c r="T489" s="12">
        <f t="shared" si="97"/>
        <v>12052.173913043478</v>
      </c>
      <c r="U489">
        <f t="shared" si="102"/>
        <v>3</v>
      </c>
      <c r="V489" s="19">
        <v>-1.8776608956631101E-2</v>
      </c>
      <c r="X489" s="7"/>
      <c r="Y489" s="7"/>
      <c r="Z489" s="11"/>
      <c r="AC489">
        <v>350</v>
      </c>
      <c r="AD489" s="19">
        <v>428400</v>
      </c>
      <c r="AE489" s="19">
        <v>103</v>
      </c>
      <c r="AF489" s="12">
        <f t="shared" si="98"/>
        <v>12477.669902912621</v>
      </c>
      <c r="AG489">
        <f t="shared" si="95"/>
        <v>3</v>
      </c>
      <c r="AH489" s="19">
        <v>-8.2068704266458598E-2</v>
      </c>
      <c r="AJ489" s="7"/>
      <c r="AK489" s="7"/>
      <c r="AL489" s="11"/>
      <c r="AM489" s="11"/>
      <c r="AN489" s="11"/>
      <c r="AO489">
        <v>350</v>
      </c>
      <c r="AP489" s="19">
        <v>638400</v>
      </c>
      <c r="AQ489" s="19">
        <v>153</v>
      </c>
      <c r="AR489" s="12">
        <f t="shared" si="99"/>
        <v>12517.64705882353</v>
      </c>
      <c r="AS489">
        <f t="shared" si="96"/>
        <v>3</v>
      </c>
      <c r="AT489" s="19">
        <v>-6.3499350192800898E-3</v>
      </c>
      <c r="AV489" s="7"/>
      <c r="AW489" s="7"/>
      <c r="AX489" s="11"/>
      <c r="AY489" s="11"/>
      <c r="BA489">
        <v>350</v>
      </c>
      <c r="BB489" s="19">
        <v>844200</v>
      </c>
      <c r="BC489" s="19">
        <v>202</v>
      </c>
      <c r="BD489" s="12">
        <f t="shared" si="100"/>
        <v>8358.4158415841575</v>
      </c>
      <c r="BE489">
        <f t="shared" si="101"/>
        <v>2</v>
      </c>
      <c r="BF489" s="19">
        <v>-1.8355848356941401E-3</v>
      </c>
      <c r="BH489" s="7"/>
      <c r="BI489" s="7"/>
      <c r="BJ489" s="11"/>
    </row>
    <row r="490" spans="1:62" x14ac:dyDescent="0.35">
      <c r="A490">
        <v>350</v>
      </c>
      <c r="B490" s="19">
        <v>214200</v>
      </c>
      <c r="C490" s="19">
        <v>52</v>
      </c>
      <c r="D490" s="12">
        <f t="shared" si="103"/>
        <v>8238.461538461539</v>
      </c>
      <c r="E490">
        <f t="shared" si="104"/>
        <v>2</v>
      </c>
      <c r="F490" s="19">
        <v>-5.9158879979875796E-3</v>
      </c>
      <c r="K490" s="19"/>
      <c r="L490" s="19"/>
      <c r="M490" s="19"/>
      <c r="N490" s="19"/>
      <c r="Q490">
        <v>350</v>
      </c>
      <c r="R490" s="19">
        <v>88200</v>
      </c>
      <c r="S490" s="19">
        <v>22</v>
      </c>
      <c r="T490" s="12">
        <f t="shared" si="97"/>
        <v>8018.181818181818</v>
      </c>
      <c r="U490">
        <f t="shared" si="102"/>
        <v>2</v>
      </c>
      <c r="V490" s="19">
        <v>-2.0486431338507999E-2</v>
      </c>
      <c r="X490" s="7"/>
      <c r="Y490" s="7"/>
      <c r="Z490" s="11"/>
      <c r="AC490">
        <v>350</v>
      </c>
      <c r="AD490" s="19">
        <v>428400</v>
      </c>
      <c r="AE490" s="19">
        <v>103</v>
      </c>
      <c r="AF490" s="12">
        <f t="shared" si="98"/>
        <v>12477.669902912621</v>
      </c>
      <c r="AG490">
        <f t="shared" si="95"/>
        <v>3</v>
      </c>
      <c r="AH490" s="19">
        <v>-2.0697932048014098E-2</v>
      </c>
      <c r="AJ490" s="7"/>
      <c r="AK490" s="7"/>
      <c r="AL490" s="11"/>
      <c r="AM490" s="11"/>
      <c r="AN490" s="11"/>
      <c r="AO490">
        <v>350</v>
      </c>
      <c r="AP490" s="19">
        <v>634200</v>
      </c>
      <c r="AQ490" s="19">
        <v>152</v>
      </c>
      <c r="AR490" s="12">
        <f t="shared" si="99"/>
        <v>8344.7368421052633</v>
      </c>
      <c r="AS490">
        <f t="shared" si="96"/>
        <v>2</v>
      </c>
      <c r="AT490" s="19">
        <v>-1.2079838007233799E-2</v>
      </c>
      <c r="AV490" s="7"/>
      <c r="AW490" s="7"/>
      <c r="AX490" s="11"/>
      <c r="AY490" s="11"/>
      <c r="BA490">
        <v>350</v>
      </c>
      <c r="BB490" s="19">
        <v>848400</v>
      </c>
      <c r="BC490" s="19">
        <v>203</v>
      </c>
      <c r="BD490" s="12">
        <f t="shared" si="100"/>
        <v>12537.931034482759</v>
      </c>
      <c r="BE490">
        <f t="shared" si="101"/>
        <v>3</v>
      </c>
      <c r="BF490" s="19">
        <v>-1.33936222639551E-2</v>
      </c>
      <c r="BH490" s="7"/>
      <c r="BI490" s="7"/>
      <c r="BJ490" s="11"/>
    </row>
    <row r="491" spans="1:62" x14ac:dyDescent="0.35">
      <c r="A491">
        <v>350</v>
      </c>
      <c r="B491" s="19">
        <v>218400</v>
      </c>
      <c r="C491" s="19">
        <v>53</v>
      </c>
      <c r="D491" s="12">
        <f t="shared" si="103"/>
        <v>12362.264150943396</v>
      </c>
      <c r="E491">
        <f t="shared" si="104"/>
        <v>3</v>
      </c>
      <c r="F491" s="19">
        <v>-1.1130983596004101E-2</v>
      </c>
      <c r="K491" s="19"/>
      <c r="L491" s="19"/>
      <c r="M491" s="19"/>
      <c r="N491" s="19"/>
      <c r="Q491">
        <v>350</v>
      </c>
      <c r="R491" s="19">
        <v>88200</v>
      </c>
      <c r="S491" s="19">
        <v>22</v>
      </c>
      <c r="T491" s="12">
        <f t="shared" si="97"/>
        <v>8018.181818181818</v>
      </c>
      <c r="U491">
        <f t="shared" si="102"/>
        <v>2</v>
      </c>
      <c r="V491" s="19">
        <v>-2.8900442002768499E-2</v>
      </c>
      <c r="X491" s="7"/>
      <c r="Y491" s="7"/>
      <c r="Z491" s="11"/>
      <c r="AC491">
        <v>350</v>
      </c>
      <c r="AD491" s="19">
        <v>428400</v>
      </c>
      <c r="AE491" s="19">
        <v>103</v>
      </c>
      <c r="AF491" s="12">
        <f t="shared" si="98"/>
        <v>12477.669902912621</v>
      </c>
      <c r="AG491">
        <f t="shared" si="95"/>
        <v>3</v>
      </c>
      <c r="AH491" s="19">
        <v>-4.1474893427397201E-3</v>
      </c>
      <c r="AJ491" s="7"/>
      <c r="AK491" s="7"/>
      <c r="AL491" s="11"/>
      <c r="AM491" s="11"/>
      <c r="AN491" s="11"/>
      <c r="AO491">
        <v>350</v>
      </c>
      <c r="AP491" s="19">
        <v>634200</v>
      </c>
      <c r="AQ491" s="19">
        <v>152</v>
      </c>
      <c r="AR491" s="12">
        <f t="shared" si="99"/>
        <v>8344.7368421052633</v>
      </c>
      <c r="AS491">
        <f t="shared" si="96"/>
        <v>2</v>
      </c>
      <c r="AT491" s="19">
        <v>-9.0548195060917904E-3</v>
      </c>
      <c r="AV491" s="7"/>
      <c r="AW491" s="7"/>
      <c r="AX491" s="11"/>
      <c r="AY491" s="11"/>
      <c r="BA491">
        <v>350</v>
      </c>
      <c r="BB491" s="19">
        <v>848400</v>
      </c>
      <c r="BC491" s="19">
        <v>203</v>
      </c>
      <c r="BD491" s="12">
        <f t="shared" si="100"/>
        <v>12537.931034482759</v>
      </c>
      <c r="BE491">
        <f t="shared" si="101"/>
        <v>3</v>
      </c>
      <c r="BF491" s="19">
        <v>-5.9306003991803904E-3</v>
      </c>
      <c r="BH491" s="7"/>
      <c r="BI491" s="7"/>
      <c r="BJ491" s="11"/>
    </row>
    <row r="492" spans="1:62" x14ac:dyDescent="0.35">
      <c r="A492">
        <v>350</v>
      </c>
      <c r="B492" s="19">
        <v>218400</v>
      </c>
      <c r="C492" s="19">
        <v>53</v>
      </c>
      <c r="D492" s="12">
        <f t="shared" si="103"/>
        <v>12362.264150943396</v>
      </c>
      <c r="E492">
        <f t="shared" si="104"/>
        <v>3</v>
      </c>
      <c r="F492" s="19">
        <v>-2.28497431303098E-2</v>
      </c>
      <c r="K492" s="19"/>
      <c r="L492" s="19"/>
      <c r="M492" s="19"/>
      <c r="N492" s="19"/>
      <c r="Q492">
        <v>350</v>
      </c>
      <c r="R492" s="19">
        <v>88200</v>
      </c>
      <c r="S492" s="19">
        <v>22</v>
      </c>
      <c r="T492" s="12">
        <f t="shared" si="97"/>
        <v>8018.181818181818</v>
      </c>
      <c r="U492">
        <f t="shared" si="102"/>
        <v>2</v>
      </c>
      <c r="V492" s="19">
        <v>-1.59031768434907E-3</v>
      </c>
      <c r="X492" s="7"/>
      <c r="Y492" s="7"/>
      <c r="Z492" s="11"/>
      <c r="AC492">
        <v>350</v>
      </c>
      <c r="AD492" s="19">
        <v>424200</v>
      </c>
      <c r="AE492" s="19">
        <v>102</v>
      </c>
      <c r="AF492" s="12">
        <f t="shared" si="98"/>
        <v>8317.6470588235297</v>
      </c>
      <c r="AG492">
        <f t="shared" si="95"/>
        <v>2</v>
      </c>
      <c r="AH492" s="19">
        <v>-4.7221949727314499E-2</v>
      </c>
      <c r="AJ492" s="7"/>
      <c r="AK492" s="7"/>
      <c r="AL492" s="11"/>
      <c r="AM492" s="11"/>
      <c r="AN492" s="11"/>
      <c r="AO492">
        <v>350</v>
      </c>
      <c r="AP492" s="19">
        <v>638400</v>
      </c>
      <c r="AQ492" s="19">
        <v>153</v>
      </c>
      <c r="AR492" s="12">
        <f t="shared" si="99"/>
        <v>12517.64705882353</v>
      </c>
      <c r="AS492">
        <f t="shared" si="96"/>
        <v>3</v>
      </c>
      <c r="AT492" s="19">
        <v>-1.87381842435676E-3</v>
      </c>
      <c r="AV492" s="7"/>
      <c r="AW492" s="7"/>
      <c r="AX492" s="11"/>
      <c r="AY492" s="11"/>
      <c r="BA492">
        <v>350</v>
      </c>
      <c r="BB492" s="19">
        <v>844200</v>
      </c>
      <c r="BC492" s="19">
        <v>202</v>
      </c>
      <c r="BD492" s="12">
        <f t="shared" si="100"/>
        <v>8358.4158415841575</v>
      </c>
      <c r="BE492">
        <f t="shared" si="101"/>
        <v>2</v>
      </c>
      <c r="BF492" s="19">
        <v>-2.5605678596044399E-3</v>
      </c>
      <c r="BH492" s="7"/>
      <c r="BI492" s="7"/>
      <c r="BJ492" s="11"/>
    </row>
    <row r="493" spans="1:62" x14ac:dyDescent="0.35">
      <c r="A493">
        <v>350</v>
      </c>
      <c r="B493" s="19">
        <v>214200</v>
      </c>
      <c r="C493" s="19">
        <v>52</v>
      </c>
      <c r="D493" s="12">
        <f t="shared" si="103"/>
        <v>8238.461538461539</v>
      </c>
      <c r="E493">
        <f t="shared" si="104"/>
        <v>2</v>
      </c>
      <c r="F493" s="19">
        <v>-4.2584522591335702E-2</v>
      </c>
      <c r="K493" s="19"/>
      <c r="L493" s="19"/>
      <c r="M493" s="19"/>
      <c r="N493" s="19"/>
      <c r="Q493">
        <v>350</v>
      </c>
      <c r="R493" s="19">
        <v>88200</v>
      </c>
      <c r="S493" s="19">
        <v>22</v>
      </c>
      <c r="T493" s="12">
        <f t="shared" si="97"/>
        <v>8018.181818181818</v>
      </c>
      <c r="U493">
        <f t="shared" si="102"/>
        <v>2</v>
      </c>
      <c r="V493" s="19">
        <v>-1.15683689607513E-2</v>
      </c>
      <c r="X493" s="7"/>
      <c r="Y493" s="7"/>
      <c r="Z493" s="11"/>
      <c r="AC493">
        <v>350</v>
      </c>
      <c r="AD493" s="19">
        <v>424200</v>
      </c>
      <c r="AE493" s="19">
        <v>102</v>
      </c>
      <c r="AF493" s="12">
        <f t="shared" si="98"/>
        <v>8317.6470588235297</v>
      </c>
      <c r="AG493">
        <f t="shared" si="95"/>
        <v>2</v>
      </c>
      <c r="AH493" s="19">
        <v>-4.5202606714997602E-2</v>
      </c>
      <c r="AJ493" s="7"/>
      <c r="AK493" s="7"/>
      <c r="AL493" s="11"/>
      <c r="AM493" s="11"/>
      <c r="AN493" s="11"/>
      <c r="AO493">
        <v>350</v>
      </c>
      <c r="AP493" s="19">
        <v>634200</v>
      </c>
      <c r="AQ493" s="19">
        <v>152</v>
      </c>
      <c r="AR493" s="12">
        <f t="shared" si="99"/>
        <v>8344.7368421052633</v>
      </c>
      <c r="AS493">
        <f t="shared" si="96"/>
        <v>2</v>
      </c>
      <c r="AT493" s="19">
        <v>-1.03932100740352E-2</v>
      </c>
      <c r="AV493" s="7"/>
      <c r="AW493" s="7"/>
      <c r="AX493" s="11"/>
      <c r="AY493" s="11"/>
      <c r="BA493">
        <v>350</v>
      </c>
      <c r="BB493" s="19">
        <v>844200</v>
      </c>
      <c r="BC493" s="19">
        <v>202</v>
      </c>
      <c r="BD493" s="12">
        <f t="shared" si="100"/>
        <v>8358.4158415841575</v>
      </c>
      <c r="BE493">
        <f t="shared" si="101"/>
        <v>2</v>
      </c>
      <c r="BF493" s="19">
        <v>-5.7008799680784601E-2</v>
      </c>
      <c r="BH493" s="7"/>
      <c r="BI493" s="7"/>
      <c r="BJ493" s="11"/>
    </row>
    <row r="494" spans="1:62" x14ac:dyDescent="0.35">
      <c r="K494" s="19"/>
      <c r="L494" s="19"/>
      <c r="M494" s="19"/>
      <c r="N494" s="19"/>
      <c r="T494" s="12"/>
      <c r="X494" s="7"/>
      <c r="Y494" s="7"/>
      <c r="Z494" s="11"/>
      <c r="AF494" s="12"/>
      <c r="AJ494" s="7"/>
      <c r="AK494" s="7"/>
      <c r="AL494" s="11"/>
      <c r="AM494" s="11"/>
      <c r="AN494" s="11"/>
      <c r="AR494" s="12"/>
      <c r="AV494" s="7"/>
      <c r="AW494" s="7"/>
      <c r="AX494" s="11"/>
      <c r="AY494" s="11"/>
      <c r="BD494" s="12"/>
      <c r="BH494" s="7"/>
      <c r="BI494" s="7"/>
      <c r="BJ494" s="11"/>
    </row>
    <row r="495" spans="1:62" x14ac:dyDescent="0.35">
      <c r="A495">
        <v>400</v>
      </c>
      <c r="B495" s="19">
        <v>244800</v>
      </c>
      <c r="C495" s="19">
        <v>52</v>
      </c>
      <c r="D495" s="12">
        <f t="shared" si="103"/>
        <v>9415.3846153846152</v>
      </c>
      <c r="E495">
        <f t="shared" si="104"/>
        <v>2</v>
      </c>
      <c r="F495" s="19">
        <v>-2.2731267985427899E-3</v>
      </c>
      <c r="G495" s="4">
        <f>AVERAGE(F495:F534)</f>
        <v>-1.7395339830430841E-2</v>
      </c>
      <c r="H495" s="2">
        <f>AVERAGE(D495:D534)</f>
        <v>10947.082728592168</v>
      </c>
      <c r="I495" s="2">
        <f>AVERAGE(E495:E534)</f>
        <v>2.3250000000000002</v>
      </c>
      <c r="J495" s="11" t="s">
        <v>0</v>
      </c>
      <c r="K495" s="19"/>
      <c r="L495" s="19"/>
      <c r="M495" s="19"/>
      <c r="N495" s="19"/>
      <c r="Q495">
        <v>400</v>
      </c>
      <c r="R495" s="19">
        <v>100800</v>
      </c>
      <c r="S495" s="19">
        <v>22</v>
      </c>
      <c r="T495" s="12">
        <f t="shared" ref="T495:T534" si="105">R495*U495/S495</f>
        <v>9163.636363636364</v>
      </c>
      <c r="U495">
        <f>S495-20</f>
        <v>2</v>
      </c>
      <c r="V495" s="19">
        <v>-3.9365248052965797E-3</v>
      </c>
      <c r="W495" s="4">
        <f>AVERAGE(V495:V534)</f>
        <v>-2.2439297941648471E-2</v>
      </c>
      <c r="X495" s="2">
        <f>AVERAGE(T495:T534)</f>
        <v>12045.059288537552</v>
      </c>
      <c r="Y495" s="2">
        <f>AVERAGE(U495:U534)</f>
        <v>2.625</v>
      </c>
      <c r="Z495" s="11" t="s">
        <v>0</v>
      </c>
      <c r="AC495">
        <v>400</v>
      </c>
      <c r="AD495" s="19">
        <v>489600</v>
      </c>
      <c r="AE495" s="19">
        <v>103</v>
      </c>
      <c r="AF495" s="12">
        <f t="shared" ref="AF495:AF534" si="106">AD495*AG495/AE495</f>
        <v>14260.194174757282</v>
      </c>
      <c r="AG495">
        <f t="shared" si="95"/>
        <v>3</v>
      </c>
      <c r="AH495" s="19">
        <v>-6.4096309404673502E-3</v>
      </c>
      <c r="AI495" s="4">
        <f>AVERAGE(AH495:AH534)</f>
        <v>-1.6114863417722051E-2</v>
      </c>
      <c r="AJ495" s="2">
        <f>AVERAGE(AF495:AF534)</f>
        <v>11526.464877213029</v>
      </c>
      <c r="AK495" s="2">
        <f>AVERAGE(AG495:AG534)</f>
        <v>2.4249999999999998</v>
      </c>
      <c r="AL495" s="11" t="s">
        <v>0</v>
      </c>
      <c r="AM495" s="11"/>
      <c r="AN495" s="11"/>
      <c r="AO495">
        <v>400</v>
      </c>
      <c r="AP495" s="19">
        <v>724800</v>
      </c>
      <c r="AQ495" s="19">
        <v>152</v>
      </c>
      <c r="AR495" s="12">
        <f t="shared" ref="AR495:AR534" si="107">AP495*AS495/AQ495</f>
        <v>9536.8421052631584</v>
      </c>
      <c r="AS495">
        <f t="shared" si="96"/>
        <v>2</v>
      </c>
      <c r="AT495" s="19">
        <v>-3.2684858867231899E-3</v>
      </c>
      <c r="AU495" s="4">
        <f>AVERAGE(AT495:AT534)</f>
        <v>-1.2757639830366202E-2</v>
      </c>
      <c r="AV495" s="2">
        <f>AVERAGE(AR495:AR534)</f>
        <v>11682.910216718268</v>
      </c>
      <c r="AW495" s="2">
        <f>AVERAGE(AS495:AS534)</f>
        <v>2.4500000000000002</v>
      </c>
      <c r="AX495" s="11" t="s">
        <v>0</v>
      </c>
      <c r="AY495" s="11"/>
      <c r="BA495">
        <v>400</v>
      </c>
      <c r="BB495" s="19">
        <v>969600</v>
      </c>
      <c r="BC495" s="19">
        <v>203</v>
      </c>
      <c r="BD495" s="12">
        <f t="shared" ref="BD495:BD534" si="108">BB495*BE495/BC495</f>
        <v>14329.064039408868</v>
      </c>
      <c r="BE495">
        <f t="shared" ref="BE495:BE534" si="109">BC495-200</f>
        <v>3</v>
      </c>
      <c r="BF495" s="19">
        <v>-6.1834124890292998E-3</v>
      </c>
      <c r="BG495" s="4">
        <f>AVERAGE(BF495:BF534)</f>
        <v>-1.8355662043676647E-2</v>
      </c>
      <c r="BH495" s="2">
        <f>AVERAGE(BD495:BD534)</f>
        <v>11343.696044481296</v>
      </c>
      <c r="BI495" s="2">
        <f>AVERAGE(BE495:BE534)</f>
        <v>2.375</v>
      </c>
      <c r="BJ495" s="11" t="s">
        <v>0</v>
      </c>
    </row>
    <row r="496" spans="1:62" x14ac:dyDescent="0.35">
      <c r="A496">
        <v>400</v>
      </c>
      <c r="B496" s="19">
        <v>244800</v>
      </c>
      <c r="C496" s="19">
        <v>52</v>
      </c>
      <c r="D496" s="12">
        <f t="shared" si="103"/>
        <v>9415.3846153846152</v>
      </c>
      <c r="E496">
        <f t="shared" si="104"/>
        <v>2</v>
      </c>
      <c r="F496" s="19">
        <v>-3.1391932297302701E-2</v>
      </c>
      <c r="G496" s="4">
        <f>MEDIAN(F495:F534)</f>
        <v>-1.2190741984532849E-2</v>
      </c>
      <c r="H496" s="2">
        <f>MEDIAN(D495:D534)</f>
        <v>9415.3846153846152</v>
      </c>
      <c r="I496" s="2">
        <f>MEDIAN(E495:E534)</f>
        <v>2</v>
      </c>
      <c r="J496" s="11" t="s">
        <v>6</v>
      </c>
      <c r="K496" s="19"/>
      <c r="L496" s="19"/>
      <c r="M496" s="19"/>
      <c r="N496" s="19"/>
      <c r="Q496">
        <v>400</v>
      </c>
      <c r="R496" s="19">
        <v>105600</v>
      </c>
      <c r="S496" s="19">
        <v>23</v>
      </c>
      <c r="T496" s="12">
        <f t="shared" si="105"/>
        <v>13773.91304347826</v>
      </c>
      <c r="U496">
        <f t="shared" ref="U496:U534" si="110">S496-20</f>
        <v>3</v>
      </c>
      <c r="V496" s="19">
        <v>-3.4961835705388203E-2</v>
      </c>
      <c r="W496" s="4">
        <f>MEDIAN(V495:V534)</f>
        <v>-1.2810448739660699E-2</v>
      </c>
      <c r="X496" s="2">
        <f>MEDIAN(T495:T534)</f>
        <v>13773.91304347826</v>
      </c>
      <c r="Y496" s="2">
        <f>MEDIAN(U495:U534)</f>
        <v>3</v>
      </c>
      <c r="Z496" s="11" t="s">
        <v>6</v>
      </c>
      <c r="AC496">
        <v>400</v>
      </c>
      <c r="AD496" s="19">
        <v>484800</v>
      </c>
      <c r="AE496" s="19">
        <v>102</v>
      </c>
      <c r="AF496" s="12">
        <f t="shared" si="106"/>
        <v>9505.8823529411766</v>
      </c>
      <c r="AG496">
        <f t="shared" si="95"/>
        <v>2</v>
      </c>
      <c r="AH496" s="20">
        <v>-7.0917869563223398E-4</v>
      </c>
      <c r="AI496" s="4">
        <f>MEDIAN(AH495:AH534)</f>
        <v>-7.4803536757447296E-3</v>
      </c>
      <c r="AJ496" s="2">
        <f>MEDIAN(AF495:AF534)</f>
        <v>9505.8823529411766</v>
      </c>
      <c r="AK496" s="2">
        <f>MEDIAN(AG495:AG534)</f>
        <v>2</v>
      </c>
      <c r="AL496" s="11" t="s">
        <v>6</v>
      </c>
      <c r="AM496" s="11"/>
      <c r="AN496" s="11"/>
      <c r="AO496">
        <v>400</v>
      </c>
      <c r="AP496" s="19">
        <v>724800</v>
      </c>
      <c r="AQ496" s="19">
        <v>152</v>
      </c>
      <c r="AR496" s="12">
        <f t="shared" si="107"/>
        <v>9536.8421052631584</v>
      </c>
      <c r="AS496">
        <f t="shared" si="96"/>
        <v>2</v>
      </c>
      <c r="AT496" s="19">
        <v>-1.0628033407723201E-3</v>
      </c>
      <c r="AU496" s="4">
        <f>MEDIAN(AT495:AT534)</f>
        <v>-6.71086808447517E-3</v>
      </c>
      <c r="AV496" s="2">
        <f>MEDIAN(AR495:AR534)</f>
        <v>9536.8421052631584</v>
      </c>
      <c r="AW496" s="2">
        <f>MEDIAN(AS495:AS534)</f>
        <v>2</v>
      </c>
      <c r="AX496" s="11" t="s">
        <v>6</v>
      </c>
      <c r="AY496" s="11"/>
      <c r="BA496">
        <v>400</v>
      </c>
      <c r="BB496" s="19">
        <v>964800</v>
      </c>
      <c r="BC496" s="19">
        <v>202</v>
      </c>
      <c r="BD496" s="12">
        <f t="shared" si="108"/>
        <v>9552.4752475247533</v>
      </c>
      <c r="BE496">
        <f t="shared" si="109"/>
        <v>2</v>
      </c>
      <c r="BF496" s="20">
        <v>-2.30950600403808E-4</v>
      </c>
      <c r="BG496" s="4">
        <f>MEDIAN(BF495:BF534)</f>
        <v>-6.6550302751067448E-3</v>
      </c>
      <c r="BH496" s="2">
        <f>MEDIAN(BD495:BD534)</f>
        <v>9552.4752475247533</v>
      </c>
      <c r="BI496" s="2">
        <f>MEDIAN(BE495:BE534)</f>
        <v>2</v>
      </c>
      <c r="BJ496" s="11" t="s">
        <v>6</v>
      </c>
    </row>
    <row r="497" spans="1:62" x14ac:dyDescent="0.35">
      <c r="A497">
        <v>400</v>
      </c>
      <c r="B497" s="19">
        <v>249600</v>
      </c>
      <c r="C497" s="19">
        <v>53</v>
      </c>
      <c r="D497" s="12">
        <f t="shared" si="103"/>
        <v>14128.301886792453</v>
      </c>
      <c r="E497">
        <f t="shared" si="104"/>
        <v>3</v>
      </c>
      <c r="F497" s="19">
        <v>-4.9798523144383598E-3</v>
      </c>
      <c r="G497" s="4">
        <f>MAX(F495:F534)</f>
        <v>-1.97742647288012E-4</v>
      </c>
      <c r="H497" s="2">
        <f>MAX(D495:D534)</f>
        <v>14128.301886792453</v>
      </c>
      <c r="I497" s="2">
        <f>MAX(E495:E534)</f>
        <v>3</v>
      </c>
      <c r="J497" s="11" t="s">
        <v>19</v>
      </c>
      <c r="K497" s="19"/>
      <c r="L497" s="19"/>
      <c r="M497" s="19"/>
      <c r="N497" s="19"/>
      <c r="Q497">
        <v>400</v>
      </c>
      <c r="R497" s="19">
        <v>100800</v>
      </c>
      <c r="S497" s="19">
        <v>22</v>
      </c>
      <c r="T497" s="12">
        <f t="shared" si="105"/>
        <v>9163.636363636364</v>
      </c>
      <c r="U497">
        <f t="shared" si="110"/>
        <v>2</v>
      </c>
      <c r="V497" s="19">
        <v>-9.1163452026622304E-3</v>
      </c>
      <c r="W497" s="4">
        <f>MAX(V495:V534)</f>
        <v>-1.9550029980487099E-4</v>
      </c>
      <c r="X497" s="2">
        <f>MAX(T495:T534)</f>
        <v>13773.91304347826</v>
      </c>
      <c r="Y497" s="2">
        <f>MAX(U495:U534)</f>
        <v>3</v>
      </c>
      <c r="Z497" s="11" t="s">
        <v>19</v>
      </c>
      <c r="AC497">
        <v>400</v>
      </c>
      <c r="AD497" s="19">
        <v>484800</v>
      </c>
      <c r="AE497" s="19">
        <v>102</v>
      </c>
      <c r="AF497" s="12">
        <f t="shared" si="106"/>
        <v>9505.8823529411766</v>
      </c>
      <c r="AG497">
        <f t="shared" si="95"/>
        <v>2</v>
      </c>
      <c r="AH497" s="19">
        <v>-1.15470468203943E-3</v>
      </c>
      <c r="AI497" s="4">
        <f>MAX(AH495:AH534)</f>
        <v>-2.83026240517524E-4</v>
      </c>
      <c r="AJ497" s="2">
        <f>MAX(AF495:AF534)</f>
        <v>14260.194174757282</v>
      </c>
      <c r="AK497" s="2">
        <f>MAX(AG495:AG534)</f>
        <v>3</v>
      </c>
      <c r="AL497" s="11" t="s">
        <v>19</v>
      </c>
      <c r="AM497" s="11"/>
      <c r="AN497" s="11"/>
      <c r="AO497">
        <v>400</v>
      </c>
      <c r="AP497" s="19">
        <v>729600</v>
      </c>
      <c r="AQ497" s="19">
        <v>153</v>
      </c>
      <c r="AR497" s="12">
        <f t="shared" si="107"/>
        <v>14305.882352941177</v>
      </c>
      <c r="AS497">
        <f t="shared" si="96"/>
        <v>3</v>
      </c>
      <c r="AT497" s="20">
        <v>-3.1480115887306197E-4</v>
      </c>
      <c r="AU497" s="4">
        <f>MAX(AT495:AT534)</f>
        <v>-1.6593930633538299E-5</v>
      </c>
      <c r="AV497" s="2">
        <f>MAX(AR495:AR534)</f>
        <v>14305.882352941177</v>
      </c>
      <c r="AW497" s="2">
        <f>MAX(AS495:AS534)</f>
        <v>3</v>
      </c>
      <c r="AX497" s="11" t="s">
        <v>19</v>
      </c>
      <c r="AY497" s="11"/>
      <c r="BA497">
        <v>400</v>
      </c>
      <c r="BB497" s="19">
        <v>969600</v>
      </c>
      <c r="BC497" s="19">
        <v>203</v>
      </c>
      <c r="BD497" s="12">
        <f t="shared" si="108"/>
        <v>14329.064039408868</v>
      </c>
      <c r="BE497">
        <f t="shared" si="109"/>
        <v>3</v>
      </c>
      <c r="BF497" s="19">
        <v>-4.2257166943961803E-2</v>
      </c>
      <c r="BG497" s="4">
        <f>MAX(BF495:BF534)</f>
        <v>-2.0604634999789599E-5</v>
      </c>
      <c r="BH497" s="2">
        <f>MAX(BD495:BD534)</f>
        <v>14329.064039408868</v>
      </c>
      <c r="BI497" s="2">
        <f>MAX(BE495:BE534)</f>
        <v>3</v>
      </c>
      <c r="BJ497" s="11" t="s">
        <v>19</v>
      </c>
    </row>
    <row r="498" spans="1:62" x14ac:dyDescent="0.35">
      <c r="A498">
        <v>400</v>
      </c>
      <c r="B498" s="19">
        <v>244800</v>
      </c>
      <c r="C498" s="19">
        <v>52</v>
      </c>
      <c r="D498" s="12">
        <f t="shared" si="103"/>
        <v>9415.3846153846152</v>
      </c>
      <c r="E498">
        <f t="shared" si="104"/>
        <v>2</v>
      </c>
      <c r="F498" s="19">
        <v>-1.62933676244656E-2</v>
      </c>
      <c r="G498" s="4">
        <f>MIN(F495:F534)</f>
        <v>-5.1397353905852303E-2</v>
      </c>
      <c r="H498" s="2">
        <f>MIN(D495:D534)</f>
        <v>9415.3846153846152</v>
      </c>
      <c r="I498" s="2">
        <f>MIN(E495:E534)</f>
        <v>2</v>
      </c>
      <c r="J498" s="11" t="s">
        <v>20</v>
      </c>
      <c r="K498" s="19"/>
      <c r="L498" s="19"/>
      <c r="M498" s="19"/>
      <c r="N498" s="19"/>
      <c r="Q498">
        <v>400</v>
      </c>
      <c r="R498" s="19">
        <v>105600</v>
      </c>
      <c r="S498" s="19">
        <v>23</v>
      </c>
      <c r="T498" s="12">
        <f t="shared" si="105"/>
        <v>13773.91304347826</v>
      </c>
      <c r="U498">
        <f t="shared" si="110"/>
        <v>3</v>
      </c>
      <c r="V498" s="20">
        <v>-1.9550029980487099E-4</v>
      </c>
      <c r="W498" s="4">
        <f>MIN(V495:V534)</f>
        <v>-8.9147075987886196E-2</v>
      </c>
      <c r="X498" s="2">
        <f>MIN(T495:T534)</f>
        <v>9163.636363636364</v>
      </c>
      <c r="Y498" s="2">
        <f>MIN(U495:U534)</f>
        <v>2</v>
      </c>
      <c r="Z498" s="11" t="s">
        <v>20</v>
      </c>
      <c r="AC498">
        <v>400</v>
      </c>
      <c r="AD498" s="19">
        <v>484800</v>
      </c>
      <c r="AE498" s="19">
        <v>102</v>
      </c>
      <c r="AF498" s="12">
        <f t="shared" si="106"/>
        <v>9505.8823529411766</v>
      </c>
      <c r="AG498">
        <f t="shared" si="95"/>
        <v>2</v>
      </c>
      <c r="AH498" s="19">
        <v>-1.1428924168767601E-2</v>
      </c>
      <c r="AI498" s="4">
        <f>MIN(AH495:AH534)</f>
        <v>-8.1936863161109597E-2</v>
      </c>
      <c r="AJ498" s="2">
        <f>MIN(AF495:AF534)</f>
        <v>9505.8823529411766</v>
      </c>
      <c r="AK498" s="2">
        <f>MIN(AG495:AG534)</f>
        <v>2</v>
      </c>
      <c r="AL498" s="11" t="s">
        <v>20</v>
      </c>
      <c r="AM498" s="11"/>
      <c r="AN498" s="11"/>
      <c r="AO498">
        <v>400</v>
      </c>
      <c r="AP498" s="19">
        <v>724800</v>
      </c>
      <c r="AQ498" s="19">
        <v>152</v>
      </c>
      <c r="AR498" s="12">
        <f t="shared" si="107"/>
        <v>9536.8421052631584</v>
      </c>
      <c r="AS498">
        <f t="shared" si="96"/>
        <v>2</v>
      </c>
      <c r="AT498" s="20">
        <v>-5.9677997896186803E-4</v>
      </c>
      <c r="AU498" s="4">
        <f>MIN(AT495:AT534)</f>
        <v>-6.5922586224623006E-2</v>
      </c>
      <c r="AV498" s="2">
        <f>MIN(AR495:AR534)</f>
        <v>9536.8421052631584</v>
      </c>
      <c r="AW498" s="2">
        <f>MIN(AS495:AS534)</f>
        <v>2</v>
      </c>
      <c r="AX498" s="11" t="s">
        <v>20</v>
      </c>
      <c r="AY498" s="11"/>
      <c r="BA498">
        <v>400</v>
      </c>
      <c r="BB498" s="19">
        <v>969600</v>
      </c>
      <c r="BC498" s="19">
        <v>203</v>
      </c>
      <c r="BD498" s="12">
        <f t="shared" si="108"/>
        <v>14329.064039408868</v>
      </c>
      <c r="BE498">
        <f t="shared" si="109"/>
        <v>3</v>
      </c>
      <c r="BF498" s="19">
        <v>-3.53138106343504E-2</v>
      </c>
      <c r="BG498" s="4">
        <f>MIN(BF495:BF534)</f>
        <v>-0.17801575863573199</v>
      </c>
      <c r="BH498" s="2">
        <f>MIN(BD495:BD534)</f>
        <v>9552.4752475247533</v>
      </c>
      <c r="BI498" s="2">
        <f>MIN(BE495:BE534)</f>
        <v>2</v>
      </c>
      <c r="BJ498" s="11" t="s">
        <v>20</v>
      </c>
    </row>
    <row r="499" spans="1:62" x14ac:dyDescent="0.35">
      <c r="A499">
        <v>400</v>
      </c>
      <c r="B499" s="19">
        <v>249600</v>
      </c>
      <c r="C499" s="19">
        <v>53</v>
      </c>
      <c r="D499" s="12">
        <f t="shared" si="103"/>
        <v>14128.301886792453</v>
      </c>
      <c r="E499">
        <f t="shared" si="104"/>
        <v>3</v>
      </c>
      <c r="F499" s="19">
        <v>-1.9934907129829E-2</v>
      </c>
      <c r="K499" s="19"/>
      <c r="L499" s="19"/>
      <c r="M499" s="19"/>
      <c r="N499" s="19"/>
      <c r="Q499">
        <v>400</v>
      </c>
      <c r="R499" s="19">
        <v>100800</v>
      </c>
      <c r="S499" s="19">
        <v>22</v>
      </c>
      <c r="T499" s="12">
        <f t="shared" si="105"/>
        <v>9163.636363636364</v>
      </c>
      <c r="U499">
        <f t="shared" si="110"/>
        <v>2</v>
      </c>
      <c r="V499" s="20">
        <v>-5.1648291943889597E-4</v>
      </c>
      <c r="X499" s="7"/>
      <c r="Y499" s="7"/>
      <c r="Z499" s="11"/>
      <c r="AC499">
        <v>400</v>
      </c>
      <c r="AD499" s="19">
        <v>484800</v>
      </c>
      <c r="AE499" s="19">
        <v>102</v>
      </c>
      <c r="AF499" s="12">
        <f t="shared" si="106"/>
        <v>9505.8823529411766</v>
      </c>
      <c r="AG499">
        <f t="shared" si="95"/>
        <v>2</v>
      </c>
      <c r="AH499" s="19">
        <v>-4.3106563628744097E-3</v>
      </c>
      <c r="AJ499" s="7"/>
      <c r="AK499" s="7"/>
      <c r="AL499" s="11"/>
      <c r="AM499" s="11"/>
      <c r="AN499" s="11"/>
      <c r="AO499">
        <v>400</v>
      </c>
      <c r="AP499" s="19">
        <v>729600</v>
      </c>
      <c r="AQ499" s="19">
        <v>153</v>
      </c>
      <c r="AR499" s="12">
        <f t="shared" si="107"/>
        <v>14305.882352941177</v>
      </c>
      <c r="AS499">
        <f t="shared" si="96"/>
        <v>3</v>
      </c>
      <c r="AT499" s="19">
        <v>-3.6579060731005801E-3</v>
      </c>
      <c r="AV499" s="7"/>
      <c r="AW499" s="7"/>
      <c r="AX499" s="11"/>
      <c r="AY499" s="11"/>
      <c r="BA499">
        <v>400</v>
      </c>
      <c r="BB499" s="19">
        <v>969600</v>
      </c>
      <c r="BC499" s="19">
        <v>203</v>
      </c>
      <c r="BD499" s="12">
        <f t="shared" si="108"/>
        <v>14329.064039408868</v>
      </c>
      <c r="BE499">
        <f t="shared" si="109"/>
        <v>3</v>
      </c>
      <c r="BF499" s="19">
        <v>-1.01760775550876E-2</v>
      </c>
      <c r="BH499" s="7"/>
      <c r="BI499" s="7"/>
      <c r="BJ499" s="11"/>
    </row>
    <row r="500" spans="1:62" x14ac:dyDescent="0.35">
      <c r="A500">
        <v>400</v>
      </c>
      <c r="B500" s="19">
        <v>249600</v>
      </c>
      <c r="C500" s="19">
        <v>53</v>
      </c>
      <c r="D500" s="12">
        <f t="shared" si="103"/>
        <v>14128.301886792453</v>
      </c>
      <c r="E500">
        <f t="shared" si="104"/>
        <v>3</v>
      </c>
      <c r="F500" s="19">
        <v>-3.95517771828411E-3</v>
      </c>
      <c r="K500" s="19"/>
      <c r="L500" s="19"/>
      <c r="M500" s="19"/>
      <c r="N500" s="19"/>
      <c r="Q500">
        <v>400</v>
      </c>
      <c r="R500" s="19">
        <v>105600</v>
      </c>
      <c r="S500" s="19">
        <v>23</v>
      </c>
      <c r="T500" s="12">
        <f t="shared" si="105"/>
        <v>13773.91304347826</v>
      </c>
      <c r="U500">
        <f t="shared" si="110"/>
        <v>3</v>
      </c>
      <c r="V500" s="19">
        <v>-1.2284380115099599E-2</v>
      </c>
      <c r="X500" s="7"/>
      <c r="Y500" s="7"/>
      <c r="Z500" s="11"/>
      <c r="AC500">
        <v>400</v>
      </c>
      <c r="AD500" s="19">
        <v>489600</v>
      </c>
      <c r="AE500" s="19">
        <v>103</v>
      </c>
      <c r="AF500" s="12">
        <f t="shared" si="106"/>
        <v>14260.194174757282</v>
      </c>
      <c r="AG500">
        <f t="shared" si="95"/>
        <v>3</v>
      </c>
      <c r="AH500" s="19">
        <v>-2.6444876569421999E-3</v>
      </c>
      <c r="AJ500" s="7"/>
      <c r="AK500" s="7"/>
      <c r="AL500" s="11"/>
      <c r="AM500" s="11"/>
      <c r="AN500" s="11"/>
      <c r="AO500">
        <v>400</v>
      </c>
      <c r="AP500" s="19">
        <v>724800</v>
      </c>
      <c r="AQ500" s="19">
        <v>152</v>
      </c>
      <c r="AR500" s="12">
        <f t="shared" si="107"/>
        <v>9536.8421052631584</v>
      </c>
      <c r="AS500">
        <f t="shared" si="96"/>
        <v>2</v>
      </c>
      <c r="AT500" s="19">
        <v>-1.16435417717933E-2</v>
      </c>
      <c r="AV500" s="7"/>
      <c r="AW500" s="7"/>
      <c r="AX500" s="11"/>
      <c r="AY500" s="11"/>
      <c r="BA500">
        <v>400</v>
      </c>
      <c r="BB500" s="19">
        <v>969600</v>
      </c>
      <c r="BC500" s="19">
        <v>203</v>
      </c>
      <c r="BD500" s="12">
        <f t="shared" si="108"/>
        <v>14329.064039408868</v>
      </c>
      <c r="BE500">
        <f t="shared" si="109"/>
        <v>3</v>
      </c>
      <c r="BF500" s="20">
        <v>-2.6651820652373701E-4</v>
      </c>
      <c r="BH500" s="7"/>
      <c r="BI500" s="7"/>
      <c r="BJ500" s="11"/>
    </row>
    <row r="501" spans="1:62" x14ac:dyDescent="0.35">
      <c r="A501">
        <v>400</v>
      </c>
      <c r="B501" s="19">
        <v>244800</v>
      </c>
      <c r="C501" s="19">
        <v>52</v>
      </c>
      <c r="D501" s="12">
        <f t="shared" si="103"/>
        <v>9415.3846153846152</v>
      </c>
      <c r="E501">
        <f t="shared" si="104"/>
        <v>2</v>
      </c>
      <c r="F501" s="19">
        <v>-7.3511729260874103E-3</v>
      </c>
      <c r="K501" s="19"/>
      <c r="L501" s="19"/>
      <c r="M501" s="19"/>
      <c r="N501" s="19"/>
      <c r="Q501">
        <v>400</v>
      </c>
      <c r="R501" s="19">
        <v>105600</v>
      </c>
      <c r="S501" s="19">
        <v>23</v>
      </c>
      <c r="T501" s="12">
        <f t="shared" si="105"/>
        <v>13773.91304347826</v>
      </c>
      <c r="U501">
        <f t="shared" si="110"/>
        <v>3</v>
      </c>
      <c r="V501" s="19">
        <v>-2.1252361998041801E-3</v>
      </c>
      <c r="X501" s="7"/>
      <c r="Y501" s="7"/>
      <c r="Z501" s="11"/>
      <c r="AC501">
        <v>400</v>
      </c>
      <c r="AD501" s="19">
        <v>489600</v>
      </c>
      <c r="AE501" s="19">
        <v>103</v>
      </c>
      <c r="AF501" s="12">
        <f t="shared" si="106"/>
        <v>14260.194174757282</v>
      </c>
      <c r="AG501">
        <f t="shared" si="95"/>
        <v>3</v>
      </c>
      <c r="AH501" s="19">
        <v>-3.0373088262382299E-2</v>
      </c>
      <c r="AJ501" s="7"/>
      <c r="AK501" s="7"/>
      <c r="AL501" s="11"/>
      <c r="AM501" s="11"/>
      <c r="AN501" s="11"/>
      <c r="AO501">
        <v>400</v>
      </c>
      <c r="AP501" s="19">
        <v>729600</v>
      </c>
      <c r="AQ501" s="19">
        <v>153</v>
      </c>
      <c r="AR501" s="12">
        <f t="shared" si="107"/>
        <v>14305.882352941177</v>
      </c>
      <c r="AS501">
        <f t="shared" si="96"/>
        <v>3</v>
      </c>
      <c r="AT501" s="19">
        <v>-1.9684499135563499E-2</v>
      </c>
      <c r="AV501" s="7"/>
      <c r="AW501" s="7"/>
      <c r="AX501" s="11"/>
      <c r="AY501" s="11"/>
      <c r="BA501">
        <v>400</v>
      </c>
      <c r="BB501" s="19">
        <v>964800</v>
      </c>
      <c r="BC501" s="19">
        <v>202</v>
      </c>
      <c r="BD501" s="12">
        <f t="shared" si="108"/>
        <v>9552.4752475247533</v>
      </c>
      <c r="BE501">
        <f t="shared" si="109"/>
        <v>2</v>
      </c>
      <c r="BF501" s="19">
        <v>-1.4521277753263601E-3</v>
      </c>
      <c r="BH501" s="7"/>
      <c r="BI501" s="7"/>
      <c r="BJ501" s="11"/>
    </row>
    <row r="502" spans="1:62" x14ac:dyDescent="0.35">
      <c r="A502">
        <v>400</v>
      </c>
      <c r="B502" s="19">
        <v>249600</v>
      </c>
      <c r="C502" s="19">
        <v>53</v>
      </c>
      <c r="D502" s="12">
        <f t="shared" si="103"/>
        <v>14128.301886792453</v>
      </c>
      <c r="E502">
        <f t="shared" si="104"/>
        <v>3</v>
      </c>
      <c r="F502" s="19">
        <v>-7.7683968097757503E-3</v>
      </c>
      <c r="K502" s="19"/>
      <c r="L502" s="19"/>
      <c r="M502" s="19"/>
      <c r="N502" s="19"/>
      <c r="Q502">
        <v>400</v>
      </c>
      <c r="R502" s="19">
        <v>105600</v>
      </c>
      <c r="S502" s="19">
        <v>23</v>
      </c>
      <c r="T502" s="12">
        <f t="shared" si="105"/>
        <v>13773.91304347826</v>
      </c>
      <c r="U502">
        <f t="shared" si="110"/>
        <v>3</v>
      </c>
      <c r="V502" s="19">
        <v>-1.30887961409967E-3</v>
      </c>
      <c r="X502" s="7"/>
      <c r="Y502" s="7"/>
      <c r="Z502" s="11"/>
      <c r="AC502">
        <v>400</v>
      </c>
      <c r="AD502" s="19">
        <v>484800</v>
      </c>
      <c r="AE502" s="19">
        <v>102</v>
      </c>
      <c r="AF502" s="12">
        <f t="shared" si="106"/>
        <v>9505.8823529411766</v>
      </c>
      <c r="AG502">
        <f t="shared" si="95"/>
        <v>2</v>
      </c>
      <c r="AH502" s="19">
        <v>-4.5918471189759801E-2</v>
      </c>
      <c r="AJ502" s="7"/>
      <c r="AK502" s="7"/>
      <c r="AL502" s="11"/>
      <c r="AM502" s="11"/>
      <c r="AN502" s="11"/>
      <c r="AO502">
        <v>400</v>
      </c>
      <c r="AP502" s="19">
        <v>729600</v>
      </c>
      <c r="AQ502" s="19">
        <v>153</v>
      </c>
      <c r="AR502" s="12">
        <f t="shared" si="107"/>
        <v>14305.882352941177</v>
      </c>
      <c r="AS502">
        <f t="shared" si="96"/>
        <v>3</v>
      </c>
      <c r="AT502" s="19">
        <v>-1.39697462986728E-2</v>
      </c>
      <c r="AV502" s="7"/>
      <c r="AW502" s="7"/>
      <c r="AX502" s="11"/>
      <c r="AY502" s="11"/>
      <c r="BA502">
        <v>400</v>
      </c>
      <c r="BB502" s="19">
        <v>969600</v>
      </c>
      <c r="BC502" s="19">
        <v>203</v>
      </c>
      <c r="BD502" s="12">
        <f t="shared" si="108"/>
        <v>14329.064039408868</v>
      </c>
      <c r="BE502">
        <f t="shared" si="109"/>
        <v>3</v>
      </c>
      <c r="BF502" s="20">
        <v>-1.8555736941983501E-4</v>
      </c>
      <c r="BH502" s="7"/>
      <c r="BI502" s="7"/>
      <c r="BJ502" s="11"/>
    </row>
    <row r="503" spans="1:62" x14ac:dyDescent="0.35">
      <c r="A503">
        <v>400</v>
      </c>
      <c r="B503" s="19">
        <v>244800</v>
      </c>
      <c r="C503" s="19">
        <v>52</v>
      </c>
      <c r="D503" s="12">
        <f t="shared" si="103"/>
        <v>9415.3846153846152</v>
      </c>
      <c r="E503">
        <f t="shared" si="104"/>
        <v>2</v>
      </c>
      <c r="F503" s="19">
        <v>-4.3946662281866E-2</v>
      </c>
      <c r="K503" s="19"/>
      <c r="L503" s="19"/>
      <c r="M503" s="19"/>
      <c r="N503" s="19"/>
      <c r="Q503">
        <v>400</v>
      </c>
      <c r="R503" s="19">
        <v>100800</v>
      </c>
      <c r="S503" s="19">
        <v>22</v>
      </c>
      <c r="T503" s="12">
        <f t="shared" si="105"/>
        <v>9163.636363636364</v>
      </c>
      <c r="U503">
        <f t="shared" si="110"/>
        <v>2</v>
      </c>
      <c r="V503" s="19">
        <v>-4.8708059036640002E-2</v>
      </c>
      <c r="X503" s="7"/>
      <c r="Y503" s="7"/>
      <c r="Z503" s="11"/>
      <c r="AC503">
        <v>400</v>
      </c>
      <c r="AD503" s="19">
        <v>484800</v>
      </c>
      <c r="AE503" s="19">
        <v>102</v>
      </c>
      <c r="AF503" s="12">
        <f t="shared" si="106"/>
        <v>9505.8823529411766</v>
      </c>
      <c r="AG503">
        <f t="shared" si="95"/>
        <v>2</v>
      </c>
      <c r="AH503" s="19">
        <v>-1.7261393954084301E-2</v>
      </c>
      <c r="AJ503" s="7"/>
      <c r="AK503" s="7"/>
      <c r="AL503" s="11"/>
      <c r="AM503" s="11"/>
      <c r="AN503" s="11"/>
      <c r="AO503">
        <v>400</v>
      </c>
      <c r="AP503" s="19">
        <v>724800</v>
      </c>
      <c r="AQ503" s="19">
        <v>152</v>
      </c>
      <c r="AR503" s="12">
        <f t="shared" si="107"/>
        <v>9536.8421052631584</v>
      </c>
      <c r="AS503">
        <f t="shared" si="96"/>
        <v>2</v>
      </c>
      <c r="AT503" s="19">
        <v>-1.39144679317311E-2</v>
      </c>
      <c r="AV503" s="7"/>
      <c r="AW503" s="7"/>
      <c r="AX503" s="11"/>
      <c r="AY503" s="11"/>
      <c r="BA503">
        <v>400</v>
      </c>
      <c r="BB503" s="19">
        <v>969600</v>
      </c>
      <c r="BC503" s="19">
        <v>203</v>
      </c>
      <c r="BD503" s="12">
        <f t="shared" si="108"/>
        <v>14329.064039408868</v>
      </c>
      <c r="BE503">
        <f t="shared" si="109"/>
        <v>3</v>
      </c>
      <c r="BF503" s="19">
        <v>-1.53121191483845E-3</v>
      </c>
      <c r="BH503" s="7"/>
      <c r="BI503" s="7"/>
      <c r="BJ503" s="11"/>
    </row>
    <row r="504" spans="1:62" x14ac:dyDescent="0.35">
      <c r="A504">
        <v>400</v>
      </c>
      <c r="B504" s="19">
        <v>244800</v>
      </c>
      <c r="C504" s="19">
        <v>52</v>
      </c>
      <c r="D504" s="12">
        <f t="shared" si="103"/>
        <v>9415.3846153846152</v>
      </c>
      <c r="E504">
        <f t="shared" si="104"/>
        <v>2</v>
      </c>
      <c r="F504" s="19">
        <v>-1.5994087668383401E-3</v>
      </c>
      <c r="K504" s="19"/>
      <c r="L504" s="19"/>
      <c r="M504" s="19"/>
      <c r="N504" s="19"/>
      <c r="Q504">
        <v>400</v>
      </c>
      <c r="R504" s="19">
        <v>105600</v>
      </c>
      <c r="S504" s="19">
        <v>23</v>
      </c>
      <c r="T504" s="12">
        <f t="shared" si="105"/>
        <v>13773.91304347826</v>
      </c>
      <c r="U504">
        <f t="shared" si="110"/>
        <v>3</v>
      </c>
      <c r="V504" s="19">
        <v>-3.5658029856353697E-2</v>
      </c>
      <c r="X504" s="7"/>
      <c r="Y504" s="7"/>
      <c r="Z504" s="11"/>
      <c r="AC504">
        <v>400</v>
      </c>
      <c r="AD504" s="19">
        <v>489600</v>
      </c>
      <c r="AE504" s="19">
        <v>103</v>
      </c>
      <c r="AF504" s="12">
        <f t="shared" si="106"/>
        <v>14260.194174757282</v>
      </c>
      <c r="AG504">
        <f t="shared" si="95"/>
        <v>3</v>
      </c>
      <c r="AH504" s="19">
        <v>-7.4927034104543197E-2</v>
      </c>
      <c r="AJ504" s="7"/>
      <c r="AK504" s="7"/>
      <c r="AL504" s="11"/>
      <c r="AM504" s="11"/>
      <c r="AN504" s="11"/>
      <c r="AO504">
        <v>400</v>
      </c>
      <c r="AP504" s="19">
        <v>729600</v>
      </c>
      <c r="AQ504" s="19">
        <v>153</v>
      </c>
      <c r="AR504" s="12">
        <f t="shared" si="107"/>
        <v>14305.882352941177</v>
      </c>
      <c r="AS504">
        <f t="shared" si="96"/>
        <v>3</v>
      </c>
      <c r="AT504" s="19">
        <v>-2.33440081300419E-2</v>
      </c>
      <c r="AV504" s="7"/>
      <c r="AW504" s="7"/>
      <c r="AX504" s="11"/>
      <c r="AY504" s="11"/>
      <c r="BA504">
        <v>400</v>
      </c>
      <c r="BB504" s="19">
        <v>969600</v>
      </c>
      <c r="BC504" s="19">
        <v>203</v>
      </c>
      <c r="BD504" s="12">
        <f t="shared" si="108"/>
        <v>14329.064039408868</v>
      </c>
      <c r="BE504">
        <f t="shared" si="109"/>
        <v>3</v>
      </c>
      <c r="BF504" s="19">
        <v>-0.17801575863573199</v>
      </c>
      <c r="BH504" s="7"/>
      <c r="BI504" s="7"/>
      <c r="BJ504" s="11"/>
    </row>
    <row r="505" spans="1:62" x14ac:dyDescent="0.35">
      <c r="A505">
        <v>400</v>
      </c>
      <c r="B505" s="19">
        <v>244800</v>
      </c>
      <c r="C505" s="19">
        <v>52</v>
      </c>
      <c r="D505" s="12">
        <f t="shared" si="103"/>
        <v>9415.3846153846152</v>
      </c>
      <c r="E505">
        <f t="shared" si="104"/>
        <v>2</v>
      </c>
      <c r="F505" s="19">
        <v>-3.0520965318532201E-2</v>
      </c>
      <c r="K505" s="19"/>
      <c r="L505" s="19"/>
      <c r="M505" s="19"/>
      <c r="N505" s="20"/>
      <c r="Q505">
        <v>400</v>
      </c>
      <c r="R505" s="19">
        <v>105600</v>
      </c>
      <c r="S505" s="19">
        <v>23</v>
      </c>
      <c r="T505" s="12">
        <f t="shared" si="105"/>
        <v>13773.91304347826</v>
      </c>
      <c r="U505">
        <f t="shared" si="110"/>
        <v>3</v>
      </c>
      <c r="V505" s="19">
        <v>-4.56809189268675E-2</v>
      </c>
      <c r="X505" s="7"/>
      <c r="Y505" s="7"/>
      <c r="Z505" s="11"/>
      <c r="AC505">
        <v>400</v>
      </c>
      <c r="AD505" s="19">
        <v>489600</v>
      </c>
      <c r="AE505" s="19">
        <v>103</v>
      </c>
      <c r="AF505" s="12">
        <f t="shared" si="106"/>
        <v>14260.194174757282</v>
      </c>
      <c r="AG505">
        <f t="shared" si="95"/>
        <v>3</v>
      </c>
      <c r="AH505" s="19">
        <v>-2.53720826786593E-2</v>
      </c>
      <c r="AJ505" s="7"/>
      <c r="AK505" s="7"/>
      <c r="AL505" s="11"/>
      <c r="AM505" s="11"/>
      <c r="AN505" s="11"/>
      <c r="AO505">
        <v>400</v>
      </c>
      <c r="AP505" s="19">
        <v>724800</v>
      </c>
      <c r="AQ505" s="19">
        <v>152</v>
      </c>
      <c r="AR505" s="12">
        <f t="shared" si="107"/>
        <v>9536.8421052631584</v>
      </c>
      <c r="AS505">
        <f t="shared" si="96"/>
        <v>2</v>
      </c>
      <c r="AT505" s="19">
        <v>-3.9741671171361202E-2</v>
      </c>
      <c r="AV505" s="7"/>
      <c r="AW505" s="7"/>
      <c r="AX505" s="11"/>
      <c r="AY505" s="11"/>
      <c r="BA505">
        <v>400</v>
      </c>
      <c r="BB505" s="19">
        <v>964800</v>
      </c>
      <c r="BC505" s="19">
        <v>202</v>
      </c>
      <c r="BD505" s="12">
        <f t="shared" si="108"/>
        <v>9552.4752475247533</v>
      </c>
      <c r="BE505">
        <f t="shared" si="109"/>
        <v>2</v>
      </c>
      <c r="BF505" s="19">
        <v>-1.5427529281212901E-2</v>
      </c>
      <c r="BH505" s="7"/>
      <c r="BI505" s="7"/>
      <c r="BJ505" s="11"/>
    </row>
    <row r="506" spans="1:62" x14ac:dyDescent="0.35">
      <c r="A506">
        <v>400</v>
      </c>
      <c r="B506" s="19">
        <v>244800</v>
      </c>
      <c r="C506" s="19">
        <v>52</v>
      </c>
      <c r="D506" s="12">
        <f t="shared" si="103"/>
        <v>9415.3846153846152</v>
      </c>
      <c r="E506">
        <f t="shared" si="104"/>
        <v>2</v>
      </c>
      <c r="F506" s="19">
        <v>-5.1397353905852303E-2</v>
      </c>
      <c r="K506" s="19"/>
      <c r="L506" s="19"/>
      <c r="M506" s="19"/>
      <c r="N506" s="19"/>
      <c r="Q506">
        <v>400</v>
      </c>
      <c r="R506" s="19">
        <v>105600</v>
      </c>
      <c r="S506" s="19">
        <v>23</v>
      </c>
      <c r="T506" s="12">
        <f t="shared" si="105"/>
        <v>13773.91304347826</v>
      </c>
      <c r="U506">
        <f t="shared" si="110"/>
        <v>3</v>
      </c>
      <c r="V506" s="19">
        <v>-5.7103881813700297E-2</v>
      </c>
      <c r="X506" s="7"/>
      <c r="Y506" s="7"/>
      <c r="Z506" s="11"/>
      <c r="AC506">
        <v>400</v>
      </c>
      <c r="AD506" s="19">
        <v>484800</v>
      </c>
      <c r="AE506" s="19">
        <v>102</v>
      </c>
      <c r="AF506" s="12">
        <f t="shared" si="106"/>
        <v>9505.8823529411766</v>
      </c>
      <c r="AG506">
        <f t="shared" si="95"/>
        <v>2</v>
      </c>
      <c r="AH506" s="19">
        <v>-9.0108217339532806E-3</v>
      </c>
      <c r="AJ506" s="7"/>
      <c r="AK506" s="7"/>
      <c r="AL506" s="11"/>
      <c r="AM506" s="11"/>
      <c r="AN506" s="11"/>
      <c r="AO506">
        <v>400</v>
      </c>
      <c r="AP506" s="19">
        <v>729600</v>
      </c>
      <c r="AQ506" s="19">
        <v>153</v>
      </c>
      <c r="AR506" s="12">
        <f t="shared" si="107"/>
        <v>14305.882352941177</v>
      </c>
      <c r="AS506">
        <f t="shared" si="96"/>
        <v>3</v>
      </c>
      <c r="AT506" s="19">
        <v>-5.3648083488445103E-2</v>
      </c>
      <c r="AV506" s="7"/>
      <c r="AW506" s="7"/>
      <c r="AX506" s="11"/>
      <c r="AY506" s="11"/>
      <c r="BA506">
        <v>400</v>
      </c>
      <c r="BB506" s="19">
        <v>969600</v>
      </c>
      <c r="BC506" s="19">
        <v>203</v>
      </c>
      <c r="BD506" s="12">
        <f t="shared" si="108"/>
        <v>14329.064039408868</v>
      </c>
      <c r="BE506">
        <f t="shared" si="109"/>
        <v>3</v>
      </c>
      <c r="BF506" s="19">
        <v>-1.62700188643402E-3</v>
      </c>
      <c r="BH506" s="7"/>
      <c r="BI506" s="7"/>
      <c r="BJ506" s="11"/>
    </row>
    <row r="507" spans="1:62" x14ac:dyDescent="0.35">
      <c r="A507">
        <v>400</v>
      </c>
      <c r="B507" s="19">
        <v>249600</v>
      </c>
      <c r="C507" s="19">
        <v>53</v>
      </c>
      <c r="D507" s="12">
        <f t="shared" si="103"/>
        <v>14128.301886792453</v>
      </c>
      <c r="E507">
        <f t="shared" si="104"/>
        <v>3</v>
      </c>
      <c r="F507" s="19">
        <v>-1.6180092261375799E-3</v>
      </c>
      <c r="K507" s="19"/>
      <c r="L507" s="19"/>
      <c r="M507" s="19"/>
      <c r="N507" s="19"/>
      <c r="Q507">
        <v>400</v>
      </c>
      <c r="R507" s="19">
        <v>100800</v>
      </c>
      <c r="S507" s="19">
        <v>22</v>
      </c>
      <c r="T507" s="12">
        <f t="shared" si="105"/>
        <v>9163.636363636364</v>
      </c>
      <c r="U507">
        <f t="shared" si="110"/>
        <v>2</v>
      </c>
      <c r="V507" s="19">
        <v>-2.0623558058956899E-2</v>
      </c>
      <c r="X507" s="7"/>
      <c r="Y507" s="7"/>
      <c r="Z507" s="11"/>
      <c r="AC507">
        <v>400</v>
      </c>
      <c r="AD507" s="19">
        <v>484800</v>
      </c>
      <c r="AE507" s="19">
        <v>102</v>
      </c>
      <c r="AF507" s="12">
        <f t="shared" si="106"/>
        <v>9505.8823529411766</v>
      </c>
      <c r="AG507">
        <f t="shared" si="95"/>
        <v>2</v>
      </c>
      <c r="AH507" s="19">
        <v>-3.6398118395771402E-3</v>
      </c>
      <c r="AJ507" s="7"/>
      <c r="AK507" s="7"/>
      <c r="AL507" s="11"/>
      <c r="AM507" s="11"/>
      <c r="AN507" s="11"/>
      <c r="AO507">
        <v>400</v>
      </c>
      <c r="AP507" s="19">
        <v>724800</v>
      </c>
      <c r="AQ507" s="19">
        <v>152</v>
      </c>
      <c r="AR507" s="12">
        <f t="shared" si="107"/>
        <v>9536.8421052631584</v>
      </c>
      <c r="AS507">
        <f t="shared" si="96"/>
        <v>2</v>
      </c>
      <c r="AT507" s="19">
        <v>-2.08895840911833E-2</v>
      </c>
      <c r="AV507" s="7"/>
      <c r="AW507" s="7"/>
      <c r="AX507" s="11"/>
      <c r="AY507" s="11"/>
      <c r="BA507">
        <v>400</v>
      </c>
      <c r="BB507" s="19">
        <v>964800</v>
      </c>
      <c r="BC507" s="19">
        <v>202</v>
      </c>
      <c r="BD507" s="12">
        <f t="shared" si="108"/>
        <v>9552.4752475247533</v>
      </c>
      <c r="BE507">
        <f t="shared" si="109"/>
        <v>2</v>
      </c>
      <c r="BF507" s="19">
        <v>-2.8678333629358599E-3</v>
      </c>
      <c r="BH507" s="7"/>
      <c r="BI507" s="7"/>
      <c r="BJ507" s="11"/>
    </row>
    <row r="508" spans="1:62" x14ac:dyDescent="0.35">
      <c r="A508">
        <v>400</v>
      </c>
      <c r="B508" s="19">
        <v>244800</v>
      </c>
      <c r="C508" s="19">
        <v>52</v>
      </c>
      <c r="D508" s="12">
        <f t="shared" si="103"/>
        <v>9415.3846153846152</v>
      </c>
      <c r="E508">
        <f t="shared" si="104"/>
        <v>2</v>
      </c>
      <c r="F508" s="19">
        <v>-1.7131792525848701E-2</v>
      </c>
      <c r="K508" s="19"/>
      <c r="L508" s="19"/>
      <c r="M508" s="19"/>
      <c r="N508" s="19"/>
      <c r="Q508">
        <v>400</v>
      </c>
      <c r="R508" s="19">
        <v>105600</v>
      </c>
      <c r="S508" s="19">
        <v>23</v>
      </c>
      <c r="T508" s="12">
        <f t="shared" si="105"/>
        <v>13773.91304347826</v>
      </c>
      <c r="U508">
        <f t="shared" si="110"/>
        <v>3</v>
      </c>
      <c r="V508" s="19">
        <v>-1.22245392309924E-2</v>
      </c>
      <c r="X508" s="7"/>
      <c r="Y508" s="7"/>
      <c r="Z508" s="11"/>
      <c r="AC508">
        <v>400</v>
      </c>
      <c r="AD508" s="19">
        <v>484800</v>
      </c>
      <c r="AE508" s="19">
        <v>102</v>
      </c>
      <c r="AF508" s="12">
        <f t="shared" si="106"/>
        <v>9505.8823529411766</v>
      </c>
      <c r="AG508">
        <f t="shared" si="95"/>
        <v>2</v>
      </c>
      <c r="AH508" s="19">
        <v>-5.7650090649497302E-3</v>
      </c>
      <c r="AJ508" s="7"/>
      <c r="AK508" s="7"/>
      <c r="AL508" s="11"/>
      <c r="AM508" s="11"/>
      <c r="AN508" s="11"/>
      <c r="AO508">
        <v>400</v>
      </c>
      <c r="AP508" s="19">
        <v>729600</v>
      </c>
      <c r="AQ508" s="19">
        <v>153</v>
      </c>
      <c r="AR508" s="12">
        <f t="shared" si="107"/>
        <v>14305.882352941177</v>
      </c>
      <c r="AS508">
        <f t="shared" si="96"/>
        <v>3</v>
      </c>
      <c r="AT508" s="19">
        <v>-1.7810091574330001E-3</v>
      </c>
      <c r="AV508" s="7"/>
      <c r="AW508" s="7"/>
      <c r="AX508" s="11"/>
      <c r="AY508" s="11"/>
      <c r="BA508">
        <v>400</v>
      </c>
      <c r="BB508" s="19">
        <v>964800</v>
      </c>
      <c r="BC508" s="19">
        <v>202</v>
      </c>
      <c r="BD508" s="12">
        <f t="shared" si="108"/>
        <v>9552.4752475247533</v>
      </c>
      <c r="BE508">
        <f t="shared" si="109"/>
        <v>2</v>
      </c>
      <c r="BF508" s="19">
        <v>-4.9331043861165498E-2</v>
      </c>
      <c r="BH508" s="7"/>
      <c r="BI508" s="7"/>
      <c r="BJ508" s="11"/>
    </row>
    <row r="509" spans="1:62" x14ac:dyDescent="0.35">
      <c r="A509">
        <v>400</v>
      </c>
      <c r="B509" s="19">
        <v>244800</v>
      </c>
      <c r="C509" s="19">
        <v>52</v>
      </c>
      <c r="D509" s="12">
        <f t="shared" si="103"/>
        <v>9415.3846153846152</v>
      </c>
      <c r="E509">
        <f t="shared" si="104"/>
        <v>2</v>
      </c>
      <c r="F509" s="19">
        <v>-4.2516876789172701E-2</v>
      </c>
      <c r="K509" s="19"/>
      <c r="L509" s="19"/>
      <c r="M509" s="19"/>
      <c r="N509" s="19"/>
      <c r="Q509">
        <v>400</v>
      </c>
      <c r="R509" s="19">
        <v>105600</v>
      </c>
      <c r="S509" s="19">
        <v>23</v>
      </c>
      <c r="T509" s="12">
        <f t="shared" si="105"/>
        <v>13773.91304347826</v>
      </c>
      <c r="U509">
        <f t="shared" si="110"/>
        <v>3</v>
      </c>
      <c r="V509" s="19">
        <v>-1.4691828536022499E-3</v>
      </c>
      <c r="X509" s="7"/>
      <c r="Y509" s="7"/>
      <c r="Z509" s="11"/>
      <c r="AC509">
        <v>400</v>
      </c>
      <c r="AD509" s="19">
        <v>489600</v>
      </c>
      <c r="AE509" s="19">
        <v>103</v>
      </c>
      <c r="AF509" s="12">
        <f t="shared" si="106"/>
        <v>14260.194174757282</v>
      </c>
      <c r="AG509">
        <f t="shared" si="95"/>
        <v>3</v>
      </c>
      <c r="AH509" s="19">
        <v>-7.5289602196649498E-3</v>
      </c>
      <c r="AJ509" s="7"/>
      <c r="AK509" s="7"/>
      <c r="AL509" s="11"/>
      <c r="AM509" s="11"/>
      <c r="AN509" s="11"/>
      <c r="AO509">
        <v>400</v>
      </c>
      <c r="AP509" s="19">
        <v>724800</v>
      </c>
      <c r="AQ509" s="19">
        <v>152</v>
      </c>
      <c r="AR509" s="12">
        <f t="shared" si="107"/>
        <v>9536.8421052631584</v>
      </c>
      <c r="AS509">
        <f t="shared" si="96"/>
        <v>2</v>
      </c>
      <c r="AT509" s="19">
        <v>-1.5286105933874799E-3</v>
      </c>
      <c r="AV509" s="7"/>
      <c r="AW509" s="7"/>
      <c r="AX509" s="11"/>
      <c r="AY509" s="11"/>
      <c r="BA509">
        <v>400</v>
      </c>
      <c r="BB509" s="19">
        <v>969600</v>
      </c>
      <c r="BC509" s="19">
        <v>203</v>
      </c>
      <c r="BD509" s="12">
        <f t="shared" si="108"/>
        <v>14329.064039408868</v>
      </c>
      <c r="BE509">
        <f t="shared" si="109"/>
        <v>3</v>
      </c>
      <c r="BF509" s="20">
        <v>-2.0604634999789599E-5</v>
      </c>
      <c r="BH509" s="7"/>
      <c r="BI509" s="7"/>
      <c r="BJ509" s="11"/>
    </row>
    <row r="510" spans="1:62" x14ac:dyDescent="0.35">
      <c r="A510">
        <v>400</v>
      </c>
      <c r="B510" s="19">
        <v>244800</v>
      </c>
      <c r="C510" s="19">
        <v>52</v>
      </c>
      <c r="D510" s="12">
        <f t="shared" si="103"/>
        <v>9415.3846153846152</v>
      </c>
      <c r="E510">
        <f t="shared" si="104"/>
        <v>2</v>
      </c>
      <c r="F510" s="19">
        <v>-1.60893830516196E-2</v>
      </c>
      <c r="K510" s="19"/>
      <c r="L510" s="19"/>
      <c r="M510" s="19"/>
      <c r="N510" s="20"/>
      <c r="Q510">
        <v>400</v>
      </c>
      <c r="R510" s="19">
        <v>105600</v>
      </c>
      <c r="S510" s="19">
        <v>23</v>
      </c>
      <c r="T510" s="12">
        <f t="shared" si="105"/>
        <v>13773.91304347826</v>
      </c>
      <c r="U510">
        <f t="shared" si="110"/>
        <v>3</v>
      </c>
      <c r="V510" s="19">
        <v>-1.8769904040101301E-2</v>
      </c>
      <c r="X510" s="7"/>
      <c r="Y510" s="7"/>
      <c r="Z510" s="11"/>
      <c r="AC510">
        <v>400</v>
      </c>
      <c r="AD510" s="19">
        <v>484800</v>
      </c>
      <c r="AE510" s="19">
        <v>102</v>
      </c>
      <c r="AF510" s="12">
        <f t="shared" si="106"/>
        <v>9505.8823529411766</v>
      </c>
      <c r="AG510">
        <f t="shared" si="95"/>
        <v>2</v>
      </c>
      <c r="AH510" s="19">
        <v>-4.3440844307397596E-3</v>
      </c>
      <c r="AJ510" s="7"/>
      <c r="AK510" s="7"/>
      <c r="AL510" s="11"/>
      <c r="AM510" s="11"/>
      <c r="AN510" s="11"/>
      <c r="AO510">
        <v>400</v>
      </c>
      <c r="AP510" s="19">
        <v>729600</v>
      </c>
      <c r="AQ510" s="19">
        <v>153</v>
      </c>
      <c r="AR510" s="12">
        <f t="shared" si="107"/>
        <v>14305.882352941177</v>
      </c>
      <c r="AS510">
        <f t="shared" si="96"/>
        <v>3</v>
      </c>
      <c r="AT510" s="19">
        <v>-7.2601926715845201E-3</v>
      </c>
      <c r="AV510" s="7"/>
      <c r="AW510" s="7"/>
      <c r="AX510" s="11"/>
      <c r="AY510" s="11"/>
      <c r="BA510">
        <v>400</v>
      </c>
      <c r="BB510" s="19">
        <v>964800</v>
      </c>
      <c r="BC510" s="19">
        <v>202</v>
      </c>
      <c r="BD510" s="12">
        <f t="shared" si="108"/>
        <v>9552.4752475247533</v>
      </c>
      <c r="BE510">
        <f t="shared" si="109"/>
        <v>2</v>
      </c>
      <c r="BF510" s="20">
        <v>-2.5295234758345797E-4</v>
      </c>
      <c r="BH510" s="7"/>
      <c r="BI510" s="7"/>
      <c r="BJ510" s="11"/>
    </row>
    <row r="511" spans="1:62" x14ac:dyDescent="0.35">
      <c r="A511">
        <v>400</v>
      </c>
      <c r="B511" s="19">
        <v>244800</v>
      </c>
      <c r="C511" s="19">
        <v>52</v>
      </c>
      <c r="D511" s="12">
        <f t="shared" si="103"/>
        <v>9415.3846153846152</v>
      </c>
      <c r="E511">
        <f t="shared" si="104"/>
        <v>2</v>
      </c>
      <c r="F511" s="19">
        <v>-8.1907985400771592E-3</v>
      </c>
      <c r="K511" s="19"/>
      <c r="L511" s="19"/>
      <c r="M511" s="19"/>
      <c r="N511" s="19"/>
      <c r="Q511">
        <v>400</v>
      </c>
      <c r="R511" s="19">
        <v>105600</v>
      </c>
      <c r="S511" s="19">
        <v>23</v>
      </c>
      <c r="T511" s="12">
        <f t="shared" si="105"/>
        <v>13773.91304347826</v>
      </c>
      <c r="U511">
        <f t="shared" si="110"/>
        <v>3</v>
      </c>
      <c r="V511" s="19">
        <v>-1.76531219120004E-2</v>
      </c>
      <c r="X511" s="7"/>
      <c r="Y511" s="7"/>
      <c r="Z511" s="11"/>
      <c r="AC511">
        <v>400</v>
      </c>
      <c r="AD511" s="19">
        <v>484800</v>
      </c>
      <c r="AE511" s="19">
        <v>102</v>
      </c>
      <c r="AF511" s="12">
        <f t="shared" si="106"/>
        <v>9505.8823529411766</v>
      </c>
      <c r="AG511">
        <f t="shared" si="95"/>
        <v>2</v>
      </c>
      <c r="AH511" s="19">
        <v>-7.5831820739566697E-3</v>
      </c>
      <c r="AJ511" s="7"/>
      <c r="AK511" s="7"/>
      <c r="AL511" s="11"/>
      <c r="AM511" s="11"/>
      <c r="AN511" s="11"/>
      <c r="AO511">
        <v>400</v>
      </c>
      <c r="AP511" s="19">
        <v>724800</v>
      </c>
      <c r="AQ511" s="19">
        <v>152</v>
      </c>
      <c r="AR511" s="12">
        <f t="shared" si="107"/>
        <v>9536.8421052631584</v>
      </c>
      <c r="AS511">
        <f t="shared" si="96"/>
        <v>2</v>
      </c>
      <c r="AT511" s="19">
        <v>-1.24294012109858E-2</v>
      </c>
      <c r="AV511" s="7"/>
      <c r="AW511" s="7"/>
      <c r="AX511" s="11"/>
      <c r="AY511" s="11"/>
      <c r="BA511">
        <v>400</v>
      </c>
      <c r="BB511" s="19">
        <v>964800</v>
      </c>
      <c r="BC511" s="19">
        <v>202</v>
      </c>
      <c r="BD511" s="12">
        <f t="shared" si="108"/>
        <v>9552.4752475247533</v>
      </c>
      <c r="BE511">
        <f t="shared" si="109"/>
        <v>2</v>
      </c>
      <c r="BF511" s="19">
        <v>-4.8182235418487797E-2</v>
      </c>
      <c r="BH511" s="7"/>
      <c r="BI511" s="7"/>
      <c r="BJ511" s="11"/>
    </row>
    <row r="512" spans="1:62" x14ac:dyDescent="0.35">
      <c r="A512">
        <v>400</v>
      </c>
      <c r="B512" s="19">
        <v>249600</v>
      </c>
      <c r="C512" s="19">
        <v>53</v>
      </c>
      <c r="D512" s="12">
        <f t="shared" si="103"/>
        <v>14128.301886792453</v>
      </c>
      <c r="E512">
        <f t="shared" si="104"/>
        <v>3</v>
      </c>
      <c r="F512" s="19">
        <v>-4.9778376924815702E-2</v>
      </c>
      <c r="K512" s="19"/>
      <c r="L512" s="19"/>
      <c r="M512" s="19"/>
      <c r="N512" s="19"/>
      <c r="Q512">
        <v>400</v>
      </c>
      <c r="R512" s="19">
        <v>105600</v>
      </c>
      <c r="S512" s="19">
        <v>23</v>
      </c>
      <c r="T512" s="12">
        <f t="shared" si="105"/>
        <v>13773.91304347826</v>
      </c>
      <c r="U512">
        <f t="shared" si="110"/>
        <v>3</v>
      </c>
      <c r="V512" s="19">
        <v>-3.3972503448370102E-3</v>
      </c>
      <c r="X512" s="7"/>
      <c r="Y512" s="7"/>
      <c r="Z512" s="11"/>
      <c r="AC512">
        <v>400</v>
      </c>
      <c r="AD512" s="19">
        <v>489600</v>
      </c>
      <c r="AE512" s="19">
        <v>103</v>
      </c>
      <c r="AF512" s="12">
        <f t="shared" si="106"/>
        <v>14260.194174757282</v>
      </c>
      <c r="AG512">
        <f t="shared" si="95"/>
        <v>3</v>
      </c>
      <c r="AH512" s="19">
        <v>-6.8674181195351302E-3</v>
      </c>
      <c r="AJ512" s="7"/>
      <c r="AK512" s="7"/>
      <c r="AL512" s="11"/>
      <c r="AM512" s="11"/>
      <c r="AN512" s="11"/>
      <c r="AO512">
        <v>400</v>
      </c>
      <c r="AP512" s="19">
        <v>729600</v>
      </c>
      <c r="AQ512" s="19">
        <v>153</v>
      </c>
      <c r="AR512" s="12">
        <f t="shared" si="107"/>
        <v>14305.882352941177</v>
      </c>
      <c r="AS512">
        <f t="shared" si="96"/>
        <v>3</v>
      </c>
      <c r="AT512" s="19">
        <v>-2.62707860232783E-2</v>
      </c>
      <c r="AV512" s="7"/>
      <c r="AW512" s="7"/>
      <c r="AX512" s="11"/>
      <c r="AY512" s="11"/>
      <c r="BA512">
        <v>400</v>
      </c>
      <c r="BB512" s="19">
        <v>964800</v>
      </c>
      <c r="BC512" s="19">
        <v>202</v>
      </c>
      <c r="BD512" s="12">
        <f t="shared" si="108"/>
        <v>9552.4752475247533</v>
      </c>
      <c r="BE512">
        <f t="shared" si="109"/>
        <v>2</v>
      </c>
      <c r="BF512" s="19">
        <v>-3.70926567268601E-3</v>
      </c>
      <c r="BH512" s="7"/>
      <c r="BI512" s="7"/>
      <c r="BJ512" s="11"/>
    </row>
    <row r="513" spans="1:62" x14ac:dyDescent="0.35">
      <c r="A513">
        <v>400</v>
      </c>
      <c r="B513" s="19">
        <v>244800</v>
      </c>
      <c r="C513" s="19">
        <v>52</v>
      </c>
      <c r="D513" s="12">
        <f t="shared" si="103"/>
        <v>9415.3846153846152</v>
      </c>
      <c r="E513">
        <f t="shared" si="104"/>
        <v>2</v>
      </c>
      <c r="F513" s="19">
        <v>-1.01433990981114E-2</v>
      </c>
      <c r="K513" s="19"/>
      <c r="L513" s="19"/>
      <c r="M513" s="19"/>
      <c r="N513" s="19"/>
      <c r="Q513">
        <v>400</v>
      </c>
      <c r="R513" s="19">
        <v>105600</v>
      </c>
      <c r="S513" s="19">
        <v>23</v>
      </c>
      <c r="T513" s="12">
        <f t="shared" si="105"/>
        <v>13773.91304347826</v>
      </c>
      <c r="U513">
        <f t="shared" si="110"/>
        <v>3</v>
      </c>
      <c r="V513" s="19">
        <v>-1.4896008808811701E-3</v>
      </c>
      <c r="X513" s="7"/>
      <c r="Y513" s="7"/>
      <c r="Z513" s="11"/>
      <c r="AC513">
        <v>400</v>
      </c>
      <c r="AD513" s="19">
        <v>489600</v>
      </c>
      <c r="AE513" s="19">
        <v>103</v>
      </c>
      <c r="AF513" s="12">
        <f t="shared" si="106"/>
        <v>14260.194174757282</v>
      </c>
      <c r="AG513">
        <f t="shared" si="95"/>
        <v>3</v>
      </c>
      <c r="AH513" s="19">
        <v>-9.4251459777606704E-3</v>
      </c>
      <c r="AJ513" s="7"/>
      <c r="AK513" s="7"/>
      <c r="AL513" s="11"/>
      <c r="AM513" s="11"/>
      <c r="AN513" s="11"/>
      <c r="AO513">
        <v>400</v>
      </c>
      <c r="AP513" s="19">
        <v>724800</v>
      </c>
      <c r="AQ513" s="19">
        <v>152</v>
      </c>
      <c r="AR513" s="12">
        <f t="shared" si="107"/>
        <v>9536.8421052631584</v>
      </c>
      <c r="AS513">
        <f t="shared" si="96"/>
        <v>2</v>
      </c>
      <c r="AT513" s="19">
        <v>-4.7969117797967099E-3</v>
      </c>
      <c r="AV513" s="7"/>
      <c r="AW513" s="7"/>
      <c r="AX513" s="11"/>
      <c r="AY513" s="11"/>
      <c r="BA513">
        <v>400</v>
      </c>
      <c r="BB513" s="19">
        <v>964800</v>
      </c>
      <c r="BC513" s="19">
        <v>202</v>
      </c>
      <c r="BD513" s="12">
        <f t="shared" si="108"/>
        <v>9552.4752475247533</v>
      </c>
      <c r="BE513">
        <f t="shared" si="109"/>
        <v>2</v>
      </c>
      <c r="BF513" s="19">
        <v>-1.9759416354089399E-2</v>
      </c>
      <c r="BH513" s="7"/>
      <c r="BI513" s="7"/>
      <c r="BJ513" s="11"/>
    </row>
    <row r="514" spans="1:62" x14ac:dyDescent="0.35">
      <c r="A514">
        <v>400</v>
      </c>
      <c r="B514" s="19">
        <v>249600</v>
      </c>
      <c r="C514" s="19">
        <v>53</v>
      </c>
      <c r="D514" s="12">
        <f t="shared" si="103"/>
        <v>14128.301886792453</v>
      </c>
      <c r="E514">
        <f t="shared" si="104"/>
        <v>3</v>
      </c>
      <c r="F514" s="19">
        <v>-9.1937121037948908E-3</v>
      </c>
      <c r="K514" s="19"/>
      <c r="L514" s="19"/>
      <c r="M514" s="19"/>
      <c r="N514" s="19"/>
      <c r="Q514">
        <v>400</v>
      </c>
      <c r="R514" s="19">
        <v>100800</v>
      </c>
      <c r="S514" s="19">
        <v>22</v>
      </c>
      <c r="T514" s="12">
        <f t="shared" si="105"/>
        <v>9163.636363636364</v>
      </c>
      <c r="U514">
        <f t="shared" si="110"/>
        <v>2</v>
      </c>
      <c r="V514" s="19">
        <v>-8.9147075987886196E-2</v>
      </c>
      <c r="X514" s="7"/>
      <c r="Y514" s="7"/>
      <c r="Z514" s="11"/>
      <c r="AC514">
        <v>400</v>
      </c>
      <c r="AD514" s="19">
        <v>489600</v>
      </c>
      <c r="AE514" s="19">
        <v>103</v>
      </c>
      <c r="AF514" s="12">
        <f t="shared" si="106"/>
        <v>14260.194174757282</v>
      </c>
      <c r="AG514">
        <f t="shared" si="95"/>
        <v>3</v>
      </c>
      <c r="AH514" s="19">
        <v>-2.0390103475950798E-3</v>
      </c>
      <c r="AJ514" s="7"/>
      <c r="AK514" s="7"/>
      <c r="AL514" s="11"/>
      <c r="AM514" s="11"/>
      <c r="AN514" s="11"/>
      <c r="AO514">
        <v>400</v>
      </c>
      <c r="AP514" s="19">
        <v>724800</v>
      </c>
      <c r="AQ514" s="19">
        <v>152</v>
      </c>
      <c r="AR514" s="12">
        <f t="shared" si="107"/>
        <v>9536.8421052631584</v>
      </c>
      <c r="AS514">
        <f t="shared" si="96"/>
        <v>2</v>
      </c>
      <c r="AT514" s="19">
        <v>-9.3234056597817604E-3</v>
      </c>
      <c r="AV514" s="7"/>
      <c r="AW514" s="7"/>
      <c r="AX514" s="11"/>
      <c r="AY514" s="11"/>
      <c r="BA514">
        <v>400</v>
      </c>
      <c r="BB514" s="19">
        <v>964800</v>
      </c>
      <c r="BC514" s="19">
        <v>202</v>
      </c>
      <c r="BD514" s="12">
        <f t="shared" si="108"/>
        <v>9552.4752475247533</v>
      </c>
      <c r="BE514">
        <f t="shared" si="109"/>
        <v>2</v>
      </c>
      <c r="BF514" s="19">
        <v>-6.4272271500645899E-3</v>
      </c>
      <c r="BH514" s="7"/>
      <c r="BI514" s="7"/>
      <c r="BJ514" s="11"/>
    </row>
    <row r="515" spans="1:62" x14ac:dyDescent="0.35">
      <c r="A515">
        <v>400</v>
      </c>
      <c r="B515" s="19">
        <v>244800</v>
      </c>
      <c r="C515" s="19">
        <v>52</v>
      </c>
      <c r="D515" s="12">
        <f t="shared" si="103"/>
        <v>9415.3846153846152</v>
      </c>
      <c r="E515">
        <f t="shared" si="104"/>
        <v>2</v>
      </c>
      <c r="F515" s="19">
        <v>-2.8412128493863799E-2</v>
      </c>
      <c r="K515" s="19"/>
      <c r="L515" s="19"/>
      <c r="M515" s="19"/>
      <c r="N515" s="19"/>
      <c r="Q515">
        <v>400</v>
      </c>
      <c r="R515" s="19">
        <v>105600</v>
      </c>
      <c r="S515" s="19">
        <v>23</v>
      </c>
      <c r="T515" s="12">
        <f t="shared" si="105"/>
        <v>13773.91304347826</v>
      </c>
      <c r="U515">
        <f t="shared" si="110"/>
        <v>3</v>
      </c>
      <c r="V515" s="19">
        <v>-6.5469673805222603E-2</v>
      </c>
      <c r="X515" s="7"/>
      <c r="Y515" s="7"/>
      <c r="Z515" s="11"/>
      <c r="AC515">
        <v>400</v>
      </c>
      <c r="AD515" s="19">
        <v>484800</v>
      </c>
      <c r="AE515" s="19">
        <v>102</v>
      </c>
      <c r="AF515" s="12">
        <f t="shared" si="106"/>
        <v>9505.8823529411766</v>
      </c>
      <c r="AG515">
        <f t="shared" si="95"/>
        <v>2</v>
      </c>
      <c r="AH515" s="19">
        <v>-4.7165758091742499E-3</v>
      </c>
      <c r="AJ515" s="7"/>
      <c r="AK515" s="7"/>
      <c r="AL515" s="11"/>
      <c r="AM515" s="11"/>
      <c r="AN515" s="11"/>
      <c r="AO515">
        <v>400</v>
      </c>
      <c r="AP515" s="19">
        <v>724800</v>
      </c>
      <c r="AQ515" s="19">
        <v>152</v>
      </c>
      <c r="AR515" s="12">
        <f t="shared" si="107"/>
        <v>9536.8421052631584</v>
      </c>
      <c r="AS515">
        <f t="shared" si="96"/>
        <v>2</v>
      </c>
      <c r="AT515" s="20">
        <v>-1.6593930633538299E-5</v>
      </c>
      <c r="AV515" s="7"/>
      <c r="AW515" s="7"/>
      <c r="AX515" s="11"/>
      <c r="AY515" s="11"/>
      <c r="BA515">
        <v>400</v>
      </c>
      <c r="BB515" s="19">
        <v>964800</v>
      </c>
      <c r="BC515" s="19">
        <v>202</v>
      </c>
      <c r="BD515" s="12">
        <f t="shared" si="108"/>
        <v>9552.4752475247533</v>
      </c>
      <c r="BE515">
        <f t="shared" si="109"/>
        <v>2</v>
      </c>
      <c r="BF515" s="19">
        <v>-7.7829037832522398E-3</v>
      </c>
      <c r="BH515" s="7"/>
      <c r="BI515" s="7"/>
      <c r="BJ515" s="11"/>
    </row>
    <row r="516" spans="1:62" x14ac:dyDescent="0.35">
      <c r="A516">
        <v>400</v>
      </c>
      <c r="B516" s="19">
        <v>244800</v>
      </c>
      <c r="C516" s="19">
        <v>52</v>
      </c>
      <c r="D516" s="12">
        <f t="shared" si="103"/>
        <v>9415.3846153846152</v>
      </c>
      <c r="E516">
        <f t="shared" si="104"/>
        <v>2</v>
      </c>
      <c r="F516" s="19">
        <v>-1.2425228374802E-3</v>
      </c>
      <c r="K516" s="19"/>
      <c r="L516" s="19"/>
      <c r="M516" s="19"/>
      <c r="N516" s="19"/>
      <c r="Q516">
        <v>400</v>
      </c>
      <c r="R516" s="19">
        <v>100800</v>
      </c>
      <c r="S516" s="19">
        <v>22</v>
      </c>
      <c r="T516" s="12">
        <f t="shared" si="105"/>
        <v>9163.636363636364</v>
      </c>
      <c r="U516">
        <f t="shared" si="110"/>
        <v>2</v>
      </c>
      <c r="V516" s="19">
        <v>-3.3970984582537903E-2</v>
      </c>
      <c r="X516" s="7"/>
      <c r="Y516" s="7"/>
      <c r="Z516" s="11"/>
      <c r="AC516">
        <v>400</v>
      </c>
      <c r="AD516" s="19">
        <v>489600</v>
      </c>
      <c r="AE516" s="19">
        <v>103</v>
      </c>
      <c r="AF516" s="12">
        <f t="shared" si="106"/>
        <v>14260.194174757282</v>
      </c>
      <c r="AG516">
        <f t="shared" ref="AG516:AG534" si="111">AE516-100</f>
        <v>3</v>
      </c>
      <c r="AH516" s="19">
        <v>-1.64028548753326E-2</v>
      </c>
      <c r="AJ516" s="7"/>
      <c r="AK516" s="7"/>
      <c r="AL516" s="11"/>
      <c r="AM516" s="11"/>
      <c r="AN516" s="11"/>
      <c r="AO516">
        <v>400</v>
      </c>
      <c r="AP516" s="19">
        <v>724800</v>
      </c>
      <c r="AQ516" s="19">
        <v>152</v>
      </c>
      <c r="AR516" s="12">
        <f t="shared" si="107"/>
        <v>9536.8421052631584</v>
      </c>
      <c r="AS516">
        <f t="shared" ref="AS516:AS534" si="112">AQ516-150</f>
        <v>2</v>
      </c>
      <c r="AT516" s="19">
        <v>-5.9862003549153702E-3</v>
      </c>
      <c r="AV516" s="7"/>
      <c r="AW516" s="7"/>
      <c r="AX516" s="11"/>
      <c r="AY516" s="11"/>
      <c r="BA516">
        <v>400</v>
      </c>
      <c r="BB516" s="19">
        <v>964800</v>
      </c>
      <c r="BC516" s="19">
        <v>202</v>
      </c>
      <c r="BD516" s="12">
        <f t="shared" si="108"/>
        <v>9552.4752475247533</v>
      </c>
      <c r="BE516">
        <f t="shared" si="109"/>
        <v>2</v>
      </c>
      <c r="BF516" s="19">
        <v>-5.3091538982726599E-3</v>
      </c>
      <c r="BH516" s="7"/>
      <c r="BI516" s="7"/>
      <c r="BJ516" s="11"/>
    </row>
    <row r="517" spans="1:62" x14ac:dyDescent="0.35">
      <c r="A517">
        <v>400</v>
      </c>
      <c r="B517" s="19">
        <v>244800</v>
      </c>
      <c r="C517" s="19">
        <v>52</v>
      </c>
      <c r="D517" s="12">
        <f t="shared" si="103"/>
        <v>9415.3846153846152</v>
      </c>
      <c r="E517">
        <f t="shared" si="104"/>
        <v>2</v>
      </c>
      <c r="F517" s="20">
        <v>-7.2904910640685496E-4</v>
      </c>
      <c r="K517" s="19"/>
      <c r="L517" s="19"/>
      <c r="M517" s="19"/>
      <c r="N517" s="19"/>
      <c r="Q517">
        <v>400</v>
      </c>
      <c r="R517" s="19">
        <v>105600</v>
      </c>
      <c r="S517" s="19">
        <v>23</v>
      </c>
      <c r="T517" s="12">
        <f t="shared" si="105"/>
        <v>13773.91304347826</v>
      </c>
      <c r="U517">
        <f t="shared" si="110"/>
        <v>3</v>
      </c>
      <c r="V517" s="19">
        <v>-4.6101619629511604E-3</v>
      </c>
      <c r="X517" s="7"/>
      <c r="Y517" s="7"/>
      <c r="Z517" s="11"/>
      <c r="AC517">
        <v>400</v>
      </c>
      <c r="AD517" s="19">
        <v>484800</v>
      </c>
      <c r="AE517" s="19">
        <v>102</v>
      </c>
      <c r="AF517" s="12">
        <f t="shared" si="106"/>
        <v>9505.8823529411766</v>
      </c>
      <c r="AG517">
        <f t="shared" si="111"/>
        <v>2</v>
      </c>
      <c r="AH517" s="19">
        <v>-5.0036332907200101E-3</v>
      </c>
      <c r="AJ517" s="7"/>
      <c r="AK517" s="7"/>
      <c r="AL517" s="11"/>
      <c r="AM517" s="11"/>
      <c r="AN517" s="11"/>
      <c r="AO517">
        <v>400</v>
      </c>
      <c r="AP517" s="19">
        <v>724800</v>
      </c>
      <c r="AQ517" s="19">
        <v>152</v>
      </c>
      <c r="AR517" s="12">
        <f t="shared" si="107"/>
        <v>9536.8421052631584</v>
      </c>
      <c r="AS517">
        <f t="shared" si="112"/>
        <v>2</v>
      </c>
      <c r="AT517" s="19">
        <v>-3.3047055973176198E-2</v>
      </c>
      <c r="AV517" s="7"/>
      <c r="AW517" s="7"/>
      <c r="AX517" s="11"/>
      <c r="AY517" s="11"/>
      <c r="BA517">
        <v>400</v>
      </c>
      <c r="BB517" s="19">
        <v>964800</v>
      </c>
      <c r="BC517" s="19">
        <v>202</v>
      </c>
      <c r="BD517" s="12">
        <f t="shared" si="108"/>
        <v>9552.4752475247533</v>
      </c>
      <c r="BE517">
        <f t="shared" si="109"/>
        <v>2</v>
      </c>
      <c r="BF517" s="19">
        <v>-6.8828334001488998E-3</v>
      </c>
      <c r="BH517" s="7"/>
      <c r="BI517" s="7"/>
      <c r="BJ517" s="11"/>
    </row>
    <row r="518" spans="1:62" x14ac:dyDescent="0.35">
      <c r="A518">
        <v>400</v>
      </c>
      <c r="B518" s="19">
        <v>249600</v>
      </c>
      <c r="C518" s="19">
        <v>53</v>
      </c>
      <c r="D518" s="12">
        <f t="shared" si="103"/>
        <v>14128.301886792453</v>
      </c>
      <c r="E518">
        <f t="shared" si="104"/>
        <v>3</v>
      </c>
      <c r="F518" s="19">
        <v>-2.7573376853689099E-2</v>
      </c>
      <c r="K518" s="19"/>
      <c r="L518" s="19"/>
      <c r="M518" s="19"/>
      <c r="N518" s="19"/>
      <c r="Q518">
        <v>400</v>
      </c>
      <c r="R518" s="19">
        <v>100800</v>
      </c>
      <c r="S518" s="19">
        <v>22</v>
      </c>
      <c r="T518" s="12">
        <f t="shared" si="105"/>
        <v>9163.636363636364</v>
      </c>
      <c r="U518">
        <f t="shared" si="110"/>
        <v>2</v>
      </c>
      <c r="V518" s="19">
        <v>-9.20492193380462E-3</v>
      </c>
      <c r="X518" s="7"/>
      <c r="Y518" s="7"/>
      <c r="Z518" s="11"/>
      <c r="AC518">
        <v>400</v>
      </c>
      <c r="AD518" s="19">
        <v>484800</v>
      </c>
      <c r="AE518" s="19">
        <v>102</v>
      </c>
      <c r="AF518" s="12">
        <f t="shared" si="106"/>
        <v>9505.8823529411766</v>
      </c>
      <c r="AG518">
        <f t="shared" si="111"/>
        <v>2</v>
      </c>
      <c r="AH518" s="19">
        <v>-4.5952422266345603E-3</v>
      </c>
      <c r="AJ518" s="7"/>
      <c r="AK518" s="7"/>
      <c r="AL518" s="11"/>
      <c r="AM518" s="11"/>
      <c r="AN518" s="11"/>
      <c r="AO518">
        <v>400</v>
      </c>
      <c r="AP518" s="19">
        <v>724800</v>
      </c>
      <c r="AQ518" s="19">
        <v>152</v>
      </c>
      <c r="AR518" s="12">
        <f t="shared" si="107"/>
        <v>9536.8421052631584</v>
      </c>
      <c r="AS518">
        <f t="shared" si="112"/>
        <v>2</v>
      </c>
      <c r="AT518" s="19">
        <v>-3.6922774873912802E-2</v>
      </c>
      <c r="AV518" s="7"/>
      <c r="AW518" s="7"/>
      <c r="AX518" s="11"/>
      <c r="AY518" s="11"/>
      <c r="BA518">
        <v>400</v>
      </c>
      <c r="BB518" s="19">
        <v>969600</v>
      </c>
      <c r="BC518" s="19">
        <v>203</v>
      </c>
      <c r="BD518" s="12">
        <f t="shared" si="108"/>
        <v>14329.064039408868</v>
      </c>
      <c r="BE518">
        <f t="shared" si="109"/>
        <v>3</v>
      </c>
      <c r="BF518" s="19">
        <v>-2.7903474398397899E-2</v>
      </c>
      <c r="BH518" s="7"/>
      <c r="BI518" s="7"/>
      <c r="BJ518" s="11"/>
    </row>
    <row r="519" spans="1:62" x14ac:dyDescent="0.35">
      <c r="A519">
        <v>400</v>
      </c>
      <c r="B519" s="19">
        <v>249600</v>
      </c>
      <c r="C519" s="19">
        <v>53</v>
      </c>
      <c r="D519" s="12">
        <f t="shared" si="103"/>
        <v>14128.301886792453</v>
      </c>
      <c r="E519">
        <f t="shared" si="104"/>
        <v>3</v>
      </c>
      <c r="F519" s="19">
        <v>-6.5687218321811899E-3</v>
      </c>
      <c r="K519" s="19"/>
      <c r="L519" s="19"/>
      <c r="M519" s="19"/>
      <c r="N519" s="19"/>
      <c r="Q519">
        <v>400</v>
      </c>
      <c r="R519" s="19">
        <v>105600</v>
      </c>
      <c r="S519" s="19">
        <v>23</v>
      </c>
      <c r="T519" s="12">
        <f t="shared" si="105"/>
        <v>13773.91304347826</v>
      </c>
      <c r="U519">
        <f t="shared" si="110"/>
        <v>3</v>
      </c>
      <c r="V519" s="19">
        <v>-3.9280526763275196E-3</v>
      </c>
      <c r="X519" s="7"/>
      <c r="Y519" s="7"/>
      <c r="Z519" s="11"/>
      <c r="AC519">
        <v>400</v>
      </c>
      <c r="AD519" s="19">
        <v>484800</v>
      </c>
      <c r="AE519" s="19">
        <v>102</v>
      </c>
      <c r="AF519" s="12">
        <f t="shared" si="106"/>
        <v>9505.8823529411766</v>
      </c>
      <c r="AG519">
        <f t="shared" si="111"/>
        <v>2</v>
      </c>
      <c r="AH519" s="19">
        <v>-7.4317471318245103E-3</v>
      </c>
      <c r="AJ519" s="7"/>
      <c r="AK519" s="7"/>
      <c r="AL519" s="11"/>
      <c r="AM519" s="11"/>
      <c r="AN519" s="11"/>
      <c r="AO519">
        <v>400</v>
      </c>
      <c r="AP519" s="19">
        <v>724800</v>
      </c>
      <c r="AQ519" s="19">
        <v>152</v>
      </c>
      <c r="AR519" s="12">
        <f t="shared" si="107"/>
        <v>9536.8421052631584</v>
      </c>
      <c r="AS519">
        <f t="shared" si="112"/>
        <v>2</v>
      </c>
      <c r="AT519" s="19">
        <v>-1.6213930614687799E-2</v>
      </c>
      <c r="AV519" s="7"/>
      <c r="AW519" s="7"/>
      <c r="AX519" s="11"/>
      <c r="AY519" s="11"/>
      <c r="BA519">
        <v>400</v>
      </c>
      <c r="BB519" s="19">
        <v>969600</v>
      </c>
      <c r="BC519" s="19">
        <v>203</v>
      </c>
      <c r="BD519" s="12">
        <f t="shared" si="108"/>
        <v>14329.064039408868</v>
      </c>
      <c r="BE519">
        <f t="shared" si="109"/>
        <v>3</v>
      </c>
      <c r="BF519" s="20">
        <v>-2.09919723306776E-4</v>
      </c>
      <c r="BH519" s="7"/>
      <c r="BI519" s="7"/>
      <c r="BJ519" s="11"/>
    </row>
    <row r="520" spans="1:62" x14ac:dyDescent="0.35">
      <c r="A520">
        <v>400</v>
      </c>
      <c r="B520" s="19">
        <v>244800</v>
      </c>
      <c r="C520" s="19">
        <v>52</v>
      </c>
      <c r="D520" s="12">
        <f t="shared" si="103"/>
        <v>9415.3846153846152</v>
      </c>
      <c r="E520">
        <f t="shared" si="104"/>
        <v>2</v>
      </c>
      <c r="F520" s="19">
        <v>-2.1172074096306101E-2</v>
      </c>
      <c r="K520" s="19"/>
      <c r="L520" s="19"/>
      <c r="M520" s="19"/>
      <c r="N520" s="19"/>
      <c r="Q520">
        <v>400</v>
      </c>
      <c r="R520" s="19">
        <v>105600</v>
      </c>
      <c r="S520" s="19">
        <v>23</v>
      </c>
      <c r="T520" s="12">
        <f t="shared" si="105"/>
        <v>13773.91304347826</v>
      </c>
      <c r="U520">
        <f t="shared" si="110"/>
        <v>3</v>
      </c>
      <c r="V520" s="19">
        <v>-1.04808649554501E-2</v>
      </c>
      <c r="X520" s="7"/>
      <c r="Y520" s="7"/>
      <c r="Z520" s="11"/>
      <c r="AC520">
        <v>400</v>
      </c>
      <c r="AD520" s="19">
        <v>484800</v>
      </c>
      <c r="AE520" s="19">
        <v>102</v>
      </c>
      <c r="AF520" s="12">
        <f t="shared" si="106"/>
        <v>9505.8823529411766</v>
      </c>
      <c r="AG520">
        <f t="shared" si="111"/>
        <v>2</v>
      </c>
      <c r="AH520" s="19">
        <v>-2.8168146169529301E-3</v>
      </c>
      <c r="AJ520" s="7"/>
      <c r="AK520" s="7"/>
      <c r="AL520" s="11"/>
      <c r="AM520" s="11"/>
      <c r="AN520" s="11"/>
      <c r="AO520">
        <v>400</v>
      </c>
      <c r="AP520" s="19">
        <v>724800</v>
      </c>
      <c r="AQ520" s="19">
        <v>152</v>
      </c>
      <c r="AR520" s="12">
        <f t="shared" si="107"/>
        <v>9536.8421052631584</v>
      </c>
      <c r="AS520">
        <f t="shared" si="112"/>
        <v>2</v>
      </c>
      <c r="AT520" s="19">
        <v>-3.7434818810581799E-3</v>
      </c>
      <c r="AV520" s="7"/>
      <c r="AW520" s="7"/>
      <c r="AX520" s="11"/>
      <c r="AY520" s="11"/>
      <c r="BA520">
        <v>400</v>
      </c>
      <c r="BB520" s="19">
        <v>964800</v>
      </c>
      <c r="BC520" s="19">
        <v>202</v>
      </c>
      <c r="BD520" s="12">
        <f t="shared" si="108"/>
        <v>9552.4752475247533</v>
      </c>
      <c r="BE520">
        <f t="shared" si="109"/>
        <v>2</v>
      </c>
      <c r="BF520" s="19">
        <v>-1.47200705576611E-2</v>
      </c>
      <c r="BH520" s="7"/>
      <c r="BI520" s="7"/>
      <c r="BJ520" s="11"/>
    </row>
    <row r="521" spans="1:62" x14ac:dyDescent="0.35">
      <c r="A521">
        <v>400</v>
      </c>
      <c r="B521" s="19">
        <v>244800</v>
      </c>
      <c r="C521" s="19">
        <v>52</v>
      </c>
      <c r="D521" s="12">
        <f t="shared" si="103"/>
        <v>9415.3846153846152</v>
      </c>
      <c r="E521">
        <f t="shared" si="104"/>
        <v>2</v>
      </c>
      <c r="F521" s="19">
        <v>-3.7528567477610499E-2</v>
      </c>
      <c r="K521" s="19"/>
      <c r="L521" s="19"/>
      <c r="M521" s="19"/>
      <c r="N521" s="19"/>
      <c r="Q521">
        <v>400</v>
      </c>
      <c r="R521" s="19">
        <v>105600</v>
      </c>
      <c r="S521" s="19">
        <v>23</v>
      </c>
      <c r="T521" s="12">
        <f t="shared" si="105"/>
        <v>13773.91304347826</v>
      </c>
      <c r="U521">
        <f t="shared" si="110"/>
        <v>3</v>
      </c>
      <c r="V521" s="19">
        <v>-3.92766928755248E-3</v>
      </c>
      <c r="X521" s="7"/>
      <c r="Y521" s="7"/>
      <c r="Z521" s="11"/>
      <c r="AC521">
        <v>400</v>
      </c>
      <c r="AD521" s="19">
        <v>489600</v>
      </c>
      <c r="AE521" s="19">
        <v>103</v>
      </c>
      <c r="AF521" s="12">
        <f t="shared" si="106"/>
        <v>14260.194174757282</v>
      </c>
      <c r="AG521">
        <f t="shared" si="111"/>
        <v>3</v>
      </c>
      <c r="AH521" s="19">
        <v>-5.9446542111625998E-2</v>
      </c>
      <c r="AJ521" s="7"/>
      <c r="AK521" s="7"/>
      <c r="AL521" s="11"/>
      <c r="AM521" s="11"/>
      <c r="AN521" s="11"/>
      <c r="AO521">
        <v>400</v>
      </c>
      <c r="AP521" s="19">
        <v>724800</v>
      </c>
      <c r="AQ521" s="19">
        <v>152</v>
      </c>
      <c r="AR521" s="12">
        <f t="shared" si="107"/>
        <v>9536.8421052631584</v>
      </c>
      <c r="AS521">
        <f t="shared" si="112"/>
        <v>2</v>
      </c>
      <c r="AT521" s="19">
        <v>-9.65821945864756E-3</v>
      </c>
      <c r="AV521" s="7"/>
      <c r="AW521" s="7"/>
      <c r="AX521" s="11"/>
      <c r="AY521" s="11"/>
      <c r="BA521">
        <v>400</v>
      </c>
      <c r="BB521" s="19">
        <v>969600</v>
      </c>
      <c r="BC521" s="19">
        <v>203</v>
      </c>
      <c r="BD521" s="12">
        <f t="shared" si="108"/>
        <v>14329.064039408868</v>
      </c>
      <c r="BE521">
        <f t="shared" si="109"/>
        <v>3</v>
      </c>
      <c r="BF521" s="19">
        <v>-1.5579090493677899E-2</v>
      </c>
      <c r="BH521" s="7"/>
      <c r="BI521" s="7"/>
      <c r="BJ521" s="11"/>
    </row>
    <row r="522" spans="1:62" x14ac:dyDescent="0.35">
      <c r="A522">
        <v>400</v>
      </c>
      <c r="B522" s="19">
        <v>244800</v>
      </c>
      <c r="C522" s="19">
        <v>52</v>
      </c>
      <c r="D522" s="12">
        <f t="shared" si="103"/>
        <v>9415.3846153846152</v>
      </c>
      <c r="E522">
        <f t="shared" si="104"/>
        <v>2</v>
      </c>
      <c r="F522" s="20">
        <v>-1.97742647288012E-4</v>
      </c>
      <c r="K522" s="19"/>
      <c r="L522" s="19"/>
      <c r="M522" s="19"/>
      <c r="N522" s="19"/>
      <c r="Q522">
        <v>400</v>
      </c>
      <c r="R522" s="19">
        <v>100800</v>
      </c>
      <c r="S522" s="19">
        <v>22</v>
      </c>
      <c r="T522" s="12">
        <f t="shared" si="105"/>
        <v>9163.636363636364</v>
      </c>
      <c r="U522">
        <f t="shared" si="110"/>
        <v>2</v>
      </c>
      <c r="V522" s="19">
        <v>-1.3336517364221799E-2</v>
      </c>
      <c r="X522" s="7"/>
      <c r="Y522" s="7"/>
      <c r="Z522" s="11"/>
      <c r="AC522">
        <v>400</v>
      </c>
      <c r="AD522" s="19">
        <v>489600</v>
      </c>
      <c r="AE522" s="19">
        <v>103</v>
      </c>
      <c r="AF522" s="12">
        <f t="shared" si="106"/>
        <v>14260.194174757282</v>
      </c>
      <c r="AG522">
        <f t="shared" si="111"/>
        <v>3</v>
      </c>
      <c r="AH522" s="19">
        <v>-9.4577145681037592E-3</v>
      </c>
      <c r="AJ522" s="7"/>
      <c r="AK522" s="7"/>
      <c r="AL522" s="11"/>
      <c r="AM522" s="11"/>
      <c r="AN522" s="11"/>
      <c r="AO522">
        <v>400</v>
      </c>
      <c r="AP522" s="19">
        <v>729600</v>
      </c>
      <c r="AQ522" s="19">
        <v>153</v>
      </c>
      <c r="AR522" s="12">
        <f t="shared" si="107"/>
        <v>14305.882352941177</v>
      </c>
      <c r="AS522">
        <f t="shared" si="112"/>
        <v>3</v>
      </c>
      <c r="AT522" s="20">
        <v>-4.4214459888975799E-4</v>
      </c>
      <c r="AV522" s="7"/>
      <c r="AW522" s="7"/>
      <c r="AX522" s="11"/>
      <c r="AY522" s="11"/>
      <c r="BA522">
        <v>400</v>
      </c>
      <c r="BB522" s="19">
        <v>964800</v>
      </c>
      <c r="BC522" s="19">
        <v>202</v>
      </c>
      <c r="BD522" s="12">
        <f t="shared" si="108"/>
        <v>9552.4752475247533</v>
      </c>
      <c r="BE522">
        <f t="shared" si="109"/>
        <v>2</v>
      </c>
      <c r="BF522" s="20">
        <v>-9.0311905479002904E-4</v>
      </c>
      <c r="BH522" s="7"/>
      <c r="BI522" s="7"/>
      <c r="BJ522" s="11"/>
    </row>
    <row r="523" spans="1:62" x14ac:dyDescent="0.35">
      <c r="A523">
        <v>400</v>
      </c>
      <c r="B523" s="19">
        <v>244800</v>
      </c>
      <c r="C523" s="19">
        <v>52</v>
      </c>
      <c r="D523" s="12">
        <f t="shared" si="103"/>
        <v>9415.3846153846152</v>
      </c>
      <c r="E523">
        <f t="shared" si="104"/>
        <v>2</v>
      </c>
      <c r="F523" s="19">
        <v>-4.29000332422209E-2</v>
      </c>
      <c r="Q523">
        <v>400</v>
      </c>
      <c r="R523" s="19">
        <v>100800</v>
      </c>
      <c r="S523" s="19">
        <v>22</v>
      </c>
      <c r="T523" s="12">
        <f t="shared" si="105"/>
        <v>9163.636363636364</v>
      </c>
      <c r="U523">
        <f t="shared" si="110"/>
        <v>2</v>
      </c>
      <c r="V523" s="19">
        <v>-1.2043922487869399E-3</v>
      </c>
      <c r="X523" s="7"/>
      <c r="Y523" s="7"/>
      <c r="Z523" s="11"/>
      <c r="AC523">
        <v>400</v>
      </c>
      <c r="AD523" s="19">
        <v>484800</v>
      </c>
      <c r="AE523" s="19">
        <v>102</v>
      </c>
      <c r="AF523" s="12">
        <f t="shared" si="106"/>
        <v>9505.8823529411766</v>
      </c>
      <c r="AG523">
        <f t="shared" si="111"/>
        <v>2</v>
      </c>
      <c r="AH523" s="19">
        <v>-1.1612769958696E-2</v>
      </c>
      <c r="AJ523" s="7"/>
      <c r="AK523" s="7"/>
      <c r="AL523" s="11"/>
      <c r="AM523" s="11"/>
      <c r="AN523" s="11"/>
      <c r="AO523">
        <v>400</v>
      </c>
      <c r="AP523" s="19">
        <v>724800</v>
      </c>
      <c r="AQ523" s="19">
        <v>152</v>
      </c>
      <c r="AR523" s="12">
        <f t="shared" si="107"/>
        <v>9536.8421052631584</v>
      </c>
      <c r="AS523">
        <f t="shared" si="112"/>
        <v>2</v>
      </c>
      <c r="AT523" s="19">
        <v>-1.7043901125985101E-2</v>
      </c>
      <c r="AV523" s="7"/>
      <c r="AW523" s="7"/>
      <c r="AX523" s="11"/>
      <c r="AY523" s="11"/>
      <c r="BA523">
        <v>400</v>
      </c>
      <c r="BB523" s="19">
        <v>964800</v>
      </c>
      <c r="BC523" s="19">
        <v>202</v>
      </c>
      <c r="BD523" s="12">
        <f t="shared" si="108"/>
        <v>9552.4752475247533</v>
      </c>
      <c r="BE523">
        <f t="shared" si="109"/>
        <v>2</v>
      </c>
      <c r="BF523" s="19">
        <v>-2.9401482683824601E-2</v>
      </c>
      <c r="BH523" s="7"/>
      <c r="BI523" s="7"/>
      <c r="BJ523" s="11"/>
    </row>
    <row r="524" spans="1:62" x14ac:dyDescent="0.35">
      <c r="A524">
        <v>400</v>
      </c>
      <c r="B524" s="19">
        <v>244800</v>
      </c>
      <c r="C524" s="19">
        <v>52</v>
      </c>
      <c r="D524" s="12">
        <f t="shared" si="103"/>
        <v>9415.3846153846152</v>
      </c>
      <c r="E524">
        <f t="shared" si="104"/>
        <v>2</v>
      </c>
      <c r="F524" s="19">
        <v>-1.15808542737158E-2</v>
      </c>
      <c r="Q524">
        <v>400</v>
      </c>
      <c r="R524" s="19">
        <v>100800</v>
      </c>
      <c r="S524" s="19">
        <v>22</v>
      </c>
      <c r="T524" s="12">
        <f t="shared" si="105"/>
        <v>9163.636363636364</v>
      </c>
      <c r="U524">
        <f t="shared" si="110"/>
        <v>2</v>
      </c>
      <c r="V524" s="19">
        <v>-5.7392278867070302E-2</v>
      </c>
      <c r="X524" s="7"/>
      <c r="Y524" s="7"/>
      <c r="Z524" s="11"/>
      <c r="AC524">
        <v>400</v>
      </c>
      <c r="AD524" s="19">
        <v>489600</v>
      </c>
      <c r="AE524" s="19">
        <v>103</v>
      </c>
      <c r="AF524" s="12">
        <f t="shared" si="106"/>
        <v>14260.194174757282</v>
      </c>
      <c r="AG524">
        <f t="shared" si="111"/>
        <v>3</v>
      </c>
      <c r="AH524" s="19">
        <v>-6.12745222414161E-3</v>
      </c>
      <c r="AJ524" s="7"/>
      <c r="AK524" s="7"/>
      <c r="AL524" s="11"/>
      <c r="AM524" s="11"/>
      <c r="AN524" s="11"/>
      <c r="AO524">
        <v>400</v>
      </c>
      <c r="AP524" s="19">
        <v>724800</v>
      </c>
      <c r="AQ524" s="19">
        <v>152</v>
      </c>
      <c r="AR524" s="12">
        <f t="shared" si="107"/>
        <v>9536.8421052631584</v>
      </c>
      <c r="AS524">
        <f t="shared" si="112"/>
        <v>2</v>
      </c>
      <c r="AT524" s="20">
        <v>-5.8877421096551104E-4</v>
      </c>
      <c r="AV524" s="7"/>
      <c r="AW524" s="7"/>
      <c r="AX524" s="11"/>
      <c r="AY524" s="11"/>
      <c r="BA524">
        <v>400</v>
      </c>
      <c r="BB524" s="19">
        <v>969600</v>
      </c>
      <c r="BC524" s="19">
        <v>203</v>
      </c>
      <c r="BD524" s="12">
        <f t="shared" si="108"/>
        <v>14329.064039408868</v>
      </c>
      <c r="BE524">
        <f t="shared" si="109"/>
        <v>3</v>
      </c>
      <c r="BF524" s="19">
        <v>-2.4856535021892398E-3</v>
      </c>
      <c r="BH524" s="7"/>
      <c r="BI524" s="7"/>
      <c r="BJ524" s="11"/>
    </row>
    <row r="525" spans="1:62" x14ac:dyDescent="0.35">
      <c r="A525">
        <v>400</v>
      </c>
      <c r="B525" s="19">
        <v>249600</v>
      </c>
      <c r="C525" s="19">
        <v>53</v>
      </c>
      <c r="D525" s="12">
        <f t="shared" si="103"/>
        <v>14128.301886792453</v>
      </c>
      <c r="E525">
        <f t="shared" si="104"/>
        <v>3</v>
      </c>
      <c r="F525" s="19">
        <v>-1.5116098762066E-3</v>
      </c>
      <c r="Q525">
        <v>400</v>
      </c>
      <c r="R525" s="19">
        <v>100800</v>
      </c>
      <c r="S525" s="19">
        <v>22</v>
      </c>
      <c r="T525" s="12">
        <f t="shared" si="105"/>
        <v>9163.636363636364</v>
      </c>
      <c r="U525">
        <f t="shared" si="110"/>
        <v>2</v>
      </c>
      <c r="V525" s="19">
        <v>-6.5825347005308996E-2</v>
      </c>
      <c r="X525" s="7"/>
      <c r="Y525" s="7"/>
      <c r="Z525" s="11"/>
      <c r="AC525">
        <v>400</v>
      </c>
      <c r="AD525" s="19">
        <v>484800</v>
      </c>
      <c r="AE525" s="19">
        <v>102</v>
      </c>
      <c r="AF525" s="12">
        <f t="shared" si="106"/>
        <v>9505.8823529411766</v>
      </c>
      <c r="AG525">
        <f t="shared" si="111"/>
        <v>2</v>
      </c>
      <c r="AH525" s="19">
        <v>-1.7331231366709599E-2</v>
      </c>
      <c r="AJ525" s="7"/>
      <c r="AK525" s="7"/>
      <c r="AL525" s="11"/>
      <c r="AM525" s="11"/>
      <c r="AN525" s="11"/>
      <c r="AO525">
        <v>400</v>
      </c>
      <c r="AP525" s="19">
        <v>724800</v>
      </c>
      <c r="AQ525" s="19">
        <v>152</v>
      </c>
      <c r="AR525" s="12">
        <f t="shared" si="107"/>
        <v>9536.8421052631584</v>
      </c>
      <c r="AS525">
        <f t="shared" si="112"/>
        <v>2</v>
      </c>
      <c r="AT525" s="19">
        <v>-1.1079166028036399E-2</v>
      </c>
      <c r="AV525" s="7"/>
      <c r="AW525" s="7"/>
      <c r="AX525" s="11"/>
      <c r="AY525" s="11"/>
      <c r="BA525">
        <v>400</v>
      </c>
      <c r="BB525" s="19">
        <v>964800</v>
      </c>
      <c r="BC525" s="19">
        <v>202</v>
      </c>
      <c r="BD525" s="12">
        <f t="shared" si="108"/>
        <v>9552.4752475247533</v>
      </c>
      <c r="BE525">
        <f t="shared" si="109"/>
        <v>2</v>
      </c>
      <c r="BF525" s="19">
        <v>-2.98098064164488E-2</v>
      </c>
      <c r="BH525" s="7"/>
      <c r="BI525" s="7"/>
      <c r="BJ525" s="11"/>
    </row>
    <row r="526" spans="1:62" x14ac:dyDescent="0.35">
      <c r="A526">
        <v>400</v>
      </c>
      <c r="B526" s="19">
        <v>244800</v>
      </c>
      <c r="C526" s="19">
        <v>52</v>
      </c>
      <c r="D526" s="12">
        <f t="shared" si="103"/>
        <v>9415.3846153846152</v>
      </c>
      <c r="E526">
        <f t="shared" si="104"/>
        <v>2</v>
      </c>
      <c r="F526" s="19">
        <v>-1.06620233976423E-3</v>
      </c>
      <c r="Q526">
        <v>400</v>
      </c>
      <c r="R526" s="19">
        <v>100800</v>
      </c>
      <c r="S526" s="19">
        <v>22</v>
      </c>
      <c r="T526" s="12">
        <f t="shared" si="105"/>
        <v>9163.636363636364</v>
      </c>
      <c r="U526">
        <f t="shared" si="110"/>
        <v>2</v>
      </c>
      <c r="V526" s="19">
        <v>-5.9409505039274897E-2</v>
      </c>
      <c r="X526" s="7"/>
      <c r="Y526" s="7"/>
      <c r="Z526" s="11"/>
      <c r="AC526">
        <v>400</v>
      </c>
      <c r="AD526" s="19">
        <v>484800</v>
      </c>
      <c r="AE526" s="19">
        <v>102</v>
      </c>
      <c r="AF526" s="12">
        <f t="shared" si="106"/>
        <v>9505.8823529411766</v>
      </c>
      <c r="AG526">
        <f t="shared" si="111"/>
        <v>2</v>
      </c>
      <c r="AH526" s="19">
        <v>-6.0269700317153001E-3</v>
      </c>
      <c r="AJ526" s="7"/>
      <c r="AK526" s="7"/>
      <c r="AL526" s="11"/>
      <c r="AM526" s="11"/>
      <c r="AN526" s="11"/>
      <c r="AO526">
        <v>400</v>
      </c>
      <c r="AP526" s="19">
        <v>729600</v>
      </c>
      <c r="AQ526" s="19">
        <v>153</v>
      </c>
      <c r="AR526" s="12">
        <f t="shared" si="107"/>
        <v>14305.882352941177</v>
      </c>
      <c r="AS526">
        <f t="shared" si="112"/>
        <v>3</v>
      </c>
      <c r="AT526" s="19">
        <v>-3.4522792229639099E-3</v>
      </c>
      <c r="AV526" s="7"/>
      <c r="AW526" s="7"/>
      <c r="AX526" s="11"/>
      <c r="AY526" s="11"/>
      <c r="BA526">
        <v>400</v>
      </c>
      <c r="BB526" s="19">
        <v>964800</v>
      </c>
      <c r="BC526" s="19">
        <v>202</v>
      </c>
      <c r="BD526" s="12">
        <f t="shared" si="108"/>
        <v>9552.4752475247533</v>
      </c>
      <c r="BE526">
        <f t="shared" si="109"/>
        <v>2</v>
      </c>
      <c r="BF526" s="19">
        <v>-3.6105796852824801E-3</v>
      </c>
      <c r="BH526" s="7"/>
      <c r="BI526" s="7"/>
      <c r="BJ526" s="11"/>
    </row>
    <row r="527" spans="1:62" x14ac:dyDescent="0.35">
      <c r="A527">
        <v>400</v>
      </c>
      <c r="B527" s="19">
        <v>244800</v>
      </c>
      <c r="C527" s="19">
        <v>52</v>
      </c>
      <c r="D527" s="12">
        <f t="shared" ref="D527:D534" si="113">B527*E527/C527</f>
        <v>9415.3846153846152</v>
      </c>
      <c r="E527">
        <f t="shared" ref="E527:E533" si="114">C527-50</f>
        <v>2</v>
      </c>
      <c r="F527" s="19">
        <v>-1.4756655193109199E-2</v>
      </c>
      <c r="Q527">
        <v>400</v>
      </c>
      <c r="R527" s="19">
        <v>105600</v>
      </c>
      <c r="S527" s="19">
        <v>23</v>
      </c>
      <c r="T527" s="12">
        <f t="shared" si="105"/>
        <v>13773.91304347826</v>
      </c>
      <c r="U527">
        <f t="shared" si="110"/>
        <v>3</v>
      </c>
      <c r="V527" s="19">
        <v>-5.97795329995395E-3</v>
      </c>
      <c r="X527" s="7"/>
      <c r="Y527" s="7"/>
      <c r="Z527" s="11"/>
      <c r="AC527">
        <v>400</v>
      </c>
      <c r="AD527" s="19">
        <v>489600</v>
      </c>
      <c r="AE527" s="19">
        <v>103</v>
      </c>
      <c r="AF527" s="12">
        <f t="shared" si="106"/>
        <v>14260.194174757282</v>
      </c>
      <c r="AG527">
        <f t="shared" si="111"/>
        <v>3</v>
      </c>
      <c r="AH527" s="20">
        <v>-2.83026240517524E-4</v>
      </c>
      <c r="AJ527" s="7"/>
      <c r="AK527" s="7"/>
      <c r="AL527" s="11"/>
      <c r="AM527" s="11"/>
      <c r="AN527" s="11"/>
      <c r="AO527">
        <v>400</v>
      </c>
      <c r="AP527" s="19">
        <v>729600</v>
      </c>
      <c r="AQ527" s="19">
        <v>153</v>
      </c>
      <c r="AR527" s="12">
        <f t="shared" si="107"/>
        <v>14305.882352941177</v>
      </c>
      <c r="AS527">
        <f t="shared" si="112"/>
        <v>3</v>
      </c>
      <c r="AT527" s="19">
        <v>-5.0531488093705701E-3</v>
      </c>
      <c r="AV527" s="7"/>
      <c r="AW527" s="7"/>
      <c r="AX527" s="11"/>
      <c r="AY527" s="11"/>
      <c r="BA527">
        <v>400</v>
      </c>
      <c r="BB527" s="19">
        <v>964800</v>
      </c>
      <c r="BC527" s="19">
        <v>202</v>
      </c>
      <c r="BD527" s="12">
        <f t="shared" si="108"/>
        <v>9552.4752475247533</v>
      </c>
      <c r="BE527">
        <f t="shared" si="109"/>
        <v>2</v>
      </c>
      <c r="BF527" s="19">
        <v>-0.100273464005254</v>
      </c>
      <c r="BH527" s="7"/>
      <c r="BI527" s="7"/>
      <c r="BJ527" s="11"/>
    </row>
    <row r="528" spans="1:62" x14ac:dyDescent="0.35">
      <c r="A528">
        <v>400</v>
      </c>
      <c r="B528" s="19">
        <v>249600</v>
      </c>
      <c r="C528" s="19">
        <v>53</v>
      </c>
      <c r="D528" s="12">
        <f t="shared" si="113"/>
        <v>14128.301886792453</v>
      </c>
      <c r="E528">
        <f t="shared" si="114"/>
        <v>3</v>
      </c>
      <c r="F528" s="19">
        <v>-3.3839173423475699E-2</v>
      </c>
      <c r="Q528">
        <v>400</v>
      </c>
      <c r="R528" s="19">
        <v>100800</v>
      </c>
      <c r="S528" s="19">
        <v>22</v>
      </c>
      <c r="T528" s="12">
        <f t="shared" si="105"/>
        <v>9163.636363636364</v>
      </c>
      <c r="U528">
        <f t="shared" si="110"/>
        <v>2</v>
      </c>
      <c r="V528" s="19">
        <v>-2.7254684648190301E-2</v>
      </c>
      <c r="X528" s="7"/>
      <c r="Y528" s="7"/>
      <c r="Z528" s="11"/>
      <c r="AC528">
        <v>400</v>
      </c>
      <c r="AD528" s="19">
        <v>484800</v>
      </c>
      <c r="AE528" s="19">
        <v>102</v>
      </c>
      <c r="AF528" s="12">
        <f t="shared" si="106"/>
        <v>9505.8823529411766</v>
      </c>
      <c r="AG528">
        <f t="shared" si="111"/>
        <v>2</v>
      </c>
      <c r="AH528" s="19">
        <v>-8.1936863161109597E-2</v>
      </c>
      <c r="AJ528" s="7"/>
      <c r="AK528" s="7"/>
      <c r="AL528" s="11"/>
      <c r="AM528" s="11"/>
      <c r="AN528" s="11"/>
      <c r="AO528">
        <v>400</v>
      </c>
      <c r="AP528" s="19">
        <v>724800</v>
      </c>
      <c r="AQ528" s="19">
        <v>152</v>
      </c>
      <c r="AR528" s="12">
        <f t="shared" si="107"/>
        <v>9536.8421052631584</v>
      </c>
      <c r="AS528">
        <f t="shared" si="112"/>
        <v>2</v>
      </c>
      <c r="AT528" s="19">
        <v>-1.14639205065383E-2</v>
      </c>
      <c r="AV528" s="7"/>
      <c r="AW528" s="7"/>
      <c r="AX528" s="11"/>
      <c r="AY528" s="11"/>
      <c r="BA528">
        <v>400</v>
      </c>
      <c r="BB528" s="19">
        <v>969600</v>
      </c>
      <c r="BC528" s="19">
        <v>203</v>
      </c>
      <c r="BD528" s="12">
        <f t="shared" si="108"/>
        <v>14329.064039408868</v>
      </c>
      <c r="BE528">
        <f t="shared" si="109"/>
        <v>3</v>
      </c>
      <c r="BF528" s="20">
        <v>-4.0410842683521098E-4</v>
      </c>
      <c r="BH528" s="7"/>
      <c r="BI528" s="7"/>
      <c r="BJ528" s="11"/>
    </row>
    <row r="529" spans="1:62" x14ac:dyDescent="0.35">
      <c r="A529">
        <v>400</v>
      </c>
      <c r="B529" s="19">
        <v>244800</v>
      </c>
      <c r="C529" s="19">
        <v>52</v>
      </c>
      <c r="D529" s="12">
        <f t="shared" si="113"/>
        <v>9415.3846153846152</v>
      </c>
      <c r="E529">
        <f t="shared" si="114"/>
        <v>2</v>
      </c>
      <c r="F529" s="19">
        <v>-1.09048540297252E-2</v>
      </c>
      <c r="Q529">
        <v>400</v>
      </c>
      <c r="R529" s="19">
        <v>105600</v>
      </c>
      <c r="S529" s="19">
        <v>23</v>
      </c>
      <c r="T529" s="12">
        <f t="shared" si="105"/>
        <v>13773.91304347826</v>
      </c>
      <c r="U529">
        <f t="shared" si="110"/>
        <v>3</v>
      </c>
      <c r="V529" s="19">
        <v>-7.2657876680733797E-3</v>
      </c>
      <c r="X529" s="7"/>
      <c r="Y529" s="7"/>
      <c r="Z529" s="11"/>
      <c r="AC529">
        <v>400</v>
      </c>
      <c r="AD529" s="19">
        <v>484800</v>
      </c>
      <c r="AE529" s="19">
        <v>102</v>
      </c>
      <c r="AF529" s="12">
        <f t="shared" si="106"/>
        <v>9505.8823529411766</v>
      </c>
      <c r="AG529">
        <f t="shared" si="111"/>
        <v>2</v>
      </c>
      <c r="AH529" s="19">
        <v>-8.8695889387960507E-3</v>
      </c>
      <c r="AJ529" s="7"/>
      <c r="AK529" s="7"/>
      <c r="AL529" s="11"/>
      <c r="AM529" s="11"/>
      <c r="AN529" s="11"/>
      <c r="AO529">
        <v>400</v>
      </c>
      <c r="AP529" s="19">
        <v>729600</v>
      </c>
      <c r="AQ529" s="19">
        <v>153</v>
      </c>
      <c r="AR529" s="12">
        <f t="shared" si="107"/>
        <v>14305.882352941177</v>
      </c>
      <c r="AS529">
        <f t="shared" si="112"/>
        <v>3</v>
      </c>
      <c r="AT529" s="19">
        <v>-6.5922586224623006E-2</v>
      </c>
      <c r="AV529" s="7"/>
      <c r="AW529" s="7"/>
      <c r="AX529" s="11"/>
      <c r="AY529" s="11"/>
      <c r="BA529">
        <v>400</v>
      </c>
      <c r="BB529" s="19">
        <v>964800</v>
      </c>
      <c r="BC529" s="19">
        <v>202</v>
      </c>
      <c r="BD529" s="12">
        <f t="shared" si="108"/>
        <v>9552.4752475247533</v>
      </c>
      <c r="BE529">
        <f t="shared" si="109"/>
        <v>2</v>
      </c>
      <c r="BF529" s="20">
        <v>-6.8334286996000505E-4</v>
      </c>
      <c r="BH529" s="7"/>
      <c r="BI529" s="7"/>
      <c r="BJ529" s="11"/>
    </row>
    <row r="530" spans="1:62" x14ac:dyDescent="0.35">
      <c r="A530">
        <v>400</v>
      </c>
      <c r="B530" s="19">
        <v>244800</v>
      </c>
      <c r="C530" s="19">
        <v>52</v>
      </c>
      <c r="D530" s="12">
        <f t="shared" si="113"/>
        <v>9415.3846153846152</v>
      </c>
      <c r="E530">
        <f t="shared" si="114"/>
        <v>2</v>
      </c>
      <c r="F530" s="19">
        <v>-2.6928192481658298E-3</v>
      </c>
      <c r="Q530">
        <v>400</v>
      </c>
      <c r="R530" s="19">
        <v>105600</v>
      </c>
      <c r="S530" s="19">
        <v>23</v>
      </c>
      <c r="T530" s="12">
        <f t="shared" si="105"/>
        <v>13773.91304347826</v>
      </c>
      <c r="U530">
        <f t="shared" si="110"/>
        <v>3</v>
      </c>
      <c r="V530" s="19">
        <v>-3.6502496850388901E-2</v>
      </c>
      <c r="X530" s="7"/>
      <c r="Y530" s="7"/>
      <c r="Z530" s="11"/>
      <c r="AC530">
        <v>400</v>
      </c>
      <c r="AD530" s="19">
        <v>484800</v>
      </c>
      <c r="AE530" s="19">
        <v>102</v>
      </c>
      <c r="AF530" s="12">
        <f t="shared" si="106"/>
        <v>9505.8823529411766</v>
      </c>
      <c r="AG530">
        <f t="shared" si="111"/>
        <v>2</v>
      </c>
      <c r="AH530" s="20">
        <v>-5.2885664910307204E-4</v>
      </c>
      <c r="AJ530" s="7"/>
      <c r="AK530" s="7"/>
      <c r="AL530" s="11"/>
      <c r="AM530" s="11"/>
      <c r="AN530" s="11"/>
      <c r="AO530">
        <v>400</v>
      </c>
      <c r="AP530" s="19">
        <v>729600</v>
      </c>
      <c r="AQ530" s="19">
        <v>153</v>
      </c>
      <c r="AR530" s="12">
        <f t="shared" si="107"/>
        <v>14305.882352941177</v>
      </c>
      <c r="AS530">
        <f t="shared" si="112"/>
        <v>3</v>
      </c>
      <c r="AT530" s="19">
        <v>-1.7870541111960599E-3</v>
      </c>
      <c r="AV530" s="7"/>
      <c r="AW530" s="7"/>
      <c r="AX530" s="11"/>
      <c r="AY530" s="11"/>
      <c r="BA530">
        <v>400</v>
      </c>
      <c r="BB530" s="19">
        <v>964800</v>
      </c>
      <c r="BC530" s="19">
        <v>202</v>
      </c>
      <c r="BD530" s="12">
        <f t="shared" si="108"/>
        <v>9552.4752475247533</v>
      </c>
      <c r="BE530">
        <f t="shared" si="109"/>
        <v>2</v>
      </c>
      <c r="BF530" s="19">
        <v>-7.39129313085762E-3</v>
      </c>
      <c r="BH530" s="7"/>
      <c r="BI530" s="7"/>
      <c r="BJ530" s="11"/>
    </row>
    <row r="531" spans="1:62" x14ac:dyDescent="0.35">
      <c r="A531">
        <v>400</v>
      </c>
      <c r="B531" s="19">
        <v>244800</v>
      </c>
      <c r="C531" s="19">
        <v>52</v>
      </c>
      <c r="D531" s="12">
        <f t="shared" si="113"/>
        <v>9415.3846153846152</v>
      </c>
      <c r="E531">
        <f t="shared" si="114"/>
        <v>2</v>
      </c>
      <c r="F531" s="19">
        <v>-1.28006296953499E-2</v>
      </c>
      <c r="Q531">
        <v>400</v>
      </c>
      <c r="R531" s="19">
        <v>105600</v>
      </c>
      <c r="S531" s="19">
        <v>23</v>
      </c>
      <c r="T531" s="12">
        <f t="shared" si="105"/>
        <v>13773.91304347826</v>
      </c>
      <c r="U531">
        <f t="shared" si="110"/>
        <v>3</v>
      </c>
      <c r="V531" s="19">
        <v>-4.6780755650354501E-3</v>
      </c>
      <c r="X531" s="7"/>
      <c r="Y531" s="7"/>
      <c r="Z531" s="11"/>
      <c r="AC531">
        <v>400</v>
      </c>
      <c r="AD531" s="19">
        <v>489600</v>
      </c>
      <c r="AE531" s="19">
        <v>103</v>
      </c>
      <c r="AF531" s="12">
        <f t="shared" si="106"/>
        <v>14260.194174757282</v>
      </c>
      <c r="AG531">
        <f t="shared" si="111"/>
        <v>3</v>
      </c>
      <c r="AH531" s="19">
        <v>-7.5026120075159894E-2</v>
      </c>
      <c r="AJ531" s="7"/>
      <c r="AK531" s="7"/>
      <c r="AL531" s="11"/>
      <c r="AM531" s="11"/>
      <c r="AN531" s="11"/>
      <c r="AO531">
        <v>400</v>
      </c>
      <c r="AP531" s="19">
        <v>729600</v>
      </c>
      <c r="AQ531" s="19">
        <v>153</v>
      </c>
      <c r="AR531" s="12">
        <f t="shared" si="107"/>
        <v>14305.882352941177</v>
      </c>
      <c r="AS531">
        <f t="shared" si="112"/>
        <v>3</v>
      </c>
      <c r="AT531" s="19">
        <v>-4.76559349463906E-3</v>
      </c>
      <c r="AV531" s="7"/>
      <c r="AW531" s="7"/>
      <c r="AX531" s="11"/>
      <c r="AY531" s="11"/>
      <c r="BA531">
        <v>400</v>
      </c>
      <c r="BB531" s="19">
        <v>964800</v>
      </c>
      <c r="BC531" s="19">
        <v>202</v>
      </c>
      <c r="BD531" s="12">
        <f t="shared" si="108"/>
        <v>9552.4752475247533</v>
      </c>
      <c r="BE531">
        <f t="shared" si="109"/>
        <v>2</v>
      </c>
      <c r="BF531" s="19">
        <v>-3.5675312679006803E-2</v>
      </c>
      <c r="BH531" s="7"/>
      <c r="BI531" s="7"/>
      <c r="BJ531" s="11"/>
    </row>
    <row r="532" spans="1:62" x14ac:dyDescent="0.35">
      <c r="A532">
        <v>400</v>
      </c>
      <c r="B532" s="19">
        <v>244800</v>
      </c>
      <c r="C532" s="19">
        <v>52</v>
      </c>
      <c r="D532" s="12">
        <f t="shared" si="113"/>
        <v>9415.3846153846152</v>
      </c>
      <c r="E532">
        <f t="shared" si="114"/>
        <v>2</v>
      </c>
      <c r="F532" s="19">
        <v>-7.5381436206451002E-3</v>
      </c>
      <c r="Q532">
        <v>400</v>
      </c>
      <c r="R532" s="19">
        <v>105600</v>
      </c>
      <c r="S532" s="19">
        <v>23</v>
      </c>
      <c r="T532" s="12">
        <f t="shared" si="105"/>
        <v>13773.91304347826</v>
      </c>
      <c r="U532">
        <f t="shared" si="110"/>
        <v>3</v>
      </c>
      <c r="V532" s="19">
        <v>-3.1782434555580601E-2</v>
      </c>
      <c r="X532" s="7"/>
      <c r="Y532" s="7"/>
      <c r="Z532" s="11"/>
      <c r="AC532">
        <v>400</v>
      </c>
      <c r="AD532" s="19">
        <v>489600</v>
      </c>
      <c r="AE532" s="19">
        <v>103</v>
      </c>
      <c r="AF532" s="12">
        <f t="shared" si="106"/>
        <v>14260.194174757282</v>
      </c>
      <c r="AG532">
        <f t="shared" si="111"/>
        <v>3</v>
      </c>
      <c r="AH532" s="19">
        <v>-1.5823539176747101E-2</v>
      </c>
      <c r="AJ532" s="7"/>
      <c r="AK532" s="7"/>
      <c r="AL532" s="11"/>
      <c r="AM532" s="11"/>
      <c r="AN532" s="11"/>
      <c r="AO532">
        <v>400</v>
      </c>
      <c r="AP532" s="19">
        <v>729600</v>
      </c>
      <c r="AQ532" s="19">
        <v>153</v>
      </c>
      <c r="AR532" s="12">
        <f t="shared" si="107"/>
        <v>14305.882352941177</v>
      </c>
      <c r="AS532">
        <f t="shared" si="112"/>
        <v>3</v>
      </c>
      <c r="AT532" s="19">
        <v>-3.3290529206152198E-3</v>
      </c>
      <c r="AV532" s="7"/>
      <c r="AW532" s="7"/>
      <c r="AX532" s="11"/>
      <c r="AY532" s="11"/>
      <c r="BA532">
        <v>400</v>
      </c>
      <c r="BB532" s="19">
        <v>964800</v>
      </c>
      <c r="BC532" s="19">
        <v>202</v>
      </c>
      <c r="BD532" s="12">
        <f t="shared" si="108"/>
        <v>9552.4752475247533</v>
      </c>
      <c r="BE532">
        <f t="shared" si="109"/>
        <v>2</v>
      </c>
      <c r="BF532" s="19">
        <v>-7.9952244869593795E-3</v>
      </c>
      <c r="BH532" s="7"/>
      <c r="BI532" s="7"/>
      <c r="BJ532" s="11"/>
    </row>
    <row r="533" spans="1:62" x14ac:dyDescent="0.35">
      <c r="A533">
        <v>400</v>
      </c>
      <c r="B533" s="19">
        <v>249600</v>
      </c>
      <c r="C533" s="19">
        <v>53</v>
      </c>
      <c r="D533" s="12">
        <f t="shared" si="113"/>
        <v>14128.301886792453</v>
      </c>
      <c r="E533">
        <f t="shared" si="114"/>
        <v>3</v>
      </c>
      <c r="F533" s="19">
        <v>-3.4206521670101499E-2</v>
      </c>
      <c r="Q533">
        <v>400</v>
      </c>
      <c r="R533" s="19">
        <v>105600</v>
      </c>
      <c r="S533" s="19">
        <v>23</v>
      </c>
      <c r="T533" s="12">
        <f t="shared" si="105"/>
        <v>13773.91304347826</v>
      </c>
      <c r="U533">
        <f t="shared" si="110"/>
        <v>3</v>
      </c>
      <c r="V533" s="19">
        <v>-2.21865522677063E-2</v>
      </c>
      <c r="X533" s="7"/>
      <c r="Y533" s="7"/>
      <c r="Z533" s="11"/>
      <c r="AC533">
        <v>400</v>
      </c>
      <c r="AD533" s="19">
        <v>489600</v>
      </c>
      <c r="AE533" s="19">
        <v>103</v>
      </c>
      <c r="AF533" s="12">
        <f t="shared" si="106"/>
        <v>14260.194174757282</v>
      </c>
      <c r="AG533">
        <f t="shared" si="111"/>
        <v>3</v>
      </c>
      <c r="AH533" s="19">
        <v>-4.1646064117382402E-3</v>
      </c>
      <c r="AJ533" s="7"/>
      <c r="AK533" s="7"/>
      <c r="AL533" s="11"/>
      <c r="AM533" s="11"/>
      <c r="AN533" s="11"/>
      <c r="AO533">
        <v>400</v>
      </c>
      <c r="AP533" s="19">
        <v>729600</v>
      </c>
      <c r="AQ533" s="19">
        <v>153</v>
      </c>
      <c r="AR533" s="12">
        <f t="shared" si="107"/>
        <v>14305.882352941177</v>
      </c>
      <c r="AS533">
        <f t="shared" si="112"/>
        <v>3</v>
      </c>
      <c r="AT533" s="19">
        <v>-6.1615434973658198E-3</v>
      </c>
      <c r="AV533" s="7"/>
      <c r="AW533" s="7"/>
      <c r="AX533" s="11"/>
      <c r="AY533" s="11"/>
      <c r="BA533">
        <v>400</v>
      </c>
      <c r="BB533" s="19">
        <v>964800</v>
      </c>
      <c r="BC533" s="19">
        <v>202</v>
      </c>
      <c r="BD533" s="12">
        <f t="shared" si="108"/>
        <v>9552.4752475247533</v>
      </c>
      <c r="BE533">
        <f t="shared" si="109"/>
        <v>2</v>
      </c>
      <c r="BF533" s="19">
        <v>-1.35248716917022E-2</v>
      </c>
      <c r="BH533" s="7"/>
      <c r="BI533" s="7"/>
      <c r="BJ533" s="11"/>
    </row>
    <row r="534" spans="1:62" x14ac:dyDescent="0.35">
      <c r="A534">
        <v>400</v>
      </c>
      <c r="B534" s="19">
        <v>249600</v>
      </c>
      <c r="C534" s="19">
        <v>53</v>
      </c>
      <c r="D534" s="12">
        <f t="shared" si="113"/>
        <v>14128.301886792453</v>
      </c>
      <c r="E534">
        <f>C534-50</f>
        <v>3</v>
      </c>
      <c r="F534" s="19">
        <v>-2.2517241108535702E-2</v>
      </c>
      <c r="Q534">
        <v>400</v>
      </c>
      <c r="R534" s="19">
        <v>100800</v>
      </c>
      <c r="S534" s="19">
        <v>22</v>
      </c>
      <c r="T534" s="12">
        <f t="shared" si="105"/>
        <v>9163.636363636364</v>
      </c>
      <c r="U534">
        <f t="shared" si="110"/>
        <v>2</v>
      </c>
      <c r="V534" s="19">
        <v>-1.67932552780873E-2</v>
      </c>
      <c r="X534" s="7"/>
      <c r="Y534" s="7"/>
      <c r="Z534" s="11"/>
      <c r="AC534">
        <v>400</v>
      </c>
      <c r="AD534" s="19">
        <v>484800</v>
      </c>
      <c r="AE534" s="19">
        <v>102</v>
      </c>
      <c r="AF534" s="12">
        <f t="shared" si="106"/>
        <v>9505.8823529411766</v>
      </c>
      <c r="AG534">
        <f t="shared" si="111"/>
        <v>2</v>
      </c>
      <c r="AH534" s="19">
        <v>-3.0279291340195E-2</v>
      </c>
      <c r="AO534">
        <v>400</v>
      </c>
      <c r="AP534" s="19">
        <v>729600</v>
      </c>
      <c r="AQ534" s="19">
        <v>153</v>
      </c>
      <c r="AR534" s="12">
        <f t="shared" si="107"/>
        <v>14305.882352941177</v>
      </c>
      <c r="AS534">
        <f t="shared" si="112"/>
        <v>3</v>
      </c>
      <c r="AT534" s="19">
        <v>-4.5014758229572497E-3</v>
      </c>
      <c r="BA534">
        <v>400</v>
      </c>
      <c r="BB534" s="19">
        <v>964800</v>
      </c>
      <c r="BC534" s="19">
        <v>202</v>
      </c>
      <c r="BD534" s="12">
        <f t="shared" si="108"/>
        <v>9552.4752475247533</v>
      </c>
      <c r="BE534">
        <f t="shared" si="109"/>
        <v>2</v>
      </c>
      <c r="BF534" s="20">
        <v>-4.6307476490553703E-4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FACD-1EAB-46D6-93CA-E6E58891CC75}">
  <dimension ref="A1:AA50"/>
  <sheetViews>
    <sheetView topLeftCell="I15" workbookViewId="0">
      <selection activeCell="W53" sqref="W53"/>
    </sheetView>
  </sheetViews>
  <sheetFormatPr defaultRowHeight="14.5" x14ac:dyDescent="0.35"/>
  <cols>
    <col min="1" max="1" width="11.08984375" customWidth="1"/>
    <col min="2" max="2" width="9.81640625" customWidth="1"/>
    <col min="3" max="3" width="9.81640625" style="14" customWidth="1"/>
    <col min="4" max="4" width="9.1796875" customWidth="1"/>
    <col min="5" max="5" width="9.54296875" customWidth="1"/>
    <col min="8" max="8" width="8.7265625" style="14"/>
    <col min="9" max="9" width="9.1796875" customWidth="1"/>
    <col min="10" max="10" width="9.54296875" customWidth="1"/>
    <col min="13" max="13" width="8.7265625" style="14"/>
    <col min="14" max="14" width="9.1796875" customWidth="1"/>
    <col min="15" max="15" width="9.54296875" customWidth="1"/>
    <col min="18" max="18" width="8.7265625" style="14"/>
    <col min="19" max="19" width="9.1796875" style="21" customWidth="1"/>
    <col min="20" max="20" width="9.54296875" style="21" customWidth="1"/>
    <col min="21" max="22" width="8.7265625" style="21"/>
    <col min="23" max="23" width="8.7265625" style="14"/>
    <col min="24" max="24" width="9.1796875" customWidth="1"/>
    <col min="25" max="25" width="9.54296875" customWidth="1"/>
  </cols>
  <sheetData>
    <row r="1" spans="1:27" s="13" customFormat="1" x14ac:dyDescent="0.35">
      <c r="C1" s="14"/>
      <c r="H1" s="14"/>
      <c r="I1" s="13" t="s">
        <v>41</v>
      </c>
      <c r="M1" s="14"/>
      <c r="R1" s="14"/>
      <c r="W1" s="14"/>
    </row>
    <row r="2" spans="1:27" x14ac:dyDescent="0.35">
      <c r="A2" t="s">
        <v>3</v>
      </c>
      <c r="B2" t="s">
        <v>2</v>
      </c>
      <c r="E2" t="str">
        <f>'Plateau Calculator'!BP2</f>
        <v>Plateau of 50</v>
      </c>
      <c r="J2" t="str">
        <f>'Plateau Calculator'!BU2</f>
        <v>Plateau of 20</v>
      </c>
      <c r="O2" t="str">
        <f>'Plateau Calculator'!CA2</f>
        <v>Plateau of 100</v>
      </c>
      <c r="T2" s="21" t="str">
        <f>'Plateau Calculator'!CG2</f>
        <v>Plateau of 150</v>
      </c>
      <c r="Y2" t="str">
        <f>'Plateau Calculator'!CM2</f>
        <v>Plateau of 200</v>
      </c>
    </row>
    <row r="3" spans="1:27" x14ac:dyDescent="0.35">
      <c r="A3" t="str">
        <f>'Plateau Calculator'!BM3</f>
        <v>popsize</v>
      </c>
      <c r="B3" t="str">
        <f>'Plateau Calculator'!BN3</f>
        <v>popsize</v>
      </c>
      <c r="D3" t="s">
        <v>6</v>
      </c>
      <c r="E3" t="s">
        <v>0</v>
      </c>
      <c r="F3" t="s">
        <v>4</v>
      </c>
      <c r="G3" t="s">
        <v>5</v>
      </c>
      <c r="I3" t="s">
        <v>6</v>
      </c>
      <c r="J3" t="s">
        <v>0</v>
      </c>
      <c r="K3" t="s">
        <v>4</v>
      </c>
      <c r="L3" t="s">
        <v>5</v>
      </c>
      <c r="N3" t="s">
        <v>6</v>
      </c>
      <c r="O3" t="s">
        <v>0</v>
      </c>
      <c r="P3" t="s">
        <v>4</v>
      </c>
      <c r="Q3" t="s">
        <v>5</v>
      </c>
      <c r="S3" s="21" t="s">
        <v>6</v>
      </c>
      <c r="T3" s="21" t="s">
        <v>0</v>
      </c>
      <c r="U3" s="21" t="s">
        <v>4</v>
      </c>
      <c r="V3" s="21" t="s">
        <v>5</v>
      </c>
      <c r="X3" t="s">
        <v>6</v>
      </c>
      <c r="Y3" t="s">
        <v>0</v>
      </c>
      <c r="Z3" t="s">
        <v>4</v>
      </c>
      <c r="AA3" t="s">
        <v>5</v>
      </c>
    </row>
    <row r="4" spans="1:27" x14ac:dyDescent="0.35">
      <c r="A4">
        <f>'Plateau Calculator'!BM4</f>
        <v>4</v>
      </c>
      <c r="B4">
        <f>'Plateau Calculator'!BN4</f>
        <v>2</v>
      </c>
      <c r="D4">
        <f>'Plateau Calculator'!BO4</f>
        <v>-4.0123262344611454</v>
      </c>
      <c r="E4">
        <f>'Plateau Calculator'!BP4</f>
        <v>-13.077715297077257</v>
      </c>
      <c r="F4">
        <f>'Plateau Calculator'!BQ4</f>
        <v>-5.5961873085672402E-2</v>
      </c>
      <c r="G4">
        <f>'Plateau Calculator'!BR4</f>
        <v>-271.86083266462202</v>
      </c>
      <c r="I4">
        <f>'Plateau Calculator'!BT4</f>
        <v>-9.1137071111382646</v>
      </c>
      <c r="J4">
        <f>'Plateau Calculator'!BU4</f>
        <v>-36.951395883153239</v>
      </c>
      <c r="K4">
        <f>'Plateau Calculator'!BV4</f>
        <v>-0.236370837283603</v>
      </c>
      <c r="L4">
        <f>'Plateau Calculator'!BW4</f>
        <v>-408.171381366557</v>
      </c>
      <c r="N4">
        <f>'Plateau Calculator'!BZ4</f>
        <v>-2.7234095430439798</v>
      </c>
      <c r="O4">
        <f>'Plateau Calculator'!CA4</f>
        <v>-6.3533613326434359</v>
      </c>
      <c r="P4">
        <f>'Plateau Calculator'!CB4</f>
        <v>-1.68634949628142E-2</v>
      </c>
      <c r="Q4">
        <f>'Plateau Calculator'!CC4</f>
        <v>-19.8331276059224</v>
      </c>
      <c r="S4" s="21">
        <f>'Plateau Calculator'!CF4</f>
        <v>-4.0091297030812401</v>
      </c>
      <c r="T4" s="21">
        <f>'Plateau Calculator'!CG4</f>
        <v>-7.6413182301418274</v>
      </c>
      <c r="U4" s="21">
        <f>'Plateau Calculator'!CH4</f>
        <v>-3.4326199623502397E-2</v>
      </c>
      <c r="V4" s="21">
        <f>'Plateau Calculator'!CI4</f>
        <v>-19.729696963455599</v>
      </c>
      <c r="X4">
        <f>'Plateau Calculator'!CL4</f>
        <v>-3.4238021627423496</v>
      </c>
      <c r="Y4">
        <f>'Plateau Calculator'!CM4</f>
        <v>-6.3442148757062276</v>
      </c>
      <c r="Z4">
        <f>'Plateau Calculator'!CN4</f>
        <v>-2.74410920855074E-2</v>
      </c>
      <c r="AA4">
        <f>'Plateau Calculator'!CO4</f>
        <v>-19.729696963455599</v>
      </c>
    </row>
    <row r="5" spans="1:27" x14ac:dyDescent="0.35">
      <c r="A5">
        <f>'Plateau Calculator'!BM5</f>
        <v>8</v>
      </c>
      <c r="B5">
        <f>'Plateau Calculator'!BN5</f>
        <v>4</v>
      </c>
      <c r="D5">
        <f>'Plateau Calculator'!BO5</f>
        <v>-3.3591120182331951</v>
      </c>
      <c r="E5">
        <f>'Plateau Calculator'!BP5</f>
        <v>-6.8744837638268406</v>
      </c>
      <c r="F5">
        <f>'Plateau Calculator'!BQ5</f>
        <v>-7.1948866853938902E-3</v>
      </c>
      <c r="G5">
        <f>'Plateau Calculator'!BR5</f>
        <v>-17.316766401446799</v>
      </c>
      <c r="I5">
        <f>'Plateau Calculator'!BT5</f>
        <v>-5.0424568784288804</v>
      </c>
      <c r="J5">
        <f>'Plateau Calculator'!BU5</f>
        <v>-12.598219320687191</v>
      </c>
      <c r="K5">
        <f>'Plateau Calculator'!BV5</f>
        <v>-1.61778378994656E-2</v>
      </c>
      <c r="L5">
        <f>'Plateau Calculator'!BW5</f>
        <v>-179.193077995122</v>
      </c>
      <c r="N5">
        <f>'Plateau Calculator'!BZ5</f>
        <v>-2.6844352995306049</v>
      </c>
      <c r="O5">
        <f>'Plateau Calculator'!CA5</f>
        <v>-5.8064510296695273</v>
      </c>
      <c r="P5">
        <f>'Plateau Calculator'!CB5</f>
        <v>-9.6863024003203107E-3</v>
      </c>
      <c r="Q5">
        <f>'Plateau Calculator'!CC5</f>
        <v>-21.636831204206899</v>
      </c>
      <c r="S5" s="21">
        <f>'Plateau Calculator'!CF5</f>
        <v>-2.0802431687735847</v>
      </c>
      <c r="T5" s="21">
        <f>'Plateau Calculator'!CG5</f>
        <v>-4.1509363111113942</v>
      </c>
      <c r="U5" s="21">
        <f>'Plateau Calculator'!CH5</f>
        <v>-2.05706885561159E-2</v>
      </c>
      <c r="V5" s="21">
        <f>'Plateau Calculator'!CI5</f>
        <v>-17.1691703688874</v>
      </c>
      <c r="X5">
        <f>'Plateau Calculator'!CL5</f>
        <v>-3.5643123380575448</v>
      </c>
      <c r="Y5">
        <f>'Plateau Calculator'!CM5</f>
        <v>-6.2405579654385717</v>
      </c>
      <c r="Z5">
        <f>'Plateau Calculator'!CN5</f>
        <v>-8.21437351641989E-3</v>
      </c>
      <c r="AA5">
        <f>'Plateau Calculator'!CO5</f>
        <v>-19.729696963455599</v>
      </c>
    </row>
    <row r="6" spans="1:27" x14ac:dyDescent="0.35">
      <c r="A6">
        <f>'Plateau Calculator'!BM6</f>
        <v>12</v>
      </c>
      <c r="B6">
        <f>'Plateau Calculator'!BN6</f>
        <v>6</v>
      </c>
      <c r="D6">
        <f>'Plateau Calculator'!BO6</f>
        <v>-1.97280388747135</v>
      </c>
      <c r="E6">
        <f>'Plateau Calculator'!BP6</f>
        <v>-3.5987072841605197</v>
      </c>
      <c r="F6">
        <f>'Plateau Calculator'!BQ6</f>
        <v>-6.2879059580438403E-3</v>
      </c>
      <c r="G6">
        <f>'Plateau Calculator'!BR6</f>
        <v>-17.1691703688874</v>
      </c>
      <c r="I6">
        <f>'Plateau Calculator'!BT6</f>
        <v>-1.8961744566784651</v>
      </c>
      <c r="J6">
        <f>'Plateau Calculator'!BU6</f>
        <v>-3.9386057035849951</v>
      </c>
      <c r="K6">
        <f>'Plateau Calculator'!BV6</f>
        <v>-8.5772023532748806E-3</v>
      </c>
      <c r="L6">
        <f>'Plateau Calculator'!BW6</f>
        <v>-19.7377995041196</v>
      </c>
      <c r="N6">
        <f>'Plateau Calculator'!BZ6</f>
        <v>-2.3528969266830599</v>
      </c>
      <c r="O6">
        <f>'Plateau Calculator'!CA6</f>
        <v>-6.4946096556184543</v>
      </c>
      <c r="P6">
        <f>'Plateau Calculator'!CB6</f>
        <v>-0.14485095716635901</v>
      </c>
      <c r="Q6">
        <f>'Plateau Calculator'!CC6</f>
        <v>-19.729696963455599</v>
      </c>
      <c r="S6" s="21">
        <f>'Plateau Calculator'!CF6</f>
        <v>-2.0629126666718447</v>
      </c>
      <c r="T6" s="21">
        <f>'Plateau Calculator'!CG6</f>
        <v>-3.5290104225572101</v>
      </c>
      <c r="U6" s="21">
        <f>'Plateau Calculator'!CH6</f>
        <v>-2.7366252498440501E-2</v>
      </c>
      <c r="V6" s="21">
        <f>'Plateau Calculator'!CI6</f>
        <v>-17.1691703688874</v>
      </c>
      <c r="X6">
        <f>'Plateau Calculator'!CL6</f>
        <v>-4.8664862872500247</v>
      </c>
      <c r="Y6">
        <f>'Plateau Calculator'!CM6</f>
        <v>-5.9046341580180082</v>
      </c>
      <c r="Z6">
        <f>'Plateau Calculator'!CN6</f>
        <v>-1.8205784842564101E-2</v>
      </c>
      <c r="AA6">
        <f>'Plateau Calculator'!CO6</f>
        <v>-17.1691703688874</v>
      </c>
    </row>
    <row r="7" spans="1:27" x14ac:dyDescent="0.35">
      <c r="A7">
        <f>'Plateau Calculator'!BM7</f>
        <v>20</v>
      </c>
      <c r="B7">
        <f>'Plateau Calculator'!BN7</f>
        <v>10</v>
      </c>
      <c r="D7">
        <f>'Plateau Calculator'!BO7</f>
        <v>-1.7371510261298448</v>
      </c>
      <c r="E7">
        <f>'Plateau Calculator'!BP7</f>
        <v>-5.0001796088916155</v>
      </c>
      <c r="F7">
        <f>'Plateau Calculator'!BQ7</f>
        <v>-2.0825041449211001E-2</v>
      </c>
      <c r="G7">
        <f>'Plateau Calculator'!BR7</f>
        <v>-19.729696963455599</v>
      </c>
      <c r="I7">
        <f>'Plateau Calculator'!BT7</f>
        <v>-1.168695654813795</v>
      </c>
      <c r="J7">
        <f>'Plateau Calculator'!BU7</f>
        <v>-2.8135913369057368</v>
      </c>
      <c r="K7">
        <f>'Plateau Calculator'!BV7</f>
        <v>-5.4238907142494701E-3</v>
      </c>
      <c r="L7">
        <f>'Plateau Calculator'!BW7</f>
        <v>-17.1691703688874</v>
      </c>
      <c r="N7">
        <f>'Plateau Calculator'!BZ7</f>
        <v>-1.3129866587819401</v>
      </c>
      <c r="O7">
        <f>'Plateau Calculator'!CA7</f>
        <v>-2.3124226483455597</v>
      </c>
      <c r="P7">
        <f>'Plateau Calculator'!CB7</f>
        <v>-8.4043111823203804E-3</v>
      </c>
      <c r="Q7">
        <f>'Plateau Calculator'!CC7</f>
        <v>-17.1691703688874</v>
      </c>
      <c r="S7" s="21">
        <f>'Plateau Calculator'!CF7</f>
        <v>-1.66513222464663</v>
      </c>
      <c r="T7" s="21">
        <f>'Plateau Calculator'!CG7</f>
        <v>-3.3991204259206462</v>
      </c>
      <c r="U7" s="21">
        <f>'Plateau Calculator'!CH7</f>
        <v>-1.36586091386993E-3</v>
      </c>
      <c r="V7" s="21">
        <f>'Plateau Calculator'!CI7</f>
        <v>-19.729696963455599</v>
      </c>
      <c r="X7">
        <f>'Plateau Calculator'!CL7</f>
        <v>-1.8083109807742199</v>
      </c>
      <c r="Y7">
        <f>'Plateau Calculator'!CM7</f>
        <v>-3.4212331646465395</v>
      </c>
      <c r="Z7">
        <f>'Plateau Calculator'!CN7</f>
        <v>-6.3482492531132797E-3</v>
      </c>
      <c r="AA7">
        <f>'Plateau Calculator'!CO7</f>
        <v>-19.729696963455599</v>
      </c>
    </row>
    <row r="8" spans="1:27" x14ac:dyDescent="0.35">
      <c r="A8">
        <f>'Plateau Calculator'!BM8</f>
        <v>40</v>
      </c>
      <c r="B8">
        <f>'Plateau Calculator'!BN8</f>
        <v>20</v>
      </c>
      <c r="D8">
        <f>'Plateau Calculator'!BO8</f>
        <v>-0.49527662076697598</v>
      </c>
      <c r="E8">
        <f>'Plateau Calculator'!BP8</f>
        <v>-2.4002188982011345</v>
      </c>
      <c r="F8">
        <f>'Plateau Calculator'!BQ8</f>
        <v>-1.3709895114615201E-2</v>
      </c>
      <c r="G8">
        <f>'Plateau Calculator'!BR8</f>
        <v>-17.1691703688874</v>
      </c>
      <c r="I8">
        <f>'Plateau Calculator'!BT8</f>
        <v>-0.46118030817382299</v>
      </c>
      <c r="J8">
        <f>'Plateau Calculator'!BU8</f>
        <v>-2.1453737823664341</v>
      </c>
      <c r="K8">
        <f>'Plateau Calculator'!BV8</f>
        <v>-3.7354375812091798E-4</v>
      </c>
      <c r="L8">
        <f>'Plateau Calculator'!BW8</f>
        <v>-17.1691703688874</v>
      </c>
      <c r="N8">
        <f>'Plateau Calculator'!BZ8</f>
        <v>-0.66224532561792748</v>
      </c>
      <c r="O8">
        <f>'Plateau Calculator'!CA8</f>
        <v>-1.6214097151531575</v>
      </c>
      <c r="P8">
        <f>'Plateau Calculator'!CB8</f>
        <v>-2.06461213221215E-4</v>
      </c>
      <c r="Q8">
        <f>'Plateau Calculator'!CC8</f>
        <v>-16.2729270022941</v>
      </c>
      <c r="S8" s="21">
        <f>'Plateau Calculator'!CF8</f>
        <v>-0.53560590813131603</v>
      </c>
      <c r="T8" s="21">
        <f>'Plateau Calculator'!CG8</f>
        <v>-1.4875160576411088</v>
      </c>
      <c r="U8" s="21">
        <f>'Plateau Calculator'!CH8</f>
        <v>-1.4246821747993301E-2</v>
      </c>
      <c r="V8" s="21">
        <f>'Plateau Calculator'!CI8</f>
        <v>-11.625718228160199</v>
      </c>
      <c r="X8">
        <f>'Plateau Calculator'!CL8</f>
        <v>-0.75398469237564458</v>
      </c>
      <c r="Y8">
        <f>'Plateau Calculator'!CM8</f>
        <v>-1.7361542747014294</v>
      </c>
      <c r="Z8">
        <f>'Plateau Calculator'!CN8</f>
        <v>-9.4467309565456799E-3</v>
      </c>
      <c r="AA8">
        <f>'Plateau Calculator'!CO8</f>
        <v>-16.401027412547499</v>
      </c>
    </row>
    <row r="9" spans="1:27" x14ac:dyDescent="0.35">
      <c r="A9">
        <f>'Plateau Calculator'!BM9</f>
        <v>100</v>
      </c>
      <c r="B9">
        <f>'Plateau Calculator'!BN9</f>
        <v>50</v>
      </c>
      <c r="D9">
        <f>'Plateau Calculator'!BO9</f>
        <v>-0.18101106832160951</v>
      </c>
      <c r="E9">
        <f>'Plateau Calculator'!BP9</f>
        <v>-0.2812278524914037</v>
      </c>
      <c r="F9">
        <f>'Plateau Calculator'!BQ9</f>
        <v>-2.6220237450846301E-3</v>
      </c>
      <c r="G9">
        <f>'Plateau Calculator'!BR9</f>
        <v>-1.78714069493516</v>
      </c>
      <c r="I9">
        <f>'Plateau Calculator'!BT9</f>
        <v>-0.14663555437883952</v>
      </c>
      <c r="J9">
        <f>'Plateau Calculator'!BU9</f>
        <v>-0.32345160207624801</v>
      </c>
      <c r="K9">
        <f>'Plateau Calculator'!BV9</f>
        <v>-1.87413829648413E-3</v>
      </c>
      <c r="L9">
        <f>'Plateau Calculator'!BW9</f>
        <v>-1.8415970589854</v>
      </c>
      <c r="N9">
        <f>'Plateau Calculator'!BZ9</f>
        <v>-0.1644739578179365</v>
      </c>
      <c r="O9">
        <f>'Plateau Calculator'!CA9</f>
        <v>-0.36275377301557488</v>
      </c>
      <c r="P9">
        <f>'Plateau Calculator'!CB9</f>
        <v>-4.2338143778686299E-4</v>
      </c>
      <c r="Q9">
        <f>'Plateau Calculator'!CC9</f>
        <v>-2.12033978063748</v>
      </c>
      <c r="S9" s="21">
        <f>'Plateau Calculator'!CF9</f>
        <v>-8.8373097499800796E-2</v>
      </c>
      <c r="T9" s="21">
        <f>'Plateau Calculator'!CG9</f>
        <v>-0.40059088469687926</v>
      </c>
      <c r="U9" s="21">
        <f>'Plateau Calculator'!CH9</f>
        <v>-1.15405749889806E-3</v>
      </c>
      <c r="V9" s="21">
        <f>'Plateau Calculator'!CI9</f>
        <v>-3.2202736139639301</v>
      </c>
      <c r="X9">
        <f>'Plateau Calculator'!CL9</f>
        <v>-0.12308028154884951</v>
      </c>
      <c r="Y9">
        <f>'Plateau Calculator'!CM9</f>
        <v>-0.26766899104477926</v>
      </c>
      <c r="Z9">
        <f>'Plateau Calculator'!CN9</f>
        <v>-4.9411575148013403E-3</v>
      </c>
      <c r="AA9">
        <f>'Plateau Calculator'!CO9</f>
        <v>-2.0789435279386002</v>
      </c>
    </row>
    <row r="10" spans="1:27" x14ac:dyDescent="0.35">
      <c r="A10">
        <f>'Plateau Calculator'!BM10</f>
        <v>200</v>
      </c>
      <c r="B10">
        <f>'Plateau Calculator'!BN10</f>
        <v>100</v>
      </c>
      <c r="D10">
        <f>'Plateau Calculator'!BO10</f>
        <v>-0.10508873136534999</v>
      </c>
      <c r="E10">
        <f>'Plateau Calculator'!BP10</f>
        <v>-0.15588095782661388</v>
      </c>
      <c r="F10">
        <f>'Plateau Calculator'!BQ10</f>
        <v>-8.2416271153616595E-4</v>
      </c>
      <c r="G10">
        <f>'Plateau Calculator'!BR10</f>
        <v>-0.77720638378232898</v>
      </c>
      <c r="I10">
        <f>'Plateau Calculator'!BT10</f>
        <v>-4.4752177739303706E-2</v>
      </c>
      <c r="J10">
        <f>'Plateau Calculator'!BU10</f>
        <v>-0.12277998413650786</v>
      </c>
      <c r="K10">
        <f>'Plateau Calculator'!BV10</f>
        <v>-3.0004526656892301E-5</v>
      </c>
      <c r="L10">
        <f>'Plateau Calculator'!BW10</f>
        <v>-0.51792619817571794</v>
      </c>
      <c r="N10">
        <f>'Plateau Calculator'!BZ10</f>
        <v>-5.9139397061037199E-2</v>
      </c>
      <c r="O10">
        <f>'Plateau Calculator'!CA10</f>
        <v>-0.12240339123253033</v>
      </c>
      <c r="P10">
        <f>'Plateau Calculator'!CB10</f>
        <v>-2.8666780466116101E-3</v>
      </c>
      <c r="Q10">
        <f>'Plateau Calculator'!CC10</f>
        <v>-0.663219195288407</v>
      </c>
      <c r="S10" s="21">
        <f>'Plateau Calculator'!CF10</f>
        <v>-4.7418632365288704E-2</v>
      </c>
      <c r="T10" s="21">
        <f>'Plateau Calculator'!CG10</f>
        <v>-0.1228047837586447</v>
      </c>
      <c r="U10" s="21">
        <f>'Plateau Calculator'!CH10</f>
        <v>-1.12182289325833E-4</v>
      </c>
      <c r="V10" s="21">
        <f>'Plateau Calculator'!CI10</f>
        <v>-0.92889661038508997</v>
      </c>
      <c r="X10">
        <f>'Plateau Calculator'!CL10</f>
        <v>-6.9132146051599896E-2</v>
      </c>
      <c r="Y10">
        <f>'Plateau Calculator'!CM10</f>
        <v>-0.13356445156216387</v>
      </c>
      <c r="Z10">
        <f>'Plateau Calculator'!CN10</f>
        <v>-3.83530558863153E-4</v>
      </c>
      <c r="AA10">
        <f>'Plateau Calculator'!CO10</f>
        <v>-0.73448595279462703</v>
      </c>
    </row>
    <row r="11" spans="1:27" x14ac:dyDescent="0.35">
      <c r="A11">
        <f>'Plateau Calculator'!BM11</f>
        <v>300</v>
      </c>
      <c r="B11">
        <f>'Plateau Calculator'!BN11</f>
        <v>150</v>
      </c>
      <c r="D11">
        <f>'Plateau Calculator'!BO11</f>
        <v>-2.6986283894446E-2</v>
      </c>
      <c r="E11">
        <f>'Plateau Calculator'!BP11</f>
        <v>-6.2994416391707719E-2</v>
      </c>
      <c r="F11">
        <f>'Plateau Calculator'!BQ11</f>
        <v>-1.4436648019098401E-3</v>
      </c>
      <c r="G11">
        <f>'Plateau Calculator'!BR11</f>
        <v>-0.42129739616415601</v>
      </c>
      <c r="I11">
        <f>'Plateau Calculator'!BT11</f>
        <v>-4.0614341845921956E-2</v>
      </c>
      <c r="J11">
        <f>'Plateau Calculator'!BU11</f>
        <v>-6.7923202984160158E-2</v>
      </c>
      <c r="K11">
        <f>'Plateau Calculator'!BV11</f>
        <v>-1.6905600911469301E-5</v>
      </c>
      <c r="L11">
        <f>'Plateau Calculator'!BW11</f>
        <v>-0.31281524188783</v>
      </c>
      <c r="N11">
        <f>'Plateau Calculator'!BZ11</f>
        <v>-3.7141502271091101E-2</v>
      </c>
      <c r="O11">
        <f>'Plateau Calculator'!CA11</f>
        <v>-8.1218842734856411E-2</v>
      </c>
      <c r="P11">
        <f>'Plateau Calculator'!CB11</f>
        <v>-8.2757563459820796E-4</v>
      </c>
      <c r="Q11">
        <f>'Plateau Calculator'!CC11</f>
        <v>-0.60135340464452702</v>
      </c>
      <c r="S11" s="21">
        <f>'Plateau Calculator'!CF11</f>
        <v>-3.4797436405063248E-2</v>
      </c>
      <c r="T11" s="21">
        <f>'Plateau Calculator'!CG11</f>
        <v>-0.10180552545391645</v>
      </c>
      <c r="U11" s="21">
        <f>'Plateau Calculator'!CH11</f>
        <v>-4.2647009945078398E-5</v>
      </c>
      <c r="V11" s="21">
        <f>'Plateau Calculator'!CI11</f>
        <v>-0.666433440946402</v>
      </c>
      <c r="X11">
        <f>'Plateau Calculator'!CL11</f>
        <v>-3.5704465389806248E-2</v>
      </c>
      <c r="Y11">
        <f>'Plateau Calculator'!CM11</f>
        <v>-0.11054758546080756</v>
      </c>
      <c r="Z11">
        <f>'Plateau Calculator'!CN11</f>
        <v>-1.9799175462148E-4</v>
      </c>
      <c r="AA11">
        <f>'Plateau Calculator'!CO11</f>
        <v>-0.57139831473634195</v>
      </c>
    </row>
    <row r="12" spans="1:27" x14ac:dyDescent="0.35">
      <c r="A12">
        <f>'Plateau Calculator'!BM12</f>
        <v>400</v>
      </c>
      <c r="B12">
        <f>'Plateau Calculator'!BN12</f>
        <v>200</v>
      </c>
      <c r="D12">
        <f>'Plateau Calculator'!BO12</f>
        <v>-3.0376172157763351E-2</v>
      </c>
      <c r="E12">
        <f>'Plateau Calculator'!BP12</f>
        <v>-6.1634889715031838E-2</v>
      </c>
      <c r="F12">
        <f>'Plateau Calculator'!BQ12</f>
        <v>-3.8116575586072702E-4</v>
      </c>
      <c r="G12">
        <f>'Plateau Calculator'!BR12</f>
        <v>-0.37430672816307298</v>
      </c>
      <c r="I12">
        <f>'Plateau Calculator'!BT12</f>
        <v>-1.55999914763687E-2</v>
      </c>
      <c r="J12">
        <f>'Plateau Calculator'!BU12</f>
        <v>-3.8527591547898796E-2</v>
      </c>
      <c r="K12">
        <f>'Plateau Calculator'!BV12</f>
        <v>-1.0024821470343299E-5</v>
      </c>
      <c r="L12">
        <f>'Plateau Calculator'!BW12</f>
        <v>-0.31198399036209801</v>
      </c>
      <c r="N12">
        <f>'Plateau Calculator'!BZ12</f>
        <v>-3.2654653556202354E-2</v>
      </c>
      <c r="O12">
        <f>'Plateau Calculator'!CA12</f>
        <v>-5.6584312687490049E-2</v>
      </c>
      <c r="P12">
        <f>'Plateau Calculator'!CB12</f>
        <v>-8.9257433754641002E-4</v>
      </c>
      <c r="Q12">
        <f>'Plateau Calculator'!CC12</f>
        <v>-0.35539467106734501</v>
      </c>
      <c r="S12" s="21">
        <f>'Plateau Calculator'!CF12</f>
        <v>-1.64521247199826E-2</v>
      </c>
      <c r="T12" s="21">
        <f>'Plateau Calculator'!CG12</f>
        <v>-3.4262483241562905E-2</v>
      </c>
      <c r="U12" s="21">
        <f>'Plateau Calculator'!CH12</f>
        <v>-1.1592137672260001E-5</v>
      </c>
      <c r="V12" s="21">
        <f>'Plateau Calculator'!CI12</f>
        <v>-0.27332843180608102</v>
      </c>
      <c r="X12">
        <f>'Plateau Calculator'!CL12</f>
        <v>-2.9012213373328349E-2</v>
      </c>
      <c r="Y12">
        <f>'Plateau Calculator'!CM12</f>
        <v>-6.2213522600117234E-2</v>
      </c>
      <c r="Z12">
        <f>'Plateau Calculator'!CN12</f>
        <v>-5.3659499866020796E-4</v>
      </c>
      <c r="AA12">
        <f>'Plateau Calculator'!CO12</f>
        <v>-0.40334556105221397</v>
      </c>
    </row>
    <row r="13" spans="1:27" x14ac:dyDescent="0.35">
      <c r="A13">
        <f>'Plateau Calculator'!BM13</f>
        <v>500</v>
      </c>
      <c r="B13">
        <f>'Plateau Calculator'!BN13</f>
        <v>250</v>
      </c>
      <c r="D13">
        <f>'Plateau Calculator'!BO13</f>
        <v>-1.653989557173375E-2</v>
      </c>
      <c r="E13">
        <f>'Plateau Calculator'!BP13</f>
        <v>-3.6865265994947008E-2</v>
      </c>
      <c r="F13">
        <f>'Plateau Calculator'!BQ13</f>
        <v>-5.0725831847047895E-4</v>
      </c>
      <c r="G13">
        <f>'Plateau Calculator'!BR13</f>
        <v>-0.20275537470712099</v>
      </c>
      <c r="I13">
        <f>'Plateau Calculator'!BT13</f>
        <v>-7.8719449679599193E-3</v>
      </c>
      <c r="J13">
        <f>'Plateau Calculator'!BU13</f>
        <v>-2.9622351149951032E-2</v>
      </c>
      <c r="K13">
        <f>'Plateau Calculator'!BV13</f>
        <v>-4.4924072232813703E-5</v>
      </c>
      <c r="L13">
        <f>'Plateau Calculator'!BW13</f>
        <v>-0.191313214342649</v>
      </c>
      <c r="N13">
        <f>'Plateau Calculator'!BZ13</f>
        <v>-1.3066116026810699E-2</v>
      </c>
      <c r="O13">
        <f>'Plateau Calculator'!CA13</f>
        <v>-3.1287150437909764E-2</v>
      </c>
      <c r="P13">
        <f>'Plateau Calculator'!CB13</f>
        <v>-8.6341046841663502E-4</v>
      </c>
      <c r="Q13">
        <f>'Plateau Calculator'!CC13</f>
        <v>-0.20627536547445299</v>
      </c>
      <c r="S13" s="21">
        <f>'Plateau Calculator'!CF13</f>
        <v>-1.974719130678855E-2</v>
      </c>
      <c r="T13" s="21">
        <f>'Plateau Calculator'!CG13</f>
        <v>-3.6263659610424367E-2</v>
      </c>
      <c r="U13" s="21">
        <f>'Plateau Calculator'!CH13</f>
        <v>-9.9942478919555293E-4</v>
      </c>
      <c r="V13" s="21">
        <f>'Plateau Calculator'!CI13</f>
        <v>-0.144552886699188</v>
      </c>
      <c r="X13">
        <f>'Plateau Calculator'!CL13</f>
        <v>-3.0696663715506649E-2</v>
      </c>
      <c r="Y13">
        <f>'Plateau Calculator'!CM13</f>
        <v>-4.7889860120046687E-2</v>
      </c>
      <c r="Z13">
        <f>'Plateau Calculator'!CN13</f>
        <v>-8.8036996102161697E-6</v>
      </c>
      <c r="AA13">
        <f>'Plateau Calculator'!CO13</f>
        <v>-0.43497792973896099</v>
      </c>
    </row>
    <row r="14" spans="1:27" x14ac:dyDescent="0.35">
      <c r="A14">
        <f>'Plateau Calculator'!BM14</f>
        <v>600</v>
      </c>
      <c r="B14">
        <f>'Plateau Calculator'!BN14</f>
        <v>300</v>
      </c>
      <c r="D14">
        <f>'Plateau Calculator'!BO14</f>
        <v>-6.4829011131848045E-3</v>
      </c>
      <c r="E14">
        <f>'Plateau Calculator'!BP14</f>
        <v>-2.0585394305227534E-2</v>
      </c>
      <c r="F14">
        <f>'Plateau Calculator'!BQ14</f>
        <v>-5.1882864613737901E-5</v>
      </c>
      <c r="G14">
        <f>'Plateau Calculator'!BR14</f>
        <v>-0.16219124502816101</v>
      </c>
      <c r="I14">
        <f>'Plateau Calculator'!BT14</f>
        <v>-1.031703349014204E-2</v>
      </c>
      <c r="J14">
        <f>'Plateau Calculator'!BU14</f>
        <v>-2.269250748262925E-2</v>
      </c>
      <c r="K14">
        <f>'Plateau Calculator'!BV14</f>
        <v>-9.5698880177909795E-4</v>
      </c>
      <c r="L14">
        <f>'Plateau Calculator'!BW14</f>
        <v>-0.101765097164793</v>
      </c>
      <c r="N14">
        <f>'Plateau Calculator'!BZ14</f>
        <v>-1.4788962468714251E-2</v>
      </c>
      <c r="O14">
        <f>'Plateau Calculator'!CA14</f>
        <v>-2.5391755873103154E-2</v>
      </c>
      <c r="P14">
        <f>'Plateau Calculator'!CB14</f>
        <v>-2.3081898933181399E-4</v>
      </c>
      <c r="Q14">
        <f>'Plateau Calculator'!CC14</f>
        <v>-0.165192103551282</v>
      </c>
      <c r="S14" s="21">
        <f>'Plateau Calculator'!CF14</f>
        <v>-1.73444067794691E-2</v>
      </c>
      <c r="T14" s="21">
        <f>'Plateau Calculator'!CG14</f>
        <v>-2.7655842553726238E-2</v>
      </c>
      <c r="U14" s="21">
        <f>'Plateau Calculator'!CH14</f>
        <v>-1.5846360893540001E-4</v>
      </c>
      <c r="V14" s="21">
        <f>'Plateau Calculator'!CI14</f>
        <v>-0.15084979040419599</v>
      </c>
      <c r="X14">
        <f>'Plateau Calculator'!CL14</f>
        <v>-9.6540653172870437E-3</v>
      </c>
      <c r="Y14">
        <f>'Plateau Calculator'!CM14</f>
        <v>-2.8495581400922981E-2</v>
      </c>
      <c r="Z14">
        <f>'Plateau Calculator'!CN14</f>
        <v>-6.0293079380467195E-4</v>
      </c>
      <c r="AA14">
        <f>'Plateau Calculator'!CO14</f>
        <v>-0.236011383221675</v>
      </c>
    </row>
    <row r="15" spans="1:27" x14ac:dyDescent="0.35">
      <c r="A15">
        <f>'Plateau Calculator'!BM15</f>
        <v>700</v>
      </c>
      <c r="B15">
        <f>'Plateau Calculator'!BN15</f>
        <v>350</v>
      </c>
      <c r="D15">
        <f>'Plateau Calculator'!BO15</f>
        <v>-1.145928512643125E-2</v>
      </c>
      <c r="E15">
        <f>'Plateau Calculator'!BP15</f>
        <v>-2.6435745843714765E-2</v>
      </c>
      <c r="F15">
        <f>'Plateau Calculator'!BQ15</f>
        <v>-2.65370901308342E-4</v>
      </c>
      <c r="G15">
        <f>'Plateau Calculator'!BR15</f>
        <v>-0.13309818608843299</v>
      </c>
      <c r="I15">
        <f>'Plateau Calculator'!BT15</f>
        <v>-6.6557610980382056E-3</v>
      </c>
      <c r="J15">
        <f>'Plateau Calculator'!BU15</f>
        <v>-1.9727664052810245E-2</v>
      </c>
      <c r="K15">
        <f>'Plateau Calculator'!BV15</f>
        <v>-3.0014369099731102E-4</v>
      </c>
      <c r="L15">
        <f>'Plateau Calculator'!BW15</f>
        <v>-0.153266913957819</v>
      </c>
      <c r="N15">
        <f>'Plateau Calculator'!BZ15</f>
        <v>-7.9385567648738997E-3</v>
      </c>
      <c r="O15">
        <f>'Plateau Calculator'!CA15</f>
        <v>-1.9624880817223637E-2</v>
      </c>
      <c r="P15">
        <f>'Plateau Calculator'!CB15</f>
        <v>-1.5505430994628799E-4</v>
      </c>
      <c r="Q15">
        <f>'Plateau Calculator'!CC15</f>
        <v>-0.15560332253907999</v>
      </c>
      <c r="S15" s="21">
        <f>'Plateau Calculator'!CF15</f>
        <v>-1.12365240406345E-2</v>
      </c>
      <c r="T15" s="21">
        <f>'Plateau Calculator'!CG15</f>
        <v>-2.6805006618570115E-2</v>
      </c>
      <c r="U15" s="21">
        <f>'Plateau Calculator'!CH15</f>
        <v>-7.3284293861519798E-4</v>
      </c>
      <c r="V15" s="21">
        <f>'Plateau Calculator'!CI15</f>
        <v>-0.234132948363868</v>
      </c>
      <c r="X15">
        <f>'Plateau Calculator'!CL15</f>
        <v>-7.5352789816799902E-3</v>
      </c>
      <c r="Y15">
        <f>'Plateau Calculator'!CM15</f>
        <v>-1.5158559590923711E-2</v>
      </c>
      <c r="Z15">
        <f>'Plateau Calculator'!CN15</f>
        <v>-1.2441258199548901E-4</v>
      </c>
      <c r="AA15">
        <f>'Plateau Calculator'!CO15</f>
        <v>-8.3153823822467096E-2</v>
      </c>
    </row>
    <row r="16" spans="1:27" x14ac:dyDescent="0.35">
      <c r="A16">
        <f>'Plateau Calculator'!BM16</f>
        <v>800</v>
      </c>
      <c r="B16">
        <f>'Plateau Calculator'!BN16</f>
        <v>400</v>
      </c>
      <c r="D16">
        <f>'Plateau Calculator'!BO16</f>
        <v>-1.2190741984532849E-2</v>
      </c>
      <c r="E16">
        <f>'Plateau Calculator'!BP16</f>
        <v>-1.7395339830430841E-2</v>
      </c>
      <c r="F16">
        <f>'Plateau Calculator'!BQ16</f>
        <v>-1.97742647288012E-4</v>
      </c>
      <c r="G16">
        <f>'Plateau Calculator'!BR16</f>
        <v>-5.1397353905852303E-2</v>
      </c>
      <c r="I16">
        <f>'Plateau Calculator'!BT16</f>
        <v>-1.2810448739660699E-2</v>
      </c>
      <c r="J16">
        <f>'Plateau Calculator'!BU16</f>
        <v>-2.2439297941648471E-2</v>
      </c>
      <c r="K16">
        <f>'Plateau Calculator'!BV16</f>
        <v>-1.9550029980487099E-4</v>
      </c>
      <c r="L16">
        <f>'Plateau Calculator'!BW16</f>
        <v>-8.9147075987886196E-2</v>
      </c>
      <c r="N16">
        <f>'Plateau Calculator'!BZ16</f>
        <v>-7.4803536757447296E-3</v>
      </c>
      <c r="O16">
        <f>'Plateau Calculator'!CA16</f>
        <v>-1.6114863417722051E-2</v>
      </c>
      <c r="P16">
        <f>'Plateau Calculator'!CB16</f>
        <v>-2.83026240517524E-4</v>
      </c>
      <c r="Q16">
        <f>'Plateau Calculator'!CC16</f>
        <v>-8.1936863161109597E-2</v>
      </c>
      <c r="S16" s="21">
        <f>'Plateau Calculator'!CF16</f>
        <v>-6.71086808447517E-3</v>
      </c>
      <c r="T16" s="21">
        <f>'Plateau Calculator'!CG16</f>
        <v>-1.2757639830366202E-2</v>
      </c>
      <c r="U16" s="21">
        <f>'Plateau Calculator'!CH16</f>
        <v>-1.6593930633538299E-5</v>
      </c>
      <c r="V16" s="21">
        <f>'Plateau Calculator'!CI16</f>
        <v>-6.5922586224623006E-2</v>
      </c>
      <c r="X16">
        <f>'Plateau Calculator'!CL16</f>
        <v>-6.6550302751067448E-3</v>
      </c>
      <c r="Y16">
        <f>'Plateau Calculator'!CM16</f>
        <v>-1.8355662043676647E-2</v>
      </c>
      <c r="Z16">
        <f>'Plateau Calculator'!CN16</f>
        <v>-2.0604634999789599E-5</v>
      </c>
      <c r="AA16">
        <f>'Plateau Calculator'!CO16</f>
        <v>-0.17801575863573199</v>
      </c>
    </row>
    <row r="18" spans="1:27" s="13" customFormat="1" x14ac:dyDescent="0.35">
      <c r="C18" s="14"/>
      <c r="H18" s="14"/>
      <c r="I18" s="13" t="s">
        <v>8</v>
      </c>
      <c r="M18" s="14"/>
      <c r="R18" s="14"/>
      <c r="W18" s="14"/>
    </row>
    <row r="19" spans="1:27" x14ac:dyDescent="0.35">
      <c r="A19" t="s">
        <v>3</v>
      </c>
      <c r="B19" t="s">
        <v>2</v>
      </c>
    </row>
    <row r="20" spans="1:27" x14ac:dyDescent="0.35">
      <c r="A20" t="s">
        <v>1</v>
      </c>
      <c r="B20" t="s">
        <v>1</v>
      </c>
      <c r="D20" t="s">
        <v>6</v>
      </c>
      <c r="E20" t="s">
        <v>0</v>
      </c>
      <c r="F20" t="s">
        <v>4</v>
      </c>
      <c r="G20" t="s">
        <v>5</v>
      </c>
      <c r="I20" t="s">
        <v>6</v>
      </c>
      <c r="J20" t="s">
        <v>0</v>
      </c>
      <c r="K20" t="s">
        <v>4</v>
      </c>
      <c r="L20" t="s">
        <v>5</v>
      </c>
      <c r="N20" t="s">
        <v>6</v>
      </c>
      <c r="O20" t="s">
        <v>0</v>
      </c>
      <c r="P20" t="s">
        <v>4</v>
      </c>
      <c r="Q20" t="s">
        <v>5</v>
      </c>
      <c r="S20" s="21" t="s">
        <v>6</v>
      </c>
      <c r="T20" s="21" t="s">
        <v>0</v>
      </c>
      <c r="U20" s="21" t="s">
        <v>4</v>
      </c>
      <c r="V20" s="21" t="s">
        <v>5</v>
      </c>
      <c r="X20" t="s">
        <v>6</v>
      </c>
      <c r="Y20" t="s">
        <v>0</v>
      </c>
      <c r="Z20" t="s">
        <v>4</v>
      </c>
      <c r="AA20" t="s">
        <v>5</v>
      </c>
    </row>
    <row r="21" spans="1:27" x14ac:dyDescent="0.35">
      <c r="A21">
        <v>4</v>
      </c>
      <c r="B21">
        <v>2</v>
      </c>
      <c r="D21">
        <f>'Plateau Calculator'!CR4</f>
        <v>1988.9888901357872</v>
      </c>
      <c r="E21">
        <f>'Plateau Calculator'!CS4</f>
        <v>2195.3482154252397</v>
      </c>
      <c r="F21">
        <f>'Plateau Calculator'!CT4</f>
        <v>7683.2345013477088</v>
      </c>
      <c r="G21">
        <f>'Plateau Calculator'!CU4</f>
        <v>47.07692307692308</v>
      </c>
      <c r="I21">
        <f>'Plateau Calculator'!CW4</f>
        <v>586.67193675889325</v>
      </c>
      <c r="J21">
        <f>'Plateau Calculator'!CX4</f>
        <v>640.4398199434961</v>
      </c>
      <c r="K21">
        <f>'Plateau Calculator'!CY4</f>
        <v>2068.4859813084113</v>
      </c>
      <c r="L21">
        <f>'Plateau Calculator'!CZ4</f>
        <v>45.81818181818182</v>
      </c>
      <c r="N21">
        <f>'Plateau Calculator'!DB4</f>
        <v>3945.0567327409435</v>
      </c>
      <c r="O21">
        <f>'Plateau Calculator'!DC4</f>
        <v>3984.1968875125431</v>
      </c>
      <c r="P21">
        <f>'Plateau Calculator'!DD4</f>
        <v>9748.7337278106515</v>
      </c>
      <c r="Q21">
        <f>'Plateau Calculator'!DE4</f>
        <v>47.529411764705884</v>
      </c>
      <c r="S21" s="21">
        <f>'Plateau Calculator'!DG4</f>
        <v>4115.1818497511285</v>
      </c>
      <c r="T21" s="21">
        <f>'Plateau Calculator'!DH4</f>
        <v>4138.8559103689231</v>
      </c>
      <c r="U21" s="21">
        <f>'Plateau Calculator'!DI4</f>
        <v>8335.2289156626503</v>
      </c>
      <c r="V21" s="21">
        <f>'Plateau Calculator'!DJ4</f>
        <v>501.05263157894734</v>
      </c>
      <c r="X21">
        <f>'Plateau Calculator'!DL4</f>
        <v>3961.1435421036858</v>
      </c>
      <c r="Y21">
        <f>'Plateau Calculator'!DM4</f>
        <v>4107.9243205985167</v>
      </c>
      <c r="Z21">
        <f>'Plateau Calculator'!DN4</f>
        <v>11167.207207207208</v>
      </c>
      <c r="AA21">
        <f>'Plateau Calculator'!DO4</f>
        <v>143.30097087378641</v>
      </c>
    </row>
    <row r="22" spans="1:27" x14ac:dyDescent="0.35">
      <c r="A22">
        <v>8</v>
      </c>
      <c r="B22">
        <v>4</v>
      </c>
      <c r="D22">
        <f>'Plateau Calculator'!CR5</f>
        <v>3332.0055570991944</v>
      </c>
      <c r="E22">
        <f>'Plateau Calculator'!CS5</f>
        <v>3329.4079939291887</v>
      </c>
      <c r="F22">
        <f>'Plateau Calculator'!CT5</f>
        <v>9657.5238095238092</v>
      </c>
      <c r="G22">
        <f>'Plateau Calculator'!CU5</f>
        <v>94.15384615384616</v>
      </c>
      <c r="I22">
        <f>'Plateau Calculator'!CW5</f>
        <v>1435.0117647058823</v>
      </c>
      <c r="J22">
        <f>'Plateau Calculator'!CX5</f>
        <v>1690.8028581024857</v>
      </c>
      <c r="K22">
        <f>'Plateau Calculator'!CY5</f>
        <v>6150.4429530201342</v>
      </c>
      <c r="L22">
        <f>'Plateau Calculator'!CZ5</f>
        <v>91.63636363636364</v>
      </c>
      <c r="N22">
        <f>'Plateau Calculator'!DB5</f>
        <v>2933.7284859641049</v>
      </c>
      <c r="O22">
        <f>'Plateau Calculator'!DC5</f>
        <v>3275.3811515023494</v>
      </c>
      <c r="P22">
        <f>'Plateau Calculator'!DD5</f>
        <v>8561.2043010752695</v>
      </c>
      <c r="Q22">
        <f>'Plateau Calculator'!DE5</f>
        <v>95.058823529411768</v>
      </c>
      <c r="S22" s="21">
        <f>'Plateau Calculator'!DG5</f>
        <v>3081.5680751173709</v>
      </c>
      <c r="T22" s="21">
        <f>'Plateau Calculator'!DH5</f>
        <v>3456.5219840194513</v>
      </c>
      <c r="U22" s="21">
        <f>'Plateau Calculator'!DI5</f>
        <v>11346.60465116279</v>
      </c>
      <c r="V22" s="21">
        <f>'Plateau Calculator'!DJ5</f>
        <v>190.75324675324674</v>
      </c>
      <c r="X22">
        <f>'Plateau Calculator'!DL5</f>
        <v>4831.8968562345453</v>
      </c>
      <c r="Y22">
        <f>'Plateau Calculator'!DM5</f>
        <v>4675.807597783225</v>
      </c>
      <c r="Z22">
        <f>'Plateau Calculator'!DN5</f>
        <v>8952.8062015503874</v>
      </c>
      <c r="AA22">
        <f>'Plateau Calculator'!DO5</f>
        <v>907.83561643835617</v>
      </c>
    </row>
    <row r="23" spans="1:27" x14ac:dyDescent="0.35">
      <c r="A23">
        <v>12</v>
      </c>
      <c r="B23">
        <v>6</v>
      </c>
      <c r="D23">
        <f>'Plateau Calculator'!CR6</f>
        <v>1847.3684210526317</v>
      </c>
      <c r="E23">
        <f>'Plateau Calculator'!CS6</f>
        <v>2189.0001780618436</v>
      </c>
      <c r="F23">
        <f>'Plateau Calculator'!CT6</f>
        <v>8014.2222222222226</v>
      </c>
      <c r="G23">
        <f>'Plateau Calculator'!CU6</f>
        <v>141.23076923076923</v>
      </c>
      <c r="I23">
        <f>'Plateau Calculator'!CW6</f>
        <v>1617.560975609756</v>
      </c>
      <c r="J23">
        <f>'Plateau Calculator'!CX6</f>
        <v>2257.7102855480289</v>
      </c>
      <c r="K23">
        <f>'Plateau Calculator'!CY6</f>
        <v>6852.4137931034484</v>
      </c>
      <c r="L23">
        <f>'Plateau Calculator'!CZ6</f>
        <v>137.45454545454547</v>
      </c>
      <c r="N23">
        <f>'Plateau Calculator'!DB6</f>
        <v>3074.3521126760561</v>
      </c>
      <c r="O23">
        <f>'Plateau Calculator'!DC6</f>
        <v>3421.4429111112468</v>
      </c>
      <c r="P23">
        <f>'Plateau Calculator'!DD6</f>
        <v>8528.8767123287671</v>
      </c>
      <c r="Q23">
        <f>'Plateau Calculator'!DE6</f>
        <v>142.58823529411765</v>
      </c>
      <c r="S23" s="21">
        <f>'Plateau Calculator'!DG6</f>
        <v>3115.8322201442693</v>
      </c>
      <c r="T23" s="21">
        <f>'Plateau Calculator'!DH6</f>
        <v>3530.6551774315435</v>
      </c>
      <c r="U23" s="21">
        <f>'Plateau Calculator'!DI6</f>
        <v>11195.294117647059</v>
      </c>
      <c r="V23" s="21">
        <f>'Plateau Calculator'!DJ6</f>
        <v>143.05263157894737</v>
      </c>
      <c r="X23">
        <f>'Plateau Calculator'!DL6</f>
        <v>2868.0010416847517</v>
      </c>
      <c r="Y23">
        <f>'Plateau Calculator'!DM6</f>
        <v>3542.4922735106675</v>
      </c>
      <c r="Z23">
        <f>'Plateau Calculator'!DN6</f>
        <v>11416.111420612813</v>
      </c>
      <c r="AA23">
        <f>'Plateau Calculator'!DO6</f>
        <v>143.28712871287129</v>
      </c>
    </row>
    <row r="24" spans="1:27" x14ac:dyDescent="0.35">
      <c r="A24">
        <v>20</v>
      </c>
      <c r="B24">
        <v>10</v>
      </c>
      <c r="D24">
        <f>'Plateau Calculator'!CR7</f>
        <v>1772.3295454545455</v>
      </c>
      <c r="E24">
        <f>'Plateau Calculator'!CS7</f>
        <v>2803.8787006138409</v>
      </c>
      <c r="F24">
        <f>'Plateau Calculator'!CT7</f>
        <v>9047.6190476190477</v>
      </c>
      <c r="G24">
        <f>'Plateau Calculator'!CU7</f>
        <v>235.38461538461539</v>
      </c>
      <c r="I24">
        <f>'Plateau Calculator'!CW7</f>
        <v>1101.3793103448274</v>
      </c>
      <c r="J24">
        <f>'Plateau Calculator'!CX7</f>
        <v>1651.9722598925141</v>
      </c>
      <c r="K24">
        <f>'Plateau Calculator'!CY7</f>
        <v>8186.9662921348317</v>
      </c>
      <c r="L24">
        <f>'Plateau Calculator'!CZ7</f>
        <v>229.09090909090909</v>
      </c>
      <c r="N24">
        <f>'Plateau Calculator'!DB7</f>
        <v>1427.2197846031113</v>
      </c>
      <c r="O24">
        <f>'Plateau Calculator'!DC7</f>
        <v>2457.5144738196886</v>
      </c>
      <c r="P24">
        <f>'Plateau Calculator'!DD7</f>
        <v>15532.173913043478</v>
      </c>
      <c r="Q24">
        <f>'Plateau Calculator'!DE7</f>
        <v>237.64705882352942</v>
      </c>
      <c r="S24" s="21">
        <f>'Plateau Calculator'!DG7</f>
        <v>1729.4235033259424</v>
      </c>
      <c r="T24" s="21">
        <f>'Plateau Calculator'!DH7</f>
        <v>2246.6346851547664</v>
      </c>
      <c r="U24" s="21">
        <f>'Plateau Calculator'!DI7</f>
        <v>7524.5070422535209</v>
      </c>
      <c r="V24" s="21">
        <f>'Plateau Calculator'!DJ7</f>
        <v>238.42105263157896</v>
      </c>
      <c r="X24">
        <f>'Plateau Calculator'!DL7</f>
        <v>2269.5890410958905</v>
      </c>
      <c r="Y24">
        <f>'Plateau Calculator'!DM7</f>
        <v>3122.4832920087856</v>
      </c>
      <c r="Z24">
        <f>'Plateau Calculator'!DN7</f>
        <v>13157.41935483871</v>
      </c>
      <c r="AA24">
        <f>'Plateau Calculator'!DO7</f>
        <v>238.8118811881188</v>
      </c>
    </row>
    <row r="25" spans="1:27" x14ac:dyDescent="0.35">
      <c r="A25">
        <v>40</v>
      </c>
      <c r="B25">
        <v>20</v>
      </c>
      <c r="D25">
        <f>'Plateau Calculator'!CR8</f>
        <v>706.41509433962267</v>
      </c>
      <c r="E25">
        <f>'Plateau Calculator'!CS8</f>
        <v>1594.1866096291949</v>
      </c>
      <c r="F25">
        <f>'Plateau Calculator'!CT8</f>
        <v>6633.8461538461543</v>
      </c>
      <c r="G25">
        <f>'Plateau Calculator'!CU8</f>
        <v>470.76923076923077</v>
      </c>
      <c r="I25">
        <f>'Plateau Calculator'!CW8</f>
        <v>688.695652173913</v>
      </c>
      <c r="J25">
        <f>'Plateau Calculator'!CX8</f>
        <v>1966.2996818876977</v>
      </c>
      <c r="K25">
        <f>'Plateau Calculator'!CY8</f>
        <v>9917.4193548387102</v>
      </c>
      <c r="L25">
        <f>'Plateau Calculator'!CZ8</f>
        <v>458.18181818181819</v>
      </c>
      <c r="N25">
        <f>'Plateau Calculator'!DB8</f>
        <v>713.00970873786412</v>
      </c>
      <c r="O25">
        <f>'Plateau Calculator'!DC8</f>
        <v>2153.757960420141</v>
      </c>
      <c r="P25">
        <f>'Plateau Calculator'!DD8</f>
        <v>8576.4705882352937</v>
      </c>
      <c r="Q25">
        <f>'Plateau Calculator'!DE8</f>
        <v>475.29411764705884</v>
      </c>
      <c r="S25" s="21">
        <f>'Plateau Calculator'!DG8</f>
        <v>715.29411764705878</v>
      </c>
      <c r="T25" s="21">
        <f>'Plateau Calculator'!DH8</f>
        <v>1807.1787115550974</v>
      </c>
      <c r="U25" s="21">
        <f>'Plateau Calculator'!DI8</f>
        <v>11222.741116751269</v>
      </c>
      <c r="V25" s="21">
        <f>'Plateau Calculator'!DJ8</f>
        <v>476.84210526315792</v>
      </c>
      <c r="X25">
        <f>'Plateau Calculator'!DL8</f>
        <v>716.45320197044339</v>
      </c>
      <c r="Y25">
        <f>'Plateau Calculator'!DM8</f>
        <v>1767.7183860676002</v>
      </c>
      <c r="Z25">
        <f>'Plateau Calculator'!DN8</f>
        <v>8603.3898305084749</v>
      </c>
      <c r="AA25">
        <f>'Plateau Calculator'!DO8</f>
        <v>477.62376237623761</v>
      </c>
    </row>
    <row r="26" spans="1:27" x14ac:dyDescent="0.35">
      <c r="A26">
        <v>100</v>
      </c>
      <c r="B26">
        <v>50</v>
      </c>
      <c r="D26">
        <f>'Plateau Calculator'!CR9</f>
        <v>1766.0377358490566</v>
      </c>
      <c r="E26">
        <f>'Plateau Calculator'!CS9</f>
        <v>2224.3183488707782</v>
      </c>
      <c r="F26">
        <f>'Plateau Calculator'!CT9</f>
        <v>8861.538461538461</v>
      </c>
      <c r="G26">
        <f>'Plateau Calculator'!CU9</f>
        <v>1176.9230769230769</v>
      </c>
      <c r="I26">
        <f>'Plateau Calculator'!CW9</f>
        <v>1145.4545454545455</v>
      </c>
      <c r="J26">
        <f>'Plateau Calculator'!CX9</f>
        <v>1404.9743083003948</v>
      </c>
      <c r="K26">
        <f>'Plateau Calculator'!CY9</f>
        <v>2880</v>
      </c>
      <c r="L26">
        <f>'Plateau Calculator'!CZ9</f>
        <v>1145.4545454545455</v>
      </c>
      <c r="N26">
        <f>'Plateau Calculator'!DB9</f>
        <v>1188.2352941176471</v>
      </c>
      <c r="O26">
        <f>'Plateau Calculator'!DC9</f>
        <v>1634.0637014751819</v>
      </c>
      <c r="P26">
        <f>'Plateau Calculator'!DD9</f>
        <v>6540.5405405405409</v>
      </c>
      <c r="Q26">
        <f>'Plateau Calculator'!DE9</f>
        <v>1188.2352941176471</v>
      </c>
      <c r="S26" s="21">
        <f>'Plateau Calculator'!DG9</f>
        <v>1192.1052631578948</v>
      </c>
      <c r="T26" s="21">
        <f>'Plateau Calculator'!DH9</f>
        <v>1534.898401065956</v>
      </c>
      <c r="U26" s="21">
        <f>'Plateau Calculator'!DI9</f>
        <v>4769.6202531645567</v>
      </c>
      <c r="V26" s="21">
        <f>'Plateau Calculator'!DJ9</f>
        <v>1192.1052631578948</v>
      </c>
      <c r="X26">
        <f>'Plateau Calculator'!DL9</f>
        <v>1194.0594059405942</v>
      </c>
      <c r="Y26">
        <f>'Plateau Calculator'!DM9</f>
        <v>1522.4611545645125</v>
      </c>
      <c r="Z26">
        <f>'Plateau Calculator'!DN9</f>
        <v>4776.9230769230771</v>
      </c>
      <c r="AA26">
        <f>'Plateau Calculator'!DO9</f>
        <v>1194.0594059405942</v>
      </c>
    </row>
    <row r="27" spans="1:27" x14ac:dyDescent="0.35">
      <c r="A27">
        <v>200</v>
      </c>
      <c r="B27">
        <v>100</v>
      </c>
      <c r="D27">
        <f>'Plateau Calculator'!CR10</f>
        <v>2353.8461538461538</v>
      </c>
      <c r="E27">
        <f>'Plateau Calculator'!CS10</f>
        <v>2854.6137719722637</v>
      </c>
      <c r="F27">
        <f>'Plateau Calculator'!CT10</f>
        <v>4711.1111111111113</v>
      </c>
      <c r="G27">
        <f>'Plateau Calculator'!CU10</f>
        <v>2353.8461538461538</v>
      </c>
      <c r="I27">
        <f>'Plateau Calculator'!CW10</f>
        <v>2867.193675889328</v>
      </c>
      <c r="J27">
        <f>'Plateau Calculator'!CX10</f>
        <v>2896.106719367589</v>
      </c>
      <c r="K27">
        <f>'Plateau Calculator'!CY10</f>
        <v>4600</v>
      </c>
      <c r="L27">
        <f>'Plateau Calculator'!CZ10</f>
        <v>2290.909090909091</v>
      </c>
      <c r="N27">
        <f>'Plateau Calculator'!DB10</f>
        <v>2376.4705882352941</v>
      </c>
      <c r="O27">
        <f>'Plateau Calculator'!DC10</f>
        <v>3000.4958234227247</v>
      </c>
      <c r="P27">
        <f>'Plateau Calculator'!DD10</f>
        <v>5942.8571428571431</v>
      </c>
      <c r="Q27">
        <f>'Plateau Calculator'!DE10</f>
        <v>2376.4705882352941</v>
      </c>
      <c r="S27" s="21">
        <f>'Plateau Calculator'!DG10</f>
        <v>2384.2105263157896</v>
      </c>
      <c r="T27" s="21">
        <f>'Plateau Calculator'!DH10</f>
        <v>3010.1595750200058</v>
      </c>
      <c r="U27" s="21">
        <f>'Plateau Calculator'!DI10</f>
        <v>5961.2903225806449</v>
      </c>
      <c r="V27" s="21">
        <f>'Plateau Calculator'!DJ10</f>
        <v>2384.2105263157896</v>
      </c>
      <c r="X27">
        <f>'Plateau Calculator'!DL10</f>
        <v>2388.1188118811883</v>
      </c>
      <c r="Y27">
        <f>'Plateau Calculator'!DM10</f>
        <v>3015.0489598365803</v>
      </c>
      <c r="Z27">
        <f>'Plateau Calculator'!DN10</f>
        <v>4776.4705882352937</v>
      </c>
      <c r="AA27">
        <f>'Plateau Calculator'!DO10</f>
        <v>2388.1188118811883</v>
      </c>
    </row>
    <row r="28" spans="1:27" x14ac:dyDescent="0.35">
      <c r="A28">
        <v>300</v>
      </c>
      <c r="B28">
        <v>150</v>
      </c>
      <c r="D28">
        <f>'Plateau Calculator'!CR11</f>
        <v>3530.7692307692309</v>
      </c>
      <c r="E28">
        <f>'Plateau Calculator'!CS11</f>
        <v>4370.2576197387507</v>
      </c>
      <c r="F28">
        <f>'Plateau Calculator'!CT11</f>
        <v>5298.1132075471696</v>
      </c>
      <c r="G28">
        <f>'Plateau Calculator'!CU11</f>
        <v>3530.7692307692309</v>
      </c>
      <c r="I28">
        <f>'Plateau Calculator'!CW11</f>
        <v>3436.3636363636365</v>
      </c>
      <c r="J28">
        <f>'Plateau Calculator'!CX11</f>
        <v>4084.6837944664062</v>
      </c>
      <c r="K28">
        <f>'Plateau Calculator'!CY11</f>
        <v>5165.217391304348</v>
      </c>
      <c r="L28">
        <f>'Plateau Calculator'!CZ11</f>
        <v>3436.3636363636365</v>
      </c>
      <c r="N28">
        <f>'Plateau Calculator'!DB11</f>
        <v>3564.705882352941</v>
      </c>
      <c r="O28">
        <f>'Plateau Calculator'!DC11</f>
        <v>4322.424328954884</v>
      </c>
      <c r="P28">
        <f>'Plateau Calculator'!DD11</f>
        <v>5347.5728155339802</v>
      </c>
      <c r="Q28">
        <f>'Plateau Calculator'!DE11</f>
        <v>3564.705882352941</v>
      </c>
      <c r="S28" s="21">
        <f>'Plateau Calculator'!DG11</f>
        <v>3576.3157894736842</v>
      </c>
      <c r="T28" s="21">
        <f>'Plateau Calculator'!DH11</f>
        <v>4291.6755960757509</v>
      </c>
      <c r="U28" s="21">
        <f>'Plateau Calculator'!DI11</f>
        <v>7153.2467532467535</v>
      </c>
      <c r="V28" s="21">
        <f>'Plateau Calculator'!DJ11</f>
        <v>3576.3157894736842</v>
      </c>
      <c r="X28">
        <f>'Plateau Calculator'!DL11</f>
        <v>3582.1782178217823</v>
      </c>
      <c r="Y28">
        <f>'Plateau Calculator'!DM11</f>
        <v>4209.1054967565715</v>
      </c>
      <c r="Z28">
        <f>'Plateau Calculator'!DN11</f>
        <v>5373.3990147783252</v>
      </c>
      <c r="AA28">
        <f>'Plateau Calculator'!DO11</f>
        <v>3582.1782178217823</v>
      </c>
    </row>
    <row r="29" spans="1:27" x14ac:dyDescent="0.35">
      <c r="A29">
        <v>400</v>
      </c>
      <c r="B29">
        <v>200</v>
      </c>
      <c r="D29">
        <f>'Plateau Calculator'!CR12</f>
        <v>5885.921625544267</v>
      </c>
      <c r="E29">
        <f>'Plateau Calculator'!CS12</f>
        <v>5944.8734075149187</v>
      </c>
      <c r="F29">
        <f>'Plateau Calculator'!CT12</f>
        <v>9422.2222222222226</v>
      </c>
      <c r="G29">
        <f>'Plateau Calculator'!CU12</f>
        <v>4707.6923076923076</v>
      </c>
      <c r="I29">
        <f>'Plateau Calculator'!CW12</f>
        <v>4581.818181818182</v>
      </c>
      <c r="J29">
        <f>'Plateau Calculator'!CX12</f>
        <v>5330.9881422924891</v>
      </c>
      <c r="K29">
        <f>'Plateau Calculator'!CY12</f>
        <v>6886.95652173913</v>
      </c>
      <c r="L29">
        <f>'Plateau Calculator'!CZ12</f>
        <v>4581.818181818182</v>
      </c>
      <c r="N29">
        <f>'Plateau Calculator'!DB12</f>
        <v>4752.9411764705883</v>
      </c>
      <c r="O29">
        <f>'Plateau Calculator'!DC12</f>
        <v>5644.3856257962534</v>
      </c>
      <c r="P29">
        <f>'Plateau Calculator'!DD12</f>
        <v>9507.6923076923085</v>
      </c>
      <c r="Q29">
        <f>'Plateau Calculator'!DE12</f>
        <v>4752.9411764705883</v>
      </c>
      <c r="S29" s="21">
        <f>'Plateau Calculator'!DG12</f>
        <v>4768.4210526315792</v>
      </c>
      <c r="T29" s="21">
        <f>'Plateau Calculator'!DH12</f>
        <v>5781.8421052631584</v>
      </c>
      <c r="U29" s="21">
        <f>'Plateau Calculator'!DI12</f>
        <v>7152.9411764705883</v>
      </c>
      <c r="V29" s="21">
        <f>'Plateau Calculator'!DJ12</f>
        <v>4768.4210526315792</v>
      </c>
      <c r="X29">
        <f>'Plateau Calculator'!DL12</f>
        <v>4776.2376237623766</v>
      </c>
      <c r="Y29">
        <f>'Plateau Calculator'!DM12</f>
        <v>6030.0979196731614</v>
      </c>
      <c r="Z29">
        <f>'Plateau Calculator'!DN12</f>
        <v>9552.9411764705874</v>
      </c>
      <c r="AA29">
        <f>'Plateau Calculator'!DO12</f>
        <v>4776.2376237623766</v>
      </c>
    </row>
    <row r="30" spans="1:27" x14ac:dyDescent="0.35">
      <c r="A30">
        <v>500</v>
      </c>
      <c r="B30">
        <v>250</v>
      </c>
      <c r="D30">
        <f>'Plateau Calculator'!CR13</f>
        <v>5884.6153846153848</v>
      </c>
      <c r="E30">
        <f>'Plateau Calculator'!CS13</f>
        <v>7062.8447024673414</v>
      </c>
      <c r="F30">
        <f>'Plateau Calculator'!CT13</f>
        <v>8830.1886792452824</v>
      </c>
      <c r="G30">
        <f>'Plateau Calculator'!CU13</f>
        <v>5884.6153846153848</v>
      </c>
      <c r="I30">
        <f>'Plateau Calculator'!CW13</f>
        <v>5727.272727272727</v>
      </c>
      <c r="J30">
        <f>'Plateau Calculator'!CX13</f>
        <v>6807.8063241106738</v>
      </c>
      <c r="K30">
        <f>'Plateau Calculator'!CY13</f>
        <v>8608.6956521739139</v>
      </c>
      <c r="L30">
        <f>'Plateau Calculator'!CZ13</f>
        <v>5727.272727272727</v>
      </c>
      <c r="N30">
        <f>'Plateau Calculator'!DB13</f>
        <v>5941.1764705882351</v>
      </c>
      <c r="O30">
        <f>'Plateau Calculator'!DC13</f>
        <v>7055.4683038263829</v>
      </c>
      <c r="P30">
        <f>'Plateau Calculator'!DD13</f>
        <v>8912.6213592233016</v>
      </c>
      <c r="Q30">
        <f>'Plateau Calculator'!DE13</f>
        <v>5941.1764705882351</v>
      </c>
      <c r="S30" s="21">
        <f>'Plateau Calculator'!DG13</f>
        <v>5960.5263157894733</v>
      </c>
      <c r="T30" s="21">
        <f>'Plateau Calculator'!DH13</f>
        <v>7152.786377708976</v>
      </c>
      <c r="U30" s="21">
        <f>'Plateau Calculator'!DI13</f>
        <v>8941.176470588236</v>
      </c>
      <c r="V30" s="21">
        <f>'Plateau Calculator'!DJ13</f>
        <v>5960.5263157894733</v>
      </c>
      <c r="X30">
        <f>'Plateau Calculator'!DL13</f>
        <v>5970.2970297029706</v>
      </c>
      <c r="Y30">
        <f>'Plateau Calculator'!DM13</f>
        <v>6940.5416280544359</v>
      </c>
      <c r="Z30">
        <f>'Plateau Calculator'!DN13</f>
        <v>8955.6650246305417</v>
      </c>
      <c r="AA30">
        <f>'Plateau Calculator'!DO13</f>
        <v>5970.2970297029706</v>
      </c>
    </row>
    <row r="31" spans="1:27" x14ac:dyDescent="0.35">
      <c r="A31">
        <v>600</v>
      </c>
      <c r="B31">
        <v>300</v>
      </c>
      <c r="D31">
        <f>'Plateau Calculator'!CR14</f>
        <v>7061.5384615384619</v>
      </c>
      <c r="E31">
        <f>'Plateau Calculator'!CS14</f>
        <v>8740.5152394775032</v>
      </c>
      <c r="F31">
        <f>'Plateau Calculator'!CT14</f>
        <v>10596.226415094339</v>
      </c>
      <c r="G31">
        <f>'Plateau Calculator'!CU14</f>
        <v>7061.5384615384619</v>
      </c>
      <c r="I31">
        <f>'Plateau Calculator'!CW14</f>
        <v>6872.727272727273</v>
      </c>
      <c r="J31">
        <f>'Plateau Calculator'!CX14</f>
        <v>8515.1383399209517</v>
      </c>
      <c r="K31">
        <f>'Plateau Calculator'!CY14</f>
        <v>10330.434782608696</v>
      </c>
      <c r="L31">
        <f>'Plateau Calculator'!CZ14</f>
        <v>6872.727272727273</v>
      </c>
      <c r="N31">
        <f>'Plateau Calculator'!DB14</f>
        <v>10695.14563106796</v>
      </c>
      <c r="O31">
        <f>'Plateau Calculator'!DC14</f>
        <v>9090.5818653077386</v>
      </c>
      <c r="P31">
        <f>'Plateau Calculator'!DD14</f>
        <v>14261.538461538461</v>
      </c>
      <c r="Q31">
        <f>'Plateau Calculator'!DE14</f>
        <v>7129.411764705882</v>
      </c>
      <c r="S31" s="21">
        <f>'Plateau Calculator'!DG14</f>
        <v>7152.6315789473683</v>
      </c>
      <c r="T31" s="21">
        <f>'Plateau Calculator'!DH14</f>
        <v>8762.1902014394254</v>
      </c>
      <c r="U31" s="21">
        <f>'Plateau Calculator'!DI14</f>
        <v>14306.493506493507</v>
      </c>
      <c r="V31" s="21">
        <f>'Plateau Calculator'!DJ14</f>
        <v>7152.6315789473683</v>
      </c>
      <c r="X31">
        <f>'Plateau Calculator'!DL14</f>
        <v>7164.3564356435645</v>
      </c>
      <c r="Y31">
        <f>'Plateau Calculator'!DM14</f>
        <v>8418.210993513143</v>
      </c>
      <c r="Z31">
        <f>'Plateau Calculator'!DN14</f>
        <v>10746.79802955665</v>
      </c>
      <c r="AA31">
        <f>'Plateau Calculator'!DO14</f>
        <v>7164.3564356435645</v>
      </c>
    </row>
    <row r="32" spans="1:27" x14ac:dyDescent="0.35">
      <c r="A32">
        <v>700</v>
      </c>
      <c r="B32">
        <v>350</v>
      </c>
      <c r="D32">
        <f>'Plateau Calculator'!CR15</f>
        <v>8238.461538461539</v>
      </c>
      <c r="E32">
        <f>'Plateau Calculator'!CS15</f>
        <v>9784.8875181422354</v>
      </c>
      <c r="F32">
        <f>'Plateau Calculator'!CT15</f>
        <v>12362.264150943396</v>
      </c>
      <c r="G32">
        <f>'Plateau Calculator'!CU15</f>
        <v>8238.461538461539</v>
      </c>
      <c r="I32">
        <f>'Plateau Calculator'!CW15</f>
        <v>8018.181818181818</v>
      </c>
      <c r="J32">
        <f>'Plateau Calculator'!CX15</f>
        <v>9228.3794466403178</v>
      </c>
      <c r="K32">
        <f>'Plateau Calculator'!CY15</f>
        <v>12052.173913043478</v>
      </c>
      <c r="L32">
        <f>'Plateau Calculator'!CZ15</f>
        <v>8018.181818181818</v>
      </c>
      <c r="N32">
        <f>'Plateau Calculator'!DB15</f>
        <v>12477.669902912621</v>
      </c>
      <c r="O32">
        <f>'Plateau Calculator'!DC15</f>
        <v>10605.659623072537</v>
      </c>
      <c r="P32">
        <f>'Plateau Calculator'!DD15</f>
        <v>12477.669902912621</v>
      </c>
      <c r="Q32">
        <f>'Plateau Calculator'!DE15</f>
        <v>8317.6470588235297</v>
      </c>
      <c r="S32" s="21">
        <f>'Plateau Calculator'!DG15</f>
        <v>8344.7368421052633</v>
      </c>
      <c r="T32" s="21">
        <f>'Plateau Calculator'!DH15</f>
        <v>10118.22368421053</v>
      </c>
      <c r="U32" s="21">
        <f>'Plateau Calculator'!DI15</f>
        <v>12517.64705882353</v>
      </c>
      <c r="V32" s="21">
        <f>'Plateau Calculator'!DJ15</f>
        <v>8344.7368421052633</v>
      </c>
      <c r="X32">
        <f>'Plateau Calculator'!DL15</f>
        <v>10448.173438033458</v>
      </c>
      <c r="Y32">
        <f>'Plateau Calculator'!DM15</f>
        <v>10448.17343803346</v>
      </c>
      <c r="Z32">
        <f>'Plateau Calculator'!DN15</f>
        <v>12537.931034482759</v>
      </c>
      <c r="AA32">
        <f>'Plateau Calculator'!DO15</f>
        <v>8358.4158415841575</v>
      </c>
    </row>
    <row r="33" spans="1:27" x14ac:dyDescent="0.35">
      <c r="A33">
        <v>800</v>
      </c>
      <c r="B33">
        <v>400</v>
      </c>
      <c r="D33">
        <f>'Plateau Calculator'!CR16</f>
        <v>9415.3846153846152</v>
      </c>
      <c r="E33">
        <f>'Plateau Calculator'!CS16</f>
        <v>10947.082728592168</v>
      </c>
      <c r="F33">
        <f>'Plateau Calculator'!CT16</f>
        <v>14128.301886792453</v>
      </c>
      <c r="G33">
        <f>'Plateau Calculator'!CU16</f>
        <v>9415.3846153846152</v>
      </c>
      <c r="I33">
        <f>'Plateau Calculator'!CW16</f>
        <v>13773.91304347826</v>
      </c>
      <c r="J33">
        <f>'Plateau Calculator'!CX16</f>
        <v>12045.059288537552</v>
      </c>
      <c r="K33">
        <f>'Plateau Calculator'!CY16</f>
        <v>13773.91304347826</v>
      </c>
      <c r="L33">
        <f>'Plateau Calculator'!CZ16</f>
        <v>9163.636363636364</v>
      </c>
      <c r="N33">
        <f>'Plateau Calculator'!DB16</f>
        <v>9505.8823529411766</v>
      </c>
      <c r="O33">
        <f>'Plateau Calculator'!DC16</f>
        <v>11526.464877213029</v>
      </c>
      <c r="P33">
        <f>'Plateau Calculator'!DD16</f>
        <v>14260.194174757282</v>
      </c>
      <c r="Q33">
        <f>'Plateau Calculator'!DE16</f>
        <v>9505.8823529411766</v>
      </c>
      <c r="S33" s="21">
        <f>'Plateau Calculator'!DG16</f>
        <v>9536.8421052631584</v>
      </c>
      <c r="T33" s="21">
        <f>'Plateau Calculator'!DH16</f>
        <v>11682.910216718268</v>
      </c>
      <c r="U33" s="21">
        <f>'Plateau Calculator'!DI16</f>
        <v>14305.882352941177</v>
      </c>
      <c r="V33" s="21">
        <f>'Plateau Calculator'!DJ16</f>
        <v>9536.8421052631584</v>
      </c>
      <c r="X33">
        <f>'Plateau Calculator'!DL16</f>
        <v>9552.4752475247533</v>
      </c>
      <c r="Y33">
        <f>'Plateau Calculator'!DM16</f>
        <v>11343.696044481296</v>
      </c>
      <c r="Z33">
        <f>'Plateau Calculator'!DN16</f>
        <v>14329.064039408868</v>
      </c>
      <c r="AA33">
        <f>'Plateau Calculator'!DO16</f>
        <v>9552.4752475247533</v>
      </c>
    </row>
    <row r="35" spans="1:27" s="13" customFormat="1" x14ac:dyDescent="0.35">
      <c r="C35" s="14"/>
      <c r="H35" s="14"/>
      <c r="I35" s="13" t="s">
        <v>40</v>
      </c>
      <c r="M35" s="14"/>
      <c r="R35" s="14"/>
      <c r="W35" s="14"/>
    </row>
    <row r="36" spans="1:27" x14ac:dyDescent="0.35">
      <c r="A36" t="s">
        <v>3</v>
      </c>
      <c r="B36" t="s">
        <v>2</v>
      </c>
    </row>
    <row r="37" spans="1:27" x14ac:dyDescent="0.35">
      <c r="A37" t="s">
        <v>1</v>
      </c>
      <c r="B37" t="s">
        <v>1</v>
      </c>
      <c r="D37" t="s">
        <v>6</v>
      </c>
      <c r="E37" t="s">
        <v>0</v>
      </c>
      <c r="F37" t="s">
        <v>4</v>
      </c>
      <c r="G37" t="s">
        <v>5</v>
      </c>
      <c r="I37" t="s">
        <v>6</v>
      </c>
      <c r="J37" t="s">
        <v>0</v>
      </c>
      <c r="K37" t="s">
        <v>4</v>
      </c>
      <c r="L37" t="s">
        <v>5</v>
      </c>
      <c r="N37" t="s">
        <v>6</v>
      </c>
      <c r="O37" t="s">
        <v>0</v>
      </c>
      <c r="P37" t="s">
        <v>4</v>
      </c>
      <c r="Q37" t="s">
        <v>5</v>
      </c>
      <c r="S37" s="21" t="s">
        <v>6</v>
      </c>
      <c r="T37" s="21" t="s">
        <v>0</v>
      </c>
      <c r="U37" s="21" t="s">
        <v>4</v>
      </c>
      <c r="V37" s="21" t="s">
        <v>5</v>
      </c>
      <c r="X37" t="s">
        <v>6</v>
      </c>
      <c r="Y37" t="s">
        <v>0</v>
      </c>
      <c r="Z37" t="s">
        <v>4</v>
      </c>
      <c r="AA37" t="s">
        <v>5</v>
      </c>
    </row>
    <row r="38" spans="1:27" x14ac:dyDescent="0.35">
      <c r="A38">
        <v>4</v>
      </c>
      <c r="B38">
        <v>2</v>
      </c>
      <c r="D38">
        <f>'Plateau Calculator'!DQ4</f>
        <v>83.5</v>
      </c>
      <c r="E38">
        <f>'Plateau Calculator'!DR4</f>
        <v>92.025000000000006</v>
      </c>
      <c r="F38">
        <f>'Plateau Calculator'!DS4</f>
        <v>321</v>
      </c>
      <c r="G38">
        <f>'Plateau Calculator'!DT4</f>
        <v>2</v>
      </c>
      <c r="I38">
        <f>'Plateau Calculator'!DV4</f>
        <v>25</v>
      </c>
      <c r="J38">
        <f>'Plateau Calculator'!DW4</f>
        <v>27.15</v>
      </c>
      <c r="K38">
        <f>'Plateau Calculator'!DX4</f>
        <v>87</v>
      </c>
      <c r="L38">
        <f>'Plateau Calculator'!DY4</f>
        <v>2</v>
      </c>
      <c r="N38">
        <f>'Plateau Calculator'!EA4</f>
        <v>165</v>
      </c>
      <c r="O38">
        <f>'Plateau Calculator'!EB4</f>
        <v>166.57499999999999</v>
      </c>
      <c r="P38">
        <f>'Plateau Calculator'!EC4</f>
        <v>407</v>
      </c>
      <c r="Q38">
        <f>'Plateau Calculator'!ED4</f>
        <v>2</v>
      </c>
      <c r="S38" s="21">
        <f>'Plateau Calculator'!EF4</f>
        <v>172</v>
      </c>
      <c r="T38" s="21">
        <f>'Plateau Calculator'!EG4</f>
        <v>172.95</v>
      </c>
      <c r="U38" s="21">
        <f>'Plateau Calculator'!EH4</f>
        <v>348</v>
      </c>
      <c r="V38" s="21">
        <f>'Plateau Calculator'!EI4</f>
        <v>21</v>
      </c>
      <c r="X38">
        <f>'Plateau Calculator'!EK4</f>
        <v>165.5</v>
      </c>
      <c r="Y38">
        <f>'Plateau Calculator'!EL4</f>
        <v>171.57499999999999</v>
      </c>
      <c r="Z38">
        <f>'Plateau Calculator'!EM4</f>
        <v>466</v>
      </c>
      <c r="AA38">
        <f>'Plateau Calculator'!EN4</f>
        <v>6</v>
      </c>
    </row>
    <row r="39" spans="1:27" x14ac:dyDescent="0.35">
      <c r="A39">
        <v>8</v>
      </c>
      <c r="B39">
        <v>4</v>
      </c>
      <c r="D39">
        <f>'Plateau Calculator'!DQ5</f>
        <v>70</v>
      </c>
      <c r="E39">
        <f>'Plateau Calculator'!DR5</f>
        <v>69.849999999999994</v>
      </c>
      <c r="F39">
        <f>'Plateau Calculator'!DS5</f>
        <v>202</v>
      </c>
      <c r="G39">
        <f>'Plateau Calculator'!DT5</f>
        <v>2</v>
      </c>
      <c r="I39">
        <f>'Plateau Calculator'!DV5</f>
        <v>30.5</v>
      </c>
      <c r="J39">
        <f>'Plateau Calculator'!DW5</f>
        <v>35.774999999999999</v>
      </c>
      <c r="K39">
        <f>'Plateau Calculator'!DX5</f>
        <v>129</v>
      </c>
      <c r="L39">
        <f>'Plateau Calculator'!DY5</f>
        <v>2</v>
      </c>
      <c r="N39">
        <f>'Plateau Calculator'!EA5</f>
        <v>61.5</v>
      </c>
      <c r="O39">
        <f>'Plateau Calculator'!EB5</f>
        <v>68.599999999999994</v>
      </c>
      <c r="P39">
        <f>'Plateau Calculator'!EC5</f>
        <v>179</v>
      </c>
      <c r="Q39">
        <f>'Plateau Calculator'!ED5</f>
        <v>2</v>
      </c>
      <c r="S39" s="21">
        <f>'Plateau Calculator'!EF5</f>
        <v>64.5</v>
      </c>
      <c r="T39" s="21">
        <f>'Plateau Calculator'!EG5</f>
        <v>72.3</v>
      </c>
      <c r="U39" s="21">
        <f>'Plateau Calculator'!EH5</f>
        <v>237</v>
      </c>
      <c r="V39" s="21">
        <f>'Plateau Calculator'!EI5</f>
        <v>4</v>
      </c>
      <c r="X39">
        <f>'Plateau Calculator'!EK5</f>
        <v>101</v>
      </c>
      <c r="Y39">
        <f>'Plateau Calculator'!EL5</f>
        <v>97.724999999999994</v>
      </c>
      <c r="Z39">
        <f>'Plateau Calculator'!EM5</f>
        <v>187</v>
      </c>
      <c r="AA39">
        <f>'Plateau Calculator'!EN5</f>
        <v>19</v>
      </c>
    </row>
    <row r="40" spans="1:27" x14ac:dyDescent="0.35">
      <c r="A40">
        <v>12</v>
      </c>
      <c r="B40">
        <v>6</v>
      </c>
      <c r="D40">
        <f>'Plateau Calculator'!DQ6</f>
        <v>26</v>
      </c>
      <c r="E40">
        <f>'Plateau Calculator'!DR6</f>
        <v>30.7</v>
      </c>
      <c r="F40">
        <f>'Plateau Calculator'!DS6</f>
        <v>112</v>
      </c>
      <c r="G40">
        <f>'Plateau Calculator'!DT6</f>
        <v>2</v>
      </c>
      <c r="I40">
        <f>'Plateau Calculator'!DV6</f>
        <v>23</v>
      </c>
      <c r="J40">
        <f>'Plateau Calculator'!DW6</f>
        <v>31.85</v>
      </c>
      <c r="K40">
        <f>'Plateau Calculator'!DX6</f>
        <v>96</v>
      </c>
      <c r="L40">
        <f>'Plateau Calculator'!DY6</f>
        <v>2</v>
      </c>
      <c r="N40">
        <f>'Plateau Calculator'!EA6</f>
        <v>43</v>
      </c>
      <c r="O40">
        <f>'Plateau Calculator'!EB6</f>
        <v>47.8</v>
      </c>
      <c r="P40">
        <f>'Plateau Calculator'!EC6</f>
        <v>119</v>
      </c>
      <c r="Q40">
        <f>'Plateau Calculator'!ED6</f>
        <v>2</v>
      </c>
      <c r="S40" s="21">
        <f>'Plateau Calculator'!EF6</f>
        <v>43.5</v>
      </c>
      <c r="T40" s="21">
        <f>'Plateau Calculator'!EG6</f>
        <v>49.25</v>
      </c>
      <c r="U40" s="21">
        <f>'Plateau Calculator'!EH6</f>
        <v>156</v>
      </c>
      <c r="V40" s="21">
        <f>'Plateau Calculator'!EI6</f>
        <v>2</v>
      </c>
      <c r="X40">
        <f>'Plateau Calculator'!EK6</f>
        <v>40</v>
      </c>
      <c r="Y40">
        <f>'Plateau Calculator'!EL6</f>
        <v>49.375</v>
      </c>
      <c r="Z40">
        <f>'Plateau Calculator'!EM6</f>
        <v>159</v>
      </c>
      <c r="AA40">
        <f>'Plateau Calculator'!EN6</f>
        <v>2</v>
      </c>
    </row>
    <row r="41" spans="1:27" x14ac:dyDescent="0.35">
      <c r="A41">
        <v>20</v>
      </c>
      <c r="B41">
        <v>10</v>
      </c>
      <c r="D41">
        <f>'Plateau Calculator'!DQ7</f>
        <v>15</v>
      </c>
      <c r="E41">
        <f>'Plateau Calculator'!DR7</f>
        <v>23.625</v>
      </c>
      <c r="F41">
        <f>'Plateau Calculator'!DS7</f>
        <v>76</v>
      </c>
      <c r="G41">
        <f>'Plateau Calculator'!DT7</f>
        <v>2</v>
      </c>
      <c r="I41">
        <f>'Plateau Calculator'!DV7</f>
        <v>9.5</v>
      </c>
      <c r="J41">
        <f>'Plateau Calculator'!DW7</f>
        <v>14.1</v>
      </c>
      <c r="K41">
        <f>'Plateau Calculator'!DX7</f>
        <v>69</v>
      </c>
      <c r="L41">
        <f>'Plateau Calculator'!DY7</f>
        <v>2</v>
      </c>
      <c r="N41">
        <f>'Plateau Calculator'!EA7</f>
        <v>12</v>
      </c>
      <c r="O41">
        <f>'Plateau Calculator'!EB7</f>
        <v>20.625</v>
      </c>
      <c r="P41">
        <f>'Plateau Calculator'!EC7</f>
        <v>130</v>
      </c>
      <c r="Q41">
        <f>'Plateau Calculator'!ED7</f>
        <v>2</v>
      </c>
      <c r="S41" s="21">
        <f>'Plateau Calculator'!EF7</f>
        <v>14.5</v>
      </c>
      <c r="T41" s="21">
        <f>'Plateau Calculator'!EG7</f>
        <v>18.824999999999999</v>
      </c>
      <c r="U41" s="21">
        <f>'Plateau Calculator'!EH7</f>
        <v>63</v>
      </c>
      <c r="V41" s="21">
        <f>'Plateau Calculator'!EI7</f>
        <v>2</v>
      </c>
      <c r="X41">
        <f>'Plateau Calculator'!EK7</f>
        <v>19</v>
      </c>
      <c r="Y41">
        <f>'Plateau Calculator'!EL7</f>
        <v>26.125</v>
      </c>
      <c r="Z41">
        <f>'Plateau Calculator'!EM7</f>
        <v>110</v>
      </c>
      <c r="AA41">
        <f>'Plateau Calculator'!EN7</f>
        <v>2</v>
      </c>
    </row>
    <row r="42" spans="1:27" x14ac:dyDescent="0.35">
      <c r="A42">
        <v>40</v>
      </c>
      <c r="B42">
        <v>20</v>
      </c>
      <c r="D42">
        <f>'Plateau Calculator'!DQ8</f>
        <v>3</v>
      </c>
      <c r="E42">
        <f>'Plateau Calculator'!DR8</f>
        <v>6.75</v>
      </c>
      <c r="F42">
        <f>'Plateau Calculator'!DS8</f>
        <v>28</v>
      </c>
      <c r="G42">
        <f>'Plateau Calculator'!DT8</f>
        <v>2</v>
      </c>
      <c r="I42">
        <f>'Plateau Calculator'!DV8</f>
        <v>3</v>
      </c>
      <c r="J42">
        <f>'Plateau Calculator'!DW8</f>
        <v>8.4250000000000007</v>
      </c>
      <c r="K42">
        <f>'Plateau Calculator'!DX8</f>
        <v>42</v>
      </c>
      <c r="L42">
        <f>'Plateau Calculator'!DY8</f>
        <v>2</v>
      </c>
      <c r="N42">
        <f>'Plateau Calculator'!EA8</f>
        <v>3</v>
      </c>
      <c r="O42">
        <f>'Plateau Calculator'!EB8</f>
        <v>9.0500000000000007</v>
      </c>
      <c r="P42">
        <f>'Plateau Calculator'!EC8</f>
        <v>36</v>
      </c>
      <c r="Q42">
        <f>'Plateau Calculator'!ED8</f>
        <v>2</v>
      </c>
      <c r="S42" s="21">
        <f>'Plateau Calculator'!EF8</f>
        <v>3</v>
      </c>
      <c r="T42" s="21">
        <f>'Plateau Calculator'!EG8</f>
        <v>7.5750000000000002</v>
      </c>
      <c r="U42" s="21">
        <f>'Plateau Calculator'!EH8</f>
        <v>47</v>
      </c>
      <c r="V42" s="21">
        <f>'Plateau Calculator'!EI8</f>
        <v>2</v>
      </c>
      <c r="X42">
        <f>'Plateau Calculator'!EK8</f>
        <v>3</v>
      </c>
      <c r="Y42">
        <f>'Plateau Calculator'!EL8</f>
        <v>7.4</v>
      </c>
      <c r="Z42">
        <f>'Plateau Calculator'!EM8</f>
        <v>36</v>
      </c>
      <c r="AA42">
        <f>'Plateau Calculator'!EN8</f>
        <v>2</v>
      </c>
    </row>
    <row r="43" spans="1:27" x14ac:dyDescent="0.35">
      <c r="A43">
        <v>100</v>
      </c>
      <c r="B43">
        <v>50</v>
      </c>
      <c r="D43">
        <f>'Plateau Calculator'!DQ9</f>
        <v>3</v>
      </c>
      <c r="E43">
        <f>'Plateau Calculator'!DR9</f>
        <v>3.7749999999999999</v>
      </c>
      <c r="F43">
        <f>'Plateau Calculator'!DS9</f>
        <v>15</v>
      </c>
      <c r="G43">
        <f>'Plateau Calculator'!DT9</f>
        <v>2</v>
      </c>
      <c r="I43">
        <f>'Plateau Calculator'!DV9</f>
        <v>2</v>
      </c>
      <c r="J43">
        <f>'Plateau Calculator'!DW9</f>
        <v>2.4500000000000002</v>
      </c>
      <c r="K43">
        <f>'Plateau Calculator'!DX9</f>
        <v>5</v>
      </c>
      <c r="L43">
        <f>'Plateau Calculator'!DY9</f>
        <v>2</v>
      </c>
      <c r="N43">
        <f>'Plateau Calculator'!EA9</f>
        <v>2</v>
      </c>
      <c r="O43">
        <f>'Plateau Calculator'!EB9</f>
        <v>2.75</v>
      </c>
      <c r="P43">
        <f>'Plateau Calculator'!EC9</f>
        <v>11</v>
      </c>
      <c r="Q43">
        <f>'Plateau Calculator'!ED9</f>
        <v>2</v>
      </c>
      <c r="S43" s="21">
        <f>'Plateau Calculator'!EF9</f>
        <v>2</v>
      </c>
      <c r="T43" s="21">
        <f>'Plateau Calculator'!EG9</f>
        <v>2.5750000000000002</v>
      </c>
      <c r="U43" s="21">
        <f>'Plateau Calculator'!EH9</f>
        <v>8</v>
      </c>
      <c r="V43" s="21">
        <f>'Plateau Calculator'!EI9</f>
        <v>2</v>
      </c>
      <c r="X43">
        <f>'Plateau Calculator'!EK9</f>
        <v>2</v>
      </c>
      <c r="Y43">
        <f>'Plateau Calculator'!EL9</f>
        <v>2.5499999999999998</v>
      </c>
      <c r="Z43">
        <f>'Plateau Calculator'!EM9</f>
        <v>8</v>
      </c>
      <c r="AA43">
        <f>'Plateau Calculator'!EN9</f>
        <v>2</v>
      </c>
    </row>
    <row r="44" spans="1:27" x14ac:dyDescent="0.35">
      <c r="A44">
        <v>200</v>
      </c>
      <c r="B44">
        <v>100</v>
      </c>
      <c r="D44">
        <f>'Plateau Calculator'!DQ10</f>
        <v>2</v>
      </c>
      <c r="E44">
        <f>'Plateau Calculator'!DR10</f>
        <v>2.4249999999999998</v>
      </c>
      <c r="F44">
        <f>'Plateau Calculator'!DS10</f>
        <v>4</v>
      </c>
      <c r="G44">
        <f>'Plateau Calculator'!DT10</f>
        <v>2</v>
      </c>
      <c r="I44">
        <f>'Plateau Calculator'!DV10</f>
        <v>2.5</v>
      </c>
      <c r="J44">
        <f>'Plateau Calculator'!DW10</f>
        <v>2.5249999999999999</v>
      </c>
      <c r="K44">
        <f>'Plateau Calculator'!DX10</f>
        <v>4</v>
      </c>
      <c r="L44">
        <f>'Plateau Calculator'!DY10</f>
        <v>2</v>
      </c>
      <c r="N44">
        <f>'Plateau Calculator'!EA10</f>
        <v>2</v>
      </c>
      <c r="O44">
        <f>'Plateau Calculator'!EB10</f>
        <v>2.5249999999999999</v>
      </c>
      <c r="P44">
        <f>'Plateau Calculator'!EC10</f>
        <v>5</v>
      </c>
      <c r="Q44">
        <f>'Plateau Calculator'!ED10</f>
        <v>2</v>
      </c>
      <c r="S44" s="21">
        <f>'Plateau Calculator'!EF10</f>
        <v>2</v>
      </c>
      <c r="T44" s="21">
        <f>'Plateau Calculator'!EG10</f>
        <v>2.5249999999999999</v>
      </c>
      <c r="U44" s="21">
        <f>'Plateau Calculator'!EH10</f>
        <v>5</v>
      </c>
      <c r="V44" s="21">
        <f>'Plateau Calculator'!EI10</f>
        <v>2</v>
      </c>
      <c r="X44">
        <f>'Plateau Calculator'!EK10</f>
        <v>2</v>
      </c>
      <c r="Y44">
        <f>'Plateau Calculator'!EL10</f>
        <v>2.5249999999999999</v>
      </c>
      <c r="Z44">
        <f>'Plateau Calculator'!EM10</f>
        <v>4</v>
      </c>
      <c r="AA44">
        <f>'Plateau Calculator'!EN10</f>
        <v>2</v>
      </c>
    </row>
    <row r="45" spans="1:27" x14ac:dyDescent="0.35">
      <c r="A45">
        <v>300</v>
      </c>
      <c r="B45">
        <v>150</v>
      </c>
      <c r="D45">
        <f>'Plateau Calculator'!DQ11</f>
        <v>2</v>
      </c>
      <c r="E45">
        <f>'Plateau Calculator'!DR11</f>
        <v>2.4750000000000001</v>
      </c>
      <c r="F45">
        <f>'Plateau Calculator'!DS11</f>
        <v>3</v>
      </c>
      <c r="G45">
        <f>'Plateau Calculator'!DT11</f>
        <v>2</v>
      </c>
      <c r="I45">
        <f>'Plateau Calculator'!DV11</f>
        <v>2</v>
      </c>
      <c r="J45">
        <f>'Plateau Calculator'!DW11</f>
        <v>2.375</v>
      </c>
      <c r="K45">
        <f>'Plateau Calculator'!DX11</f>
        <v>3</v>
      </c>
      <c r="L45">
        <f>'Plateau Calculator'!DY11</f>
        <v>2</v>
      </c>
      <c r="N45">
        <f>'Plateau Calculator'!EA11</f>
        <v>2</v>
      </c>
      <c r="O45">
        <f>'Plateau Calculator'!EB11</f>
        <v>2.4249999999999998</v>
      </c>
      <c r="P45">
        <f>'Plateau Calculator'!EC11</f>
        <v>3</v>
      </c>
      <c r="Q45">
        <f>'Plateau Calculator'!ED11</f>
        <v>2</v>
      </c>
      <c r="S45" s="21">
        <f>'Plateau Calculator'!EF11</f>
        <v>2</v>
      </c>
      <c r="T45" s="21">
        <f>'Plateau Calculator'!EG11</f>
        <v>2.4</v>
      </c>
      <c r="U45" s="21">
        <f>'Plateau Calculator'!EH11</f>
        <v>4</v>
      </c>
      <c r="V45" s="21">
        <f>'Plateau Calculator'!EI11</f>
        <v>2</v>
      </c>
      <c r="X45">
        <f>'Plateau Calculator'!EK11</f>
        <v>2</v>
      </c>
      <c r="Y45">
        <f>'Plateau Calculator'!EL11</f>
        <v>2.35</v>
      </c>
      <c r="Z45">
        <f>'Plateau Calculator'!EM11</f>
        <v>3</v>
      </c>
      <c r="AA45">
        <f>'Plateau Calculator'!EN11</f>
        <v>2</v>
      </c>
    </row>
    <row r="46" spans="1:27" x14ac:dyDescent="0.35">
      <c r="A46">
        <v>400</v>
      </c>
      <c r="B46">
        <v>200</v>
      </c>
      <c r="D46">
        <f>'Plateau Calculator'!DQ12</f>
        <v>2.5</v>
      </c>
      <c r="E46">
        <f>'Plateau Calculator'!DR12</f>
        <v>2.5249999999999999</v>
      </c>
      <c r="F46">
        <f>'Plateau Calculator'!DS12</f>
        <v>4</v>
      </c>
      <c r="G46">
        <f>'Plateau Calculator'!DT12</f>
        <v>2</v>
      </c>
      <c r="I46">
        <f>'Plateau Calculator'!DV12</f>
        <v>2</v>
      </c>
      <c r="J46">
        <f>'Plateau Calculator'!DW12</f>
        <v>2.3250000000000002</v>
      </c>
      <c r="K46">
        <f>'Plateau Calculator'!DX12</f>
        <v>3</v>
      </c>
      <c r="L46">
        <f>'Plateau Calculator'!DY12</f>
        <v>2</v>
      </c>
      <c r="N46">
        <f>'Plateau Calculator'!EA12</f>
        <v>2</v>
      </c>
      <c r="O46">
        <f>'Plateau Calculator'!EB12</f>
        <v>2.375</v>
      </c>
      <c r="P46">
        <f>'Plateau Calculator'!EC12</f>
        <v>4</v>
      </c>
      <c r="Q46">
        <f>'Plateau Calculator'!ED12</f>
        <v>2</v>
      </c>
      <c r="S46" s="21">
        <f>'Plateau Calculator'!EF12</f>
        <v>2</v>
      </c>
      <c r="T46" s="21">
        <f>'Plateau Calculator'!EG12</f>
        <v>2.4249999999999998</v>
      </c>
      <c r="U46" s="21">
        <f>'Plateau Calculator'!EH12</f>
        <v>3</v>
      </c>
      <c r="V46" s="21">
        <f>'Plateau Calculator'!EI12</f>
        <v>2</v>
      </c>
      <c r="X46">
        <f>'Plateau Calculator'!EK12</f>
        <v>2</v>
      </c>
      <c r="Y46">
        <f>'Plateau Calculator'!EL12</f>
        <v>2.5249999999999999</v>
      </c>
      <c r="Z46">
        <f>'Plateau Calculator'!EM12</f>
        <v>4</v>
      </c>
      <c r="AA46">
        <f>'Plateau Calculator'!EN12</f>
        <v>2</v>
      </c>
    </row>
    <row r="47" spans="1:27" x14ac:dyDescent="0.35">
      <c r="A47">
        <v>500</v>
      </c>
      <c r="B47">
        <v>250</v>
      </c>
      <c r="D47">
        <f>'Plateau Calculator'!DQ13</f>
        <v>2</v>
      </c>
      <c r="E47">
        <f>'Plateau Calculator'!DR13</f>
        <v>2.4</v>
      </c>
      <c r="F47">
        <f>'Plateau Calculator'!DS13</f>
        <v>3</v>
      </c>
      <c r="G47">
        <f>'Plateau Calculator'!DT13</f>
        <v>2</v>
      </c>
      <c r="I47">
        <f>'Plateau Calculator'!DV13</f>
        <v>2</v>
      </c>
      <c r="J47">
        <f>'Plateau Calculator'!DW13</f>
        <v>2.375</v>
      </c>
      <c r="K47">
        <f>'Plateau Calculator'!DX13</f>
        <v>3</v>
      </c>
      <c r="L47">
        <f>'Plateau Calculator'!DY13</f>
        <v>2</v>
      </c>
      <c r="N47">
        <f>'Plateau Calculator'!EA13</f>
        <v>2</v>
      </c>
      <c r="O47">
        <f>'Plateau Calculator'!EB13</f>
        <v>2.375</v>
      </c>
      <c r="P47">
        <f>'Plateau Calculator'!EC13</f>
        <v>3</v>
      </c>
      <c r="Q47">
        <f>'Plateau Calculator'!ED13</f>
        <v>2</v>
      </c>
      <c r="S47" s="21">
        <f>'Plateau Calculator'!EF13</f>
        <v>2</v>
      </c>
      <c r="T47" s="21">
        <f>'Plateau Calculator'!EG13</f>
        <v>2.4</v>
      </c>
      <c r="U47" s="21">
        <f>'Plateau Calculator'!EH13</f>
        <v>3</v>
      </c>
      <c r="V47" s="21">
        <f>'Plateau Calculator'!EI13</f>
        <v>2</v>
      </c>
      <c r="X47">
        <f>'Plateau Calculator'!EK13</f>
        <v>2</v>
      </c>
      <c r="Y47">
        <f>'Plateau Calculator'!EL13</f>
        <v>2.3250000000000002</v>
      </c>
      <c r="Z47">
        <f>'Plateau Calculator'!EM13</f>
        <v>3</v>
      </c>
      <c r="AA47">
        <f>'Plateau Calculator'!EN13</f>
        <v>2</v>
      </c>
    </row>
    <row r="48" spans="1:27" x14ac:dyDescent="0.35">
      <c r="A48">
        <v>600</v>
      </c>
      <c r="B48">
        <v>300</v>
      </c>
      <c r="D48">
        <f>'Plateau Calculator'!DQ14</f>
        <v>2</v>
      </c>
      <c r="E48">
        <f>'Plateau Calculator'!DR14</f>
        <v>2.4750000000000001</v>
      </c>
      <c r="F48">
        <f>'Plateau Calculator'!DS14</f>
        <v>3</v>
      </c>
      <c r="G48">
        <f>'Plateau Calculator'!DT14</f>
        <v>2</v>
      </c>
      <c r="I48">
        <f>'Plateau Calculator'!DV14</f>
        <v>2</v>
      </c>
      <c r="J48">
        <f>'Plateau Calculator'!DW14</f>
        <v>2.4750000000000001</v>
      </c>
      <c r="K48">
        <f>'Plateau Calculator'!DX14</f>
        <v>3</v>
      </c>
      <c r="L48">
        <f>'Plateau Calculator'!DY14</f>
        <v>2</v>
      </c>
      <c r="N48">
        <f>'Plateau Calculator'!EA14</f>
        <v>3</v>
      </c>
      <c r="O48">
        <f>'Plateau Calculator'!EB14</f>
        <v>2.5499999999999998</v>
      </c>
      <c r="P48">
        <f>'Plateau Calculator'!EC14</f>
        <v>4</v>
      </c>
      <c r="Q48">
        <f>'Plateau Calculator'!ED14</f>
        <v>2</v>
      </c>
      <c r="S48" s="21">
        <f>'Plateau Calculator'!EF14</f>
        <v>2</v>
      </c>
      <c r="T48" s="21">
        <f>'Plateau Calculator'!EG14</f>
        <v>2.4500000000000002</v>
      </c>
      <c r="U48" s="21">
        <f>'Plateau Calculator'!EH14</f>
        <v>4</v>
      </c>
      <c r="V48" s="21">
        <f>'Plateau Calculator'!EI14</f>
        <v>2</v>
      </c>
      <c r="X48">
        <f>'Plateau Calculator'!EK14</f>
        <v>2</v>
      </c>
      <c r="Y48">
        <f>'Plateau Calculator'!EL14</f>
        <v>2.35</v>
      </c>
      <c r="Z48">
        <f>'Plateau Calculator'!EM14</f>
        <v>3</v>
      </c>
      <c r="AA48">
        <f>'Plateau Calculator'!EN14</f>
        <v>2</v>
      </c>
    </row>
    <row r="49" spans="1:27" x14ac:dyDescent="0.35">
      <c r="A49">
        <v>700</v>
      </c>
      <c r="B49">
        <v>350</v>
      </c>
      <c r="D49">
        <f>'Plateau Calculator'!DQ15</f>
        <v>2</v>
      </c>
      <c r="E49">
        <f>'Plateau Calculator'!DR15</f>
        <v>2.375</v>
      </c>
      <c r="F49">
        <f>'Plateau Calculator'!DS15</f>
        <v>3</v>
      </c>
      <c r="G49">
        <f>'Plateau Calculator'!DT15</f>
        <v>2</v>
      </c>
      <c r="I49">
        <f>'Plateau Calculator'!DV15</f>
        <v>2</v>
      </c>
      <c r="J49">
        <f>'Plateau Calculator'!DW15</f>
        <v>2.2999999999999998</v>
      </c>
      <c r="K49">
        <f>'Plateau Calculator'!DX15</f>
        <v>3</v>
      </c>
      <c r="L49">
        <f>'Plateau Calculator'!DY15</f>
        <v>2</v>
      </c>
      <c r="N49">
        <f>'Plateau Calculator'!EA15</f>
        <v>3</v>
      </c>
      <c r="O49">
        <f>'Plateau Calculator'!EB15</f>
        <v>2.5499999999999998</v>
      </c>
      <c r="P49">
        <f>'Plateau Calculator'!EC15</f>
        <v>3</v>
      </c>
      <c r="Q49">
        <f>'Plateau Calculator'!ED15</f>
        <v>2</v>
      </c>
      <c r="S49" s="21">
        <f>'Plateau Calculator'!EF15</f>
        <v>2</v>
      </c>
      <c r="T49" s="21">
        <f>'Plateau Calculator'!EG15</f>
        <v>2.4249999999999998</v>
      </c>
      <c r="U49" s="21">
        <f>'Plateau Calculator'!EH15</f>
        <v>3</v>
      </c>
      <c r="V49" s="21">
        <f>'Plateau Calculator'!EI15</f>
        <v>2</v>
      </c>
      <c r="X49">
        <f>'Plateau Calculator'!EK15</f>
        <v>2.5</v>
      </c>
      <c r="Y49">
        <f>'Plateau Calculator'!EL15</f>
        <v>2.5</v>
      </c>
      <c r="Z49">
        <f>'Plateau Calculator'!EM15</f>
        <v>3</v>
      </c>
      <c r="AA49">
        <f>'Plateau Calculator'!EN15</f>
        <v>2</v>
      </c>
    </row>
    <row r="50" spans="1:27" x14ac:dyDescent="0.35">
      <c r="A50">
        <v>800</v>
      </c>
      <c r="B50">
        <v>400</v>
      </c>
      <c r="D50">
        <f>'Plateau Calculator'!DQ16</f>
        <v>2</v>
      </c>
      <c r="E50">
        <f>'Plateau Calculator'!DR16</f>
        <v>2.3250000000000002</v>
      </c>
      <c r="F50">
        <f>'Plateau Calculator'!DS16</f>
        <v>3</v>
      </c>
      <c r="G50">
        <f>'Plateau Calculator'!DT16</f>
        <v>2</v>
      </c>
      <c r="I50">
        <f>'Plateau Calculator'!DV16</f>
        <v>3</v>
      </c>
      <c r="J50">
        <f>'Plateau Calculator'!DW16</f>
        <v>2.625</v>
      </c>
      <c r="K50">
        <f>'Plateau Calculator'!DX16</f>
        <v>3</v>
      </c>
      <c r="L50">
        <f>'Plateau Calculator'!DY16</f>
        <v>2</v>
      </c>
      <c r="N50">
        <f>'Plateau Calculator'!EA16</f>
        <v>2</v>
      </c>
      <c r="O50">
        <f>'Plateau Calculator'!EB16</f>
        <v>2.4249999999999998</v>
      </c>
      <c r="P50">
        <f>'Plateau Calculator'!EC16</f>
        <v>3</v>
      </c>
      <c r="Q50">
        <f>'Plateau Calculator'!ED16</f>
        <v>2</v>
      </c>
      <c r="S50" s="21">
        <f>'Plateau Calculator'!EF16</f>
        <v>2</v>
      </c>
      <c r="T50" s="21">
        <f>'Plateau Calculator'!EG16</f>
        <v>2.4500000000000002</v>
      </c>
      <c r="U50" s="21">
        <f>'Plateau Calculator'!EH16</f>
        <v>3</v>
      </c>
      <c r="V50" s="21">
        <f>'Plateau Calculator'!EI16</f>
        <v>2</v>
      </c>
      <c r="X50">
        <f>'Plateau Calculator'!EK16</f>
        <v>2</v>
      </c>
      <c r="Y50">
        <f>'Plateau Calculator'!EL16</f>
        <v>2.375</v>
      </c>
      <c r="Z50">
        <f>'Plateau Calculator'!EM16</f>
        <v>3</v>
      </c>
      <c r="AA50">
        <f>'Plateau Calculator'!EN16</f>
        <v>2</v>
      </c>
    </row>
  </sheetData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Generation</vt:lpstr>
      <vt:lpstr>raw data</vt:lpstr>
      <vt:lpstr>Abbreviation of Fixed Gen.</vt:lpstr>
      <vt:lpstr>Plateau Calculator</vt:lpstr>
      <vt:lpstr>Abbreviation of Plateau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Akinola</dc:creator>
  <cp:lastModifiedBy>Grace Akinola</cp:lastModifiedBy>
  <dcterms:created xsi:type="dcterms:W3CDTF">2019-02-16T02:10:35Z</dcterms:created>
  <dcterms:modified xsi:type="dcterms:W3CDTF">2019-05-01T05:34:14Z</dcterms:modified>
</cp:coreProperties>
</file>