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41423210-2AF4-49BC-8BF9-8F6C8E1C1321}" xr6:coauthVersionLast="41" xr6:coauthVersionMax="41" xr10:uidLastSave="{00000000-0000-0000-0000-000000000000}"/>
  <bookViews>
    <workbookView xWindow="-120" yWindow="-120" windowWidth="29040" windowHeight="15840" activeTab="3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players!$A$1:$I$218</definedName>
    <definedName name="ExternalData_1" localSheetId="1" hidden="1">rawpicks!$A$1:$G$44</definedName>
    <definedName name="ExternalData_1" localSheetId="4" hidden="1">values!$A$1:$K$286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9" l="1"/>
  <c r="S8" i="9"/>
  <c r="P9" i="9"/>
  <c r="P10" i="9"/>
  <c r="S10" i="9"/>
  <c r="P11" i="9"/>
  <c r="O9" i="9"/>
  <c r="O10" i="9"/>
  <c r="O11" i="9"/>
  <c r="O8" i="9"/>
  <c r="Q4" i="9" l="1" a="1"/>
  <c r="Q4" i="9" s="1"/>
  <c r="Q2" i="9" a="1"/>
  <c r="Q2" i="9" s="1"/>
  <c r="Q5" i="9" a="1"/>
  <c r="Q5" i="9" s="1"/>
  <c r="Q3" i="9" a="1"/>
  <c r="Q3" i="9" s="1"/>
  <c r="K35" i="9" l="1"/>
  <c r="H15" i="9"/>
  <c r="H32" i="9"/>
  <c r="J42" i="9"/>
  <c r="J13" i="9"/>
  <c r="J19" i="9"/>
  <c r="J6" i="9"/>
  <c r="J22" i="9"/>
  <c r="J30" i="9"/>
  <c r="J23" i="9"/>
  <c r="J39" i="9"/>
  <c r="J18" i="9"/>
  <c r="J11" i="9"/>
  <c r="J10" i="9"/>
  <c r="J27" i="9"/>
  <c r="J9" i="9"/>
  <c r="J17" i="9"/>
  <c r="J26" i="9"/>
  <c r="J35" i="9"/>
  <c r="Q9" i="9"/>
  <c r="Q11" i="9"/>
  <c r="Q8" i="9"/>
  <c r="Q10" i="9"/>
  <c r="R4" i="9"/>
  <c r="R10" i="9" s="1"/>
  <c r="R2" i="9"/>
  <c r="R8" i="9" s="1"/>
  <c r="T5" i="9"/>
  <c r="S5" i="9"/>
  <c r="S11" i="9" s="1"/>
  <c r="R5" i="9"/>
  <c r="R11" i="9" s="1"/>
  <c r="S3" i="9"/>
  <c r="S9" i="9" s="1"/>
  <c r="R3" i="9"/>
  <c r="R9" i="9" s="1"/>
  <c r="T3" i="9"/>
  <c r="K34" i="9" l="1"/>
  <c r="J44" i="9"/>
  <c r="H37" i="9"/>
  <c r="K41" i="9"/>
  <c r="J36" i="9"/>
  <c r="H28" i="9"/>
  <c r="I5" i="9"/>
  <c r="J43" i="9"/>
  <c r="J32" i="9"/>
  <c r="J15" i="9"/>
  <c r="J2" i="9"/>
  <c r="J28" i="9"/>
  <c r="H19" i="9"/>
  <c r="I4" i="9"/>
  <c r="J41" i="9"/>
  <c r="J24" i="9"/>
  <c r="J7" i="9"/>
  <c r="J37" i="9"/>
  <c r="J20" i="9"/>
  <c r="H10" i="9"/>
  <c r="I42" i="9"/>
  <c r="J33" i="9"/>
  <c r="J16" i="9"/>
  <c r="J3" i="9"/>
  <c r="J29" i="9"/>
  <c r="J12" i="9"/>
  <c r="K15" i="9"/>
  <c r="I33" i="9"/>
  <c r="J25" i="9"/>
  <c r="J8" i="9"/>
  <c r="J38" i="9"/>
  <c r="J21" i="9"/>
  <c r="J4" i="9"/>
  <c r="K39" i="9"/>
  <c r="I8" i="9"/>
  <c r="H24" i="9"/>
  <c r="H7" i="9"/>
  <c r="H29" i="9"/>
  <c r="H20" i="9"/>
  <c r="H11" i="9"/>
  <c r="H2" i="9"/>
  <c r="K30" i="9"/>
  <c r="K28" i="9"/>
  <c r="K27" i="9"/>
  <c r="K26" i="9"/>
  <c r="K33" i="9"/>
  <c r="I22" i="9"/>
  <c r="I6" i="9"/>
  <c r="I34" i="9"/>
  <c r="I25" i="9"/>
  <c r="I38" i="9"/>
  <c r="H16" i="9"/>
  <c r="H38" i="9"/>
  <c r="H21" i="9"/>
  <c r="H12" i="9"/>
  <c r="H3" i="9"/>
  <c r="K31" i="9"/>
  <c r="K37" i="9"/>
  <c r="K12" i="9"/>
  <c r="K19" i="9"/>
  <c r="K18" i="9"/>
  <c r="K25" i="9"/>
  <c r="I21" i="9"/>
  <c r="I43" i="9"/>
  <c r="I26" i="9"/>
  <c r="I17" i="9"/>
  <c r="I13" i="9"/>
  <c r="H8" i="9"/>
  <c r="H30" i="9"/>
  <c r="H13" i="9"/>
  <c r="H4" i="9"/>
  <c r="H17" i="9"/>
  <c r="K38" i="9"/>
  <c r="K29" i="9"/>
  <c r="K4" i="9"/>
  <c r="K11" i="9"/>
  <c r="K10" i="9"/>
  <c r="K17" i="9"/>
  <c r="I44" i="9"/>
  <c r="I35" i="9"/>
  <c r="I18" i="9"/>
  <c r="I9" i="9"/>
  <c r="I39" i="9"/>
  <c r="H9" i="9"/>
  <c r="H22" i="9"/>
  <c r="H5" i="9"/>
  <c r="H41" i="9"/>
  <c r="H42" i="9"/>
  <c r="K22" i="9"/>
  <c r="K21" i="9"/>
  <c r="K16" i="9"/>
  <c r="K3" i="9"/>
  <c r="K2" i="9"/>
  <c r="K9" i="9"/>
  <c r="I36" i="9"/>
  <c r="I27" i="9"/>
  <c r="I10" i="9"/>
  <c r="I40" i="9"/>
  <c r="I31" i="9"/>
  <c r="H39" i="9"/>
  <c r="H14" i="9"/>
  <c r="H25" i="9"/>
  <c r="H43" i="9"/>
  <c r="H34" i="9"/>
  <c r="K14" i="9"/>
  <c r="K13" i="9"/>
  <c r="K7" i="9"/>
  <c r="K32" i="9"/>
  <c r="K8" i="9"/>
  <c r="I30" i="9"/>
  <c r="I28" i="9"/>
  <c r="I19" i="9"/>
  <c r="I2" i="9"/>
  <c r="I32" i="9"/>
  <c r="I23" i="9"/>
  <c r="H31" i="9"/>
  <c r="H6" i="9"/>
  <c r="H44" i="9"/>
  <c r="H35" i="9"/>
  <c r="H26" i="9"/>
  <c r="K6" i="9"/>
  <c r="K5" i="9"/>
  <c r="K20" i="9"/>
  <c r="K23" i="9"/>
  <c r="K44" i="9"/>
  <c r="I14" i="9"/>
  <c r="I20" i="9"/>
  <c r="I11" i="9"/>
  <c r="I29" i="9"/>
  <c r="I24" i="9"/>
  <c r="I15" i="9"/>
  <c r="J34" i="9"/>
  <c r="J40" i="9"/>
  <c r="J31" i="9"/>
  <c r="J14" i="9"/>
  <c r="J5" i="9"/>
  <c r="H40" i="9"/>
  <c r="H23" i="9"/>
  <c r="H33" i="9"/>
  <c r="H36" i="9"/>
  <c r="H27" i="9"/>
  <c r="H18" i="9"/>
  <c r="K40" i="9"/>
  <c r="K24" i="9"/>
  <c r="K43" i="9"/>
  <c r="K36" i="9"/>
  <c r="K42" i="9"/>
  <c r="I37" i="9"/>
  <c r="I12" i="9"/>
  <c r="I3" i="9"/>
  <c r="I41" i="9"/>
  <c r="I16" i="9"/>
  <c r="I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E5C8D8D-3B75-444B-8BBA-A94193ED4F0A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0BB973EF-F940-4FD3-A413-0FB60617DE3A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FC38D8A0-4F81-4CB1-BE87-4478246001E1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63AEA9DD-95A2-4EC8-B240-26231D10CC9B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<sst xmlns="http://schemas.openxmlformats.org/spreadsheetml/2006/main" count="2164" uniqueCount="518">
  <si>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</si>
  <si>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</si>
  <si>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</si>
  <si>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</si>
  <si>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</si>
  <si>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</si>
  <si>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</si>
  <si>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</si>
  <si>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</si>
  <si>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</si>
  <si>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</si>
  <si>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DeAndre Hopkins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</si>
  <si>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</si>
  <si>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</si>
  <si>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</si>
  <si>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</si>
  <si>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</si>
  <si>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</si>
  <si>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</si>
  <si>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</si>
  <si>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</si>
  <si>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</si>
  <si>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</si>
  <si>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</si>
  <si>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</si>
  <si>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</si>
  <si>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</si>
  <si>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</si>
  <si>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</si>
  <si>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</si>
  <si>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</si>
  <si>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</si>
  <si>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</si>
  <si>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</si>
  <si>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</si>
  <si>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</si>
  <si>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</si>
  <si>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</si>
  <si>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</si>
  <si>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</si>
  <si>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</si>
  <si>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</si>
  <si>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</si>
  <si>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</si>
  <si>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</si>
  <si>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</si>
  <si>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</si>
  <si>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</si>
  <si>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</si>
  <si>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</si>
  <si>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</si>
  <si>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</si>
  <si>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</si>
  <si>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</si>
  <si>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</si>
  <si>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</si>
  <si>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</si>
  <si>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</si>
  <si>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</si>
  <si>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</si>
  <si>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</si>
  <si>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</si>
  <si>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</si>
  <si>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</si>
  <si>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</si>
  <si>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</si>
  <si>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</si>
  <si>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</si>
  <si>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</si>
  <si>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</si>
  <si>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</si>
  <si>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</si>
  <si>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</si>
  <si>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</si>
  <si>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</si>
  <si>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</si>
  <si>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</si>
  <si>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</si>
  <si>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</si>
  <si>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</si>
  <si>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</si>
  <si>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</si>
  <si>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</si>
  <si>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</si>
  <si>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</si>
  <si>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</si>
  <si>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</si>
  <si>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</si>
  <si>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</si>
  <si>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</si>
  <si>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</si>
  <si>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</si>
  <si>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</si>
  <si>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</si>
  <si>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</si>
  <si>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</si>
  <si>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</si>
  <si>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</si>
  <si>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</si>
  <si>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</si>
  <si>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</si>
  <si>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</si>
  <si>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</si>
  <si>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</si>
  <si>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</si>
  <si>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</si>
  <si>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</si>
  <si>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</si>
  <si>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</si>
  <si>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</si>
  <si>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</si>
  <si>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</si>
  <si>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</si>
  <si>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</si>
  <si>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</si>
  <si>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</si>
  <si>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</si>
  <si>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</si>
  <si>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</si>
  <si>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</si>
  <si>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</si>
  <si>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</si>
  <si>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</si>
  <si>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</si>
  <si>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</si>
  <si>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</si>
  <si>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</si>
  <si>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</si>
  <si>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</si>
  <si>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</si>
  <si>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</si>
  <si>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</si>
  <si>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</si>
  <si>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</si>
  <si>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</si>
  <si>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</si>
  <si>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</si>
  <si>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</si>
  <si>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</si>
  <si>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</si>
  <si>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</si>
  <si>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</si>
  <si>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</si>
  <si>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</si>
  <si>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</si>
  <si>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</si>
  <si>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</si>
  <si>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</si>
  <si>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</si>
  <si>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</si>
  <si>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</si>
  <si>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</si>
  <si>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</si>
  <si>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</si>
  <si>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</si>
  <si>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</si>
  <si>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</si>
  <si>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</si>
  <si>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</si>
  <si>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</si>
  <si>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</si>
  <si>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</si>
  <si>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</si>
  <si>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</si>
  <si>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</si>
  <si>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</si>
  <si>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</si>
  <si>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</si>
  <si>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</si>
  <si>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</si>
  <si>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</si>
  <si>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</si>
  <si>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</si>
  <si>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</si>
  <si>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</si>
  <si>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</si>
  <si>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</si>
  <si>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</si>
  <si>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</si>
  <si>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</si>
  <si>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</si>
  <si>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</si>
  <si>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</si>
  <si>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</si>
  <si>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</si>
  <si>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</si>
  <si>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</si>
  <si>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</si>
  <si>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</si>
  <si>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</si>
  <si>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</si>
  <si>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</si>
  <si>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</si>
  <si>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</si>
  <si>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</si>
  <si>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</si>
  <si>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</si>
  <si>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</si>
  <si>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</si>
  <si>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</si>
  <si>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</si>
  <si>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</si>
  <si>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Malcolm Mitchell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</si>
  <si>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</si>
  <si>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</si>
  <si>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</si>
  <si>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</si>
  <si>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</si>
  <si>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</si>
  <si>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</si>
  <si>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</si>
  <si>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</si>
  <si>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</si>
  <si>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</si>
  <si>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</si>
  <si>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</si>
  <si>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</si>
  <si>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</si>
  <si>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</si>
  <si>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</si>
  <si>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</si>
  <si>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</si>
  <si>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</si>
  <si>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</si>
  <si>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</si>
  <si>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</si>
  <si>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</si>
  <si>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</si>
  <si>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</si>
  <si>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</si>
  <si>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Joe Williams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</si>
  <si>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</si>
  <si>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</si>
  <si>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</si>
  <si>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</si>
  <si>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</si>
  <si>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</si>
  <si>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</si>
  <si>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</si>
  <si>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</si>
  <si>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</si>
  <si>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</si>
  <si>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</si>
  <si>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</si>
  <si>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</si>
  <si>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</si>
  <si>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</si>
  <si>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</si>
  <si>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</si>
  <si>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</si>
  <si>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</si>
  <si>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Mike Thomas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</si>
  <si>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</si>
  <si>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</si>
  <si>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</si>
  <si>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</si>
  <si>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</si>
  <si>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</si>
  <si>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</si>
  <si>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</si>
  <si>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</si>
  <si>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</si>
  <si>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</si>
  <si>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</si>
  <si>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</si>
  <si>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</si>
  <si>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</si>
  <si>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</si>
  <si>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</si>
  <si>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</si>
  <si>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</si>
  <si>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</si>
  <si>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</si>
  <si>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</si>
  <si>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</si>
  <si>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</si>
  <si>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</si>
  <si>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</si>
  <si>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</si>
  <si>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</si>
  <si>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</si>
  <si>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</si>
  <si>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</si>
  <si>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</si>
  <si>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</si>
  <si>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</si>
  <si>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</si>
  <si>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</si>
  <si>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</si>
  <si>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</si>
  <si>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</si>
  <si>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</si>
  <si>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</si>
  <si>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</si>
  <si>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</si>
  <si>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</si>
  <si>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</si>
  <si>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</si>
  <si>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</si>
  <si>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</si>
  <si>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</si>
  <si>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</si>
  <si>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</si>
  <si>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</si>
  <si>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</si>
  <si>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</si>
  <si>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</si>
  <si>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</si>
  <si>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</si>
  <si>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</si>
  <si>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</si>
  <si>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</si>
  <si>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</si>
  <si>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</si>
  <si>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</si>
  <si>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</si>
  <si>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</si>
  <si>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</si>
  <si>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</si>
  <si>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</si>
  <si>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</si>
  <si>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</si>
  <si>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</si>
  <si>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</si>
  <si>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</si>
  <si>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</si>
  <si>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</si>
  <si>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</si>
  <si>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</si>
  <si>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</si>
  <si>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</si>
  <si>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</si>
  <si>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</si>
  <si>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</si>
  <si>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</si>
  <si>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</si>
  <si>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</si>
  <si>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</si>
  <si>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</si>
  <si>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</si>
  <si>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</si>
  <si>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</si>
  <si>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</si>
  <si>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</si>
  <si>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</si>
  <si>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</si>
  <si>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</si>
  <si>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</si>
  <si>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</si>
  <si>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</si>
  <si>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</si>
  <si>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</si>
  <si>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</si>
  <si>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</si>
  <si>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</si>
  <si>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</si>
  <si>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</si>
  <si>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</si>
  <si>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</si>
  <si>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</si>
  <si>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3.3</t>
  </si>
  <si>
    <t>1.9</t>
  </si>
  <si>
    <t>4.3</t>
  </si>
  <si>
    <t>3.6</t>
  </si>
  <si>
    <t>6.3</t>
  </si>
  <si>
    <t>11.6</t>
  </si>
  <si>
    <t>14.3</t>
  </si>
  <si>
    <t>15.1</t>
  </si>
  <si>
    <t>3</t>
  </si>
  <si>
    <t>16.4</t>
  </si>
  <si>
    <t>15.4</t>
  </si>
  <si>
    <t>3.4</t>
  </si>
  <si>
    <t>19.6</t>
  </si>
  <si>
    <t>20.6</t>
  </si>
  <si>
    <t>23.4</t>
  </si>
  <si>
    <t>27.9</t>
  </si>
  <si>
    <t>30</t>
  </si>
  <si>
    <t>5.8</t>
  </si>
  <si>
    <t>32.3</t>
  </si>
  <si>
    <t>31.6</t>
  </si>
  <si>
    <t>7.9</t>
  </si>
  <si>
    <t>37.4</t>
  </si>
  <si>
    <t>41.4</t>
  </si>
  <si>
    <t>42.1</t>
  </si>
  <si>
    <t>15.8</t>
  </si>
  <si>
    <t>53.6</t>
  </si>
  <si>
    <t>61.6</t>
  </si>
  <si>
    <t>21</t>
  </si>
  <si>
    <t>68.6</t>
  </si>
  <si>
    <t>67</t>
  </si>
  <si>
    <t>126</t>
  </si>
  <si>
    <t>50</t>
  </si>
  <si>
    <t>103.4</t>
  </si>
  <si>
    <t>115.8</t>
  </si>
  <si>
    <t/>
  </si>
  <si>
    <t>1QBValue</t>
  </si>
  <si>
    <t>2QB Value</t>
  </si>
  <si>
    <t>1.4</t>
  </si>
  <si>
    <t>2.6</t>
  </si>
  <si>
    <t>4.9</t>
  </si>
  <si>
    <t>6.1</t>
  </si>
  <si>
    <t>7.4</t>
  </si>
  <si>
    <t>8.1</t>
  </si>
  <si>
    <t>8.9</t>
  </si>
  <si>
    <t>9.6</t>
  </si>
  <si>
    <t>9.3</t>
  </si>
  <si>
    <t>10</t>
  </si>
  <si>
    <t>10.9</t>
  </si>
  <si>
    <t>2.1</t>
  </si>
  <si>
    <t>13.6</t>
  </si>
  <si>
    <t>15.9</t>
  </si>
  <si>
    <t>2.9</t>
  </si>
  <si>
    <t>18.6</t>
  </si>
  <si>
    <t>20.1</t>
  </si>
  <si>
    <t>20</t>
  </si>
  <si>
    <t>24.1</t>
  </si>
  <si>
    <t>22.1</t>
  </si>
  <si>
    <t>22.6</t>
  </si>
  <si>
    <t>4</t>
  </si>
  <si>
    <t>22.4</t>
  </si>
  <si>
    <t>24.6</t>
  </si>
  <si>
    <t>25.6</t>
  </si>
  <si>
    <t>25.3</t>
  </si>
  <si>
    <t>26.4</t>
  </si>
  <si>
    <t>26.7</t>
  </si>
  <si>
    <t>26.9</t>
  </si>
  <si>
    <t>27.4</t>
  </si>
  <si>
    <t>7.5</t>
  </si>
  <si>
    <t>28.7</t>
  </si>
  <si>
    <t>6.4</t>
  </si>
  <si>
    <t>30.1</t>
  </si>
  <si>
    <t>31.7</t>
  </si>
  <si>
    <t>30.9</t>
  </si>
  <si>
    <t>29.4</t>
  </si>
  <si>
    <t>30.3</t>
  </si>
  <si>
    <t>33.1</t>
  </si>
  <si>
    <t>12.8</t>
  </si>
  <si>
    <t>12.2</t>
  </si>
  <si>
    <t>39.4</t>
  </si>
  <si>
    <t>39</t>
  </si>
  <si>
    <t>38.9</t>
  </si>
  <si>
    <t>45.6</t>
  </si>
  <si>
    <t>10.5</t>
  </si>
  <si>
    <t>45.9</t>
  </si>
  <si>
    <t>17.2</t>
  </si>
  <si>
    <t>15</t>
  </si>
  <si>
    <t>44.3</t>
  </si>
  <si>
    <t>42.4</t>
  </si>
  <si>
    <t>47</t>
  </si>
  <si>
    <t>12.4</t>
  </si>
  <si>
    <t>46.6</t>
  </si>
  <si>
    <t>50.6</t>
  </si>
  <si>
    <t>18.5</t>
  </si>
  <si>
    <t>49.4</t>
  </si>
  <si>
    <t>52.9</t>
  </si>
  <si>
    <t>53.1</t>
  </si>
  <si>
    <t>49.9</t>
  </si>
  <si>
    <t>54.7</t>
  </si>
  <si>
    <t>22.5</t>
  </si>
  <si>
    <t>60.4</t>
  </si>
  <si>
    <t>17</t>
  </si>
  <si>
    <t>55.4</t>
  </si>
  <si>
    <t>53.4</t>
  </si>
  <si>
    <t>58.7</t>
  </si>
  <si>
    <t>52.7</t>
  </si>
  <si>
    <t>20.8</t>
  </si>
  <si>
    <t>26.8</t>
  </si>
  <si>
    <t>64.4</t>
  </si>
  <si>
    <t>62</t>
  </si>
  <si>
    <t>60.7</t>
  </si>
  <si>
    <t>57</t>
  </si>
  <si>
    <t>62.6</t>
  </si>
  <si>
    <t>61</t>
  </si>
  <si>
    <t>74.9</t>
  </si>
  <si>
    <t>71.1</t>
  </si>
  <si>
    <t>77.9</t>
  </si>
  <si>
    <t>79.6</t>
  </si>
  <si>
    <t>31</t>
  </si>
  <si>
    <t>81</t>
  </si>
  <si>
    <t>65.1</t>
  </si>
  <si>
    <t>97.7</t>
  </si>
  <si>
    <t>79.3</t>
  </si>
  <si>
    <t>79.1</t>
  </si>
  <si>
    <t>30.2</t>
  </si>
  <si>
    <t>34.4</t>
  </si>
  <si>
    <t>82</t>
  </si>
  <si>
    <t>82.3</t>
  </si>
  <si>
    <t>100.6</t>
  </si>
  <si>
    <t>106</t>
  </si>
  <si>
    <t>87.6</t>
  </si>
  <si>
    <t>104.3</t>
  </si>
  <si>
    <t>108.2</t>
  </si>
  <si>
    <t>113.7</t>
  </si>
  <si>
    <t>86</t>
  </si>
  <si>
    <t>89.4</t>
  </si>
  <si>
    <t>95.7</t>
  </si>
  <si>
    <t>108.5</t>
  </si>
  <si>
    <t>119</t>
  </si>
  <si>
    <t>120</t>
  </si>
  <si>
    <t>97.3</t>
  </si>
  <si>
    <t>101</t>
  </si>
  <si>
    <t>69</t>
  </si>
  <si>
    <t>125.5</t>
  </si>
  <si>
    <t>103.6</t>
  </si>
  <si>
    <t>107.3</t>
  </si>
  <si>
    <t>116.7</t>
  </si>
  <si>
    <t>140.5</t>
  </si>
  <si>
    <t>118.3</t>
  </si>
  <si>
    <t>143</t>
  </si>
  <si>
    <t>147</t>
  </si>
  <si>
    <t>126.5</t>
  </si>
  <si>
    <t>130.5</t>
  </si>
  <si>
    <t>154</t>
  </si>
  <si>
    <t>155.5</t>
  </si>
  <si>
    <t>158.5</t>
  </si>
  <si>
    <t>160.5</t>
  </si>
  <si>
    <t>168</t>
  </si>
  <si>
    <t>179.5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</si>
</sst>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9" totalsRowShown="0">
  <autoFilter ref="A1:B9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4" tableType="queryTable" totalsRowShown="0">
  <autoFilter ref="A1:M44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S11" totalsRowShown="0">
  <autoFilter ref="O7:S11" xr:uid="{619B531A-01C3-459C-A65C-4A0A22FE9F34}"/>
  <tableColumns count="5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218" tableType="queryTable" totalsRowShown="0">
  <autoFilter ref="A1:I218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286" tableType="queryTable" totalsRowShown="0">
  <autoFilter ref="A1:K286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9"/>
  <sheetViews>
    <sheetView workbookViewId="0">
      <selection activeCell="A11" sqref="A1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262</v>
      </c>
      <c r="B1" t="s">
        <v>263</v>
      </c>
    </row>
    <row r="2" spans="1:2" x14ac:dyDescent="0.25">
      <c r="A2" t="s">
        <v>264</v>
      </c>
      <c r="B2">
        <v>-2.35E-2</v>
      </c>
    </row>
    <row r="3" spans="1:2" x14ac:dyDescent="0.25">
      <c r="A3" t="s">
        <v>265</v>
      </c>
      <c r="B3">
        <v>0.25</v>
      </c>
    </row>
    <row r="4" spans="1:2" x14ac:dyDescent="0.25">
      <c r="A4" t="s">
        <v>266</v>
      </c>
      <c r="B4">
        <v>0.25</v>
      </c>
    </row>
    <row r="5" spans="1:2" x14ac:dyDescent="0.25">
      <c r="A5" t="s">
        <v>267</v>
      </c>
      <c r="B5">
        <v>0.25</v>
      </c>
    </row>
    <row r="6" spans="1:2" x14ac:dyDescent="0.25">
      <c r="A6" t="s">
        <v>268</v>
      </c>
      <c r="B6">
        <v>0.25</v>
      </c>
    </row>
    <row r="7" spans="1:2" x14ac:dyDescent="0.25">
      <c r="A7" t="s">
        <v>269</v>
      </c>
      <c r="B7">
        <v>0.9</v>
      </c>
    </row>
    <row r="8" spans="1:2" x14ac:dyDescent="0.25">
      <c r="A8" t="s">
        <v>270</v>
      </c>
      <c r="B8">
        <v>12</v>
      </c>
    </row>
    <row r="9" spans="1:2" x14ac:dyDescent="0.25">
      <c r="A9" t="s">
        <v>320</v>
      </c>
      <c r="B9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4"/>
  <sheetViews>
    <sheetView workbookViewId="0">
      <selection activeCell="N8" sqref="N8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bestFit="1" customWidth="1"/>
    <col min="5" max="5" width="15.5703125" bestFit="1" customWidth="1"/>
    <col min="6" max="6" width="19.5703125" bestFit="1" customWidth="1"/>
    <col min="7" max="7" width="19.140625" bestFit="1" customWidth="1"/>
    <col min="8" max="8" width="17.42578125" bestFit="1" customWidth="1"/>
    <col min="9" max="9" width="17.140625" bestFit="1" customWidth="1"/>
    <col min="10" max="10" width="17.42578125" bestFit="1" customWidth="1"/>
    <col min="11" max="11" width="17.140625" bestFit="1" customWidth="1"/>
    <col min="12" max="12" width="11" bestFit="1" customWidth="1"/>
    <col min="13" max="13" width="14.5703125" bestFit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319</v>
      </c>
      <c r="D1" t="s">
        <v>271</v>
      </c>
      <c r="E1" t="s">
        <v>272</v>
      </c>
      <c r="F1" t="s">
        <v>273</v>
      </c>
      <c r="G1" t="s">
        <v>274</v>
      </c>
      <c r="H1" t="s">
        <v>325</v>
      </c>
      <c r="I1" t="s">
        <v>326</v>
      </c>
      <c r="J1" t="s">
        <v>327</v>
      </c>
      <c r="K1" t="s">
        <v>328</v>
      </c>
      <c r="L1" t="s">
        <v>4</v>
      </c>
      <c r="M1" t="s">
        <v>5</v>
      </c>
      <c r="O1" t="s">
        <v>321</v>
      </c>
      <c r="P1" t="s">
        <v>322</v>
      </c>
      <c r="Q1" t="s">
        <v>329</v>
      </c>
      <c r="R1" t="s">
        <v>330</v>
      </c>
      <c r="S1" t="s">
        <v>331</v>
      </c>
      <c r="T1" t="s">
        <v>332</v>
      </c>
    </row>
    <row r="2" spans="1:20" x14ac:dyDescent="0.25">
      <c r="A2" t="s">
        <v>275</v>
      </c>
      <c r="B2" t="s">
        <v>276</v>
      </c>
      <c r="C2">
        <v>1</v>
      </c>
      <c r="D2">
        <v>3.9</v>
      </c>
      <c r="E2">
        <v>14.5</v>
      </c>
      <c r="F2">
        <v>5.5</v>
      </c>
      <c r="G2">
        <v>20.8</v>
      </c>
      <c r="H2">
        <f>ROUND($Q$2*raw_picks[[#This Row],[Index]]+$R$2,2)</f>
        <v>8.4499999999999993</v>
      </c>
      <c r="I2">
        <f>ROUND($Q$3*raw_picks[[#This Row],[Index]]^3+$R$3*raw_picks[[#This Row],[Index]]^2+$S$3*raw_picks[[#This Row],[Index]],2)</f>
        <v>17.61</v>
      </c>
      <c r="J2">
        <f>ROUND($Q$4*raw_picks[[#This Row],[Index]]+$R$4,2)</f>
        <v>8.98</v>
      </c>
      <c r="K2">
        <f>ROUND($Q$5*raw_picks[[#This Row],[Index]]^3+$R$5*raw_picks[[#This Row],[Index]]^2+$S$5*raw_picks[[#This Row],[Index]],2)</f>
        <v>12.04</v>
      </c>
      <c r="O2" t="s">
        <v>271</v>
      </c>
      <c r="P2" t="s">
        <v>323</v>
      </c>
      <c r="Q2">
        <f t="array" ref="Q2:R2">LINEST(raw_picks[max_dynoECR],raw_picks[Index],FALSE)</f>
        <v>8.4499380330976148</v>
      </c>
      <c r="R2">
        <v>0</v>
      </c>
    </row>
    <row r="3" spans="1:20" x14ac:dyDescent="0.25">
      <c r="A3" t="s">
        <v>277</v>
      </c>
      <c r="B3" t="s">
        <v>276</v>
      </c>
      <c r="C3">
        <v>2</v>
      </c>
      <c r="D3">
        <v>11.5</v>
      </c>
      <c r="E3">
        <v>108.8</v>
      </c>
      <c r="F3">
        <v>11.5</v>
      </c>
      <c r="G3">
        <v>128.30000000000001</v>
      </c>
      <c r="H3">
        <f>ROUND($Q$2*raw_picks[[#This Row],[Index]]+$R$2,2)</f>
        <v>16.899999999999999</v>
      </c>
      <c r="I3">
        <f>ROUND($Q$3*raw_picks[[#This Row],[Index]]^3+$R$3*raw_picks[[#This Row],[Index]]^2+$S$3*raw_picks[[#This Row],[Index]],2)</f>
        <v>34.1</v>
      </c>
      <c r="J3">
        <f>ROUND($Q$4*raw_picks[[#This Row],[Index]]+$R$4,2)</f>
        <v>17.96</v>
      </c>
      <c r="K3">
        <f>ROUND($Q$5*raw_picks[[#This Row],[Index]]^3+$R$5*raw_picks[[#This Row],[Index]]^2+$S$5*raw_picks[[#This Row],[Index]],2)</f>
        <v>23.89</v>
      </c>
      <c r="O3" t="s">
        <v>272</v>
      </c>
      <c r="P3" t="s">
        <v>324</v>
      </c>
      <c r="Q3">
        <f t="array" ref="Q3:T3">LINEST(raw_picks[min_dynoECR],raw_picks[Index]^{1,2,3},FALSE)</f>
        <v>7.6647603989955957E-3</v>
      </c>
      <c r="R3">
        <v>-0.58077627651495101</v>
      </c>
      <c r="S3">
        <v>18.179868612724821</v>
      </c>
      <c r="T3">
        <v>0</v>
      </c>
    </row>
    <row r="4" spans="1:20" x14ac:dyDescent="0.25">
      <c r="A4" t="s">
        <v>278</v>
      </c>
      <c r="B4" t="s">
        <v>276</v>
      </c>
      <c r="C4">
        <v>3</v>
      </c>
      <c r="D4">
        <v>26.4</v>
      </c>
      <c r="E4">
        <v>84</v>
      </c>
      <c r="F4">
        <v>19.2</v>
      </c>
      <c r="G4">
        <v>127.8</v>
      </c>
      <c r="H4">
        <f>ROUND($Q$2*raw_picks[[#This Row],[Index]]+$R$2,2)</f>
        <v>25.35</v>
      </c>
      <c r="I4">
        <f>ROUND($Q$3*raw_picks[[#This Row],[Index]]^3+$R$3*raw_picks[[#This Row],[Index]]^2+$S$3*raw_picks[[#This Row],[Index]],2)</f>
        <v>49.52</v>
      </c>
      <c r="J4">
        <f>ROUND($Q$4*raw_picks[[#This Row],[Index]]+$R$4,2)</f>
        <v>26.94</v>
      </c>
      <c r="K4">
        <f>ROUND($Q$5*raw_picks[[#This Row],[Index]]^3+$R$5*raw_picks[[#This Row],[Index]]^2+$S$5*raw_picks[[#This Row],[Index]],2)</f>
        <v>35.54</v>
      </c>
      <c r="O4" t="s">
        <v>273</v>
      </c>
      <c r="P4" t="s">
        <v>323</v>
      </c>
      <c r="Q4">
        <f t="array" ref="Q4:R4">LINEST(raw_picks[max_dyno2QBECR],raw_picks[Index],FALSE)</f>
        <v>8.9811037398848139</v>
      </c>
      <c r="R4">
        <v>0</v>
      </c>
    </row>
    <row r="5" spans="1:20" x14ac:dyDescent="0.25">
      <c r="A5" t="s">
        <v>279</v>
      </c>
      <c r="B5" t="s">
        <v>276</v>
      </c>
      <c r="C5">
        <v>4</v>
      </c>
      <c r="D5">
        <v>34.799999999999997</v>
      </c>
      <c r="E5">
        <v>155.1</v>
      </c>
      <c r="F5">
        <v>24.6</v>
      </c>
      <c r="G5">
        <v>87.3</v>
      </c>
      <c r="H5">
        <f>ROUND($Q$2*raw_picks[[#This Row],[Index]]+$R$2,2)</f>
        <v>33.799999999999997</v>
      </c>
      <c r="I5">
        <f>ROUND($Q$3*raw_picks[[#This Row],[Index]]^3+$R$3*raw_picks[[#This Row],[Index]]^2+$S$3*raw_picks[[#This Row],[Index]],2)</f>
        <v>63.92</v>
      </c>
      <c r="J5">
        <f>ROUND($Q$4*raw_picks[[#This Row],[Index]]+$R$4,2)</f>
        <v>35.92</v>
      </c>
      <c r="K5">
        <f>ROUND($Q$5*raw_picks[[#This Row],[Index]]^3+$R$5*raw_picks[[#This Row],[Index]]^2+$S$5*raw_picks[[#This Row],[Index]],2)</f>
        <v>46.99</v>
      </c>
      <c r="O5" t="s">
        <v>274</v>
      </c>
      <c r="P5" t="s">
        <v>324</v>
      </c>
      <c r="Q5">
        <f t="array" ref="Q5:T5">LINEST(raw_picks[min_dyno2QBECR],raw_picks[Index]^{1,2,3},FALSE)</f>
        <v>-9.2077000504883527E-4</v>
      </c>
      <c r="R5">
        <v>-9.3314069124899951E-2</v>
      </c>
      <c r="S5">
        <v>12.135084653586334</v>
      </c>
      <c r="T5">
        <v>0</v>
      </c>
    </row>
    <row r="6" spans="1:20" x14ac:dyDescent="0.25">
      <c r="A6" t="s">
        <v>280</v>
      </c>
      <c r="B6" t="s">
        <v>276</v>
      </c>
      <c r="C6">
        <v>5</v>
      </c>
      <c r="D6">
        <v>36.6</v>
      </c>
      <c r="E6">
        <v>89.2</v>
      </c>
      <c r="F6">
        <v>32.4</v>
      </c>
      <c r="G6">
        <v>28.7</v>
      </c>
      <c r="H6">
        <f>ROUND($Q$2*raw_picks[[#This Row],[Index]]+$R$2,2)</f>
        <v>42.25</v>
      </c>
      <c r="I6">
        <f>ROUND($Q$3*raw_picks[[#This Row],[Index]]^3+$R$3*raw_picks[[#This Row],[Index]]^2+$S$3*raw_picks[[#This Row],[Index]],2)</f>
        <v>77.34</v>
      </c>
      <c r="J6">
        <f>ROUND($Q$4*raw_picks[[#This Row],[Index]]+$R$4,2)</f>
        <v>44.91</v>
      </c>
      <c r="K6">
        <f>ROUND($Q$5*raw_picks[[#This Row],[Index]]^3+$R$5*raw_picks[[#This Row],[Index]]^2+$S$5*raw_picks[[#This Row],[Index]],2)</f>
        <v>58.23</v>
      </c>
    </row>
    <row r="7" spans="1:20" x14ac:dyDescent="0.25">
      <c r="A7" t="s">
        <v>281</v>
      </c>
      <c r="B7" t="s">
        <v>276</v>
      </c>
      <c r="C7">
        <v>6</v>
      </c>
      <c r="D7">
        <v>50.1</v>
      </c>
      <c r="E7">
        <v>86</v>
      </c>
      <c r="F7">
        <v>40.6</v>
      </c>
      <c r="G7">
        <v>59.9</v>
      </c>
      <c r="H7">
        <f>ROUND($Q$2*raw_picks[[#This Row],[Index]]+$R$2,2)</f>
        <v>50.7</v>
      </c>
      <c r="I7">
        <f>ROUND($Q$3*raw_picks[[#This Row],[Index]]^3+$R$3*raw_picks[[#This Row],[Index]]^2+$S$3*raw_picks[[#This Row],[Index]],2)</f>
        <v>89.83</v>
      </c>
      <c r="J7">
        <f>ROUND($Q$4*raw_picks[[#This Row],[Index]]+$R$4,2)</f>
        <v>53.89</v>
      </c>
      <c r="K7">
        <f>ROUND($Q$5*raw_picks[[#This Row],[Index]]^3+$R$5*raw_picks[[#This Row],[Index]]^2+$S$5*raw_picks[[#This Row],[Index]],2)</f>
        <v>69.25</v>
      </c>
      <c r="O7" t="s">
        <v>321</v>
      </c>
      <c r="P7" t="s">
        <v>322</v>
      </c>
      <c r="Q7" t="s">
        <v>329</v>
      </c>
      <c r="R7" t="s">
        <v>330</v>
      </c>
      <c r="S7" t="s">
        <v>331</v>
      </c>
    </row>
    <row r="8" spans="1:20" x14ac:dyDescent="0.25">
      <c r="A8" t="s">
        <v>282</v>
      </c>
      <c r="B8" t="s">
        <v>276</v>
      </c>
      <c r="C8">
        <v>7</v>
      </c>
      <c r="D8">
        <v>58.5</v>
      </c>
      <c r="E8">
        <v>64.2</v>
      </c>
      <c r="F8">
        <v>61.4</v>
      </c>
      <c r="G8">
        <v>61.3</v>
      </c>
      <c r="H8">
        <f>ROUND($Q$2*raw_picks[[#This Row],[Index]]+$R$2,2)</f>
        <v>59.15</v>
      </c>
      <c r="I8">
        <f>ROUND($Q$3*raw_picks[[#This Row],[Index]]^3+$R$3*raw_picks[[#This Row],[Index]]^2+$S$3*raw_picks[[#This Row],[Index]],2)</f>
        <v>101.43</v>
      </c>
      <c r="J8">
        <f>ROUND($Q$4*raw_picks[[#This Row],[Index]]+$R$4,2)</f>
        <v>62.87</v>
      </c>
      <c r="K8">
        <f>ROUND($Q$5*raw_picks[[#This Row],[Index]]^3+$R$5*raw_picks[[#This Row],[Index]]^2+$S$5*raw_picks[[#This Row],[Index]],2)</f>
        <v>80.06</v>
      </c>
      <c r="O8" t="str">
        <f t="shared" ref="O8:S11" si="0">O2</f>
        <v>max_dynoECR</v>
      </c>
      <c r="P8" t="str">
        <f t="shared" si="0"/>
        <v>Linear</v>
      </c>
      <c r="Q8">
        <f t="shared" si="0"/>
        <v>8.4499380330976148</v>
      </c>
      <c r="R8">
        <f t="shared" si="0"/>
        <v>0</v>
      </c>
      <c r="S8">
        <f t="shared" si="0"/>
        <v>0</v>
      </c>
    </row>
    <row r="9" spans="1:20" x14ac:dyDescent="0.25">
      <c r="A9" t="s">
        <v>283</v>
      </c>
      <c r="B9" t="s">
        <v>276</v>
      </c>
      <c r="C9">
        <v>8</v>
      </c>
      <c r="D9">
        <v>64.7</v>
      </c>
      <c r="E9">
        <v>241</v>
      </c>
      <c r="F9">
        <v>65.2</v>
      </c>
      <c r="G9">
        <v>77.900000000000006</v>
      </c>
      <c r="H9">
        <f>ROUND($Q$2*raw_picks[[#This Row],[Index]]+$R$2,2)</f>
        <v>67.599999999999994</v>
      </c>
      <c r="I9">
        <f>ROUND($Q$3*raw_picks[[#This Row],[Index]]^3+$R$3*raw_picks[[#This Row],[Index]]^2+$S$3*raw_picks[[#This Row],[Index]],2)</f>
        <v>112.19</v>
      </c>
      <c r="J9">
        <f>ROUND($Q$4*raw_picks[[#This Row],[Index]]+$R$4,2)</f>
        <v>71.849999999999994</v>
      </c>
      <c r="K9">
        <f>ROUND($Q$5*raw_picks[[#This Row],[Index]]^3+$R$5*raw_picks[[#This Row],[Index]]^2+$S$5*raw_picks[[#This Row],[Index]],2)</f>
        <v>90.64</v>
      </c>
      <c r="O9" t="str">
        <f t="shared" si="0"/>
        <v>min_dynoECR</v>
      </c>
      <c r="P9" t="str">
        <f t="shared" si="0"/>
        <v>Poly3</v>
      </c>
      <c r="Q9">
        <f t="shared" si="0"/>
        <v>7.6647603989955957E-3</v>
      </c>
      <c r="R9">
        <f t="shared" si="0"/>
        <v>-0.58077627651495101</v>
      </c>
      <c r="S9">
        <f t="shared" si="0"/>
        <v>18.179868612724821</v>
      </c>
    </row>
    <row r="10" spans="1:20" x14ac:dyDescent="0.25">
      <c r="A10" t="s">
        <v>284</v>
      </c>
      <c r="B10" t="s">
        <v>276</v>
      </c>
      <c r="C10">
        <v>9</v>
      </c>
      <c r="D10">
        <v>70</v>
      </c>
      <c r="E10">
        <v>114.2</v>
      </c>
      <c r="F10">
        <v>73.8</v>
      </c>
      <c r="G10">
        <v>183.3</v>
      </c>
      <c r="H10">
        <f>ROUND($Q$2*raw_picks[[#This Row],[Index]]+$R$2,2)</f>
        <v>76.05</v>
      </c>
      <c r="I10">
        <f>ROUND($Q$3*raw_picks[[#This Row],[Index]]^3+$R$3*raw_picks[[#This Row],[Index]]^2+$S$3*raw_picks[[#This Row],[Index]],2)</f>
        <v>122.16</v>
      </c>
      <c r="J10">
        <f>ROUND($Q$4*raw_picks[[#This Row],[Index]]+$R$4,2)</f>
        <v>80.83</v>
      </c>
      <c r="K10">
        <f>ROUND($Q$5*raw_picks[[#This Row],[Index]]^3+$R$5*raw_picks[[#This Row],[Index]]^2+$S$5*raw_picks[[#This Row],[Index]],2)</f>
        <v>100.99</v>
      </c>
      <c r="O10" t="str">
        <f t="shared" si="0"/>
        <v>max_dyno2QBECR</v>
      </c>
      <c r="P10" t="str">
        <f t="shared" si="0"/>
        <v>Linear</v>
      </c>
      <c r="Q10">
        <f t="shared" si="0"/>
        <v>8.9811037398848139</v>
      </c>
      <c r="R10">
        <f t="shared" si="0"/>
        <v>0</v>
      </c>
      <c r="S10">
        <f t="shared" si="0"/>
        <v>0</v>
      </c>
    </row>
    <row r="11" spans="1:20" x14ac:dyDescent="0.25">
      <c r="A11" t="s">
        <v>285</v>
      </c>
      <c r="B11" t="s">
        <v>276</v>
      </c>
      <c r="C11">
        <v>10</v>
      </c>
      <c r="D11">
        <v>75.5</v>
      </c>
      <c r="E11">
        <v>224.4</v>
      </c>
      <c r="F11">
        <v>86.1</v>
      </c>
      <c r="G11">
        <v>119.5</v>
      </c>
      <c r="H11">
        <f>ROUND($Q$2*raw_picks[[#This Row],[Index]]+$R$2,2)</f>
        <v>84.5</v>
      </c>
      <c r="I11">
        <f>ROUND($Q$3*raw_picks[[#This Row],[Index]]^3+$R$3*raw_picks[[#This Row],[Index]]^2+$S$3*raw_picks[[#This Row],[Index]],2)</f>
        <v>131.38999999999999</v>
      </c>
      <c r="J11">
        <f>ROUND($Q$4*raw_picks[[#This Row],[Index]]+$R$4,2)</f>
        <v>89.81</v>
      </c>
      <c r="K11">
        <f>ROUND($Q$5*raw_picks[[#This Row],[Index]]^3+$R$5*raw_picks[[#This Row],[Index]]^2+$S$5*raw_picks[[#This Row],[Index]],2)</f>
        <v>111.1</v>
      </c>
      <c r="O11" t="str">
        <f t="shared" si="0"/>
        <v>min_dyno2QBECR</v>
      </c>
      <c r="P11" t="str">
        <f t="shared" si="0"/>
        <v>Poly3</v>
      </c>
      <c r="Q11">
        <f t="shared" si="0"/>
        <v>-9.2077000504883527E-4</v>
      </c>
      <c r="R11">
        <f t="shared" si="0"/>
        <v>-9.3314069124899951E-2</v>
      </c>
      <c r="S11">
        <f t="shared" si="0"/>
        <v>12.135084653586334</v>
      </c>
    </row>
    <row r="12" spans="1:20" x14ac:dyDescent="0.25">
      <c r="A12" t="s">
        <v>286</v>
      </c>
      <c r="B12" t="s">
        <v>276</v>
      </c>
      <c r="C12">
        <v>11</v>
      </c>
      <c r="D12">
        <v>83.8</v>
      </c>
      <c r="E12">
        <v>62</v>
      </c>
      <c r="F12">
        <v>92.2</v>
      </c>
      <c r="G12">
        <v>148.6</v>
      </c>
      <c r="H12">
        <f>ROUND($Q$2*raw_picks[[#This Row],[Index]]+$R$2,2)</f>
        <v>92.95</v>
      </c>
      <c r="I12">
        <f>ROUND($Q$3*raw_picks[[#This Row],[Index]]^3+$R$3*raw_picks[[#This Row],[Index]]^2+$S$3*raw_picks[[#This Row],[Index]],2)</f>
        <v>139.91</v>
      </c>
      <c r="J12">
        <f>ROUND($Q$4*raw_picks[[#This Row],[Index]]+$R$4,2)</f>
        <v>98.79</v>
      </c>
      <c r="K12">
        <f>ROUND($Q$5*raw_picks[[#This Row],[Index]]^3+$R$5*raw_picks[[#This Row],[Index]]^2+$S$5*raw_picks[[#This Row],[Index]],2)</f>
        <v>120.97</v>
      </c>
    </row>
    <row r="13" spans="1:20" x14ac:dyDescent="0.25">
      <c r="A13" t="s">
        <v>287</v>
      </c>
      <c r="B13" t="s">
        <v>276</v>
      </c>
      <c r="C13">
        <v>12</v>
      </c>
      <c r="D13">
        <v>92.8</v>
      </c>
      <c r="E13">
        <v>84.1</v>
      </c>
      <c r="F13">
        <v>104</v>
      </c>
      <c r="G13">
        <v>148.80000000000001</v>
      </c>
      <c r="H13">
        <f>ROUND($Q$2*raw_picks[[#This Row],[Index]]+$R$2,2)</f>
        <v>101.4</v>
      </c>
      <c r="I13">
        <f>ROUND($Q$3*raw_picks[[#This Row],[Index]]^3+$R$3*raw_picks[[#This Row],[Index]]^2+$S$3*raw_picks[[#This Row],[Index]],2)</f>
        <v>147.77000000000001</v>
      </c>
      <c r="J13">
        <f>ROUND($Q$4*raw_picks[[#This Row],[Index]]+$R$4,2)</f>
        <v>107.77</v>
      </c>
      <c r="K13">
        <f>ROUND($Q$5*raw_picks[[#This Row],[Index]]^3+$R$5*raw_picks[[#This Row],[Index]]^2+$S$5*raw_picks[[#This Row],[Index]],2)</f>
        <v>130.59</v>
      </c>
    </row>
    <row r="14" spans="1:20" x14ac:dyDescent="0.25">
      <c r="A14" t="s">
        <v>288</v>
      </c>
      <c r="B14" t="s">
        <v>276</v>
      </c>
      <c r="C14">
        <v>13</v>
      </c>
      <c r="D14">
        <v>99.7</v>
      </c>
      <c r="E14">
        <v>169.7</v>
      </c>
      <c r="F14">
        <v>116.6</v>
      </c>
      <c r="G14">
        <v>98.5</v>
      </c>
      <c r="H14">
        <f>ROUND($Q$2*raw_picks[[#This Row],[Index]]+$R$2,2)</f>
        <v>109.85</v>
      </c>
      <c r="I14">
        <f>ROUND($Q$3*raw_picks[[#This Row],[Index]]^3+$R$3*raw_picks[[#This Row],[Index]]^2+$S$3*raw_picks[[#This Row],[Index]],2)</f>
        <v>155.03</v>
      </c>
      <c r="J14">
        <f>ROUND($Q$4*raw_picks[[#This Row],[Index]]+$R$4,2)</f>
        <v>116.75</v>
      </c>
      <c r="K14">
        <f>ROUND($Q$5*raw_picks[[#This Row],[Index]]^3+$R$5*raw_picks[[#This Row],[Index]]^2+$S$5*raw_picks[[#This Row],[Index]],2)</f>
        <v>139.96</v>
      </c>
    </row>
    <row r="15" spans="1:20" x14ac:dyDescent="0.25">
      <c r="A15" t="s">
        <v>289</v>
      </c>
      <c r="B15" t="s">
        <v>276</v>
      </c>
      <c r="C15">
        <v>14</v>
      </c>
      <c r="D15">
        <v>116.5</v>
      </c>
      <c r="E15">
        <v>149.69999999999999</v>
      </c>
      <c r="F15">
        <v>132.69999999999999</v>
      </c>
      <c r="G15">
        <v>79.599999999999994</v>
      </c>
      <c r="H15">
        <f>ROUND($Q$2*raw_picks[[#This Row],[Index]]+$R$2,2)</f>
        <v>118.3</v>
      </c>
      <c r="I15">
        <f>ROUND($Q$3*raw_picks[[#This Row],[Index]]^3+$R$3*raw_picks[[#This Row],[Index]]^2+$S$3*raw_picks[[#This Row],[Index]],2)</f>
        <v>161.72</v>
      </c>
      <c r="J15">
        <f>ROUND($Q$4*raw_picks[[#This Row],[Index]]+$R$4,2)</f>
        <v>125.74</v>
      </c>
      <c r="K15">
        <f>ROUND($Q$5*raw_picks[[#This Row],[Index]]^3+$R$5*raw_picks[[#This Row],[Index]]^2+$S$5*raw_picks[[#This Row],[Index]],2)</f>
        <v>149.08000000000001</v>
      </c>
    </row>
    <row r="16" spans="1:20" x14ac:dyDescent="0.25">
      <c r="A16" t="s">
        <v>290</v>
      </c>
      <c r="B16" t="s">
        <v>276</v>
      </c>
      <c r="C16">
        <v>15</v>
      </c>
      <c r="D16">
        <v>122.2</v>
      </c>
      <c r="E16">
        <v>125.6</v>
      </c>
      <c r="F16">
        <v>146.19999999999999</v>
      </c>
      <c r="G16">
        <v>158.9</v>
      </c>
      <c r="H16">
        <f>ROUND($Q$2*raw_picks[[#This Row],[Index]]+$R$2,2)</f>
        <v>126.75</v>
      </c>
      <c r="I16">
        <f>ROUND($Q$3*raw_picks[[#This Row],[Index]]^3+$R$3*raw_picks[[#This Row],[Index]]^2+$S$3*raw_picks[[#This Row],[Index]],2)</f>
        <v>167.89</v>
      </c>
      <c r="J16">
        <f>ROUND($Q$4*raw_picks[[#This Row],[Index]]+$R$4,2)</f>
        <v>134.72</v>
      </c>
      <c r="K16">
        <f>ROUND($Q$5*raw_picks[[#This Row],[Index]]^3+$R$5*raw_picks[[#This Row],[Index]]^2+$S$5*raw_picks[[#This Row],[Index]],2)</f>
        <v>157.91999999999999</v>
      </c>
    </row>
    <row r="17" spans="1:11" x14ac:dyDescent="0.25">
      <c r="A17" t="s">
        <v>291</v>
      </c>
      <c r="B17" t="s">
        <v>276</v>
      </c>
      <c r="C17">
        <v>16</v>
      </c>
      <c r="D17">
        <v>125.3</v>
      </c>
      <c r="E17">
        <v>144.1</v>
      </c>
      <c r="F17">
        <v>151.1</v>
      </c>
      <c r="G17">
        <v>135.6</v>
      </c>
      <c r="H17">
        <f>ROUND($Q$2*raw_picks[[#This Row],[Index]]+$R$2,2)</f>
        <v>135.19999999999999</v>
      </c>
      <c r="I17">
        <f>ROUND($Q$3*raw_picks[[#This Row],[Index]]^3+$R$3*raw_picks[[#This Row],[Index]]^2+$S$3*raw_picks[[#This Row],[Index]],2)</f>
        <v>173.59</v>
      </c>
      <c r="J17">
        <f>ROUND($Q$4*raw_picks[[#This Row],[Index]]+$R$4,2)</f>
        <v>143.69999999999999</v>
      </c>
      <c r="K17">
        <f>ROUND($Q$5*raw_picks[[#This Row],[Index]]^3+$R$5*raw_picks[[#This Row],[Index]]^2+$S$5*raw_picks[[#This Row],[Index]],2)</f>
        <v>166.5</v>
      </c>
    </row>
    <row r="18" spans="1:11" x14ac:dyDescent="0.25">
      <c r="A18" t="s">
        <v>292</v>
      </c>
      <c r="B18" t="s">
        <v>276</v>
      </c>
      <c r="C18">
        <v>17</v>
      </c>
      <c r="D18">
        <v>148.19999999999999</v>
      </c>
      <c r="E18">
        <v>165</v>
      </c>
      <c r="F18">
        <v>178.2</v>
      </c>
      <c r="G18">
        <v>92.2</v>
      </c>
      <c r="H18">
        <f>ROUND($Q$2*raw_picks[[#This Row],[Index]]+$R$2,2)</f>
        <v>143.65</v>
      </c>
      <c r="I18">
        <f>ROUND($Q$3*raw_picks[[#This Row],[Index]]^3+$R$3*raw_picks[[#This Row],[Index]]^2+$S$3*raw_picks[[#This Row],[Index]],2)</f>
        <v>178.87</v>
      </c>
      <c r="J18">
        <f>ROUND($Q$4*raw_picks[[#This Row],[Index]]+$R$4,2)</f>
        <v>152.68</v>
      </c>
      <c r="K18">
        <f>ROUND($Q$5*raw_picks[[#This Row],[Index]]^3+$R$5*raw_picks[[#This Row],[Index]]^2+$S$5*raw_picks[[#This Row],[Index]],2)</f>
        <v>174.8</v>
      </c>
    </row>
    <row r="19" spans="1:11" x14ac:dyDescent="0.25">
      <c r="A19" t="s">
        <v>293</v>
      </c>
      <c r="B19" t="s">
        <v>276</v>
      </c>
      <c r="C19">
        <v>18</v>
      </c>
      <c r="D19">
        <v>158.1</v>
      </c>
      <c r="E19">
        <v>130.4</v>
      </c>
      <c r="F19">
        <v>190.6</v>
      </c>
      <c r="G19">
        <v>139.80000000000001</v>
      </c>
      <c r="H19">
        <f>ROUND($Q$2*raw_picks[[#This Row],[Index]]+$R$2,2)</f>
        <v>152.1</v>
      </c>
      <c r="I19">
        <f>ROUND($Q$3*raw_picks[[#This Row],[Index]]^3+$R$3*raw_picks[[#This Row],[Index]]^2+$S$3*raw_picks[[#This Row],[Index]],2)</f>
        <v>183.77</v>
      </c>
      <c r="J19">
        <f>ROUND($Q$4*raw_picks[[#This Row],[Index]]+$R$4,2)</f>
        <v>161.66</v>
      </c>
      <c r="K19">
        <f>ROUND($Q$5*raw_picks[[#This Row],[Index]]^3+$R$5*raw_picks[[#This Row],[Index]]^2+$S$5*raw_picks[[#This Row],[Index]],2)</f>
        <v>182.83</v>
      </c>
    </row>
    <row r="20" spans="1:11" x14ac:dyDescent="0.25">
      <c r="A20" t="s">
        <v>294</v>
      </c>
      <c r="B20" t="s">
        <v>276</v>
      </c>
      <c r="C20">
        <v>19</v>
      </c>
      <c r="D20">
        <v>162.69999999999999</v>
      </c>
      <c r="E20">
        <v>144.80000000000001</v>
      </c>
      <c r="F20">
        <v>202.9</v>
      </c>
      <c r="G20">
        <v>115.3</v>
      </c>
      <c r="H20">
        <f>ROUND($Q$2*raw_picks[[#This Row],[Index]]+$R$2,2)</f>
        <v>160.55000000000001</v>
      </c>
      <c r="I20">
        <f>ROUND($Q$3*raw_picks[[#This Row],[Index]]^3+$R$3*raw_picks[[#This Row],[Index]]^2+$S$3*raw_picks[[#This Row],[Index]],2)</f>
        <v>188.33</v>
      </c>
      <c r="J20">
        <f>ROUND($Q$4*raw_picks[[#This Row],[Index]]+$R$4,2)</f>
        <v>170.64</v>
      </c>
      <c r="K20">
        <f>ROUND($Q$5*raw_picks[[#This Row],[Index]]^3+$R$5*raw_picks[[#This Row],[Index]]^2+$S$5*raw_picks[[#This Row],[Index]],2)</f>
        <v>190.56</v>
      </c>
    </row>
    <row r="21" spans="1:11" x14ac:dyDescent="0.25">
      <c r="A21" t="s">
        <v>295</v>
      </c>
      <c r="B21" t="s">
        <v>276</v>
      </c>
      <c r="C21">
        <v>20</v>
      </c>
      <c r="D21">
        <v>167.5</v>
      </c>
      <c r="E21">
        <v>237.6</v>
      </c>
      <c r="F21">
        <v>206.9</v>
      </c>
      <c r="G21">
        <v>317.5</v>
      </c>
      <c r="H21">
        <f>ROUND($Q$2*raw_picks[[#This Row],[Index]]+$R$2,2)</f>
        <v>169</v>
      </c>
      <c r="I21">
        <f>ROUND($Q$3*raw_picks[[#This Row],[Index]]^3+$R$3*raw_picks[[#This Row],[Index]]^2+$S$3*raw_picks[[#This Row],[Index]],2)</f>
        <v>192.6</v>
      </c>
      <c r="J21">
        <f>ROUND($Q$4*raw_picks[[#This Row],[Index]]+$R$4,2)</f>
        <v>179.62</v>
      </c>
      <c r="K21">
        <f>ROUND($Q$5*raw_picks[[#This Row],[Index]]^3+$R$5*raw_picks[[#This Row],[Index]]^2+$S$5*raw_picks[[#This Row],[Index]],2)</f>
        <v>198.01</v>
      </c>
    </row>
    <row r="22" spans="1:11" x14ac:dyDescent="0.25">
      <c r="A22" t="s">
        <v>296</v>
      </c>
      <c r="B22" t="s">
        <v>276</v>
      </c>
      <c r="C22">
        <v>21</v>
      </c>
      <c r="D22">
        <v>181.6</v>
      </c>
      <c r="E22">
        <v>257.7</v>
      </c>
      <c r="F22">
        <v>221.9</v>
      </c>
      <c r="G22">
        <v>259.7</v>
      </c>
      <c r="H22">
        <f>ROUND($Q$2*raw_picks[[#This Row],[Index]]+$R$2,2)</f>
        <v>177.45</v>
      </c>
      <c r="I22">
        <f>ROUND($Q$3*raw_picks[[#This Row],[Index]]^3+$R$3*raw_picks[[#This Row],[Index]]^2+$S$3*raw_picks[[#This Row],[Index]],2)</f>
        <v>196.64</v>
      </c>
      <c r="J22">
        <f>ROUND($Q$4*raw_picks[[#This Row],[Index]]+$R$4,2)</f>
        <v>188.6</v>
      </c>
      <c r="K22">
        <f>ROUND($Q$5*raw_picks[[#This Row],[Index]]^3+$R$5*raw_picks[[#This Row],[Index]]^2+$S$5*raw_picks[[#This Row],[Index]],2)</f>
        <v>205.16</v>
      </c>
    </row>
    <row r="23" spans="1:11" x14ac:dyDescent="0.25">
      <c r="A23" t="s">
        <v>297</v>
      </c>
      <c r="B23" t="s">
        <v>276</v>
      </c>
      <c r="C23">
        <v>22</v>
      </c>
      <c r="D23">
        <v>189</v>
      </c>
      <c r="E23">
        <v>183.8</v>
      </c>
      <c r="F23">
        <v>229.9</v>
      </c>
      <c r="G23">
        <v>243.9</v>
      </c>
      <c r="H23">
        <f>ROUND($Q$2*raw_picks[[#This Row],[Index]]+$R$2,2)</f>
        <v>185.9</v>
      </c>
      <c r="I23">
        <f>ROUND($Q$3*raw_picks[[#This Row],[Index]]^3+$R$3*raw_picks[[#This Row],[Index]]^2+$S$3*raw_picks[[#This Row],[Index]],2)</f>
        <v>200.48</v>
      </c>
      <c r="J23">
        <f>ROUND($Q$4*raw_picks[[#This Row],[Index]]+$R$4,2)</f>
        <v>197.58</v>
      </c>
      <c r="K23">
        <f>ROUND($Q$5*raw_picks[[#This Row],[Index]]^3+$R$5*raw_picks[[#This Row],[Index]]^2+$S$5*raw_picks[[#This Row],[Index]],2)</f>
        <v>212</v>
      </c>
    </row>
    <row r="24" spans="1:11" x14ac:dyDescent="0.25">
      <c r="A24" t="s">
        <v>298</v>
      </c>
      <c r="B24" t="s">
        <v>276</v>
      </c>
      <c r="C24">
        <v>23</v>
      </c>
      <c r="D24">
        <v>203</v>
      </c>
      <c r="E24">
        <v>139.80000000000001</v>
      </c>
      <c r="F24">
        <v>238</v>
      </c>
      <c r="G24">
        <v>200.3</v>
      </c>
      <c r="H24">
        <f>ROUND($Q$2*raw_picks[[#This Row],[Index]]+$R$2,2)</f>
        <v>194.35</v>
      </c>
      <c r="I24">
        <f>ROUND($Q$3*raw_picks[[#This Row],[Index]]^3+$R$3*raw_picks[[#This Row],[Index]]^2+$S$3*raw_picks[[#This Row],[Index]],2)</f>
        <v>204.16</v>
      </c>
      <c r="J24">
        <f>ROUND($Q$4*raw_picks[[#This Row],[Index]]+$R$4,2)</f>
        <v>206.57</v>
      </c>
      <c r="K24">
        <f>ROUND($Q$5*raw_picks[[#This Row],[Index]]^3+$R$5*raw_picks[[#This Row],[Index]]^2+$S$5*raw_picks[[#This Row],[Index]],2)</f>
        <v>218.54</v>
      </c>
    </row>
    <row r="25" spans="1:11" x14ac:dyDescent="0.25">
      <c r="A25" t="s">
        <v>299</v>
      </c>
      <c r="B25" t="s">
        <v>276</v>
      </c>
      <c r="C25">
        <v>24</v>
      </c>
      <c r="D25">
        <v>216.8</v>
      </c>
      <c r="E25">
        <v>204.1</v>
      </c>
      <c r="F25">
        <v>270.3</v>
      </c>
      <c r="G25">
        <v>246.1</v>
      </c>
      <c r="H25">
        <f>ROUND($Q$2*raw_picks[[#This Row],[Index]]+$R$2,2)</f>
        <v>202.8</v>
      </c>
      <c r="I25">
        <f>ROUND($Q$3*raw_picks[[#This Row],[Index]]^3+$R$3*raw_picks[[#This Row],[Index]]^2+$S$3*raw_picks[[#This Row],[Index]],2)</f>
        <v>207.75</v>
      </c>
      <c r="J25">
        <f>ROUND($Q$4*raw_picks[[#This Row],[Index]]+$R$4,2)</f>
        <v>215.55</v>
      </c>
      <c r="K25">
        <f>ROUND($Q$5*raw_picks[[#This Row],[Index]]^3+$R$5*raw_picks[[#This Row],[Index]]^2+$S$5*raw_picks[[#This Row],[Index]],2)</f>
        <v>224.76</v>
      </c>
    </row>
    <row r="26" spans="1:11" x14ac:dyDescent="0.25">
      <c r="A26" t="s">
        <v>300</v>
      </c>
      <c r="B26" t="s">
        <v>276</v>
      </c>
      <c r="C26">
        <v>25</v>
      </c>
      <c r="D26">
        <v>222.4</v>
      </c>
      <c r="E26">
        <v>153.6</v>
      </c>
      <c r="F26">
        <v>276</v>
      </c>
      <c r="G26">
        <v>268.8</v>
      </c>
      <c r="H26">
        <f>ROUND($Q$2*raw_picks[[#This Row],[Index]]+$R$2,2)</f>
        <v>211.25</v>
      </c>
      <c r="I26">
        <f>ROUND($Q$3*raw_picks[[#This Row],[Index]]^3+$R$3*raw_picks[[#This Row],[Index]]^2+$S$3*raw_picks[[#This Row],[Index]],2)</f>
        <v>211.27</v>
      </c>
      <c r="J26">
        <f>ROUND($Q$4*raw_picks[[#This Row],[Index]]+$R$4,2)</f>
        <v>224.53</v>
      </c>
      <c r="K26">
        <f>ROUND($Q$5*raw_picks[[#This Row],[Index]]^3+$R$5*raw_picks[[#This Row],[Index]]^2+$S$5*raw_picks[[#This Row],[Index]],2)</f>
        <v>230.67</v>
      </c>
    </row>
    <row r="27" spans="1:11" x14ac:dyDescent="0.25">
      <c r="A27" t="s">
        <v>301</v>
      </c>
      <c r="B27" t="s">
        <v>276</v>
      </c>
      <c r="C27">
        <v>26</v>
      </c>
      <c r="D27">
        <v>226.9</v>
      </c>
      <c r="E27">
        <v>267</v>
      </c>
      <c r="F27">
        <v>285.3</v>
      </c>
      <c r="G27">
        <v>121</v>
      </c>
      <c r="H27">
        <f>ROUND($Q$2*raw_picks[[#This Row],[Index]]+$R$2,2)</f>
        <v>219.7</v>
      </c>
      <c r="I27">
        <f>ROUND($Q$3*raw_picks[[#This Row],[Index]]^3+$R$3*raw_picks[[#This Row],[Index]]^2+$S$3*raw_picks[[#This Row],[Index]],2)</f>
        <v>214.79</v>
      </c>
      <c r="J27">
        <f>ROUND($Q$4*raw_picks[[#This Row],[Index]]+$R$4,2)</f>
        <v>233.51</v>
      </c>
      <c r="K27">
        <f>ROUND($Q$5*raw_picks[[#This Row],[Index]]^3+$R$5*raw_picks[[#This Row],[Index]]^2+$S$5*raw_picks[[#This Row],[Index]],2)</f>
        <v>236.25</v>
      </c>
    </row>
    <row r="28" spans="1:11" x14ac:dyDescent="0.25">
      <c r="A28" t="s">
        <v>302</v>
      </c>
      <c r="B28" t="s">
        <v>276</v>
      </c>
      <c r="C28">
        <v>27</v>
      </c>
      <c r="D28">
        <v>231.5</v>
      </c>
      <c r="E28">
        <v>251.8</v>
      </c>
      <c r="F28">
        <v>299.2</v>
      </c>
      <c r="G28">
        <v>119.9</v>
      </c>
      <c r="H28">
        <f>ROUND($Q$2*raw_picks[[#This Row],[Index]]+$R$2,2)</f>
        <v>228.15</v>
      </c>
      <c r="I28">
        <f>ROUND($Q$3*raw_picks[[#This Row],[Index]]^3+$R$3*raw_picks[[#This Row],[Index]]^2+$S$3*raw_picks[[#This Row],[Index]],2)</f>
        <v>218.34</v>
      </c>
      <c r="J28">
        <f>ROUND($Q$4*raw_picks[[#This Row],[Index]]+$R$4,2)</f>
        <v>242.49</v>
      </c>
      <c r="K28">
        <f>ROUND($Q$5*raw_picks[[#This Row],[Index]]^3+$R$5*raw_picks[[#This Row],[Index]]^2+$S$5*raw_picks[[#This Row],[Index]],2)</f>
        <v>241.5</v>
      </c>
    </row>
    <row r="29" spans="1:11" x14ac:dyDescent="0.25">
      <c r="A29" t="s">
        <v>303</v>
      </c>
      <c r="B29" t="s">
        <v>276</v>
      </c>
      <c r="C29">
        <v>28</v>
      </c>
      <c r="D29">
        <v>235.3</v>
      </c>
      <c r="E29">
        <v>200</v>
      </c>
      <c r="F29">
        <v>308.8</v>
      </c>
      <c r="G29">
        <v>335.3</v>
      </c>
      <c r="H29">
        <f>ROUND($Q$2*raw_picks[[#This Row],[Index]]+$R$2,2)</f>
        <v>236.6</v>
      </c>
      <c r="I29">
        <f>ROUND($Q$3*raw_picks[[#This Row],[Index]]^3+$R$3*raw_picks[[#This Row],[Index]]^2+$S$3*raw_picks[[#This Row],[Index]],2)</f>
        <v>221.96</v>
      </c>
      <c r="J29">
        <f>ROUND($Q$4*raw_picks[[#This Row],[Index]]+$R$4,2)</f>
        <v>251.47</v>
      </c>
      <c r="K29">
        <f>ROUND($Q$5*raw_picks[[#This Row],[Index]]^3+$R$5*raw_picks[[#This Row],[Index]]^2+$S$5*raw_picks[[#This Row],[Index]],2)</f>
        <v>246.41</v>
      </c>
    </row>
    <row r="30" spans="1:11" x14ac:dyDescent="0.25">
      <c r="A30" t="s">
        <v>304</v>
      </c>
      <c r="B30" t="s">
        <v>276</v>
      </c>
      <c r="C30">
        <v>29</v>
      </c>
      <c r="D30">
        <v>240.6</v>
      </c>
      <c r="E30">
        <v>277.39999999999998</v>
      </c>
      <c r="F30">
        <v>325</v>
      </c>
      <c r="G30">
        <v>304.60000000000002</v>
      </c>
      <c r="H30">
        <f>ROUND($Q$2*raw_picks[[#This Row],[Index]]+$R$2,2)</f>
        <v>245.05</v>
      </c>
      <c r="I30">
        <f>ROUND($Q$3*raw_picks[[#This Row],[Index]]^3+$R$3*raw_picks[[#This Row],[Index]]^2+$S$3*raw_picks[[#This Row],[Index]],2)</f>
        <v>225.72</v>
      </c>
      <c r="J30">
        <f>ROUND($Q$4*raw_picks[[#This Row],[Index]]+$R$4,2)</f>
        <v>260.45</v>
      </c>
      <c r="K30">
        <f>ROUND($Q$5*raw_picks[[#This Row],[Index]]^3+$R$5*raw_picks[[#This Row],[Index]]^2+$S$5*raw_picks[[#This Row],[Index]],2)</f>
        <v>250.98</v>
      </c>
    </row>
    <row r="31" spans="1:11" x14ac:dyDescent="0.25">
      <c r="A31" t="s">
        <v>305</v>
      </c>
      <c r="B31" t="s">
        <v>276</v>
      </c>
      <c r="C31">
        <v>30</v>
      </c>
      <c r="D31">
        <v>248.5</v>
      </c>
      <c r="E31">
        <v>233</v>
      </c>
      <c r="F31">
        <v>304.2</v>
      </c>
      <c r="G31">
        <v>290.89999999999998</v>
      </c>
      <c r="H31">
        <f>ROUND($Q$2*raw_picks[[#This Row],[Index]]+$R$2,2)</f>
        <v>253.5</v>
      </c>
      <c r="I31">
        <f>ROUND($Q$3*raw_picks[[#This Row],[Index]]^3+$R$3*raw_picks[[#This Row],[Index]]^2+$S$3*raw_picks[[#This Row],[Index]],2)</f>
        <v>229.65</v>
      </c>
      <c r="J31">
        <f>ROUND($Q$4*raw_picks[[#This Row],[Index]]+$R$4,2)</f>
        <v>269.43</v>
      </c>
      <c r="K31">
        <f>ROUND($Q$5*raw_picks[[#This Row],[Index]]^3+$R$5*raw_picks[[#This Row],[Index]]^2+$S$5*raw_picks[[#This Row],[Index]],2)</f>
        <v>255.21</v>
      </c>
    </row>
    <row r="32" spans="1:11" x14ac:dyDescent="0.25">
      <c r="A32" t="s">
        <v>306</v>
      </c>
      <c r="B32" t="s">
        <v>276</v>
      </c>
      <c r="C32">
        <v>31</v>
      </c>
      <c r="D32">
        <v>253.7</v>
      </c>
      <c r="E32">
        <v>213.5</v>
      </c>
      <c r="F32">
        <v>280</v>
      </c>
      <c r="G32">
        <v>331.8</v>
      </c>
      <c r="H32">
        <f>ROUND($Q$2*raw_picks[[#This Row],[Index]]+$R$2,2)</f>
        <v>261.95</v>
      </c>
      <c r="I32">
        <f>ROUND($Q$3*raw_picks[[#This Row],[Index]]^3+$R$3*raw_picks[[#This Row],[Index]]^2+$S$3*raw_picks[[#This Row],[Index]],2)</f>
        <v>233.79</v>
      </c>
      <c r="J32">
        <f>ROUND($Q$4*raw_picks[[#This Row],[Index]]+$R$4,2)</f>
        <v>278.41000000000003</v>
      </c>
      <c r="K32">
        <f>ROUND($Q$5*raw_picks[[#This Row],[Index]]^3+$R$5*raw_picks[[#This Row],[Index]]^2+$S$5*raw_picks[[#This Row],[Index]],2)</f>
        <v>259.08</v>
      </c>
    </row>
    <row r="33" spans="1:11" x14ac:dyDescent="0.25">
      <c r="A33" t="s">
        <v>307</v>
      </c>
      <c r="B33" t="s">
        <v>276</v>
      </c>
      <c r="C33">
        <v>32</v>
      </c>
      <c r="D33">
        <v>276.2</v>
      </c>
      <c r="E33">
        <v>327.7</v>
      </c>
      <c r="F33">
        <v>303.8</v>
      </c>
      <c r="G33">
        <v>237.2</v>
      </c>
      <c r="H33">
        <f>ROUND($Q$2*raw_picks[[#This Row],[Index]]+$R$2,2)</f>
        <v>270.39999999999998</v>
      </c>
      <c r="I33">
        <f>ROUND($Q$3*raw_picks[[#This Row],[Index]]^3+$R$3*raw_picks[[#This Row],[Index]]^2+$S$3*raw_picks[[#This Row],[Index]],2)</f>
        <v>238.2</v>
      </c>
      <c r="J33">
        <f>ROUND($Q$4*raw_picks[[#This Row],[Index]]+$R$4,2)</f>
        <v>287.39999999999998</v>
      </c>
      <c r="K33">
        <f>ROUND($Q$5*raw_picks[[#This Row],[Index]]^3+$R$5*raw_picks[[#This Row],[Index]]^2+$S$5*raw_picks[[#This Row],[Index]],2)</f>
        <v>262.60000000000002</v>
      </c>
    </row>
    <row r="34" spans="1:11" x14ac:dyDescent="0.25">
      <c r="A34" t="s">
        <v>308</v>
      </c>
      <c r="B34" t="s">
        <v>276</v>
      </c>
      <c r="C34">
        <v>33</v>
      </c>
      <c r="D34">
        <v>279.89999999999998</v>
      </c>
      <c r="E34">
        <v>165.7</v>
      </c>
      <c r="F34">
        <v>310</v>
      </c>
      <c r="G34">
        <v>294</v>
      </c>
      <c r="H34">
        <f>ROUND($Q$2*raw_picks[[#This Row],[Index]]+$R$2,2)</f>
        <v>278.85000000000002</v>
      </c>
      <c r="I34">
        <f>ROUND($Q$3*raw_picks[[#This Row],[Index]]^3+$R$3*raw_picks[[#This Row],[Index]]^2+$S$3*raw_picks[[#This Row],[Index]],2)</f>
        <v>242.92</v>
      </c>
      <c r="J34">
        <f>ROUND($Q$4*raw_picks[[#This Row],[Index]]+$R$4,2)</f>
        <v>296.38</v>
      </c>
      <c r="K34">
        <f>ROUND($Q$5*raw_picks[[#This Row],[Index]]^3+$R$5*raw_picks[[#This Row],[Index]]^2+$S$5*raw_picks[[#This Row],[Index]],2)</f>
        <v>265.75</v>
      </c>
    </row>
    <row r="35" spans="1:11" x14ac:dyDescent="0.25">
      <c r="A35" t="s">
        <v>309</v>
      </c>
      <c r="B35" t="s">
        <v>276</v>
      </c>
      <c r="C35">
        <v>34</v>
      </c>
      <c r="D35">
        <v>297.2</v>
      </c>
      <c r="E35">
        <v>267.7</v>
      </c>
      <c r="F35">
        <v>285.39999999999998</v>
      </c>
      <c r="G35">
        <v>235.6</v>
      </c>
      <c r="H35">
        <f>ROUND($Q$2*raw_picks[[#This Row],[Index]]+$R$2,2)</f>
        <v>287.3</v>
      </c>
      <c r="I35">
        <f>ROUND($Q$3*raw_picks[[#This Row],[Index]]^3+$R$3*raw_picks[[#This Row],[Index]]^2+$S$3*raw_picks[[#This Row],[Index]],2)</f>
        <v>247.99</v>
      </c>
      <c r="J35">
        <f>ROUND($Q$4*raw_picks[[#This Row],[Index]]+$R$4,2)</f>
        <v>305.36</v>
      </c>
      <c r="K35">
        <f>ROUND($Q$5*raw_picks[[#This Row],[Index]]^3+$R$5*raw_picks[[#This Row],[Index]]^2+$S$5*raw_picks[[#This Row],[Index]],2)</f>
        <v>268.52999999999997</v>
      </c>
    </row>
    <row r="36" spans="1:11" x14ac:dyDescent="0.25">
      <c r="A36" t="s">
        <v>310</v>
      </c>
      <c r="B36" t="s">
        <v>276</v>
      </c>
      <c r="C36">
        <v>35</v>
      </c>
      <c r="D36">
        <v>307</v>
      </c>
      <c r="E36">
        <v>285.2</v>
      </c>
      <c r="F36">
        <v>286.39999999999998</v>
      </c>
      <c r="G36">
        <v>195.2</v>
      </c>
      <c r="H36">
        <f>ROUND($Q$2*raw_picks[[#This Row],[Index]]+$R$2,2)</f>
        <v>295.75</v>
      </c>
      <c r="I36">
        <f>ROUND($Q$3*raw_picks[[#This Row],[Index]]^3+$R$3*raw_picks[[#This Row],[Index]]^2+$S$3*raw_picks[[#This Row],[Index]],2)</f>
        <v>253.47</v>
      </c>
      <c r="J36">
        <f>ROUND($Q$4*raw_picks[[#This Row],[Index]]+$R$4,2)</f>
        <v>314.33999999999997</v>
      </c>
      <c r="K36">
        <f>ROUND($Q$5*raw_picks[[#This Row],[Index]]^3+$R$5*raw_picks[[#This Row],[Index]]^2+$S$5*raw_picks[[#This Row],[Index]],2)</f>
        <v>270.94</v>
      </c>
    </row>
    <row r="37" spans="1:11" x14ac:dyDescent="0.25">
      <c r="A37" t="s">
        <v>311</v>
      </c>
      <c r="B37" t="s">
        <v>276</v>
      </c>
      <c r="C37">
        <v>36</v>
      </c>
      <c r="D37">
        <v>316.7</v>
      </c>
      <c r="E37">
        <v>251</v>
      </c>
      <c r="F37">
        <v>295.5</v>
      </c>
      <c r="G37">
        <v>380.2</v>
      </c>
      <c r="H37">
        <f>ROUND($Q$2*raw_picks[[#This Row],[Index]]+$R$2,2)</f>
        <v>304.2</v>
      </c>
      <c r="I37">
        <f>ROUND($Q$3*raw_picks[[#This Row],[Index]]^3+$R$3*raw_picks[[#This Row],[Index]]^2+$S$3*raw_picks[[#This Row],[Index]],2)</f>
        <v>259.39999999999998</v>
      </c>
      <c r="J37">
        <f>ROUND($Q$4*raw_picks[[#This Row],[Index]]+$R$4,2)</f>
        <v>323.32</v>
      </c>
      <c r="K37">
        <f>ROUND($Q$5*raw_picks[[#This Row],[Index]]^3+$R$5*raw_picks[[#This Row],[Index]]^2+$S$5*raw_picks[[#This Row],[Index]],2)</f>
        <v>272.97000000000003</v>
      </c>
    </row>
    <row r="38" spans="1:11" x14ac:dyDescent="0.25">
      <c r="A38" t="s">
        <v>312</v>
      </c>
      <c r="B38" t="s">
        <v>276</v>
      </c>
      <c r="C38">
        <v>37</v>
      </c>
      <c r="D38">
        <v>327.2</v>
      </c>
      <c r="E38">
        <v>297.3</v>
      </c>
      <c r="F38">
        <v>298.8</v>
      </c>
      <c r="G38">
        <v>215</v>
      </c>
      <c r="H38">
        <f>ROUND($Q$2*raw_picks[[#This Row],[Index]]+$R$2,2)</f>
        <v>312.64999999999998</v>
      </c>
      <c r="I38">
        <f>ROUND($Q$3*raw_picks[[#This Row],[Index]]^3+$R$3*raw_picks[[#This Row],[Index]]^2+$S$3*raw_picks[[#This Row],[Index]],2)</f>
        <v>265.82</v>
      </c>
      <c r="J38">
        <f>ROUND($Q$4*raw_picks[[#This Row],[Index]]+$R$4,2)</f>
        <v>332.3</v>
      </c>
      <c r="K38">
        <f>ROUND($Q$5*raw_picks[[#This Row],[Index]]^3+$R$5*raw_picks[[#This Row],[Index]]^2+$S$5*raw_picks[[#This Row],[Index]],2)</f>
        <v>274.61</v>
      </c>
    </row>
    <row r="39" spans="1:11" x14ac:dyDescent="0.25">
      <c r="A39" t="s">
        <v>313</v>
      </c>
      <c r="B39" t="s">
        <v>276</v>
      </c>
      <c r="C39">
        <v>38</v>
      </c>
      <c r="D39">
        <v>330.8</v>
      </c>
      <c r="E39">
        <v>258.10000000000002</v>
      </c>
      <c r="F39">
        <v>303.5</v>
      </c>
      <c r="G39">
        <v>314.3</v>
      </c>
      <c r="H39">
        <f>ROUND($Q$2*raw_picks[[#This Row],[Index]]+$R$2,2)</f>
        <v>321.10000000000002</v>
      </c>
      <c r="I39">
        <f>ROUND($Q$3*raw_picks[[#This Row],[Index]]^3+$R$3*raw_picks[[#This Row],[Index]]^2+$S$3*raw_picks[[#This Row],[Index]],2)</f>
        <v>272.77</v>
      </c>
      <c r="J39">
        <f>ROUND($Q$4*raw_picks[[#This Row],[Index]]+$R$4,2)</f>
        <v>341.28</v>
      </c>
      <c r="K39">
        <f>ROUND($Q$5*raw_picks[[#This Row],[Index]]^3+$R$5*raw_picks[[#This Row],[Index]]^2+$S$5*raw_picks[[#This Row],[Index]],2)</f>
        <v>275.86</v>
      </c>
    </row>
    <row r="40" spans="1:11" x14ac:dyDescent="0.25">
      <c r="A40" t="s">
        <v>314</v>
      </c>
      <c r="B40" t="s">
        <v>276</v>
      </c>
      <c r="C40">
        <v>39</v>
      </c>
      <c r="D40">
        <v>331.3</v>
      </c>
      <c r="E40">
        <v>306.10000000000002</v>
      </c>
      <c r="F40">
        <v>310.2</v>
      </c>
      <c r="G40">
        <v>218.8</v>
      </c>
      <c r="H40">
        <f>ROUND($Q$2*raw_picks[[#This Row],[Index]]+$R$2,2)</f>
        <v>329.55</v>
      </c>
      <c r="I40">
        <f>ROUND($Q$3*raw_picks[[#This Row],[Index]]^3+$R$3*raw_picks[[#This Row],[Index]]^2+$S$3*raw_picks[[#This Row],[Index]],2)</f>
        <v>280.32</v>
      </c>
      <c r="J40">
        <f>ROUND($Q$4*raw_picks[[#This Row],[Index]]+$R$4,2)</f>
        <v>350.26</v>
      </c>
      <c r="K40">
        <f>ROUND($Q$5*raw_picks[[#This Row],[Index]]^3+$R$5*raw_picks[[#This Row],[Index]]^2+$S$5*raw_picks[[#This Row],[Index]],2)</f>
        <v>276.72000000000003</v>
      </c>
    </row>
    <row r="41" spans="1:11" x14ac:dyDescent="0.25">
      <c r="A41" t="s">
        <v>315</v>
      </c>
      <c r="B41" t="s">
        <v>276</v>
      </c>
      <c r="C41">
        <v>40</v>
      </c>
      <c r="D41">
        <v>332</v>
      </c>
      <c r="E41">
        <v>258.3</v>
      </c>
      <c r="F41">
        <v>311.39999999999998</v>
      </c>
      <c r="G41">
        <v>325.5</v>
      </c>
      <c r="H41">
        <f>ROUND($Q$2*raw_picks[[#This Row],[Index]]+$R$2,2)</f>
        <v>338</v>
      </c>
      <c r="I41">
        <f>ROUND($Q$3*raw_picks[[#This Row],[Index]]^3+$R$3*raw_picks[[#This Row],[Index]]^2+$S$3*raw_picks[[#This Row],[Index]],2)</f>
        <v>288.5</v>
      </c>
      <c r="J41">
        <f>ROUND($Q$4*raw_picks[[#This Row],[Index]]+$R$4,2)</f>
        <v>359.24</v>
      </c>
      <c r="K41">
        <f>ROUND($Q$5*raw_picks[[#This Row],[Index]]^3+$R$5*raw_picks[[#This Row],[Index]]^2+$S$5*raw_picks[[#This Row],[Index]],2)</f>
        <v>277.17</v>
      </c>
    </row>
    <row r="42" spans="1:11" x14ac:dyDescent="0.25">
      <c r="A42" t="s">
        <v>316</v>
      </c>
      <c r="B42" t="s">
        <v>276</v>
      </c>
      <c r="C42">
        <v>41</v>
      </c>
      <c r="D42">
        <v>337.5</v>
      </c>
      <c r="E42">
        <v>296.10000000000002</v>
      </c>
      <c r="F42">
        <v>323.7</v>
      </c>
      <c r="G42">
        <v>214</v>
      </c>
      <c r="H42">
        <f>ROUND($Q$2*raw_picks[[#This Row],[Index]]+$R$2,2)</f>
        <v>346.45</v>
      </c>
      <c r="I42">
        <f>ROUND($Q$3*raw_picks[[#This Row],[Index]]^3+$R$3*raw_picks[[#This Row],[Index]]^2+$S$3*raw_picks[[#This Row],[Index]],2)</f>
        <v>297.35000000000002</v>
      </c>
      <c r="J42">
        <f>ROUND($Q$4*raw_picks[[#This Row],[Index]]+$R$4,2)</f>
        <v>368.23</v>
      </c>
      <c r="K42">
        <f>ROUND($Q$5*raw_picks[[#This Row],[Index]]^3+$R$5*raw_picks[[#This Row],[Index]]^2+$S$5*raw_picks[[#This Row],[Index]],2)</f>
        <v>277.22000000000003</v>
      </c>
    </row>
    <row r="43" spans="1:11" x14ac:dyDescent="0.25">
      <c r="A43" t="s">
        <v>317</v>
      </c>
      <c r="B43" t="s">
        <v>276</v>
      </c>
      <c r="C43">
        <v>42</v>
      </c>
      <c r="D43">
        <v>337.5</v>
      </c>
      <c r="E43">
        <v>300.10000000000002</v>
      </c>
      <c r="F43">
        <v>326.5</v>
      </c>
      <c r="G43">
        <v>300</v>
      </c>
      <c r="H43">
        <f>ROUND($Q$2*raw_picks[[#This Row],[Index]]+$R$2,2)</f>
        <v>354.9</v>
      </c>
      <c r="I43">
        <f>ROUND($Q$3*raw_picks[[#This Row],[Index]]^3+$R$3*raw_picks[[#This Row],[Index]]^2+$S$3*raw_picks[[#This Row],[Index]],2)</f>
        <v>306.93</v>
      </c>
      <c r="J43">
        <f>ROUND($Q$4*raw_picks[[#This Row],[Index]]+$R$4,2)</f>
        <v>377.21</v>
      </c>
      <c r="K43">
        <f>ROUND($Q$5*raw_picks[[#This Row],[Index]]^3+$R$5*raw_picks[[#This Row],[Index]]^2+$S$5*raw_picks[[#This Row],[Index]],2)</f>
        <v>276.85000000000002</v>
      </c>
    </row>
    <row r="44" spans="1:11" x14ac:dyDescent="0.25">
      <c r="A44" t="s">
        <v>318</v>
      </c>
      <c r="B44" t="s">
        <v>276</v>
      </c>
      <c r="C44">
        <v>43</v>
      </c>
      <c r="D44">
        <v>337.5</v>
      </c>
      <c r="E44">
        <v>297.89999999999998</v>
      </c>
      <c r="F44">
        <v>330.8</v>
      </c>
      <c r="G44">
        <v>279.39999999999998</v>
      </c>
      <c r="H44">
        <f>ROUND($Q$2*raw_picks[[#This Row],[Index]]+$R$2,2)</f>
        <v>363.35</v>
      </c>
      <c r="I44">
        <f>ROUND($Q$3*raw_picks[[#This Row],[Index]]^3+$R$3*raw_picks[[#This Row],[Index]]^2+$S$3*raw_picks[[#This Row],[Index]],2)</f>
        <v>317.27999999999997</v>
      </c>
      <c r="J44">
        <f>ROUND($Q$4*raw_picks[[#This Row],[Index]]+$R$4,2)</f>
        <v>386.19</v>
      </c>
      <c r="K44">
        <f>ROUND($Q$5*raw_picks[[#This Row],[Index]]^3+$R$5*raw_picks[[#This Row],[Index]]^2+$S$5*raw_picks[[#This Row],[Index]],2)</f>
        <v>276.06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218"/>
  <sheetViews>
    <sheetView workbookViewId="0">
      <selection activeCell="N24" sqref="N24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22.2</v>
      </c>
      <c r="E2">
        <v>1</v>
      </c>
      <c r="F2">
        <v>1.5</v>
      </c>
      <c r="G2">
        <v>0</v>
      </c>
      <c r="H2" t="s">
        <v>359</v>
      </c>
      <c r="I2">
        <v>2018</v>
      </c>
    </row>
    <row r="3" spans="1:9" x14ac:dyDescent="0.25">
      <c r="A3" t="s">
        <v>11</v>
      </c>
      <c r="B3" t="s">
        <v>12</v>
      </c>
      <c r="C3" t="s">
        <v>13</v>
      </c>
      <c r="D3">
        <v>26.9</v>
      </c>
      <c r="E3">
        <v>3.6</v>
      </c>
      <c r="F3">
        <v>5.2</v>
      </c>
      <c r="G3">
        <v>1.6</v>
      </c>
      <c r="H3" t="s">
        <v>397</v>
      </c>
      <c r="I3">
        <v>2013</v>
      </c>
    </row>
    <row r="4" spans="1:9" x14ac:dyDescent="0.25">
      <c r="A4" t="s">
        <v>14</v>
      </c>
      <c r="B4" t="s">
        <v>9</v>
      </c>
      <c r="C4" t="s">
        <v>15</v>
      </c>
      <c r="D4">
        <v>23.8</v>
      </c>
      <c r="E4">
        <v>3.8</v>
      </c>
      <c r="F4">
        <v>5.6</v>
      </c>
      <c r="G4">
        <v>1.2</v>
      </c>
      <c r="H4" t="s">
        <v>398</v>
      </c>
      <c r="I4">
        <v>2016</v>
      </c>
    </row>
    <row r="5" spans="1:9" x14ac:dyDescent="0.25">
      <c r="A5" t="s">
        <v>16</v>
      </c>
      <c r="B5" t="s">
        <v>9</v>
      </c>
      <c r="C5" t="s">
        <v>17</v>
      </c>
      <c r="D5">
        <v>22.9</v>
      </c>
      <c r="E5">
        <v>4.2</v>
      </c>
      <c r="F5">
        <v>6.1</v>
      </c>
      <c r="G5">
        <v>0.6</v>
      </c>
      <c r="H5" t="s">
        <v>368</v>
      </c>
      <c r="I5">
        <v>2017</v>
      </c>
    </row>
    <row r="6" spans="1:9" x14ac:dyDescent="0.25">
      <c r="A6" t="s">
        <v>20</v>
      </c>
      <c r="B6" t="s">
        <v>12</v>
      </c>
      <c r="C6" t="s">
        <v>21</v>
      </c>
      <c r="D6">
        <v>26.5</v>
      </c>
      <c r="E6">
        <v>5.7</v>
      </c>
      <c r="F6">
        <v>8.1</v>
      </c>
      <c r="G6">
        <v>2.5</v>
      </c>
      <c r="H6" t="s">
        <v>361</v>
      </c>
      <c r="I6">
        <v>2014</v>
      </c>
    </row>
    <row r="7" spans="1:9" x14ac:dyDescent="0.25">
      <c r="A7" t="s">
        <v>18</v>
      </c>
      <c r="B7" t="s">
        <v>9</v>
      </c>
      <c r="C7" t="s">
        <v>19</v>
      </c>
      <c r="D7">
        <v>22.8</v>
      </c>
      <c r="E7">
        <v>6</v>
      </c>
      <c r="F7">
        <v>8.6</v>
      </c>
      <c r="G7">
        <v>0.9</v>
      </c>
      <c r="H7" t="s">
        <v>362</v>
      </c>
      <c r="I7">
        <v>2017</v>
      </c>
    </row>
    <row r="8" spans="1:9" x14ac:dyDescent="0.25">
      <c r="A8" t="s">
        <v>22</v>
      </c>
      <c r="B8" t="s">
        <v>9</v>
      </c>
      <c r="C8" t="s">
        <v>23</v>
      </c>
      <c r="D8">
        <v>24.7</v>
      </c>
      <c r="E8">
        <v>6.7</v>
      </c>
      <c r="F8">
        <v>9.6</v>
      </c>
      <c r="G8">
        <v>3.3</v>
      </c>
      <c r="H8" t="s">
        <v>399</v>
      </c>
      <c r="I8">
        <v>2015</v>
      </c>
    </row>
    <row r="9" spans="1:9" x14ac:dyDescent="0.25">
      <c r="A9" t="s">
        <v>24</v>
      </c>
      <c r="B9" t="s">
        <v>12</v>
      </c>
      <c r="C9" t="s">
        <v>19</v>
      </c>
      <c r="D9">
        <v>26.2</v>
      </c>
      <c r="E9">
        <v>8</v>
      </c>
      <c r="F9">
        <v>11.2</v>
      </c>
      <c r="G9">
        <v>0.8</v>
      </c>
      <c r="H9" t="s">
        <v>363</v>
      </c>
      <c r="I9">
        <v>2016</v>
      </c>
    </row>
    <row r="10" spans="1:9" x14ac:dyDescent="0.25">
      <c r="A10" t="s">
        <v>25</v>
      </c>
      <c r="B10" t="s">
        <v>12</v>
      </c>
      <c r="C10" t="s">
        <v>26</v>
      </c>
      <c r="D10">
        <v>26.3</v>
      </c>
      <c r="E10">
        <v>8.3000000000000007</v>
      </c>
      <c r="F10">
        <v>11.6</v>
      </c>
      <c r="G10">
        <v>0.9</v>
      </c>
      <c r="H10" t="s">
        <v>371</v>
      </c>
      <c r="I10">
        <v>2014</v>
      </c>
    </row>
    <row r="11" spans="1:9" x14ac:dyDescent="0.25">
      <c r="A11" t="s">
        <v>27</v>
      </c>
      <c r="B11" t="s">
        <v>9</v>
      </c>
      <c r="C11" t="s">
        <v>28</v>
      </c>
      <c r="D11">
        <v>22.8</v>
      </c>
      <c r="E11">
        <v>10.6</v>
      </c>
      <c r="F11">
        <v>14.9</v>
      </c>
      <c r="G11">
        <v>1</v>
      </c>
      <c r="H11" t="s">
        <v>400</v>
      </c>
      <c r="I11">
        <v>2017</v>
      </c>
    </row>
    <row r="12" spans="1:9" x14ac:dyDescent="0.25">
      <c r="A12" t="s">
        <v>33</v>
      </c>
      <c r="B12" t="s">
        <v>9</v>
      </c>
      <c r="C12" t="s">
        <v>34</v>
      </c>
      <c r="D12">
        <v>26</v>
      </c>
      <c r="E12">
        <v>13.3</v>
      </c>
      <c r="F12">
        <v>18.600000000000001</v>
      </c>
      <c r="G12">
        <v>2.9</v>
      </c>
      <c r="H12" t="s">
        <v>401</v>
      </c>
      <c r="I12">
        <v>2015</v>
      </c>
    </row>
    <row r="13" spans="1:9" x14ac:dyDescent="0.25">
      <c r="A13" t="s">
        <v>29</v>
      </c>
      <c r="B13" t="s">
        <v>12</v>
      </c>
      <c r="C13" t="s">
        <v>30</v>
      </c>
      <c r="D13">
        <v>22.4</v>
      </c>
      <c r="E13">
        <v>13.6</v>
      </c>
      <c r="F13">
        <v>18.7</v>
      </c>
      <c r="G13">
        <v>2.4</v>
      </c>
      <c r="H13" t="s">
        <v>364</v>
      </c>
      <c r="I13">
        <v>2017</v>
      </c>
    </row>
    <row r="14" spans="1:9" x14ac:dyDescent="0.25">
      <c r="A14" t="s">
        <v>31</v>
      </c>
      <c r="B14" t="s">
        <v>12</v>
      </c>
      <c r="C14" t="s">
        <v>32</v>
      </c>
      <c r="D14">
        <v>25.7</v>
      </c>
      <c r="E14">
        <v>13.8</v>
      </c>
      <c r="F14">
        <v>19</v>
      </c>
      <c r="G14">
        <v>2.1</v>
      </c>
      <c r="H14" t="s">
        <v>400</v>
      </c>
      <c r="I14">
        <v>2014</v>
      </c>
    </row>
    <row r="15" spans="1:9" x14ac:dyDescent="0.25">
      <c r="A15" t="s">
        <v>37</v>
      </c>
      <c r="B15" t="s">
        <v>9</v>
      </c>
      <c r="C15" t="s">
        <v>38</v>
      </c>
      <c r="D15">
        <v>23.7</v>
      </c>
      <c r="E15">
        <v>16.899999999999999</v>
      </c>
      <c r="F15">
        <v>23.4</v>
      </c>
      <c r="G15">
        <v>4.2</v>
      </c>
      <c r="H15" t="s">
        <v>402</v>
      </c>
      <c r="I15">
        <v>2017</v>
      </c>
    </row>
    <row r="16" spans="1:9" x14ac:dyDescent="0.25">
      <c r="A16" t="s">
        <v>42</v>
      </c>
      <c r="B16" t="s">
        <v>12</v>
      </c>
      <c r="C16" t="s">
        <v>15</v>
      </c>
      <c r="D16">
        <v>24.9</v>
      </c>
      <c r="E16">
        <v>17.2</v>
      </c>
      <c r="F16">
        <v>23.5</v>
      </c>
      <c r="G16">
        <v>2.1</v>
      </c>
      <c r="H16" t="s">
        <v>403</v>
      </c>
      <c r="I16">
        <v>2015</v>
      </c>
    </row>
    <row r="17" spans="1:9" x14ac:dyDescent="0.25">
      <c r="A17" t="s">
        <v>39</v>
      </c>
      <c r="B17" t="s">
        <v>9</v>
      </c>
      <c r="C17" t="s">
        <v>21</v>
      </c>
      <c r="D17">
        <v>23.3</v>
      </c>
      <c r="E17">
        <v>18.600000000000001</v>
      </c>
      <c r="F17">
        <v>25.7</v>
      </c>
      <c r="G17">
        <v>4.3</v>
      </c>
      <c r="H17" t="s">
        <v>404</v>
      </c>
      <c r="I17">
        <v>2018</v>
      </c>
    </row>
    <row r="18" spans="1:9" x14ac:dyDescent="0.25">
      <c r="A18" t="s">
        <v>40</v>
      </c>
      <c r="B18" t="s">
        <v>9</v>
      </c>
      <c r="C18" t="s">
        <v>41</v>
      </c>
      <c r="D18">
        <v>27.4</v>
      </c>
      <c r="E18">
        <v>18.899999999999999</v>
      </c>
      <c r="F18">
        <v>26.1</v>
      </c>
      <c r="G18">
        <v>2.2999999999999998</v>
      </c>
      <c r="H18" t="s">
        <v>405</v>
      </c>
      <c r="I18">
        <v>2015</v>
      </c>
    </row>
    <row r="19" spans="1:9" x14ac:dyDescent="0.25">
      <c r="A19" t="s">
        <v>43</v>
      </c>
      <c r="B19" t="s">
        <v>12</v>
      </c>
      <c r="C19" t="s">
        <v>38</v>
      </c>
      <c r="D19">
        <v>25.4</v>
      </c>
      <c r="E19">
        <v>19.899999999999999</v>
      </c>
      <c r="F19">
        <v>27.1</v>
      </c>
      <c r="G19">
        <v>2.9</v>
      </c>
      <c r="H19" t="s">
        <v>406</v>
      </c>
      <c r="I19">
        <v>2015</v>
      </c>
    </row>
    <row r="20" spans="1:9" x14ac:dyDescent="0.25">
      <c r="A20" t="s">
        <v>46</v>
      </c>
      <c r="B20" t="s">
        <v>47</v>
      </c>
      <c r="C20" t="s">
        <v>35</v>
      </c>
      <c r="D20">
        <v>29.6</v>
      </c>
      <c r="E20">
        <v>22.2</v>
      </c>
      <c r="F20">
        <v>31.1</v>
      </c>
      <c r="G20">
        <v>1.6</v>
      </c>
      <c r="H20" t="s">
        <v>359</v>
      </c>
      <c r="I20">
        <v>2013</v>
      </c>
    </row>
    <row r="21" spans="1:9" x14ac:dyDescent="0.25">
      <c r="A21" t="s">
        <v>50</v>
      </c>
      <c r="B21" t="s">
        <v>9</v>
      </c>
      <c r="C21" t="s">
        <v>30</v>
      </c>
      <c r="D21">
        <v>24</v>
      </c>
      <c r="E21">
        <v>22.3</v>
      </c>
      <c r="F21">
        <v>30.6</v>
      </c>
      <c r="G21">
        <v>2.6</v>
      </c>
      <c r="H21" t="s">
        <v>407</v>
      </c>
      <c r="I21">
        <v>2017</v>
      </c>
    </row>
    <row r="22" spans="1:9" x14ac:dyDescent="0.25">
      <c r="A22" t="s">
        <v>45</v>
      </c>
      <c r="B22" t="s">
        <v>12</v>
      </c>
      <c r="C22" t="s">
        <v>34</v>
      </c>
      <c r="D22">
        <v>27</v>
      </c>
      <c r="E22">
        <v>23.2</v>
      </c>
      <c r="F22">
        <v>31.4</v>
      </c>
      <c r="G22">
        <v>2.9</v>
      </c>
      <c r="H22" t="s">
        <v>365</v>
      </c>
      <c r="I22">
        <v>2013</v>
      </c>
    </row>
    <row r="23" spans="1:9" x14ac:dyDescent="0.25">
      <c r="A23" t="s">
        <v>48</v>
      </c>
      <c r="B23" t="s">
        <v>9</v>
      </c>
      <c r="C23" t="s">
        <v>49</v>
      </c>
      <c r="D23">
        <v>27.2</v>
      </c>
      <c r="E23">
        <v>26.4</v>
      </c>
      <c r="F23">
        <v>35.9</v>
      </c>
      <c r="G23">
        <v>2.2999999999999998</v>
      </c>
      <c r="H23" t="s">
        <v>365</v>
      </c>
      <c r="I23">
        <v>2013</v>
      </c>
    </row>
    <row r="24" spans="1:9" x14ac:dyDescent="0.25">
      <c r="A24" t="s">
        <v>51</v>
      </c>
      <c r="B24" t="s">
        <v>47</v>
      </c>
      <c r="C24" t="s">
        <v>52</v>
      </c>
      <c r="D24">
        <v>25.5</v>
      </c>
      <c r="E24">
        <v>28.3</v>
      </c>
      <c r="F24">
        <v>39.200000000000003</v>
      </c>
      <c r="G24">
        <v>2.1</v>
      </c>
      <c r="H24" t="s">
        <v>408</v>
      </c>
      <c r="I24">
        <v>2017</v>
      </c>
    </row>
    <row r="25" spans="1:9" x14ac:dyDescent="0.25">
      <c r="A25" t="s">
        <v>55</v>
      </c>
      <c r="B25" t="s">
        <v>9</v>
      </c>
      <c r="C25" t="s">
        <v>56</v>
      </c>
      <c r="D25">
        <v>24.2</v>
      </c>
      <c r="E25">
        <v>29.8</v>
      </c>
      <c r="F25">
        <v>40.4</v>
      </c>
      <c r="G25">
        <v>1.9</v>
      </c>
      <c r="H25" t="s">
        <v>409</v>
      </c>
      <c r="I25">
        <v>2018</v>
      </c>
    </row>
    <row r="26" spans="1:9" x14ac:dyDescent="0.25">
      <c r="A26" t="s">
        <v>53</v>
      </c>
      <c r="B26" t="s">
        <v>12</v>
      </c>
      <c r="C26" t="s">
        <v>54</v>
      </c>
      <c r="D26">
        <v>25.5</v>
      </c>
      <c r="E26">
        <v>31.2</v>
      </c>
      <c r="F26">
        <v>41.9</v>
      </c>
      <c r="G26">
        <v>6.5</v>
      </c>
      <c r="H26" t="s">
        <v>366</v>
      </c>
      <c r="I26">
        <v>2017</v>
      </c>
    </row>
    <row r="27" spans="1:9" x14ac:dyDescent="0.25">
      <c r="A27" t="s">
        <v>57</v>
      </c>
      <c r="B27" t="s">
        <v>12</v>
      </c>
      <c r="C27" t="s">
        <v>23</v>
      </c>
      <c r="D27">
        <v>25.6</v>
      </c>
      <c r="E27">
        <v>32.799999999999997</v>
      </c>
      <c r="F27">
        <v>44</v>
      </c>
      <c r="G27">
        <v>4.2</v>
      </c>
      <c r="H27" t="s">
        <v>370</v>
      </c>
      <c r="I27">
        <v>2014</v>
      </c>
    </row>
    <row r="28" spans="1:9" x14ac:dyDescent="0.25">
      <c r="A28" t="s">
        <v>62</v>
      </c>
      <c r="B28" t="s">
        <v>9</v>
      </c>
      <c r="C28" t="s">
        <v>26</v>
      </c>
      <c r="D28">
        <v>24.4</v>
      </c>
      <c r="E28">
        <v>33.299999999999997</v>
      </c>
      <c r="F28">
        <v>45</v>
      </c>
      <c r="G28">
        <v>3.3</v>
      </c>
      <c r="H28" t="s">
        <v>410</v>
      </c>
      <c r="I28">
        <v>2017</v>
      </c>
    </row>
    <row r="29" spans="1:9" x14ac:dyDescent="0.25">
      <c r="A29" t="s">
        <v>58</v>
      </c>
      <c r="B29" t="s">
        <v>59</v>
      </c>
      <c r="C29" t="s">
        <v>35</v>
      </c>
      <c r="D29">
        <v>23.6</v>
      </c>
      <c r="E29">
        <v>34.1</v>
      </c>
      <c r="F29">
        <v>5.2</v>
      </c>
      <c r="G29">
        <v>5.8</v>
      </c>
      <c r="H29" t="s">
        <v>359</v>
      </c>
      <c r="I29">
        <v>2017</v>
      </c>
    </row>
    <row r="30" spans="1:9" x14ac:dyDescent="0.25">
      <c r="A30" t="s">
        <v>63</v>
      </c>
      <c r="B30" t="s">
        <v>9</v>
      </c>
      <c r="C30" t="s">
        <v>54</v>
      </c>
      <c r="D30">
        <v>21.8</v>
      </c>
      <c r="E30">
        <v>34.299999999999997</v>
      </c>
      <c r="F30">
        <v>46.3</v>
      </c>
      <c r="G30">
        <v>9.4</v>
      </c>
      <c r="H30" t="s">
        <v>367</v>
      </c>
      <c r="I30">
        <v>2018</v>
      </c>
    </row>
    <row r="31" spans="1:9" x14ac:dyDescent="0.25">
      <c r="A31" t="s">
        <v>69</v>
      </c>
      <c r="B31" t="s">
        <v>9</v>
      </c>
      <c r="C31" t="s">
        <v>70</v>
      </c>
      <c r="D31">
        <v>24.3</v>
      </c>
      <c r="E31">
        <v>35.9</v>
      </c>
      <c r="F31">
        <v>48.3</v>
      </c>
      <c r="G31">
        <v>3.9</v>
      </c>
      <c r="H31" t="s">
        <v>369</v>
      </c>
      <c r="I31">
        <v>2017</v>
      </c>
    </row>
    <row r="32" spans="1:9" x14ac:dyDescent="0.25">
      <c r="A32" t="s">
        <v>60</v>
      </c>
      <c r="B32" t="s">
        <v>47</v>
      </c>
      <c r="C32" t="s">
        <v>61</v>
      </c>
      <c r="D32">
        <v>28.5</v>
      </c>
      <c r="E32">
        <v>36.700000000000003</v>
      </c>
      <c r="F32">
        <v>50.1</v>
      </c>
      <c r="G32">
        <v>8.6</v>
      </c>
      <c r="H32" t="s">
        <v>411</v>
      </c>
      <c r="I32">
        <v>2013</v>
      </c>
    </row>
    <row r="33" spans="1:9" x14ac:dyDescent="0.25">
      <c r="A33" t="s">
        <v>65</v>
      </c>
      <c r="B33" t="s">
        <v>9</v>
      </c>
      <c r="C33" t="s">
        <v>66</v>
      </c>
      <c r="D33">
        <v>21.8</v>
      </c>
      <c r="E33">
        <v>36.799999999999997</v>
      </c>
      <c r="F33">
        <v>49.5</v>
      </c>
      <c r="G33">
        <v>2.5</v>
      </c>
      <c r="H33" t="s">
        <v>369</v>
      </c>
      <c r="I33">
        <v>2018</v>
      </c>
    </row>
    <row r="34" spans="1:9" x14ac:dyDescent="0.25">
      <c r="A34" t="s">
        <v>71</v>
      </c>
      <c r="B34" t="s">
        <v>12</v>
      </c>
      <c r="C34" t="s">
        <v>23</v>
      </c>
      <c r="D34">
        <v>27</v>
      </c>
      <c r="E34">
        <v>40.6</v>
      </c>
      <c r="F34">
        <v>54.1</v>
      </c>
      <c r="G34">
        <v>3.7</v>
      </c>
      <c r="H34" t="s">
        <v>412</v>
      </c>
      <c r="I34">
        <v>2013</v>
      </c>
    </row>
    <row r="35" spans="1:9" x14ac:dyDescent="0.25">
      <c r="A35" t="s">
        <v>67</v>
      </c>
      <c r="B35" t="s">
        <v>12</v>
      </c>
      <c r="C35" t="s">
        <v>68</v>
      </c>
      <c r="D35">
        <v>24.3</v>
      </c>
      <c r="E35">
        <v>41.6</v>
      </c>
      <c r="F35">
        <v>55.4</v>
      </c>
      <c r="G35">
        <v>4.2</v>
      </c>
      <c r="H35" t="s">
        <v>373</v>
      </c>
      <c r="I35">
        <v>2017</v>
      </c>
    </row>
    <row r="36" spans="1:9" x14ac:dyDescent="0.25">
      <c r="A36" t="s">
        <v>73</v>
      </c>
      <c r="B36" t="s">
        <v>12</v>
      </c>
      <c r="C36" t="s">
        <v>17</v>
      </c>
      <c r="D36">
        <v>22</v>
      </c>
      <c r="E36">
        <v>44.1</v>
      </c>
      <c r="F36">
        <v>58.6</v>
      </c>
      <c r="G36">
        <v>6.5</v>
      </c>
      <c r="H36" t="s">
        <v>413</v>
      </c>
      <c r="I36">
        <v>2018</v>
      </c>
    </row>
    <row r="37" spans="1:9" x14ac:dyDescent="0.25">
      <c r="A37" t="s">
        <v>77</v>
      </c>
      <c r="B37" t="s">
        <v>9</v>
      </c>
      <c r="C37" t="s">
        <v>64</v>
      </c>
      <c r="D37">
        <v>23.1</v>
      </c>
      <c r="E37">
        <v>47.8</v>
      </c>
      <c r="F37">
        <v>63.7</v>
      </c>
      <c r="G37">
        <v>5.6</v>
      </c>
      <c r="H37" t="s">
        <v>414</v>
      </c>
      <c r="I37">
        <v>2017</v>
      </c>
    </row>
    <row r="38" spans="1:9" x14ac:dyDescent="0.25">
      <c r="A38" t="s">
        <v>81</v>
      </c>
      <c r="B38" t="s">
        <v>9</v>
      </c>
      <c r="C38" t="s">
        <v>68</v>
      </c>
      <c r="D38">
        <v>24.8</v>
      </c>
      <c r="E38">
        <v>47.9</v>
      </c>
      <c r="F38">
        <v>63.8</v>
      </c>
      <c r="G38">
        <v>7.3</v>
      </c>
      <c r="H38" t="s">
        <v>372</v>
      </c>
      <c r="I38">
        <v>2016</v>
      </c>
    </row>
    <row r="39" spans="1:9" x14ac:dyDescent="0.25">
      <c r="A39" t="s">
        <v>74</v>
      </c>
      <c r="B39" t="s">
        <v>12</v>
      </c>
      <c r="C39" t="s">
        <v>23</v>
      </c>
      <c r="D39">
        <v>25.9</v>
      </c>
      <c r="E39">
        <v>49.8</v>
      </c>
      <c r="F39">
        <v>65.900000000000006</v>
      </c>
      <c r="G39">
        <v>7.5</v>
      </c>
      <c r="H39" t="s">
        <v>387</v>
      </c>
      <c r="I39">
        <v>2017</v>
      </c>
    </row>
    <row r="40" spans="1:9" x14ac:dyDescent="0.25">
      <c r="A40" t="s">
        <v>79</v>
      </c>
      <c r="B40" t="s">
        <v>59</v>
      </c>
      <c r="C40" t="s">
        <v>21</v>
      </c>
      <c r="D40">
        <v>24</v>
      </c>
      <c r="E40">
        <v>50.3</v>
      </c>
      <c r="F40">
        <v>10.1</v>
      </c>
      <c r="G40">
        <v>7.6</v>
      </c>
      <c r="H40" t="s">
        <v>360</v>
      </c>
      <c r="I40">
        <v>2018</v>
      </c>
    </row>
    <row r="41" spans="1:9" x14ac:dyDescent="0.25">
      <c r="A41" t="s">
        <v>82</v>
      </c>
      <c r="B41" t="s">
        <v>12</v>
      </c>
      <c r="C41" t="s">
        <v>32</v>
      </c>
      <c r="D41">
        <v>23.2</v>
      </c>
      <c r="E41">
        <v>50.3</v>
      </c>
      <c r="F41">
        <v>66.599999999999994</v>
      </c>
      <c r="G41">
        <v>6.8</v>
      </c>
      <c r="H41" t="s">
        <v>415</v>
      </c>
      <c r="I41">
        <v>2017</v>
      </c>
    </row>
    <row r="42" spans="1:9" x14ac:dyDescent="0.25">
      <c r="A42" t="s">
        <v>80</v>
      </c>
      <c r="B42" t="s">
        <v>12</v>
      </c>
      <c r="C42" t="s">
        <v>36</v>
      </c>
      <c r="D42">
        <v>24.4</v>
      </c>
      <c r="E42">
        <v>50.9</v>
      </c>
      <c r="F42">
        <v>67.3</v>
      </c>
      <c r="G42">
        <v>7.7</v>
      </c>
      <c r="H42" t="s">
        <v>416</v>
      </c>
      <c r="I42">
        <v>2018</v>
      </c>
    </row>
    <row r="43" spans="1:9" x14ac:dyDescent="0.25">
      <c r="A43" t="s">
        <v>75</v>
      </c>
      <c r="B43" t="s">
        <v>12</v>
      </c>
      <c r="C43" t="s">
        <v>76</v>
      </c>
      <c r="D43">
        <v>25.7</v>
      </c>
      <c r="E43">
        <v>51.6</v>
      </c>
      <c r="F43">
        <v>68.2</v>
      </c>
      <c r="G43">
        <v>8.1999999999999993</v>
      </c>
      <c r="H43" t="s">
        <v>417</v>
      </c>
      <c r="I43">
        <v>2014</v>
      </c>
    </row>
    <row r="44" spans="1:9" x14ac:dyDescent="0.25">
      <c r="A44" t="s">
        <v>78</v>
      </c>
      <c r="B44" t="s">
        <v>59</v>
      </c>
      <c r="C44" t="s">
        <v>13</v>
      </c>
      <c r="D44">
        <v>23.6</v>
      </c>
      <c r="E44">
        <v>54.1</v>
      </c>
      <c r="F44">
        <v>11.4</v>
      </c>
      <c r="G44">
        <v>9.4</v>
      </c>
      <c r="H44" t="s">
        <v>418</v>
      </c>
      <c r="I44">
        <v>2017</v>
      </c>
    </row>
    <row r="45" spans="1:9" x14ac:dyDescent="0.25">
      <c r="A45" t="s">
        <v>90</v>
      </c>
      <c r="B45" t="s">
        <v>9</v>
      </c>
      <c r="C45" t="s">
        <v>76</v>
      </c>
      <c r="D45">
        <v>23.8</v>
      </c>
      <c r="E45">
        <v>57.1</v>
      </c>
      <c r="F45">
        <v>75.5</v>
      </c>
      <c r="G45">
        <v>3.5</v>
      </c>
      <c r="H45" t="s">
        <v>419</v>
      </c>
      <c r="I45">
        <v>2017</v>
      </c>
    </row>
    <row r="46" spans="1:9" x14ac:dyDescent="0.25">
      <c r="A46" t="s">
        <v>87</v>
      </c>
      <c r="B46" t="s">
        <v>9</v>
      </c>
      <c r="C46" t="s">
        <v>36</v>
      </c>
      <c r="D46">
        <v>27.1</v>
      </c>
      <c r="E46">
        <v>57.6</v>
      </c>
      <c r="F46">
        <v>76.2</v>
      </c>
      <c r="G46">
        <v>12.7</v>
      </c>
      <c r="H46" t="s">
        <v>420</v>
      </c>
      <c r="I46">
        <v>2014</v>
      </c>
    </row>
    <row r="47" spans="1:9" x14ac:dyDescent="0.25">
      <c r="A47" t="s">
        <v>83</v>
      </c>
      <c r="B47" t="s">
        <v>9</v>
      </c>
      <c r="C47" t="s">
        <v>84</v>
      </c>
      <c r="D47">
        <v>23.2</v>
      </c>
      <c r="E47">
        <v>58.6</v>
      </c>
      <c r="F47">
        <v>77.400000000000006</v>
      </c>
      <c r="G47">
        <v>5.0999999999999996</v>
      </c>
      <c r="H47" t="s">
        <v>374</v>
      </c>
      <c r="I47">
        <v>2018</v>
      </c>
    </row>
    <row r="48" spans="1:9" x14ac:dyDescent="0.25">
      <c r="A48" t="s">
        <v>86</v>
      </c>
      <c r="B48" t="s">
        <v>12</v>
      </c>
      <c r="C48" t="s">
        <v>21</v>
      </c>
      <c r="D48">
        <v>26.4</v>
      </c>
      <c r="E48">
        <v>59.3</v>
      </c>
      <c r="F48">
        <v>78.099999999999994</v>
      </c>
      <c r="G48">
        <v>11.3</v>
      </c>
      <c r="H48" t="s">
        <v>421</v>
      </c>
      <c r="I48">
        <v>2014</v>
      </c>
    </row>
    <row r="49" spans="1:9" x14ac:dyDescent="0.25">
      <c r="A49" t="s">
        <v>89</v>
      </c>
      <c r="B49" t="s">
        <v>47</v>
      </c>
      <c r="C49" t="s">
        <v>32</v>
      </c>
      <c r="D49">
        <v>24.4</v>
      </c>
      <c r="E49">
        <v>60.6</v>
      </c>
      <c r="F49">
        <v>80.7</v>
      </c>
      <c r="G49">
        <v>8.9</v>
      </c>
      <c r="H49" t="s">
        <v>362</v>
      </c>
      <c r="I49">
        <v>2017</v>
      </c>
    </row>
    <row r="50" spans="1:9" x14ac:dyDescent="0.25">
      <c r="A50" t="s">
        <v>88</v>
      </c>
      <c r="B50" t="s">
        <v>9</v>
      </c>
      <c r="C50" t="s">
        <v>52</v>
      </c>
      <c r="D50">
        <v>26</v>
      </c>
      <c r="E50">
        <v>61.1</v>
      </c>
      <c r="F50">
        <v>80.599999999999994</v>
      </c>
      <c r="G50">
        <v>7.2</v>
      </c>
      <c r="H50" t="s">
        <v>422</v>
      </c>
      <c r="I50">
        <v>2015</v>
      </c>
    </row>
    <row r="51" spans="1:9" x14ac:dyDescent="0.25">
      <c r="A51" t="s">
        <v>91</v>
      </c>
      <c r="B51" t="s">
        <v>12</v>
      </c>
      <c r="C51" t="s">
        <v>34</v>
      </c>
      <c r="D51">
        <v>24.6</v>
      </c>
      <c r="E51">
        <v>62.2</v>
      </c>
      <c r="F51">
        <v>81.8</v>
      </c>
      <c r="G51">
        <v>13</v>
      </c>
      <c r="H51" t="s">
        <v>423</v>
      </c>
      <c r="I51">
        <v>2017</v>
      </c>
    </row>
    <row r="52" spans="1:9" x14ac:dyDescent="0.25">
      <c r="A52" t="s">
        <v>85</v>
      </c>
      <c r="B52" t="s">
        <v>9</v>
      </c>
      <c r="C52" t="s">
        <v>21</v>
      </c>
      <c r="D52">
        <v>23.7</v>
      </c>
      <c r="E52">
        <v>66.3</v>
      </c>
      <c r="F52">
        <v>87.2</v>
      </c>
      <c r="G52">
        <v>18.399999999999999</v>
      </c>
      <c r="H52" t="s">
        <v>424</v>
      </c>
      <c r="I52">
        <v>2017</v>
      </c>
    </row>
    <row r="53" spans="1:9" x14ac:dyDescent="0.25">
      <c r="A53" t="s">
        <v>92</v>
      </c>
      <c r="B53" t="s">
        <v>12</v>
      </c>
      <c r="C53" t="s">
        <v>72</v>
      </c>
      <c r="D53">
        <v>23.5</v>
      </c>
      <c r="E53">
        <v>67.2</v>
      </c>
      <c r="F53">
        <v>88.1</v>
      </c>
      <c r="G53">
        <v>18.7</v>
      </c>
      <c r="H53" t="s">
        <v>425</v>
      </c>
      <c r="I53">
        <v>2018</v>
      </c>
    </row>
    <row r="54" spans="1:9" x14ac:dyDescent="0.25">
      <c r="A54" t="s">
        <v>96</v>
      </c>
      <c r="B54" t="s">
        <v>47</v>
      </c>
      <c r="C54" t="s">
        <v>10</v>
      </c>
      <c r="D54">
        <v>24.6</v>
      </c>
      <c r="E54">
        <v>71.2</v>
      </c>
      <c r="F54">
        <v>94.1</v>
      </c>
      <c r="G54">
        <v>6.6</v>
      </c>
      <c r="H54" t="s">
        <v>377</v>
      </c>
      <c r="I54">
        <v>2017</v>
      </c>
    </row>
    <row r="55" spans="1:9" x14ac:dyDescent="0.25">
      <c r="A55" t="s">
        <v>99</v>
      </c>
      <c r="B55" t="s">
        <v>9</v>
      </c>
      <c r="C55" t="s">
        <v>72</v>
      </c>
      <c r="D55">
        <v>23.2</v>
      </c>
      <c r="E55">
        <v>71.400000000000006</v>
      </c>
      <c r="F55">
        <v>93.7</v>
      </c>
      <c r="G55">
        <v>9.3000000000000007</v>
      </c>
      <c r="H55" t="s">
        <v>426</v>
      </c>
      <c r="I55">
        <v>2018</v>
      </c>
    </row>
    <row r="56" spans="1:9" x14ac:dyDescent="0.25">
      <c r="A56" t="s">
        <v>97</v>
      </c>
      <c r="B56" t="s">
        <v>47</v>
      </c>
      <c r="C56" t="s">
        <v>21</v>
      </c>
      <c r="D56">
        <v>22.8</v>
      </c>
      <c r="E56">
        <v>72.2</v>
      </c>
      <c r="F56">
        <v>95.3</v>
      </c>
      <c r="G56">
        <v>4.4000000000000004</v>
      </c>
      <c r="H56" t="s">
        <v>377</v>
      </c>
      <c r="I56">
        <v>2017</v>
      </c>
    </row>
    <row r="57" spans="1:9" x14ac:dyDescent="0.25">
      <c r="A57" t="s">
        <v>103</v>
      </c>
      <c r="B57" t="s">
        <v>59</v>
      </c>
      <c r="C57" t="s">
        <v>23</v>
      </c>
      <c r="D57">
        <v>24.5</v>
      </c>
      <c r="E57">
        <v>72.400000000000006</v>
      </c>
      <c r="F57">
        <v>18.8</v>
      </c>
      <c r="G57">
        <v>8</v>
      </c>
      <c r="H57" t="s">
        <v>427</v>
      </c>
      <c r="I57">
        <v>2016</v>
      </c>
    </row>
    <row r="58" spans="1:9" x14ac:dyDescent="0.25">
      <c r="A58" t="s">
        <v>104</v>
      </c>
      <c r="B58" t="s">
        <v>9</v>
      </c>
      <c r="C58" t="s">
        <v>105</v>
      </c>
      <c r="D58">
        <v>25.2</v>
      </c>
      <c r="E58">
        <v>72.7</v>
      </c>
      <c r="F58">
        <v>95.3</v>
      </c>
      <c r="G58">
        <v>7.1</v>
      </c>
      <c r="H58" t="s">
        <v>428</v>
      </c>
      <c r="I58">
        <v>2016</v>
      </c>
    </row>
    <row r="59" spans="1:9" x14ac:dyDescent="0.25">
      <c r="A59" t="s">
        <v>98</v>
      </c>
      <c r="B59" t="s">
        <v>47</v>
      </c>
      <c r="C59" t="s">
        <v>34</v>
      </c>
      <c r="D59">
        <v>24.4</v>
      </c>
      <c r="E59">
        <v>72.900000000000006</v>
      </c>
      <c r="F59">
        <v>96.2</v>
      </c>
      <c r="G59">
        <v>6.9</v>
      </c>
      <c r="H59" t="s">
        <v>429</v>
      </c>
      <c r="I59">
        <v>2016</v>
      </c>
    </row>
    <row r="60" spans="1:9" x14ac:dyDescent="0.25">
      <c r="A60" t="s">
        <v>94</v>
      </c>
      <c r="B60" t="s">
        <v>12</v>
      </c>
      <c r="C60" t="s">
        <v>13</v>
      </c>
      <c r="D60">
        <v>25</v>
      </c>
      <c r="E60">
        <v>74.3</v>
      </c>
      <c r="F60">
        <v>97.1</v>
      </c>
      <c r="G60">
        <v>15.8</v>
      </c>
      <c r="H60" t="s">
        <v>430</v>
      </c>
      <c r="I60">
        <v>2016</v>
      </c>
    </row>
    <row r="61" spans="1:9" x14ac:dyDescent="0.25">
      <c r="A61" t="s">
        <v>100</v>
      </c>
      <c r="B61" t="s">
        <v>12</v>
      </c>
      <c r="C61" t="s">
        <v>28</v>
      </c>
      <c r="D61">
        <v>24.4</v>
      </c>
      <c r="E61">
        <v>75.2</v>
      </c>
      <c r="F61">
        <v>98.3</v>
      </c>
      <c r="G61">
        <v>10</v>
      </c>
      <c r="H61" t="s">
        <v>431</v>
      </c>
      <c r="I61">
        <v>2016</v>
      </c>
    </row>
    <row r="62" spans="1:9" x14ac:dyDescent="0.25">
      <c r="A62" t="s">
        <v>101</v>
      </c>
      <c r="B62" t="s">
        <v>12</v>
      </c>
      <c r="C62" t="s">
        <v>35</v>
      </c>
      <c r="D62">
        <v>25.9</v>
      </c>
      <c r="E62">
        <v>76.2</v>
      </c>
      <c r="F62">
        <v>99.5</v>
      </c>
      <c r="G62">
        <v>11.4</v>
      </c>
      <c r="H62" t="s">
        <v>432</v>
      </c>
      <c r="I62">
        <v>2014</v>
      </c>
    </row>
    <row r="63" spans="1:9" x14ac:dyDescent="0.25">
      <c r="A63" t="s">
        <v>95</v>
      </c>
      <c r="B63" t="s">
        <v>59</v>
      </c>
      <c r="C63" t="s">
        <v>61</v>
      </c>
      <c r="D63">
        <v>26.3</v>
      </c>
      <c r="E63">
        <v>76.2</v>
      </c>
      <c r="F63">
        <v>20.5</v>
      </c>
      <c r="G63">
        <v>13.7</v>
      </c>
      <c r="H63" t="s">
        <v>427</v>
      </c>
      <c r="I63">
        <v>2016</v>
      </c>
    </row>
    <row r="64" spans="1:9" x14ac:dyDescent="0.25">
      <c r="A64" t="s">
        <v>109</v>
      </c>
      <c r="B64" t="s">
        <v>9</v>
      </c>
      <c r="C64" t="s">
        <v>61</v>
      </c>
      <c r="D64">
        <v>24.5</v>
      </c>
      <c r="E64">
        <v>76.400000000000006</v>
      </c>
      <c r="F64">
        <v>100</v>
      </c>
      <c r="G64">
        <v>8.9</v>
      </c>
      <c r="H64" t="s">
        <v>433</v>
      </c>
      <c r="I64">
        <v>2016</v>
      </c>
    </row>
    <row r="65" spans="1:9" x14ac:dyDescent="0.25">
      <c r="A65" t="s">
        <v>102</v>
      </c>
      <c r="B65" t="s">
        <v>12</v>
      </c>
      <c r="C65" t="s">
        <v>41</v>
      </c>
      <c r="D65">
        <v>22.4</v>
      </c>
      <c r="E65">
        <v>78.900000000000006</v>
      </c>
      <c r="F65">
        <v>103</v>
      </c>
      <c r="G65">
        <v>10.4</v>
      </c>
      <c r="H65" t="s">
        <v>434</v>
      </c>
      <c r="I65">
        <v>2018</v>
      </c>
    </row>
    <row r="66" spans="1:9" x14ac:dyDescent="0.25">
      <c r="A66" t="s">
        <v>111</v>
      </c>
      <c r="B66" t="s">
        <v>9</v>
      </c>
      <c r="C66" t="s">
        <v>52</v>
      </c>
      <c r="D66">
        <v>27</v>
      </c>
      <c r="E66">
        <v>79.900000000000006</v>
      </c>
      <c r="F66">
        <v>104.4</v>
      </c>
      <c r="G66">
        <v>10.8</v>
      </c>
      <c r="H66" t="s">
        <v>376</v>
      </c>
      <c r="I66">
        <v>2014</v>
      </c>
    </row>
    <row r="67" spans="1:9" x14ac:dyDescent="0.25">
      <c r="A67" t="s">
        <v>107</v>
      </c>
      <c r="B67" t="s">
        <v>12</v>
      </c>
      <c r="C67" t="s">
        <v>84</v>
      </c>
      <c r="D67">
        <v>26.6</v>
      </c>
      <c r="E67">
        <v>81.2</v>
      </c>
      <c r="F67">
        <v>105.9</v>
      </c>
      <c r="G67">
        <v>11.6</v>
      </c>
      <c r="H67" t="s">
        <v>378</v>
      </c>
      <c r="I67">
        <v>2015</v>
      </c>
    </row>
    <row r="68" spans="1:9" x14ac:dyDescent="0.25">
      <c r="A68" t="s">
        <v>106</v>
      </c>
      <c r="B68" t="s">
        <v>47</v>
      </c>
      <c r="C68" t="s">
        <v>64</v>
      </c>
      <c r="D68">
        <v>26</v>
      </c>
      <c r="E68">
        <v>82.6</v>
      </c>
      <c r="F68">
        <v>108.3</v>
      </c>
      <c r="G68">
        <v>7.3</v>
      </c>
      <c r="H68" t="s">
        <v>380</v>
      </c>
      <c r="I68">
        <v>2014</v>
      </c>
    </row>
    <row r="69" spans="1:9" x14ac:dyDescent="0.25">
      <c r="A69" t="s">
        <v>108</v>
      </c>
      <c r="B69" t="s">
        <v>9</v>
      </c>
      <c r="C69" t="s">
        <v>56</v>
      </c>
      <c r="D69">
        <v>27.2</v>
      </c>
      <c r="E69">
        <v>85.2</v>
      </c>
      <c r="F69">
        <v>111</v>
      </c>
      <c r="G69">
        <v>11.3</v>
      </c>
      <c r="H69" t="s">
        <v>379</v>
      </c>
      <c r="I69">
        <v>2014</v>
      </c>
    </row>
    <row r="70" spans="1:9" x14ac:dyDescent="0.25">
      <c r="A70" t="s">
        <v>112</v>
      </c>
      <c r="B70" t="s">
        <v>12</v>
      </c>
      <c r="C70" t="s">
        <v>76</v>
      </c>
      <c r="D70">
        <v>24.5</v>
      </c>
      <c r="E70">
        <v>86.8</v>
      </c>
      <c r="F70">
        <v>112.9</v>
      </c>
      <c r="G70">
        <v>7</v>
      </c>
      <c r="H70" t="s">
        <v>381</v>
      </c>
      <c r="I70">
        <v>2018</v>
      </c>
    </row>
    <row r="71" spans="1:9" x14ac:dyDescent="0.25">
      <c r="A71" t="s">
        <v>110</v>
      </c>
      <c r="B71" t="s">
        <v>12</v>
      </c>
      <c r="C71" t="s">
        <v>52</v>
      </c>
      <c r="D71">
        <v>23.5</v>
      </c>
      <c r="E71">
        <v>87.2</v>
      </c>
      <c r="F71">
        <v>113.4</v>
      </c>
      <c r="G71">
        <v>14.4</v>
      </c>
      <c r="H71" t="s">
        <v>435</v>
      </c>
      <c r="I71">
        <v>2018</v>
      </c>
    </row>
    <row r="72" spans="1:9" x14ac:dyDescent="0.25">
      <c r="A72" t="s">
        <v>124</v>
      </c>
      <c r="B72" t="s">
        <v>59</v>
      </c>
      <c r="C72" t="s">
        <v>32</v>
      </c>
      <c r="D72">
        <v>25.3</v>
      </c>
      <c r="E72">
        <v>101.6</v>
      </c>
      <c r="F72">
        <v>33.6</v>
      </c>
      <c r="G72">
        <v>11.8</v>
      </c>
      <c r="H72" t="s">
        <v>436</v>
      </c>
      <c r="I72">
        <v>2015</v>
      </c>
    </row>
    <row r="73" spans="1:9" x14ac:dyDescent="0.25">
      <c r="A73" t="s">
        <v>114</v>
      </c>
      <c r="B73" t="s">
        <v>59</v>
      </c>
      <c r="C73" t="s">
        <v>76</v>
      </c>
      <c r="D73">
        <v>24.7</v>
      </c>
      <c r="E73">
        <v>102</v>
      </c>
      <c r="F73">
        <v>33.799999999999997</v>
      </c>
      <c r="G73">
        <v>16.399999999999999</v>
      </c>
      <c r="H73" t="s">
        <v>437</v>
      </c>
      <c r="I73">
        <v>2017</v>
      </c>
    </row>
    <row r="74" spans="1:9" x14ac:dyDescent="0.25">
      <c r="A74" t="s">
        <v>113</v>
      </c>
      <c r="B74" t="s">
        <v>12</v>
      </c>
      <c r="C74" t="s">
        <v>10</v>
      </c>
      <c r="D74">
        <v>26.2</v>
      </c>
      <c r="E74">
        <v>102</v>
      </c>
      <c r="F74">
        <v>132</v>
      </c>
      <c r="G74">
        <v>22</v>
      </c>
      <c r="H74" t="s">
        <v>438</v>
      </c>
      <c r="I74">
        <v>2016</v>
      </c>
    </row>
    <row r="75" spans="1:9" x14ac:dyDescent="0.25">
      <c r="A75" t="s">
        <v>116</v>
      </c>
      <c r="B75" t="s">
        <v>12</v>
      </c>
      <c r="C75" t="s">
        <v>15</v>
      </c>
      <c r="D75">
        <v>23.1</v>
      </c>
      <c r="E75">
        <v>102.4</v>
      </c>
      <c r="F75">
        <v>132.5</v>
      </c>
      <c r="G75">
        <v>14.4</v>
      </c>
      <c r="H75" t="s">
        <v>382</v>
      </c>
      <c r="I75">
        <v>2018</v>
      </c>
    </row>
    <row r="76" spans="1:9" x14ac:dyDescent="0.25">
      <c r="A76" t="s">
        <v>118</v>
      </c>
      <c r="B76" t="s">
        <v>9</v>
      </c>
      <c r="C76" t="s">
        <v>64</v>
      </c>
      <c r="D76">
        <v>22.5</v>
      </c>
      <c r="E76">
        <v>105.3</v>
      </c>
      <c r="F76">
        <v>136.19999999999999</v>
      </c>
      <c r="G76">
        <v>11.5</v>
      </c>
      <c r="H76" t="s">
        <v>439</v>
      </c>
      <c r="I76">
        <v>2018</v>
      </c>
    </row>
    <row r="77" spans="1:9" x14ac:dyDescent="0.25">
      <c r="A77" t="s">
        <v>115</v>
      </c>
      <c r="B77" t="s">
        <v>9</v>
      </c>
      <c r="C77" t="s">
        <v>32</v>
      </c>
      <c r="D77">
        <v>21.7</v>
      </c>
      <c r="E77">
        <v>111.6</v>
      </c>
      <c r="F77">
        <v>144</v>
      </c>
      <c r="G77">
        <v>21.4</v>
      </c>
      <c r="H77" t="s">
        <v>383</v>
      </c>
      <c r="I77">
        <v>2018</v>
      </c>
    </row>
    <row r="78" spans="1:9" x14ac:dyDescent="0.25">
      <c r="A78" t="s">
        <v>119</v>
      </c>
      <c r="B78" t="s">
        <v>9</v>
      </c>
      <c r="C78" t="s">
        <v>21</v>
      </c>
      <c r="D78">
        <v>25.6</v>
      </c>
      <c r="E78">
        <v>112</v>
      </c>
      <c r="F78">
        <v>144.5</v>
      </c>
      <c r="G78">
        <v>23.7</v>
      </c>
      <c r="H78" t="s">
        <v>440</v>
      </c>
      <c r="I78">
        <v>2015</v>
      </c>
    </row>
    <row r="79" spans="1:9" x14ac:dyDescent="0.25">
      <c r="A79" t="s">
        <v>117</v>
      </c>
      <c r="B79" t="s">
        <v>12</v>
      </c>
      <c r="C79" t="s">
        <v>30</v>
      </c>
      <c r="D79">
        <v>23.1</v>
      </c>
      <c r="E79">
        <v>113.6</v>
      </c>
      <c r="F79">
        <v>146.6</v>
      </c>
      <c r="G79">
        <v>15.7</v>
      </c>
      <c r="H79" t="s">
        <v>441</v>
      </c>
      <c r="I79">
        <v>2018</v>
      </c>
    </row>
    <row r="80" spans="1:9" x14ac:dyDescent="0.25">
      <c r="A80" t="s">
        <v>125</v>
      </c>
      <c r="B80" t="s">
        <v>47</v>
      </c>
      <c r="C80" t="s">
        <v>61</v>
      </c>
      <c r="D80">
        <v>25.3</v>
      </c>
      <c r="E80">
        <v>114.2</v>
      </c>
      <c r="F80">
        <v>147.30000000000001</v>
      </c>
      <c r="G80">
        <v>15.7</v>
      </c>
      <c r="H80" t="s">
        <v>442</v>
      </c>
      <c r="I80">
        <v>2018</v>
      </c>
    </row>
    <row r="81" spans="1:9" x14ac:dyDescent="0.25">
      <c r="A81" t="s">
        <v>121</v>
      </c>
      <c r="B81" t="s">
        <v>12</v>
      </c>
      <c r="C81" t="s">
        <v>122</v>
      </c>
      <c r="D81">
        <v>29.1</v>
      </c>
      <c r="E81">
        <v>117.3</v>
      </c>
      <c r="F81">
        <v>151.19999999999999</v>
      </c>
      <c r="G81">
        <v>16.600000000000001</v>
      </c>
      <c r="H81" t="s">
        <v>443</v>
      </c>
      <c r="I81">
        <v>2014</v>
      </c>
    </row>
    <row r="82" spans="1:9" x14ac:dyDescent="0.25">
      <c r="A82" t="s">
        <v>123</v>
      </c>
      <c r="B82" t="s">
        <v>59</v>
      </c>
      <c r="C82" t="s">
        <v>93</v>
      </c>
      <c r="D82">
        <v>22.3</v>
      </c>
      <c r="E82">
        <v>118.6</v>
      </c>
      <c r="F82">
        <v>43.8</v>
      </c>
      <c r="G82">
        <v>13.4</v>
      </c>
      <c r="H82" t="s">
        <v>444</v>
      </c>
      <c r="I82">
        <v>2018</v>
      </c>
    </row>
    <row r="83" spans="1:9" x14ac:dyDescent="0.25">
      <c r="A83" t="s">
        <v>128</v>
      </c>
      <c r="B83" t="s">
        <v>59</v>
      </c>
      <c r="C83" t="s">
        <v>15</v>
      </c>
      <c r="D83">
        <v>25.7</v>
      </c>
      <c r="E83">
        <v>118.9</v>
      </c>
      <c r="F83">
        <v>44</v>
      </c>
      <c r="G83">
        <v>19</v>
      </c>
      <c r="H83" t="s">
        <v>445</v>
      </c>
      <c r="I83">
        <v>2016</v>
      </c>
    </row>
    <row r="84" spans="1:9" x14ac:dyDescent="0.25">
      <c r="A84" t="s">
        <v>120</v>
      </c>
      <c r="B84" t="s">
        <v>12</v>
      </c>
      <c r="C84" t="s">
        <v>70</v>
      </c>
      <c r="D84">
        <v>25.4</v>
      </c>
      <c r="E84">
        <v>122.7</v>
      </c>
      <c r="F84">
        <v>157.9</v>
      </c>
      <c r="G84">
        <v>23.1</v>
      </c>
      <c r="H84" t="s">
        <v>446</v>
      </c>
      <c r="I84">
        <v>2017</v>
      </c>
    </row>
    <row r="85" spans="1:9" x14ac:dyDescent="0.25">
      <c r="A85" t="s">
        <v>132</v>
      </c>
      <c r="B85" t="s">
        <v>9</v>
      </c>
      <c r="C85" t="s">
        <v>130</v>
      </c>
      <c r="D85">
        <v>25.6</v>
      </c>
      <c r="E85">
        <v>124.3</v>
      </c>
      <c r="F85">
        <v>159.69999999999999</v>
      </c>
      <c r="G85">
        <v>33.200000000000003</v>
      </c>
      <c r="H85" t="s">
        <v>447</v>
      </c>
      <c r="I85">
        <v>2015</v>
      </c>
    </row>
    <row r="86" spans="1:9" x14ac:dyDescent="0.25">
      <c r="A86" t="s">
        <v>126</v>
      </c>
      <c r="B86" t="s">
        <v>12</v>
      </c>
      <c r="C86" t="s">
        <v>52</v>
      </c>
      <c r="D86">
        <v>28.4</v>
      </c>
      <c r="E86">
        <v>124.7</v>
      </c>
      <c r="F86">
        <v>160.4</v>
      </c>
      <c r="G86">
        <v>15.5</v>
      </c>
      <c r="H86" t="s">
        <v>448</v>
      </c>
      <c r="I86">
        <v>2013</v>
      </c>
    </row>
    <row r="87" spans="1:9" x14ac:dyDescent="0.25">
      <c r="A87" t="s">
        <v>127</v>
      </c>
      <c r="B87" t="s">
        <v>47</v>
      </c>
      <c r="C87" t="s">
        <v>36</v>
      </c>
      <c r="D87">
        <v>24.5</v>
      </c>
      <c r="E87">
        <v>125.4</v>
      </c>
      <c r="F87">
        <v>161</v>
      </c>
      <c r="G87">
        <v>23.5</v>
      </c>
      <c r="H87" t="s">
        <v>449</v>
      </c>
      <c r="I87">
        <v>2016</v>
      </c>
    </row>
    <row r="88" spans="1:9" x14ac:dyDescent="0.25">
      <c r="A88" t="s">
        <v>259</v>
      </c>
      <c r="B88" t="s">
        <v>9</v>
      </c>
      <c r="C88" t="s">
        <v>130</v>
      </c>
      <c r="D88">
        <v>25.9</v>
      </c>
      <c r="E88">
        <v>125.8</v>
      </c>
      <c r="F88">
        <v>161.6</v>
      </c>
      <c r="G88">
        <v>37.1</v>
      </c>
      <c r="H88" t="s">
        <v>446</v>
      </c>
      <c r="I88">
        <v>2015</v>
      </c>
    </row>
    <row r="89" spans="1:9" x14ac:dyDescent="0.25">
      <c r="A89" t="s">
        <v>139</v>
      </c>
      <c r="B89" t="s">
        <v>9</v>
      </c>
      <c r="C89" t="s">
        <v>19</v>
      </c>
      <c r="D89">
        <v>29.3</v>
      </c>
      <c r="E89">
        <v>127.5</v>
      </c>
      <c r="F89">
        <v>163.69999999999999</v>
      </c>
      <c r="G89">
        <v>35.200000000000003</v>
      </c>
      <c r="H89" t="s">
        <v>450</v>
      </c>
      <c r="I89">
        <v>2013</v>
      </c>
    </row>
    <row r="90" spans="1:9" x14ac:dyDescent="0.25">
      <c r="A90" t="s">
        <v>129</v>
      </c>
      <c r="B90" t="s">
        <v>12</v>
      </c>
      <c r="C90" t="s">
        <v>105</v>
      </c>
      <c r="D90">
        <v>26.3</v>
      </c>
      <c r="E90">
        <v>131.6</v>
      </c>
      <c r="F90">
        <v>169</v>
      </c>
      <c r="G90">
        <v>22.2</v>
      </c>
      <c r="H90" t="s">
        <v>451</v>
      </c>
      <c r="I90">
        <v>2015</v>
      </c>
    </row>
    <row r="91" spans="1:9" x14ac:dyDescent="0.25">
      <c r="A91" t="s">
        <v>131</v>
      </c>
      <c r="B91" t="s">
        <v>59</v>
      </c>
      <c r="C91" t="s">
        <v>49</v>
      </c>
      <c r="D91">
        <v>21.9</v>
      </c>
      <c r="E91">
        <v>133</v>
      </c>
      <c r="F91">
        <v>53.3</v>
      </c>
      <c r="G91">
        <v>12.4</v>
      </c>
      <c r="H91" t="s">
        <v>452</v>
      </c>
      <c r="I91">
        <v>2018</v>
      </c>
    </row>
    <row r="92" spans="1:9" x14ac:dyDescent="0.25">
      <c r="A92" t="s">
        <v>142</v>
      </c>
      <c r="B92" t="s">
        <v>9</v>
      </c>
      <c r="C92" t="s">
        <v>49</v>
      </c>
      <c r="D92">
        <v>24.9</v>
      </c>
      <c r="E92">
        <v>133</v>
      </c>
      <c r="F92">
        <v>170.5</v>
      </c>
      <c r="G92">
        <v>23.8</v>
      </c>
      <c r="H92" t="s">
        <v>453</v>
      </c>
      <c r="I92">
        <v>2017</v>
      </c>
    </row>
    <row r="93" spans="1:9" x14ac:dyDescent="0.25">
      <c r="A93" t="s">
        <v>133</v>
      </c>
      <c r="B93" t="s">
        <v>9</v>
      </c>
      <c r="C93" t="s">
        <v>35</v>
      </c>
      <c r="D93">
        <v>28.6</v>
      </c>
      <c r="E93">
        <v>134.1</v>
      </c>
      <c r="F93">
        <v>171.8</v>
      </c>
      <c r="G93">
        <v>30.8</v>
      </c>
      <c r="H93" t="s">
        <v>441</v>
      </c>
      <c r="I93">
        <v>2014</v>
      </c>
    </row>
    <row r="94" spans="1:9" x14ac:dyDescent="0.25">
      <c r="A94" t="s">
        <v>136</v>
      </c>
      <c r="B94" t="s">
        <v>12</v>
      </c>
      <c r="C94" t="s">
        <v>21</v>
      </c>
      <c r="D94">
        <v>22.3</v>
      </c>
      <c r="E94">
        <v>136.6</v>
      </c>
      <c r="F94">
        <v>175.2</v>
      </c>
      <c r="G94">
        <v>14.8</v>
      </c>
      <c r="H94" t="s">
        <v>454</v>
      </c>
      <c r="I94">
        <v>2018</v>
      </c>
    </row>
    <row r="95" spans="1:9" x14ac:dyDescent="0.25">
      <c r="A95" t="s">
        <v>134</v>
      </c>
      <c r="B95" t="s">
        <v>12</v>
      </c>
      <c r="C95" t="s">
        <v>64</v>
      </c>
      <c r="D95">
        <v>24.9</v>
      </c>
      <c r="E95">
        <v>138.9</v>
      </c>
      <c r="F95">
        <v>178.1</v>
      </c>
      <c r="G95">
        <v>22.5</v>
      </c>
      <c r="H95" t="s">
        <v>455</v>
      </c>
      <c r="I95">
        <v>2015</v>
      </c>
    </row>
    <row r="96" spans="1:9" x14ac:dyDescent="0.25">
      <c r="A96" t="s">
        <v>135</v>
      </c>
      <c r="B96" t="s">
        <v>12</v>
      </c>
      <c r="C96" t="s">
        <v>19</v>
      </c>
      <c r="D96">
        <v>23.3</v>
      </c>
      <c r="E96">
        <v>140.6</v>
      </c>
      <c r="F96">
        <v>180.2</v>
      </c>
      <c r="G96">
        <v>33.799999999999997</v>
      </c>
      <c r="H96" t="s">
        <v>456</v>
      </c>
      <c r="I96">
        <v>2018</v>
      </c>
    </row>
    <row r="97" spans="1:9" x14ac:dyDescent="0.25">
      <c r="A97" t="s">
        <v>147</v>
      </c>
      <c r="B97" t="s">
        <v>12</v>
      </c>
      <c r="C97" t="s">
        <v>17</v>
      </c>
      <c r="D97">
        <v>22.7</v>
      </c>
      <c r="E97">
        <v>145.19999999999999</v>
      </c>
      <c r="F97">
        <v>185.9</v>
      </c>
      <c r="G97">
        <v>18.2</v>
      </c>
      <c r="H97" t="s">
        <v>457</v>
      </c>
      <c r="I97">
        <v>2017</v>
      </c>
    </row>
    <row r="98" spans="1:9" x14ac:dyDescent="0.25">
      <c r="A98" t="s">
        <v>138</v>
      </c>
      <c r="B98" t="s">
        <v>59</v>
      </c>
      <c r="C98" t="s">
        <v>122</v>
      </c>
      <c r="D98">
        <v>22.9</v>
      </c>
      <c r="E98">
        <v>145.9</v>
      </c>
      <c r="F98">
        <v>62.4</v>
      </c>
      <c r="G98">
        <v>16.2</v>
      </c>
      <c r="H98" t="s">
        <v>458</v>
      </c>
      <c r="I98">
        <v>2018</v>
      </c>
    </row>
    <row r="99" spans="1:9" x14ac:dyDescent="0.25">
      <c r="A99" t="s">
        <v>141</v>
      </c>
      <c r="B99" t="s">
        <v>9</v>
      </c>
      <c r="C99" t="s">
        <v>13</v>
      </c>
      <c r="D99">
        <v>23</v>
      </c>
      <c r="E99">
        <v>146.4</v>
      </c>
      <c r="F99">
        <v>187</v>
      </c>
      <c r="G99">
        <v>17.899999999999999</v>
      </c>
      <c r="H99" t="s">
        <v>385</v>
      </c>
      <c r="I99">
        <v>2017</v>
      </c>
    </row>
    <row r="100" spans="1:9" x14ac:dyDescent="0.25">
      <c r="A100" t="s">
        <v>137</v>
      </c>
      <c r="B100" t="s">
        <v>47</v>
      </c>
      <c r="C100" t="s">
        <v>30</v>
      </c>
      <c r="D100">
        <v>28.9</v>
      </c>
      <c r="E100">
        <v>154</v>
      </c>
      <c r="F100">
        <v>195.7</v>
      </c>
      <c r="G100">
        <v>23</v>
      </c>
      <c r="H100" t="s">
        <v>384</v>
      </c>
      <c r="I100">
        <v>2013</v>
      </c>
    </row>
    <row r="101" spans="1:9" x14ac:dyDescent="0.25">
      <c r="A101" t="s">
        <v>148</v>
      </c>
      <c r="B101" t="s">
        <v>12</v>
      </c>
      <c r="C101" t="s">
        <v>28</v>
      </c>
      <c r="D101">
        <v>23.4</v>
      </c>
      <c r="E101">
        <v>154.6</v>
      </c>
      <c r="F101">
        <v>197.6</v>
      </c>
      <c r="G101">
        <v>16</v>
      </c>
      <c r="H101" t="s">
        <v>459</v>
      </c>
      <c r="I101">
        <v>2017</v>
      </c>
    </row>
    <row r="102" spans="1:9" x14ac:dyDescent="0.25">
      <c r="A102" t="s">
        <v>140</v>
      </c>
      <c r="B102" t="s">
        <v>47</v>
      </c>
      <c r="C102" t="s">
        <v>93</v>
      </c>
      <c r="D102">
        <v>22.6</v>
      </c>
      <c r="E102">
        <v>156.4</v>
      </c>
      <c r="F102">
        <v>198.6</v>
      </c>
      <c r="G102">
        <v>20.6</v>
      </c>
      <c r="H102" t="s">
        <v>460</v>
      </c>
      <c r="I102">
        <v>2018</v>
      </c>
    </row>
    <row r="103" spans="1:9" x14ac:dyDescent="0.25">
      <c r="A103" t="s">
        <v>143</v>
      </c>
      <c r="B103" t="s">
        <v>9</v>
      </c>
      <c r="C103" t="s">
        <v>44</v>
      </c>
      <c r="D103">
        <v>26.3</v>
      </c>
      <c r="E103">
        <v>158.30000000000001</v>
      </c>
      <c r="F103">
        <v>201.6</v>
      </c>
      <c r="G103">
        <v>28.3</v>
      </c>
      <c r="H103" t="s">
        <v>461</v>
      </c>
      <c r="I103">
        <v>2014</v>
      </c>
    </row>
    <row r="104" spans="1:9" x14ac:dyDescent="0.25">
      <c r="A104" t="s">
        <v>153</v>
      </c>
      <c r="B104" t="s">
        <v>9</v>
      </c>
      <c r="C104" t="s">
        <v>26</v>
      </c>
      <c r="D104">
        <v>24.1</v>
      </c>
      <c r="E104">
        <v>160</v>
      </c>
      <c r="F104">
        <v>203.7</v>
      </c>
      <c r="G104">
        <v>14.3</v>
      </c>
      <c r="H104" t="s">
        <v>462</v>
      </c>
      <c r="I104">
        <v>2017</v>
      </c>
    </row>
    <row r="105" spans="1:9" x14ac:dyDescent="0.25">
      <c r="A105" t="s">
        <v>149</v>
      </c>
      <c r="B105" t="s">
        <v>9</v>
      </c>
      <c r="C105" t="s">
        <v>105</v>
      </c>
      <c r="D105">
        <v>23.3</v>
      </c>
      <c r="E105">
        <v>162.30000000000001</v>
      </c>
      <c r="F105">
        <v>206.5</v>
      </c>
      <c r="G105">
        <v>34.9</v>
      </c>
      <c r="H105" t="s">
        <v>462</v>
      </c>
      <c r="I105">
        <v>2018</v>
      </c>
    </row>
    <row r="106" spans="1:9" x14ac:dyDescent="0.25">
      <c r="A106" t="s">
        <v>144</v>
      </c>
      <c r="B106" t="s">
        <v>12</v>
      </c>
      <c r="C106" t="s">
        <v>30</v>
      </c>
      <c r="D106">
        <v>25.7</v>
      </c>
      <c r="E106">
        <v>162.5</v>
      </c>
      <c r="F106">
        <v>207.3</v>
      </c>
      <c r="G106">
        <v>23.1</v>
      </c>
      <c r="H106" t="s">
        <v>463</v>
      </c>
      <c r="I106">
        <v>2014</v>
      </c>
    </row>
    <row r="107" spans="1:9" x14ac:dyDescent="0.25">
      <c r="A107" t="s">
        <v>151</v>
      </c>
      <c r="B107" t="s">
        <v>9</v>
      </c>
      <c r="C107" t="s">
        <v>93</v>
      </c>
      <c r="D107">
        <v>25.3</v>
      </c>
      <c r="E107">
        <v>163.80000000000001</v>
      </c>
      <c r="F107">
        <v>208.3</v>
      </c>
      <c r="G107">
        <v>21.4</v>
      </c>
      <c r="H107" t="s">
        <v>464</v>
      </c>
      <c r="I107">
        <v>2016</v>
      </c>
    </row>
    <row r="108" spans="1:9" x14ac:dyDescent="0.25">
      <c r="A108" t="s">
        <v>146</v>
      </c>
      <c r="B108" t="s">
        <v>47</v>
      </c>
      <c r="C108" t="s">
        <v>66</v>
      </c>
      <c r="D108">
        <v>28.8</v>
      </c>
      <c r="E108">
        <v>164.8</v>
      </c>
      <c r="F108">
        <v>208.8</v>
      </c>
      <c r="G108">
        <v>18.600000000000001</v>
      </c>
      <c r="H108" t="s">
        <v>465</v>
      </c>
      <c r="I108">
        <v>2013</v>
      </c>
    </row>
    <row r="109" spans="1:9" x14ac:dyDescent="0.25">
      <c r="A109" t="s">
        <v>145</v>
      </c>
      <c r="B109" t="s">
        <v>59</v>
      </c>
      <c r="C109" t="s">
        <v>68</v>
      </c>
      <c r="D109">
        <v>25.5</v>
      </c>
      <c r="E109">
        <v>165.1</v>
      </c>
      <c r="F109">
        <v>77.2</v>
      </c>
      <c r="G109">
        <v>23.6</v>
      </c>
      <c r="H109" t="s">
        <v>466</v>
      </c>
      <c r="I109">
        <v>2015</v>
      </c>
    </row>
    <row r="110" spans="1:9" x14ac:dyDescent="0.25">
      <c r="A110" t="s">
        <v>160</v>
      </c>
      <c r="B110" t="s">
        <v>12</v>
      </c>
      <c r="C110" t="s">
        <v>49</v>
      </c>
      <c r="D110">
        <v>25.9</v>
      </c>
      <c r="E110">
        <v>166.1</v>
      </c>
      <c r="F110">
        <v>211.8</v>
      </c>
      <c r="G110">
        <v>15.7</v>
      </c>
      <c r="H110" t="s">
        <v>467</v>
      </c>
      <c r="I110">
        <v>2015</v>
      </c>
    </row>
    <row r="111" spans="1:9" x14ac:dyDescent="0.25">
      <c r="A111" t="s">
        <v>150</v>
      </c>
      <c r="B111" t="s">
        <v>12</v>
      </c>
      <c r="C111" t="s">
        <v>61</v>
      </c>
      <c r="D111">
        <v>25.9</v>
      </c>
      <c r="E111">
        <v>167.9</v>
      </c>
      <c r="F111">
        <v>214</v>
      </c>
      <c r="G111">
        <v>27</v>
      </c>
      <c r="H111" t="s">
        <v>468</v>
      </c>
      <c r="I111">
        <v>2015</v>
      </c>
    </row>
    <row r="112" spans="1:9" x14ac:dyDescent="0.25">
      <c r="A112" t="s">
        <v>159</v>
      </c>
      <c r="B112" t="s">
        <v>9</v>
      </c>
      <c r="C112" t="s">
        <v>130</v>
      </c>
      <c r="D112">
        <v>24.7</v>
      </c>
      <c r="E112">
        <v>169.9</v>
      </c>
      <c r="F112">
        <v>215.8</v>
      </c>
      <c r="G112">
        <v>37.799999999999997</v>
      </c>
      <c r="H112" t="s">
        <v>386</v>
      </c>
      <c r="I112">
        <v>2016</v>
      </c>
    </row>
    <row r="113" spans="1:9" x14ac:dyDescent="0.25">
      <c r="A113" t="s">
        <v>171</v>
      </c>
      <c r="B113" t="s">
        <v>9</v>
      </c>
      <c r="C113" t="s">
        <v>76</v>
      </c>
      <c r="D113">
        <v>26.2</v>
      </c>
      <c r="E113">
        <v>170.1</v>
      </c>
      <c r="F113">
        <v>216</v>
      </c>
      <c r="G113">
        <v>60.6</v>
      </c>
      <c r="H113" t="s">
        <v>469</v>
      </c>
      <c r="I113">
        <v>2015</v>
      </c>
    </row>
    <row r="114" spans="1:9" x14ac:dyDescent="0.25">
      <c r="A114" t="s">
        <v>158</v>
      </c>
      <c r="B114" t="s">
        <v>9</v>
      </c>
      <c r="C114" t="s">
        <v>28</v>
      </c>
      <c r="D114">
        <v>27.4</v>
      </c>
      <c r="E114">
        <v>170.3</v>
      </c>
      <c r="F114">
        <v>216.3</v>
      </c>
      <c r="G114">
        <v>29.3</v>
      </c>
      <c r="H114" t="s">
        <v>470</v>
      </c>
      <c r="I114">
        <v>2013</v>
      </c>
    </row>
    <row r="115" spans="1:9" x14ac:dyDescent="0.25">
      <c r="A115" t="s">
        <v>157</v>
      </c>
      <c r="B115" t="s">
        <v>12</v>
      </c>
      <c r="C115" t="s">
        <v>105</v>
      </c>
      <c r="D115">
        <v>27</v>
      </c>
      <c r="E115">
        <v>173.1</v>
      </c>
      <c r="F115">
        <v>220.4</v>
      </c>
      <c r="G115">
        <v>27.5</v>
      </c>
      <c r="H115" t="s">
        <v>471</v>
      </c>
      <c r="I115">
        <v>2013</v>
      </c>
    </row>
    <row r="116" spans="1:9" x14ac:dyDescent="0.25">
      <c r="A116" t="s">
        <v>152</v>
      </c>
      <c r="B116" t="s">
        <v>12</v>
      </c>
      <c r="C116" t="s">
        <v>70</v>
      </c>
      <c r="D116">
        <v>27.4</v>
      </c>
      <c r="E116">
        <v>173.4</v>
      </c>
      <c r="F116">
        <v>220.8</v>
      </c>
      <c r="G116">
        <v>21.6</v>
      </c>
      <c r="H116" t="s">
        <v>467</v>
      </c>
      <c r="I116">
        <v>2014</v>
      </c>
    </row>
    <row r="117" spans="1:9" x14ac:dyDescent="0.25">
      <c r="A117" t="s">
        <v>166</v>
      </c>
      <c r="B117" t="s">
        <v>9</v>
      </c>
      <c r="C117" t="s">
        <v>56</v>
      </c>
      <c r="D117">
        <v>28.8</v>
      </c>
      <c r="E117">
        <v>173.7</v>
      </c>
      <c r="F117">
        <v>220.4</v>
      </c>
      <c r="G117">
        <v>16.5</v>
      </c>
      <c r="H117" t="s">
        <v>472</v>
      </c>
      <c r="I117">
        <v>2013</v>
      </c>
    </row>
    <row r="118" spans="1:9" x14ac:dyDescent="0.25">
      <c r="A118" t="s">
        <v>155</v>
      </c>
      <c r="B118" t="s">
        <v>12</v>
      </c>
      <c r="C118" t="s">
        <v>66</v>
      </c>
      <c r="D118">
        <v>26.4</v>
      </c>
      <c r="E118">
        <v>173.9</v>
      </c>
      <c r="F118">
        <v>221.4</v>
      </c>
      <c r="G118">
        <v>21.3</v>
      </c>
      <c r="H118" t="s">
        <v>388</v>
      </c>
      <c r="I118">
        <v>2016</v>
      </c>
    </row>
    <row r="119" spans="1:9" x14ac:dyDescent="0.25">
      <c r="A119" t="s">
        <v>161</v>
      </c>
      <c r="B119" t="s">
        <v>59</v>
      </c>
      <c r="C119" t="s">
        <v>41</v>
      </c>
      <c r="D119">
        <v>22.2</v>
      </c>
      <c r="E119">
        <v>179.6</v>
      </c>
      <c r="F119">
        <v>89.1</v>
      </c>
      <c r="G119">
        <v>25.5</v>
      </c>
      <c r="H119" t="s">
        <v>422</v>
      </c>
      <c r="I119">
        <v>2018</v>
      </c>
    </row>
    <row r="120" spans="1:9" x14ac:dyDescent="0.25">
      <c r="A120" t="s">
        <v>162</v>
      </c>
      <c r="B120" t="s">
        <v>59</v>
      </c>
      <c r="C120" t="s">
        <v>44</v>
      </c>
      <c r="D120">
        <v>28.1</v>
      </c>
      <c r="E120">
        <v>180.3</v>
      </c>
      <c r="F120">
        <v>89.7</v>
      </c>
      <c r="G120">
        <v>23.7</v>
      </c>
      <c r="H120" t="s">
        <v>422</v>
      </c>
      <c r="I120">
        <v>2014</v>
      </c>
    </row>
    <row r="121" spans="1:9" x14ac:dyDescent="0.25">
      <c r="A121" t="s">
        <v>165</v>
      </c>
      <c r="B121" t="s">
        <v>12</v>
      </c>
      <c r="C121" t="s">
        <v>68</v>
      </c>
      <c r="D121">
        <v>24.2</v>
      </c>
      <c r="E121">
        <v>181.9</v>
      </c>
      <c r="F121">
        <v>231.3</v>
      </c>
      <c r="G121">
        <v>10.9</v>
      </c>
      <c r="H121" t="s">
        <v>473</v>
      </c>
      <c r="I121">
        <v>2017</v>
      </c>
    </row>
    <row r="122" spans="1:9" x14ac:dyDescent="0.25">
      <c r="A122" t="s">
        <v>154</v>
      </c>
      <c r="B122" t="s">
        <v>47</v>
      </c>
      <c r="C122" t="s">
        <v>23</v>
      </c>
      <c r="D122">
        <v>24.8</v>
      </c>
      <c r="E122">
        <v>183.9</v>
      </c>
      <c r="F122">
        <v>231.7</v>
      </c>
      <c r="G122">
        <v>22.9</v>
      </c>
      <c r="H122" t="s">
        <v>416</v>
      </c>
      <c r="I122">
        <v>2017</v>
      </c>
    </row>
    <row r="123" spans="1:9" x14ac:dyDescent="0.25">
      <c r="A123" t="s">
        <v>164</v>
      </c>
      <c r="B123" t="s">
        <v>12</v>
      </c>
      <c r="C123" t="s">
        <v>26</v>
      </c>
      <c r="D123">
        <v>22.6</v>
      </c>
      <c r="E123">
        <v>186.6</v>
      </c>
      <c r="F123">
        <v>237.1</v>
      </c>
      <c r="G123">
        <v>18.3</v>
      </c>
      <c r="H123" t="s">
        <v>474</v>
      </c>
      <c r="I123">
        <v>2018</v>
      </c>
    </row>
    <row r="124" spans="1:9" x14ac:dyDescent="0.25">
      <c r="A124" t="s">
        <v>163</v>
      </c>
      <c r="B124" t="s">
        <v>47</v>
      </c>
      <c r="C124" t="s">
        <v>68</v>
      </c>
      <c r="D124">
        <v>23.7</v>
      </c>
      <c r="E124">
        <v>189.3</v>
      </c>
      <c r="F124">
        <v>238.1</v>
      </c>
      <c r="G124">
        <v>23.7</v>
      </c>
      <c r="H124" t="s">
        <v>425</v>
      </c>
      <c r="I124">
        <v>2017</v>
      </c>
    </row>
    <row r="125" spans="1:9" x14ac:dyDescent="0.25">
      <c r="A125" t="s">
        <v>167</v>
      </c>
      <c r="B125" t="s">
        <v>12</v>
      </c>
      <c r="C125" t="s">
        <v>23</v>
      </c>
      <c r="D125">
        <v>24.2</v>
      </c>
      <c r="E125">
        <v>190.3</v>
      </c>
      <c r="F125">
        <v>241.6</v>
      </c>
      <c r="G125">
        <v>15.2</v>
      </c>
      <c r="H125" t="s">
        <v>475</v>
      </c>
      <c r="I125">
        <v>2017</v>
      </c>
    </row>
    <row r="126" spans="1:9" x14ac:dyDescent="0.25">
      <c r="A126" t="s">
        <v>168</v>
      </c>
      <c r="B126" t="s">
        <v>12</v>
      </c>
      <c r="C126" t="s">
        <v>122</v>
      </c>
      <c r="D126">
        <v>24.1</v>
      </c>
      <c r="E126">
        <v>193.7</v>
      </c>
      <c r="F126">
        <v>245.8</v>
      </c>
      <c r="G126">
        <v>6.5</v>
      </c>
      <c r="H126" t="s">
        <v>476</v>
      </c>
      <c r="I126">
        <v>2017</v>
      </c>
    </row>
    <row r="127" spans="1:9" x14ac:dyDescent="0.25">
      <c r="A127" t="s">
        <v>156</v>
      </c>
      <c r="B127" t="s">
        <v>47</v>
      </c>
      <c r="C127" t="s">
        <v>54</v>
      </c>
      <c r="D127">
        <v>24.9</v>
      </c>
      <c r="E127">
        <v>200.5</v>
      </c>
      <c r="F127">
        <v>251.5</v>
      </c>
      <c r="G127">
        <v>71.5</v>
      </c>
      <c r="H127" t="s">
        <v>477</v>
      </c>
      <c r="I127">
        <v>2015</v>
      </c>
    </row>
    <row r="128" spans="1:9" x14ac:dyDescent="0.25">
      <c r="A128" t="s">
        <v>169</v>
      </c>
      <c r="B128" t="s">
        <v>9</v>
      </c>
      <c r="C128" t="s">
        <v>23</v>
      </c>
      <c r="D128">
        <v>22.6</v>
      </c>
      <c r="E128">
        <v>202.3</v>
      </c>
      <c r="F128">
        <v>255.3</v>
      </c>
      <c r="G128">
        <v>15</v>
      </c>
      <c r="H128" t="s">
        <v>389</v>
      </c>
      <c r="I128">
        <v>2018</v>
      </c>
    </row>
    <row r="129" spans="1:9" x14ac:dyDescent="0.25">
      <c r="A129" t="s">
        <v>170</v>
      </c>
      <c r="B129" t="s">
        <v>12</v>
      </c>
      <c r="C129" t="s">
        <v>66</v>
      </c>
      <c r="D129">
        <v>27</v>
      </c>
      <c r="E129">
        <v>207.2</v>
      </c>
      <c r="F129">
        <v>262.39999999999998</v>
      </c>
      <c r="G129">
        <v>18.8</v>
      </c>
      <c r="H129" t="s">
        <v>478</v>
      </c>
      <c r="I129">
        <v>2014</v>
      </c>
    </row>
    <row r="130" spans="1:9" x14ac:dyDescent="0.25">
      <c r="A130" t="s">
        <v>172</v>
      </c>
      <c r="B130" t="s">
        <v>9</v>
      </c>
      <c r="C130" t="s">
        <v>30</v>
      </c>
      <c r="D130">
        <v>22.8</v>
      </c>
      <c r="E130">
        <v>212.2</v>
      </c>
      <c r="F130">
        <v>267.3</v>
      </c>
      <c r="G130">
        <v>27</v>
      </c>
      <c r="H130" t="s">
        <v>479</v>
      </c>
      <c r="I130">
        <v>2018</v>
      </c>
    </row>
    <row r="131" spans="1:9" x14ac:dyDescent="0.25">
      <c r="A131" t="s">
        <v>173</v>
      </c>
      <c r="B131" t="s">
        <v>47</v>
      </c>
      <c r="C131" t="s">
        <v>28</v>
      </c>
      <c r="D131">
        <v>28.6</v>
      </c>
      <c r="E131">
        <v>212.4</v>
      </c>
      <c r="F131">
        <v>265.60000000000002</v>
      </c>
      <c r="G131">
        <v>25.5</v>
      </c>
      <c r="H131" t="s">
        <v>375</v>
      </c>
      <c r="I131">
        <v>2013</v>
      </c>
    </row>
    <row r="132" spans="1:9" x14ac:dyDescent="0.25">
      <c r="A132" t="s">
        <v>177</v>
      </c>
      <c r="B132" t="s">
        <v>12</v>
      </c>
      <c r="C132" t="s">
        <v>56</v>
      </c>
      <c r="D132">
        <v>26.3</v>
      </c>
      <c r="E132">
        <v>214.8</v>
      </c>
      <c r="F132">
        <v>271.7</v>
      </c>
      <c r="G132">
        <v>36.6</v>
      </c>
      <c r="H132" t="s">
        <v>480</v>
      </c>
      <c r="I132">
        <v>2015</v>
      </c>
    </row>
    <row r="133" spans="1:9" x14ac:dyDescent="0.25">
      <c r="A133" t="s">
        <v>235</v>
      </c>
      <c r="B133" t="s">
        <v>47</v>
      </c>
      <c r="C133" t="s">
        <v>56</v>
      </c>
      <c r="D133">
        <v>26.6</v>
      </c>
      <c r="E133">
        <v>221.5</v>
      </c>
      <c r="F133">
        <v>276.39999999999998</v>
      </c>
      <c r="G133">
        <v>21.3</v>
      </c>
      <c r="H133" t="s">
        <v>432</v>
      </c>
      <c r="I133">
        <v>2014</v>
      </c>
    </row>
    <row r="134" spans="1:9" x14ac:dyDescent="0.25">
      <c r="A134" t="s">
        <v>237</v>
      </c>
      <c r="B134" t="s">
        <v>9</v>
      </c>
      <c r="C134" t="s">
        <v>49</v>
      </c>
      <c r="D134">
        <v>26.3</v>
      </c>
      <c r="E134">
        <v>224.3</v>
      </c>
      <c r="F134">
        <v>281.89999999999998</v>
      </c>
      <c r="G134">
        <v>29.4</v>
      </c>
      <c r="H134" t="s">
        <v>481</v>
      </c>
      <c r="I134">
        <v>2015</v>
      </c>
    </row>
    <row r="135" spans="1:9" x14ac:dyDescent="0.25">
      <c r="A135" t="s">
        <v>174</v>
      </c>
      <c r="B135" t="s">
        <v>47</v>
      </c>
      <c r="C135" t="s">
        <v>76</v>
      </c>
      <c r="D135">
        <v>25.3</v>
      </c>
      <c r="E135">
        <v>226.2</v>
      </c>
      <c r="F135">
        <v>282</v>
      </c>
      <c r="G135">
        <v>12.5</v>
      </c>
      <c r="H135" t="s">
        <v>477</v>
      </c>
      <c r="I135">
        <v>2017</v>
      </c>
    </row>
    <row r="136" spans="1:9" x14ac:dyDescent="0.25">
      <c r="A136" t="s">
        <v>179</v>
      </c>
      <c r="B136" t="s">
        <v>9</v>
      </c>
      <c r="C136" t="s">
        <v>130</v>
      </c>
      <c r="D136">
        <v>22.1</v>
      </c>
      <c r="E136">
        <v>230.1</v>
      </c>
      <c r="F136">
        <v>288.89999999999998</v>
      </c>
      <c r="G136">
        <v>23.5</v>
      </c>
      <c r="H136" t="s">
        <v>482</v>
      </c>
      <c r="I136">
        <v>2018</v>
      </c>
    </row>
    <row r="137" spans="1:9" x14ac:dyDescent="0.25">
      <c r="A137" t="s">
        <v>176</v>
      </c>
      <c r="B137" t="s">
        <v>59</v>
      </c>
      <c r="C137" t="s">
        <v>19</v>
      </c>
      <c r="D137">
        <v>26.5</v>
      </c>
      <c r="E137">
        <v>234.5</v>
      </c>
      <c r="F137">
        <v>140.80000000000001</v>
      </c>
      <c r="G137">
        <v>26</v>
      </c>
      <c r="H137" t="s">
        <v>483</v>
      </c>
      <c r="I137">
        <v>2014</v>
      </c>
    </row>
    <row r="138" spans="1:9" x14ac:dyDescent="0.25">
      <c r="A138" t="s">
        <v>182</v>
      </c>
      <c r="B138" t="s">
        <v>47</v>
      </c>
      <c r="C138" t="s">
        <v>72</v>
      </c>
      <c r="D138">
        <v>23.8</v>
      </c>
      <c r="E138">
        <v>237.5</v>
      </c>
      <c r="F138">
        <v>295.39999999999998</v>
      </c>
      <c r="G138">
        <v>27</v>
      </c>
      <c r="H138" t="s">
        <v>484</v>
      </c>
      <c r="I138">
        <v>2017</v>
      </c>
    </row>
    <row r="139" spans="1:9" x14ac:dyDescent="0.25">
      <c r="A139" t="s">
        <v>181</v>
      </c>
      <c r="B139" t="s">
        <v>59</v>
      </c>
      <c r="C139" t="s">
        <v>23</v>
      </c>
      <c r="D139">
        <v>27.4</v>
      </c>
      <c r="E139">
        <v>247.6</v>
      </c>
      <c r="F139">
        <v>154.5</v>
      </c>
      <c r="G139">
        <v>17</v>
      </c>
      <c r="H139" t="s">
        <v>378</v>
      </c>
      <c r="I139">
        <v>2014</v>
      </c>
    </row>
    <row r="140" spans="1:9" x14ac:dyDescent="0.25">
      <c r="A140" t="s">
        <v>186</v>
      </c>
      <c r="B140" t="s">
        <v>9</v>
      </c>
      <c r="C140" t="s">
        <v>10</v>
      </c>
      <c r="D140">
        <v>24.6</v>
      </c>
      <c r="E140">
        <v>250.8</v>
      </c>
      <c r="F140">
        <v>313.89999999999998</v>
      </c>
      <c r="G140">
        <v>43.6</v>
      </c>
      <c r="H140" t="s">
        <v>485</v>
      </c>
      <c r="I140">
        <v>2017</v>
      </c>
    </row>
    <row r="141" spans="1:9" x14ac:dyDescent="0.25">
      <c r="A141" t="s">
        <v>180</v>
      </c>
      <c r="B141" t="s">
        <v>9</v>
      </c>
      <c r="C141" t="s">
        <v>61</v>
      </c>
      <c r="D141">
        <v>25.2</v>
      </c>
      <c r="E141">
        <v>253.8</v>
      </c>
      <c r="F141">
        <v>317.5</v>
      </c>
      <c r="G141">
        <v>30.4</v>
      </c>
      <c r="H141" t="s">
        <v>486</v>
      </c>
      <c r="I141">
        <v>2016</v>
      </c>
    </row>
    <row r="142" spans="1:9" x14ac:dyDescent="0.25">
      <c r="A142" t="s">
        <v>190</v>
      </c>
      <c r="B142" t="s">
        <v>12</v>
      </c>
      <c r="C142" t="s">
        <v>70</v>
      </c>
      <c r="D142">
        <v>26.5</v>
      </c>
      <c r="E142">
        <v>256.2</v>
      </c>
      <c r="F142">
        <v>322.3</v>
      </c>
      <c r="G142">
        <v>41.5</v>
      </c>
      <c r="H142" t="s">
        <v>487</v>
      </c>
      <c r="I142">
        <v>2015</v>
      </c>
    </row>
    <row r="143" spans="1:9" x14ac:dyDescent="0.25">
      <c r="A143" t="s">
        <v>191</v>
      </c>
      <c r="B143" t="s">
        <v>12</v>
      </c>
      <c r="C143" t="s">
        <v>52</v>
      </c>
      <c r="D143">
        <v>26.8</v>
      </c>
      <c r="E143">
        <v>257</v>
      </c>
      <c r="F143">
        <v>323.3</v>
      </c>
      <c r="G143">
        <v>1</v>
      </c>
      <c r="H143" t="s">
        <v>488</v>
      </c>
      <c r="I143">
        <v>2014</v>
      </c>
    </row>
    <row r="144" spans="1:9" x14ac:dyDescent="0.25">
      <c r="A144" t="s">
        <v>183</v>
      </c>
      <c r="B144" t="s">
        <v>9</v>
      </c>
      <c r="C144" t="s">
        <v>72</v>
      </c>
      <c r="D144">
        <v>26.9</v>
      </c>
      <c r="E144">
        <v>257.60000000000002</v>
      </c>
      <c r="F144">
        <v>322.10000000000002</v>
      </c>
      <c r="G144">
        <v>15.4</v>
      </c>
      <c r="H144" t="s">
        <v>489</v>
      </c>
      <c r="I144">
        <v>2016</v>
      </c>
    </row>
    <row r="145" spans="1:9" x14ac:dyDescent="0.25">
      <c r="A145" t="s">
        <v>189</v>
      </c>
      <c r="B145" t="s">
        <v>12</v>
      </c>
      <c r="C145" t="s">
        <v>38</v>
      </c>
      <c r="D145">
        <v>23.9</v>
      </c>
      <c r="E145">
        <v>259.7</v>
      </c>
      <c r="F145">
        <v>326.60000000000002</v>
      </c>
      <c r="G145">
        <v>20.9</v>
      </c>
      <c r="H145" t="s">
        <v>490</v>
      </c>
      <c r="I145">
        <v>2016</v>
      </c>
    </row>
    <row r="146" spans="1:9" x14ac:dyDescent="0.25">
      <c r="A146" t="s">
        <v>226</v>
      </c>
      <c r="B146" t="s">
        <v>12</v>
      </c>
      <c r="C146" t="s">
        <v>10</v>
      </c>
      <c r="D146">
        <v>24.8</v>
      </c>
      <c r="E146">
        <v>260.7</v>
      </c>
      <c r="F146">
        <v>327.8</v>
      </c>
      <c r="G146">
        <v>3.1</v>
      </c>
      <c r="H146" t="s">
        <v>491</v>
      </c>
      <c r="I146">
        <v>2016</v>
      </c>
    </row>
    <row r="147" spans="1:9" x14ac:dyDescent="0.25">
      <c r="A147" t="s">
        <v>197</v>
      </c>
      <c r="B147" t="s">
        <v>12</v>
      </c>
      <c r="C147" t="s">
        <v>68</v>
      </c>
      <c r="D147">
        <v>24.3</v>
      </c>
      <c r="E147">
        <v>266</v>
      </c>
      <c r="F147">
        <v>334.2</v>
      </c>
      <c r="G147">
        <v>3</v>
      </c>
      <c r="H147" t="s">
        <v>492</v>
      </c>
      <c r="I147">
        <v>2016</v>
      </c>
    </row>
    <row r="148" spans="1:9" x14ac:dyDescent="0.25">
      <c r="A148" t="s">
        <v>195</v>
      </c>
      <c r="B148" t="s">
        <v>9</v>
      </c>
      <c r="C148" t="s">
        <v>38</v>
      </c>
      <c r="D148">
        <v>25.9</v>
      </c>
      <c r="E148">
        <v>269.2</v>
      </c>
      <c r="F148">
        <v>336.1</v>
      </c>
      <c r="G148">
        <v>32.200000000000003</v>
      </c>
      <c r="H148" t="s">
        <v>493</v>
      </c>
      <c r="I148">
        <v>2015</v>
      </c>
    </row>
    <row r="149" spans="1:9" x14ac:dyDescent="0.25">
      <c r="A149" t="s">
        <v>258</v>
      </c>
      <c r="B149" t="s">
        <v>9</v>
      </c>
      <c r="C149" t="s">
        <v>130</v>
      </c>
      <c r="D149">
        <v>27.7</v>
      </c>
      <c r="E149">
        <v>270.60000000000002</v>
      </c>
      <c r="F149">
        <v>337.8</v>
      </c>
      <c r="G149">
        <v>24.7</v>
      </c>
      <c r="H149" t="s">
        <v>494</v>
      </c>
      <c r="I149">
        <v>2015</v>
      </c>
    </row>
    <row r="150" spans="1:9" x14ac:dyDescent="0.25">
      <c r="A150" t="s">
        <v>188</v>
      </c>
      <c r="B150" t="s">
        <v>9</v>
      </c>
      <c r="C150" t="s">
        <v>66</v>
      </c>
      <c r="D150">
        <v>23.6</v>
      </c>
      <c r="E150">
        <v>273.3</v>
      </c>
      <c r="F150">
        <v>341</v>
      </c>
      <c r="G150">
        <v>11.8</v>
      </c>
      <c r="H150" t="s">
        <v>495</v>
      </c>
      <c r="I150">
        <v>2017</v>
      </c>
    </row>
    <row r="151" spans="1:9" x14ac:dyDescent="0.25">
      <c r="A151" t="s">
        <v>192</v>
      </c>
      <c r="B151" t="s">
        <v>12</v>
      </c>
      <c r="C151" t="s">
        <v>41</v>
      </c>
      <c r="D151">
        <v>24.5</v>
      </c>
      <c r="E151">
        <v>275.2</v>
      </c>
      <c r="F151">
        <v>345.4</v>
      </c>
      <c r="G151">
        <v>28.9</v>
      </c>
      <c r="H151" t="s">
        <v>392</v>
      </c>
      <c r="I151">
        <v>2017</v>
      </c>
    </row>
    <row r="152" spans="1:9" x14ac:dyDescent="0.25">
      <c r="A152" t="s">
        <v>201</v>
      </c>
      <c r="B152" t="s">
        <v>59</v>
      </c>
      <c r="C152" t="s">
        <v>26</v>
      </c>
      <c r="D152">
        <v>23.3</v>
      </c>
      <c r="E152">
        <v>277.8</v>
      </c>
      <c r="F152">
        <v>188.2</v>
      </c>
      <c r="H152" t="s">
        <v>391</v>
      </c>
      <c r="I152">
        <v>2017</v>
      </c>
    </row>
    <row r="153" spans="1:9" x14ac:dyDescent="0.25">
      <c r="A153" t="s">
        <v>175</v>
      </c>
      <c r="B153" t="s">
        <v>47</v>
      </c>
      <c r="C153" t="s">
        <v>23</v>
      </c>
      <c r="D153">
        <v>26.3</v>
      </c>
      <c r="E153">
        <v>277.8</v>
      </c>
      <c r="F153">
        <v>342.8</v>
      </c>
      <c r="H153" t="s">
        <v>446</v>
      </c>
      <c r="I153">
        <v>2016</v>
      </c>
    </row>
    <row r="154" spans="1:9" x14ac:dyDescent="0.25">
      <c r="A154" t="s">
        <v>184</v>
      </c>
      <c r="B154" t="s">
        <v>12</v>
      </c>
      <c r="C154" t="s">
        <v>76</v>
      </c>
      <c r="D154">
        <v>28.1</v>
      </c>
      <c r="E154">
        <v>287.2</v>
      </c>
      <c r="F154">
        <v>360</v>
      </c>
      <c r="H154" t="s">
        <v>496</v>
      </c>
      <c r="I154">
        <v>2013</v>
      </c>
    </row>
    <row r="155" spans="1:9" x14ac:dyDescent="0.25">
      <c r="A155" t="s">
        <v>178</v>
      </c>
      <c r="B155" t="s">
        <v>12</v>
      </c>
      <c r="C155" t="s">
        <v>56</v>
      </c>
      <c r="D155">
        <v>27.7</v>
      </c>
      <c r="E155">
        <v>297.7</v>
      </c>
      <c r="F155">
        <v>372.8</v>
      </c>
      <c r="H155" t="s">
        <v>497</v>
      </c>
      <c r="I155">
        <v>2014</v>
      </c>
    </row>
    <row r="156" spans="1:9" x14ac:dyDescent="0.25">
      <c r="A156" t="s">
        <v>187</v>
      </c>
      <c r="B156" t="s">
        <v>12</v>
      </c>
      <c r="C156" t="s">
        <v>32</v>
      </c>
      <c r="D156">
        <v>25.6</v>
      </c>
      <c r="E156">
        <v>298.7</v>
      </c>
      <c r="F156">
        <v>374</v>
      </c>
      <c r="H156" t="s">
        <v>498</v>
      </c>
      <c r="I156">
        <v>2015</v>
      </c>
    </row>
    <row r="157" spans="1:9" x14ac:dyDescent="0.25">
      <c r="A157" t="s">
        <v>199</v>
      </c>
      <c r="B157" t="s">
        <v>9</v>
      </c>
      <c r="C157" t="s">
        <v>44</v>
      </c>
      <c r="D157">
        <v>26.2</v>
      </c>
      <c r="E157">
        <v>298.8</v>
      </c>
      <c r="F157">
        <v>371.6</v>
      </c>
      <c r="H157" t="s">
        <v>499</v>
      </c>
      <c r="I157">
        <v>2016</v>
      </c>
    </row>
    <row r="158" spans="1:9" x14ac:dyDescent="0.25">
      <c r="A158" t="s">
        <v>252</v>
      </c>
      <c r="B158" t="s">
        <v>12</v>
      </c>
      <c r="C158" t="s">
        <v>21</v>
      </c>
      <c r="D158">
        <v>24.6</v>
      </c>
      <c r="E158">
        <v>300.7</v>
      </c>
      <c r="F158">
        <v>376.4</v>
      </c>
      <c r="G158">
        <v>8.3000000000000007</v>
      </c>
      <c r="H158" t="s">
        <v>393</v>
      </c>
      <c r="I158">
        <v>2016</v>
      </c>
    </row>
    <row r="159" spans="1:9" x14ac:dyDescent="0.25">
      <c r="A159" t="s">
        <v>196</v>
      </c>
      <c r="B159" t="s">
        <v>9</v>
      </c>
      <c r="C159" t="s">
        <v>54</v>
      </c>
      <c r="D159">
        <v>27.6</v>
      </c>
      <c r="E159">
        <v>302.5</v>
      </c>
      <c r="F159">
        <v>376</v>
      </c>
      <c r="H159" t="s">
        <v>500</v>
      </c>
      <c r="I159">
        <v>2015</v>
      </c>
    </row>
    <row r="160" spans="1:9" x14ac:dyDescent="0.25">
      <c r="A160" t="s">
        <v>255</v>
      </c>
      <c r="B160" t="s">
        <v>47</v>
      </c>
      <c r="C160" t="s">
        <v>130</v>
      </c>
      <c r="D160">
        <v>25</v>
      </c>
      <c r="E160">
        <v>302.5</v>
      </c>
      <c r="F160">
        <v>371.7</v>
      </c>
      <c r="H160" t="s">
        <v>501</v>
      </c>
      <c r="I160">
        <v>2015</v>
      </c>
    </row>
    <row r="161" spans="1:9" x14ac:dyDescent="0.25">
      <c r="A161" t="s">
        <v>185</v>
      </c>
      <c r="B161" t="s">
        <v>12</v>
      </c>
      <c r="C161" t="s">
        <v>35</v>
      </c>
      <c r="D161">
        <v>24.6</v>
      </c>
      <c r="E161">
        <v>304.2</v>
      </c>
      <c r="F161">
        <v>380.6</v>
      </c>
      <c r="H161" t="s">
        <v>502</v>
      </c>
      <c r="I161">
        <v>2016</v>
      </c>
    </row>
    <row r="162" spans="1:9" x14ac:dyDescent="0.25">
      <c r="A162" t="s">
        <v>203</v>
      </c>
      <c r="B162" t="s">
        <v>9</v>
      </c>
      <c r="C162" t="s">
        <v>84</v>
      </c>
      <c r="D162">
        <v>24.9</v>
      </c>
      <c r="E162">
        <v>305.10000000000002</v>
      </c>
      <c r="F162">
        <v>379.1</v>
      </c>
      <c r="H162" t="s">
        <v>503</v>
      </c>
      <c r="I162">
        <v>2016</v>
      </c>
    </row>
    <row r="163" spans="1:9" x14ac:dyDescent="0.25">
      <c r="A163" t="s">
        <v>210</v>
      </c>
      <c r="B163" t="s">
        <v>9</v>
      </c>
      <c r="C163" t="s">
        <v>84</v>
      </c>
      <c r="D163">
        <v>22.6</v>
      </c>
      <c r="E163">
        <v>308.8</v>
      </c>
      <c r="F163">
        <v>383.5</v>
      </c>
      <c r="H163" t="s">
        <v>504</v>
      </c>
      <c r="I163">
        <v>2018</v>
      </c>
    </row>
    <row r="164" spans="1:9" x14ac:dyDescent="0.25">
      <c r="A164" t="s">
        <v>209</v>
      </c>
      <c r="B164" t="s">
        <v>9</v>
      </c>
      <c r="C164" t="s">
        <v>49</v>
      </c>
      <c r="D164">
        <v>26.4</v>
      </c>
      <c r="E164">
        <v>318.2</v>
      </c>
      <c r="F164">
        <v>394.8</v>
      </c>
      <c r="H164" t="s">
        <v>505</v>
      </c>
      <c r="I164">
        <v>2017</v>
      </c>
    </row>
    <row r="165" spans="1:9" x14ac:dyDescent="0.25">
      <c r="A165" t="s">
        <v>198</v>
      </c>
      <c r="B165" t="s">
        <v>12</v>
      </c>
      <c r="C165" t="s">
        <v>41</v>
      </c>
      <c r="D165">
        <v>26.8</v>
      </c>
      <c r="E165">
        <v>319.2</v>
      </c>
      <c r="F165">
        <v>398.8</v>
      </c>
      <c r="H165" t="s">
        <v>506</v>
      </c>
      <c r="I165">
        <v>2015</v>
      </c>
    </row>
    <row r="166" spans="1:9" x14ac:dyDescent="0.25">
      <c r="A166" t="s">
        <v>208</v>
      </c>
      <c r="B166" t="s">
        <v>9</v>
      </c>
      <c r="C166" t="s">
        <v>17</v>
      </c>
      <c r="D166">
        <v>28.8</v>
      </c>
      <c r="E166">
        <v>319.8</v>
      </c>
      <c r="F166">
        <v>396.7</v>
      </c>
      <c r="H166" t="s">
        <v>507</v>
      </c>
      <c r="I166">
        <v>2015</v>
      </c>
    </row>
    <row r="167" spans="1:9" x14ac:dyDescent="0.25">
      <c r="A167" t="s">
        <v>193</v>
      </c>
      <c r="B167" t="s">
        <v>12</v>
      </c>
      <c r="C167" t="s">
        <v>93</v>
      </c>
      <c r="D167">
        <v>24.2</v>
      </c>
      <c r="E167">
        <v>321.7</v>
      </c>
      <c r="F167">
        <v>401.8</v>
      </c>
      <c r="H167" t="s">
        <v>508</v>
      </c>
      <c r="I167">
        <v>2018</v>
      </c>
    </row>
    <row r="168" spans="1:9" x14ac:dyDescent="0.25">
      <c r="A168" t="s">
        <v>206</v>
      </c>
      <c r="B168" t="s">
        <v>12</v>
      </c>
      <c r="C168" t="s">
        <v>130</v>
      </c>
      <c r="D168">
        <v>25.3</v>
      </c>
      <c r="E168">
        <v>325.7</v>
      </c>
      <c r="F168">
        <v>406.7</v>
      </c>
      <c r="H168" t="s">
        <v>509</v>
      </c>
      <c r="I168">
        <v>2016</v>
      </c>
    </row>
    <row r="169" spans="1:9" x14ac:dyDescent="0.25">
      <c r="A169" t="s">
        <v>217</v>
      </c>
      <c r="B169" t="s">
        <v>9</v>
      </c>
      <c r="C169" t="s">
        <v>68</v>
      </c>
      <c r="D169">
        <v>23.3</v>
      </c>
      <c r="E169">
        <v>327.5</v>
      </c>
      <c r="F169">
        <v>405.9</v>
      </c>
      <c r="H169" t="s">
        <v>390</v>
      </c>
      <c r="I169">
        <v>2017</v>
      </c>
    </row>
    <row r="170" spans="1:9" x14ac:dyDescent="0.25">
      <c r="A170" t="s">
        <v>215</v>
      </c>
      <c r="B170" t="s">
        <v>9</v>
      </c>
      <c r="C170" t="s">
        <v>130</v>
      </c>
      <c r="D170">
        <v>28.6</v>
      </c>
      <c r="E170">
        <v>328</v>
      </c>
      <c r="F170">
        <v>406.5</v>
      </c>
      <c r="H170" t="s">
        <v>510</v>
      </c>
      <c r="I170">
        <v>2014</v>
      </c>
    </row>
    <row r="171" spans="1:9" x14ac:dyDescent="0.25">
      <c r="A171" t="s">
        <v>216</v>
      </c>
      <c r="B171" t="s">
        <v>9</v>
      </c>
      <c r="C171" t="s">
        <v>64</v>
      </c>
      <c r="D171">
        <v>25.2</v>
      </c>
      <c r="E171">
        <v>332</v>
      </c>
      <c r="F171">
        <v>411.2</v>
      </c>
      <c r="H171" t="s">
        <v>511</v>
      </c>
      <c r="I171">
        <v>2016</v>
      </c>
    </row>
    <row r="172" spans="1:9" x14ac:dyDescent="0.25">
      <c r="A172" t="s">
        <v>202</v>
      </c>
      <c r="B172" t="s">
        <v>12</v>
      </c>
      <c r="C172" t="s">
        <v>130</v>
      </c>
      <c r="D172">
        <v>25.8</v>
      </c>
      <c r="E172">
        <v>332.7</v>
      </c>
      <c r="F172">
        <v>415.1</v>
      </c>
      <c r="H172" t="s">
        <v>512</v>
      </c>
      <c r="I172">
        <v>2016</v>
      </c>
    </row>
    <row r="173" spans="1:9" x14ac:dyDescent="0.25">
      <c r="A173" t="s">
        <v>200</v>
      </c>
      <c r="B173" t="s">
        <v>12</v>
      </c>
      <c r="C173" t="s">
        <v>105</v>
      </c>
      <c r="D173">
        <v>29.2</v>
      </c>
      <c r="E173">
        <v>334.2</v>
      </c>
      <c r="F173">
        <v>417</v>
      </c>
      <c r="H173" t="s">
        <v>513</v>
      </c>
      <c r="I173">
        <v>2013</v>
      </c>
    </row>
    <row r="174" spans="1:9" x14ac:dyDescent="0.25">
      <c r="A174" t="s">
        <v>207</v>
      </c>
      <c r="B174" t="s">
        <v>12</v>
      </c>
      <c r="C174" t="s">
        <v>130</v>
      </c>
      <c r="D174">
        <v>29.6</v>
      </c>
      <c r="E174">
        <v>337.2</v>
      </c>
      <c r="F174">
        <v>420.6</v>
      </c>
      <c r="H174" t="s">
        <v>514</v>
      </c>
      <c r="I174">
        <v>2013</v>
      </c>
    </row>
    <row r="175" spans="1:9" x14ac:dyDescent="0.25">
      <c r="A175" t="s">
        <v>248</v>
      </c>
      <c r="B175" t="s">
        <v>12</v>
      </c>
      <c r="C175" t="s">
        <v>10</v>
      </c>
      <c r="D175">
        <v>26.5</v>
      </c>
      <c r="E175">
        <v>337.2</v>
      </c>
      <c r="F175">
        <v>420.6</v>
      </c>
      <c r="H175" t="s">
        <v>514</v>
      </c>
      <c r="I175">
        <v>2014</v>
      </c>
    </row>
    <row r="176" spans="1:9" x14ac:dyDescent="0.25">
      <c r="A176" t="s">
        <v>204</v>
      </c>
      <c r="B176" t="s">
        <v>12</v>
      </c>
      <c r="C176" t="s">
        <v>130</v>
      </c>
      <c r="D176">
        <v>25.4</v>
      </c>
      <c r="E176">
        <v>339.2</v>
      </c>
      <c r="F176">
        <v>423</v>
      </c>
      <c r="H176" t="s">
        <v>515</v>
      </c>
      <c r="I176">
        <v>2017</v>
      </c>
    </row>
    <row r="177" spans="1:9" x14ac:dyDescent="0.25">
      <c r="A177" t="s">
        <v>212</v>
      </c>
      <c r="B177" t="s">
        <v>12</v>
      </c>
      <c r="C177" t="s">
        <v>36</v>
      </c>
      <c r="D177">
        <v>27.4</v>
      </c>
      <c r="E177">
        <v>346.7</v>
      </c>
      <c r="F177">
        <v>432.1</v>
      </c>
      <c r="H177" t="s">
        <v>516</v>
      </c>
      <c r="I177">
        <v>2015</v>
      </c>
    </row>
    <row r="178" spans="1:9" x14ac:dyDescent="0.25">
      <c r="A178" t="s">
        <v>214</v>
      </c>
      <c r="B178" t="s">
        <v>12</v>
      </c>
      <c r="C178" t="s">
        <v>61</v>
      </c>
      <c r="D178">
        <v>26.4</v>
      </c>
      <c r="E178">
        <v>358.2</v>
      </c>
      <c r="F178">
        <v>445.9</v>
      </c>
      <c r="H178" t="s">
        <v>517</v>
      </c>
      <c r="I178">
        <v>2016</v>
      </c>
    </row>
    <row r="179" spans="1:9" x14ac:dyDescent="0.25">
      <c r="A179" t="s">
        <v>222</v>
      </c>
      <c r="B179" t="s">
        <v>12</v>
      </c>
      <c r="C179" t="s">
        <v>61</v>
      </c>
      <c r="D179">
        <v>30.2</v>
      </c>
      <c r="E179">
        <v>300</v>
      </c>
      <c r="H179" t="s">
        <v>394</v>
      </c>
      <c r="I179">
        <v>2013</v>
      </c>
    </row>
    <row r="180" spans="1:9" x14ac:dyDescent="0.25">
      <c r="A180" t="s">
        <v>254</v>
      </c>
      <c r="B180" t="s">
        <v>12</v>
      </c>
      <c r="C180" t="s">
        <v>49</v>
      </c>
      <c r="D180">
        <v>26.5</v>
      </c>
      <c r="E180">
        <v>300</v>
      </c>
      <c r="H180" t="s">
        <v>394</v>
      </c>
      <c r="I180">
        <v>2016</v>
      </c>
    </row>
    <row r="181" spans="1:9" x14ac:dyDescent="0.25">
      <c r="A181" t="s">
        <v>251</v>
      </c>
      <c r="B181" t="s">
        <v>12</v>
      </c>
      <c r="C181" t="s">
        <v>23</v>
      </c>
      <c r="D181">
        <v>24.7</v>
      </c>
      <c r="E181">
        <v>300</v>
      </c>
      <c r="H181" t="s">
        <v>394</v>
      </c>
      <c r="I181">
        <v>2016</v>
      </c>
    </row>
    <row r="182" spans="1:9" x14ac:dyDescent="0.25">
      <c r="A182" t="s">
        <v>233</v>
      </c>
      <c r="B182" t="s">
        <v>12</v>
      </c>
      <c r="C182" t="s">
        <v>35</v>
      </c>
      <c r="D182">
        <v>26.3</v>
      </c>
      <c r="E182">
        <v>300</v>
      </c>
      <c r="H182" t="s">
        <v>394</v>
      </c>
      <c r="I182">
        <v>2014</v>
      </c>
    </row>
    <row r="183" spans="1:9" x14ac:dyDescent="0.25">
      <c r="A183" t="s">
        <v>218</v>
      </c>
      <c r="B183" t="s">
        <v>47</v>
      </c>
      <c r="C183" t="s">
        <v>54</v>
      </c>
      <c r="D183">
        <v>27.8</v>
      </c>
      <c r="E183">
        <v>300</v>
      </c>
      <c r="H183" t="s">
        <v>394</v>
      </c>
      <c r="I183">
        <v>2014</v>
      </c>
    </row>
    <row r="184" spans="1:9" x14ac:dyDescent="0.25">
      <c r="A184" t="s">
        <v>231</v>
      </c>
      <c r="B184" t="s">
        <v>9</v>
      </c>
      <c r="C184" t="s">
        <v>56</v>
      </c>
      <c r="D184">
        <v>26.5</v>
      </c>
      <c r="E184">
        <v>300</v>
      </c>
      <c r="H184" t="s">
        <v>394</v>
      </c>
      <c r="I184">
        <v>2014</v>
      </c>
    </row>
    <row r="185" spans="1:9" x14ac:dyDescent="0.25">
      <c r="A185" t="s">
        <v>234</v>
      </c>
      <c r="B185" t="s">
        <v>12</v>
      </c>
      <c r="C185" t="s">
        <v>35</v>
      </c>
      <c r="D185">
        <v>28.2</v>
      </c>
      <c r="E185">
        <v>300</v>
      </c>
      <c r="H185" t="s">
        <v>394</v>
      </c>
      <c r="I185">
        <v>2014</v>
      </c>
    </row>
    <row r="186" spans="1:9" x14ac:dyDescent="0.25">
      <c r="A186" t="s">
        <v>247</v>
      </c>
      <c r="B186" t="s">
        <v>12</v>
      </c>
      <c r="C186" t="s">
        <v>130</v>
      </c>
      <c r="D186">
        <v>26.8</v>
      </c>
      <c r="E186">
        <v>300</v>
      </c>
      <c r="H186" t="s">
        <v>394</v>
      </c>
      <c r="I186">
        <v>2014</v>
      </c>
    </row>
    <row r="187" spans="1:9" x14ac:dyDescent="0.25">
      <c r="A187" t="s">
        <v>232</v>
      </c>
      <c r="B187" t="s">
        <v>9</v>
      </c>
      <c r="C187" t="s">
        <v>130</v>
      </c>
      <c r="D187">
        <v>28.3</v>
      </c>
      <c r="E187">
        <v>300</v>
      </c>
      <c r="H187" t="s">
        <v>394</v>
      </c>
      <c r="I187">
        <v>2014</v>
      </c>
    </row>
    <row r="188" spans="1:9" x14ac:dyDescent="0.25">
      <c r="A188" t="s">
        <v>225</v>
      </c>
      <c r="B188" t="s">
        <v>9</v>
      </c>
      <c r="C188" t="s">
        <v>10</v>
      </c>
      <c r="D188">
        <v>24.4</v>
      </c>
      <c r="E188">
        <v>300</v>
      </c>
      <c r="H188" t="s">
        <v>394</v>
      </c>
      <c r="I188">
        <v>2016</v>
      </c>
    </row>
    <row r="189" spans="1:9" x14ac:dyDescent="0.25">
      <c r="A189" t="s">
        <v>227</v>
      </c>
      <c r="B189" t="s">
        <v>59</v>
      </c>
      <c r="C189" t="s">
        <v>84</v>
      </c>
      <c r="D189">
        <v>25.2</v>
      </c>
      <c r="E189">
        <v>300</v>
      </c>
      <c r="H189" t="s">
        <v>394</v>
      </c>
      <c r="I189">
        <v>2016</v>
      </c>
    </row>
    <row r="190" spans="1:9" x14ac:dyDescent="0.25">
      <c r="A190" t="s">
        <v>224</v>
      </c>
      <c r="B190" t="s">
        <v>9</v>
      </c>
      <c r="C190" t="s">
        <v>13</v>
      </c>
      <c r="D190">
        <v>25.9</v>
      </c>
      <c r="E190">
        <v>300</v>
      </c>
      <c r="H190" t="s">
        <v>394</v>
      </c>
      <c r="I190">
        <v>2016</v>
      </c>
    </row>
    <row r="191" spans="1:9" x14ac:dyDescent="0.25">
      <c r="A191" t="s">
        <v>236</v>
      </c>
      <c r="B191" t="s">
        <v>47</v>
      </c>
      <c r="C191" t="s">
        <v>34</v>
      </c>
      <c r="D191">
        <v>27.9</v>
      </c>
      <c r="E191">
        <v>300</v>
      </c>
      <c r="H191" t="s">
        <v>394</v>
      </c>
      <c r="I191">
        <v>2015</v>
      </c>
    </row>
    <row r="192" spans="1:9" x14ac:dyDescent="0.25">
      <c r="A192" t="s">
        <v>238</v>
      </c>
      <c r="B192" t="s">
        <v>12</v>
      </c>
      <c r="C192" t="s">
        <v>70</v>
      </c>
      <c r="D192">
        <v>26.6</v>
      </c>
      <c r="E192">
        <v>300</v>
      </c>
      <c r="H192" t="s">
        <v>394</v>
      </c>
      <c r="I192">
        <v>2015</v>
      </c>
    </row>
    <row r="193" spans="1:9" x14ac:dyDescent="0.25">
      <c r="A193" t="s">
        <v>257</v>
      </c>
      <c r="B193" t="s">
        <v>12</v>
      </c>
      <c r="C193" t="s">
        <v>35</v>
      </c>
      <c r="D193">
        <v>26.1</v>
      </c>
      <c r="E193">
        <v>300</v>
      </c>
      <c r="H193" t="s">
        <v>394</v>
      </c>
      <c r="I193">
        <v>2015</v>
      </c>
    </row>
    <row r="194" spans="1:9" x14ac:dyDescent="0.25">
      <c r="A194" t="s">
        <v>256</v>
      </c>
      <c r="B194" t="s">
        <v>12</v>
      </c>
      <c r="C194" t="s">
        <v>66</v>
      </c>
      <c r="D194">
        <v>26.4</v>
      </c>
      <c r="E194">
        <v>300</v>
      </c>
      <c r="H194" t="s">
        <v>394</v>
      </c>
      <c r="I194">
        <v>2015</v>
      </c>
    </row>
    <row r="195" spans="1:9" x14ac:dyDescent="0.25">
      <c r="A195" t="s">
        <v>228</v>
      </c>
      <c r="B195" t="s">
        <v>9</v>
      </c>
      <c r="C195" t="s">
        <v>61</v>
      </c>
      <c r="D195">
        <v>24.4</v>
      </c>
      <c r="E195">
        <v>300</v>
      </c>
      <c r="H195" t="s">
        <v>394</v>
      </c>
      <c r="I195">
        <v>2017</v>
      </c>
    </row>
    <row r="196" spans="1:9" x14ac:dyDescent="0.25">
      <c r="A196" t="s">
        <v>229</v>
      </c>
      <c r="B196" t="s">
        <v>9</v>
      </c>
      <c r="C196" t="s">
        <v>17</v>
      </c>
      <c r="D196">
        <v>23</v>
      </c>
      <c r="E196">
        <v>300</v>
      </c>
      <c r="H196" t="s">
        <v>394</v>
      </c>
      <c r="I196">
        <v>2017</v>
      </c>
    </row>
    <row r="197" spans="1:9" x14ac:dyDescent="0.25">
      <c r="A197" t="s">
        <v>230</v>
      </c>
      <c r="B197" t="s">
        <v>9</v>
      </c>
      <c r="C197" t="s">
        <v>130</v>
      </c>
      <c r="D197">
        <v>25.6</v>
      </c>
      <c r="E197">
        <v>300</v>
      </c>
      <c r="H197" t="s">
        <v>394</v>
      </c>
      <c r="I197">
        <v>2017</v>
      </c>
    </row>
    <row r="198" spans="1:9" x14ac:dyDescent="0.25">
      <c r="A198" t="s">
        <v>221</v>
      </c>
      <c r="B198" t="s">
        <v>12</v>
      </c>
      <c r="C198" t="s">
        <v>61</v>
      </c>
      <c r="D198">
        <v>28.2</v>
      </c>
      <c r="E198">
        <v>300</v>
      </c>
      <c r="H198" t="s">
        <v>394</v>
      </c>
      <c r="I198">
        <v>2013</v>
      </c>
    </row>
    <row r="199" spans="1:9" x14ac:dyDescent="0.25">
      <c r="A199" t="s">
        <v>194</v>
      </c>
      <c r="B199" t="s">
        <v>12</v>
      </c>
      <c r="C199" t="s">
        <v>15</v>
      </c>
      <c r="D199">
        <v>28.1</v>
      </c>
      <c r="E199">
        <v>300</v>
      </c>
      <c r="F199">
        <v>496.3</v>
      </c>
      <c r="H199" t="s">
        <v>394</v>
      </c>
      <c r="I199">
        <v>2013</v>
      </c>
    </row>
    <row r="200" spans="1:9" x14ac:dyDescent="0.25">
      <c r="A200" t="s">
        <v>220</v>
      </c>
      <c r="B200" t="s">
        <v>12</v>
      </c>
      <c r="C200" t="s">
        <v>30</v>
      </c>
      <c r="D200">
        <v>27.9</v>
      </c>
      <c r="E200">
        <v>300</v>
      </c>
      <c r="H200" t="s">
        <v>394</v>
      </c>
      <c r="I200">
        <v>2013</v>
      </c>
    </row>
    <row r="201" spans="1:9" x14ac:dyDescent="0.25">
      <c r="A201" t="s">
        <v>213</v>
      </c>
      <c r="B201" t="s">
        <v>47</v>
      </c>
      <c r="C201" t="s">
        <v>105</v>
      </c>
      <c r="D201">
        <v>27.5</v>
      </c>
      <c r="E201">
        <v>300</v>
      </c>
      <c r="H201" t="s">
        <v>394</v>
      </c>
      <c r="I201">
        <v>2015</v>
      </c>
    </row>
    <row r="202" spans="1:9" x14ac:dyDescent="0.25">
      <c r="A202" t="s">
        <v>260</v>
      </c>
      <c r="B202" t="s">
        <v>9</v>
      </c>
      <c r="C202" t="s">
        <v>36</v>
      </c>
      <c r="D202">
        <v>27.4</v>
      </c>
      <c r="E202">
        <v>300</v>
      </c>
      <c r="H202" t="s">
        <v>394</v>
      </c>
      <c r="I202">
        <v>2015</v>
      </c>
    </row>
    <row r="203" spans="1:9" x14ac:dyDescent="0.25">
      <c r="A203" t="s">
        <v>249</v>
      </c>
      <c r="B203" t="s">
        <v>59</v>
      </c>
      <c r="C203" t="s">
        <v>35</v>
      </c>
      <c r="D203">
        <v>29.1</v>
      </c>
      <c r="E203">
        <v>300</v>
      </c>
      <c r="H203" t="s">
        <v>394</v>
      </c>
      <c r="I203">
        <v>2013</v>
      </c>
    </row>
    <row r="204" spans="1:9" x14ac:dyDescent="0.25">
      <c r="A204" t="s">
        <v>219</v>
      </c>
      <c r="B204" t="s">
        <v>9</v>
      </c>
      <c r="C204" t="s">
        <v>93</v>
      </c>
      <c r="D204">
        <v>25.6</v>
      </c>
      <c r="E204">
        <v>300</v>
      </c>
      <c r="H204" t="s">
        <v>394</v>
      </c>
      <c r="I204">
        <v>2016</v>
      </c>
    </row>
    <row r="205" spans="1:9" x14ac:dyDescent="0.25">
      <c r="A205" t="s">
        <v>245</v>
      </c>
      <c r="B205" t="s">
        <v>12</v>
      </c>
      <c r="C205" t="s">
        <v>130</v>
      </c>
      <c r="D205">
        <v>27.9</v>
      </c>
      <c r="E205">
        <v>300</v>
      </c>
      <c r="H205" t="s">
        <v>394</v>
      </c>
      <c r="I205">
        <v>2014</v>
      </c>
    </row>
    <row r="206" spans="1:9" x14ac:dyDescent="0.25">
      <c r="A206" t="s">
        <v>250</v>
      </c>
      <c r="B206" t="s">
        <v>12</v>
      </c>
      <c r="C206" t="s">
        <v>130</v>
      </c>
      <c r="D206">
        <v>28.3</v>
      </c>
      <c r="E206">
        <v>300</v>
      </c>
      <c r="H206" t="s">
        <v>394</v>
      </c>
      <c r="I206">
        <v>2014</v>
      </c>
    </row>
    <row r="207" spans="1:9" x14ac:dyDescent="0.25">
      <c r="A207" t="s">
        <v>246</v>
      </c>
      <c r="B207" t="s">
        <v>12</v>
      </c>
      <c r="C207" t="s">
        <v>44</v>
      </c>
      <c r="D207">
        <v>27.4</v>
      </c>
      <c r="E207">
        <v>300</v>
      </c>
      <c r="H207" t="s">
        <v>394</v>
      </c>
      <c r="I207">
        <v>2014</v>
      </c>
    </row>
    <row r="208" spans="1:9" x14ac:dyDescent="0.25">
      <c r="A208" t="s">
        <v>261</v>
      </c>
      <c r="B208" t="s">
        <v>9</v>
      </c>
      <c r="C208" t="s">
        <v>130</v>
      </c>
      <c r="D208">
        <v>26.4</v>
      </c>
      <c r="E208">
        <v>300</v>
      </c>
      <c r="H208" t="s">
        <v>394</v>
      </c>
      <c r="I208">
        <v>2015</v>
      </c>
    </row>
    <row r="209" spans="1:9" x14ac:dyDescent="0.25">
      <c r="A209" t="s">
        <v>244</v>
      </c>
      <c r="B209" t="s">
        <v>59</v>
      </c>
      <c r="C209" t="s">
        <v>34</v>
      </c>
      <c r="D209">
        <v>28.5</v>
      </c>
      <c r="E209">
        <v>300</v>
      </c>
      <c r="H209" t="s">
        <v>394</v>
      </c>
      <c r="I209">
        <v>2013</v>
      </c>
    </row>
    <row r="210" spans="1:9" x14ac:dyDescent="0.25">
      <c r="A210" t="s">
        <v>240</v>
      </c>
      <c r="B210" t="s">
        <v>9</v>
      </c>
      <c r="C210" t="s">
        <v>54</v>
      </c>
      <c r="D210">
        <v>27.9</v>
      </c>
      <c r="E210">
        <v>300</v>
      </c>
      <c r="H210" t="s">
        <v>394</v>
      </c>
      <c r="I210">
        <v>2013</v>
      </c>
    </row>
    <row r="211" spans="1:9" x14ac:dyDescent="0.25">
      <c r="A211" t="s">
        <v>253</v>
      </c>
      <c r="B211" t="s">
        <v>12</v>
      </c>
      <c r="C211" t="s">
        <v>41</v>
      </c>
      <c r="D211">
        <v>24.1</v>
      </c>
      <c r="E211">
        <v>300</v>
      </c>
      <c r="H211" t="s">
        <v>394</v>
      </c>
      <c r="I211">
        <v>2016</v>
      </c>
    </row>
    <row r="212" spans="1:9" x14ac:dyDescent="0.25">
      <c r="A212" t="s">
        <v>243</v>
      </c>
      <c r="B212" t="s">
        <v>9</v>
      </c>
      <c r="C212" t="s">
        <v>36</v>
      </c>
      <c r="D212">
        <v>30</v>
      </c>
      <c r="E212">
        <v>300</v>
      </c>
      <c r="H212" t="s">
        <v>394</v>
      </c>
      <c r="I212">
        <v>2013</v>
      </c>
    </row>
    <row r="213" spans="1:9" x14ac:dyDescent="0.25">
      <c r="A213" t="s">
        <v>242</v>
      </c>
      <c r="B213" t="s">
        <v>9</v>
      </c>
      <c r="C213" t="s">
        <v>130</v>
      </c>
      <c r="D213">
        <v>28.9</v>
      </c>
      <c r="E213">
        <v>300</v>
      </c>
      <c r="H213" t="s">
        <v>394</v>
      </c>
      <c r="I213">
        <v>2013</v>
      </c>
    </row>
    <row r="214" spans="1:9" x14ac:dyDescent="0.25">
      <c r="A214" t="s">
        <v>223</v>
      </c>
      <c r="B214" t="s">
        <v>12</v>
      </c>
      <c r="C214" t="s">
        <v>64</v>
      </c>
      <c r="D214">
        <v>24</v>
      </c>
      <c r="E214">
        <v>300</v>
      </c>
      <c r="H214" t="s">
        <v>394</v>
      </c>
      <c r="I214">
        <v>2017</v>
      </c>
    </row>
    <row r="215" spans="1:9" x14ac:dyDescent="0.25">
      <c r="A215" t="s">
        <v>211</v>
      </c>
      <c r="B215" t="s">
        <v>9</v>
      </c>
      <c r="C215" t="s">
        <v>130</v>
      </c>
      <c r="D215">
        <v>28.5</v>
      </c>
      <c r="E215">
        <v>300</v>
      </c>
      <c r="H215" t="s">
        <v>394</v>
      </c>
      <c r="I215">
        <v>2013</v>
      </c>
    </row>
    <row r="216" spans="1:9" x14ac:dyDescent="0.25">
      <c r="A216" t="s">
        <v>205</v>
      </c>
      <c r="B216" t="s">
        <v>59</v>
      </c>
      <c r="C216" t="s">
        <v>122</v>
      </c>
      <c r="D216">
        <v>28.6</v>
      </c>
      <c r="E216">
        <v>300</v>
      </c>
      <c r="H216" t="s">
        <v>394</v>
      </c>
      <c r="I216">
        <v>2013</v>
      </c>
    </row>
    <row r="217" spans="1:9" x14ac:dyDescent="0.25">
      <c r="A217" t="s">
        <v>241</v>
      </c>
      <c r="B217" t="s">
        <v>9</v>
      </c>
      <c r="C217" t="s">
        <v>130</v>
      </c>
      <c r="D217">
        <v>28.5</v>
      </c>
      <c r="E217">
        <v>300</v>
      </c>
      <c r="H217" t="s">
        <v>394</v>
      </c>
      <c r="I217">
        <v>2013</v>
      </c>
    </row>
    <row r="218" spans="1:9" x14ac:dyDescent="0.25">
      <c r="A218" t="s">
        <v>239</v>
      </c>
      <c r="B218" t="s">
        <v>9</v>
      </c>
      <c r="C218" t="s">
        <v>32</v>
      </c>
      <c r="D218">
        <v>30.2</v>
      </c>
      <c r="E218">
        <v>300</v>
      </c>
      <c r="H218" t="s">
        <v>394</v>
      </c>
      <c r="I218">
        <v>2013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tabSelected="1" workbookViewId="0">
      <selection activeCell="H12" sqref="H12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271</v>
      </c>
      <c r="F1" t="s">
        <v>272</v>
      </c>
      <c r="G1" t="s">
        <v>273</v>
      </c>
      <c r="H1" t="s">
        <v>274</v>
      </c>
    </row>
    <row r="2" spans="1:8" x14ac:dyDescent="0.25">
      <c r="A2" t="s">
        <v>275</v>
      </c>
      <c r="B2" t="s">
        <v>276</v>
      </c>
      <c r="C2">
        <v>13.03</v>
      </c>
      <c r="D2">
        <v>10.51</v>
      </c>
      <c r="E2">
        <v>8.4499999999999993</v>
      </c>
      <c r="F2">
        <v>17.61</v>
      </c>
      <c r="G2">
        <v>8.98</v>
      </c>
      <c r="H2">
        <v>12.04</v>
      </c>
    </row>
    <row r="3" spans="1:8" x14ac:dyDescent="0.25">
      <c r="A3" t="s">
        <v>277</v>
      </c>
      <c r="B3" t="s">
        <v>276</v>
      </c>
      <c r="C3">
        <v>25.5</v>
      </c>
      <c r="D3">
        <v>20.92</v>
      </c>
      <c r="E3">
        <v>16.899999999999999</v>
      </c>
      <c r="F3">
        <v>34.1</v>
      </c>
      <c r="G3">
        <v>17.96</v>
      </c>
      <c r="H3">
        <v>23.89</v>
      </c>
    </row>
    <row r="4" spans="1:8" x14ac:dyDescent="0.25">
      <c r="A4" t="s">
        <v>333</v>
      </c>
      <c r="B4" t="s">
        <v>276</v>
      </c>
      <c r="C4">
        <v>35.69</v>
      </c>
      <c r="D4">
        <v>30.52</v>
      </c>
      <c r="E4">
        <v>25.61</v>
      </c>
      <c r="F4">
        <v>45.77</v>
      </c>
      <c r="G4">
        <v>26.93</v>
      </c>
      <c r="H4">
        <v>34.1</v>
      </c>
    </row>
    <row r="5" spans="1:8" x14ac:dyDescent="0.25">
      <c r="A5" t="s">
        <v>278</v>
      </c>
      <c r="B5" t="s">
        <v>276</v>
      </c>
      <c r="C5">
        <v>37.44</v>
      </c>
      <c r="D5">
        <v>31.24</v>
      </c>
      <c r="E5">
        <v>25.35</v>
      </c>
      <c r="F5">
        <v>49.52</v>
      </c>
      <c r="G5">
        <v>26.94</v>
      </c>
      <c r="H5">
        <v>35.54</v>
      </c>
    </row>
    <row r="6" spans="1:8" x14ac:dyDescent="0.25">
      <c r="A6" t="s">
        <v>279</v>
      </c>
      <c r="B6" t="s">
        <v>276</v>
      </c>
      <c r="C6">
        <v>48.86</v>
      </c>
      <c r="D6">
        <v>41.46</v>
      </c>
      <c r="E6">
        <v>33.799999999999997</v>
      </c>
      <c r="F6">
        <v>63.92</v>
      </c>
      <c r="G6">
        <v>35.92</v>
      </c>
      <c r="H6">
        <v>46.99</v>
      </c>
    </row>
    <row r="7" spans="1:8" x14ac:dyDescent="0.25">
      <c r="A7" t="s">
        <v>280</v>
      </c>
      <c r="B7" t="s">
        <v>276</v>
      </c>
      <c r="C7">
        <v>59.8</v>
      </c>
      <c r="D7">
        <v>51.57</v>
      </c>
      <c r="E7">
        <v>42.25</v>
      </c>
      <c r="F7">
        <v>77.34</v>
      </c>
      <c r="G7">
        <v>44.91</v>
      </c>
      <c r="H7">
        <v>58.23</v>
      </c>
    </row>
    <row r="8" spans="1:8" x14ac:dyDescent="0.25">
      <c r="A8" t="s">
        <v>281</v>
      </c>
      <c r="B8" t="s">
        <v>276</v>
      </c>
      <c r="C8">
        <v>70.260000000000005</v>
      </c>
      <c r="D8">
        <v>61.57</v>
      </c>
      <c r="E8">
        <v>50.7</v>
      </c>
      <c r="F8">
        <v>89.83</v>
      </c>
      <c r="G8">
        <v>53.89</v>
      </c>
      <c r="H8">
        <v>69.25</v>
      </c>
    </row>
    <row r="9" spans="1:8" x14ac:dyDescent="0.25">
      <c r="A9" t="s">
        <v>334</v>
      </c>
      <c r="B9" t="s">
        <v>276</v>
      </c>
      <c r="C9">
        <v>77.239999999999995</v>
      </c>
      <c r="D9">
        <v>70.349999999999994</v>
      </c>
      <c r="E9">
        <v>59.41</v>
      </c>
      <c r="F9">
        <v>95.08</v>
      </c>
      <c r="G9">
        <v>62.86</v>
      </c>
      <c r="H9">
        <v>77.84</v>
      </c>
    </row>
    <row r="10" spans="1:8" x14ac:dyDescent="0.25">
      <c r="A10" t="s">
        <v>335</v>
      </c>
      <c r="B10" t="s">
        <v>276</v>
      </c>
      <c r="C10">
        <v>79.540000000000006</v>
      </c>
      <c r="D10">
        <v>70.95</v>
      </c>
      <c r="E10">
        <v>59.41</v>
      </c>
      <c r="F10">
        <v>99.68</v>
      </c>
      <c r="G10">
        <v>62.86</v>
      </c>
      <c r="H10">
        <v>79.03</v>
      </c>
    </row>
    <row r="11" spans="1:8" x14ac:dyDescent="0.25">
      <c r="A11" t="s">
        <v>282</v>
      </c>
      <c r="B11" t="s">
        <v>276</v>
      </c>
      <c r="C11">
        <v>80.290000000000006</v>
      </c>
      <c r="D11">
        <v>71.459999999999994</v>
      </c>
      <c r="E11">
        <v>59.15</v>
      </c>
      <c r="F11">
        <v>101.43</v>
      </c>
      <c r="G11">
        <v>62.87</v>
      </c>
      <c r="H11">
        <v>80.06</v>
      </c>
    </row>
    <row r="12" spans="1:8" x14ac:dyDescent="0.25">
      <c r="A12" t="s">
        <v>336</v>
      </c>
      <c r="B12" t="s">
        <v>276</v>
      </c>
      <c r="C12">
        <v>81.73</v>
      </c>
      <c r="D12">
        <v>74.83</v>
      </c>
      <c r="E12">
        <v>63.89</v>
      </c>
      <c r="F12">
        <v>99.56</v>
      </c>
      <c r="G12">
        <v>67.34</v>
      </c>
      <c r="H12">
        <v>82.32</v>
      </c>
    </row>
    <row r="13" spans="1:8" x14ac:dyDescent="0.25">
      <c r="A13" t="s">
        <v>283</v>
      </c>
      <c r="B13" t="s">
        <v>276</v>
      </c>
      <c r="C13">
        <v>89.9</v>
      </c>
      <c r="D13">
        <v>81.239999999999995</v>
      </c>
      <c r="E13">
        <v>67.599999999999994</v>
      </c>
      <c r="F13">
        <v>112.19</v>
      </c>
      <c r="G13">
        <v>71.849999999999994</v>
      </c>
      <c r="H13">
        <v>90.64</v>
      </c>
    </row>
    <row r="14" spans="1:8" x14ac:dyDescent="0.25">
      <c r="A14" t="s">
        <v>284</v>
      </c>
      <c r="B14" t="s">
        <v>276</v>
      </c>
      <c r="C14">
        <v>99.1</v>
      </c>
      <c r="D14">
        <v>90.91</v>
      </c>
      <c r="E14">
        <v>76.05</v>
      </c>
      <c r="F14">
        <v>122.16</v>
      </c>
      <c r="G14">
        <v>80.83</v>
      </c>
      <c r="H14">
        <v>100.99</v>
      </c>
    </row>
    <row r="15" spans="1:8" x14ac:dyDescent="0.25">
      <c r="A15" t="s">
        <v>285</v>
      </c>
      <c r="B15" t="s">
        <v>276</v>
      </c>
      <c r="C15">
        <v>107.94</v>
      </c>
      <c r="D15">
        <v>100.46</v>
      </c>
      <c r="E15">
        <v>84.5</v>
      </c>
      <c r="F15">
        <v>131.38999999999999</v>
      </c>
      <c r="G15">
        <v>89.81</v>
      </c>
      <c r="H15">
        <v>111.1</v>
      </c>
    </row>
    <row r="16" spans="1:8" x14ac:dyDescent="0.25">
      <c r="A16" t="s">
        <v>286</v>
      </c>
      <c r="B16" t="s">
        <v>276</v>
      </c>
      <c r="C16">
        <v>116.43</v>
      </c>
      <c r="D16">
        <v>109.88</v>
      </c>
      <c r="E16">
        <v>92.95</v>
      </c>
      <c r="F16">
        <v>139.91</v>
      </c>
      <c r="G16">
        <v>98.79</v>
      </c>
      <c r="H16">
        <v>120.97</v>
      </c>
    </row>
    <row r="17" spans="1:8" x14ac:dyDescent="0.25">
      <c r="A17" t="s">
        <v>337</v>
      </c>
      <c r="B17" t="s">
        <v>276</v>
      </c>
      <c r="C17">
        <v>116.5</v>
      </c>
      <c r="D17">
        <v>109.59</v>
      </c>
      <c r="E17">
        <v>93.21</v>
      </c>
      <c r="F17">
        <v>139.79</v>
      </c>
      <c r="G17">
        <v>98.78</v>
      </c>
      <c r="H17">
        <v>120.4</v>
      </c>
    </row>
    <row r="18" spans="1:8" x14ac:dyDescent="0.25">
      <c r="A18" t="s">
        <v>287</v>
      </c>
      <c r="B18" t="s">
        <v>276</v>
      </c>
      <c r="C18">
        <v>124.58</v>
      </c>
      <c r="D18">
        <v>119.18</v>
      </c>
      <c r="E18">
        <v>101.4</v>
      </c>
      <c r="F18">
        <v>147.77000000000001</v>
      </c>
      <c r="G18">
        <v>107.77</v>
      </c>
      <c r="H18">
        <v>130.59</v>
      </c>
    </row>
    <row r="19" spans="1:8" x14ac:dyDescent="0.25">
      <c r="A19" t="s">
        <v>288</v>
      </c>
      <c r="B19" t="s">
        <v>276</v>
      </c>
      <c r="C19">
        <v>132.44</v>
      </c>
      <c r="D19">
        <v>128.36000000000001</v>
      </c>
      <c r="E19">
        <v>109.85</v>
      </c>
      <c r="F19">
        <v>155.03</v>
      </c>
      <c r="G19">
        <v>116.75</v>
      </c>
      <c r="H19">
        <v>139.96</v>
      </c>
    </row>
    <row r="20" spans="1:8" x14ac:dyDescent="0.25">
      <c r="A20" t="s">
        <v>289</v>
      </c>
      <c r="B20" t="s">
        <v>276</v>
      </c>
      <c r="C20">
        <v>140.01</v>
      </c>
      <c r="D20">
        <v>137.41</v>
      </c>
      <c r="E20">
        <v>118.3</v>
      </c>
      <c r="F20">
        <v>161.72</v>
      </c>
      <c r="G20">
        <v>125.74</v>
      </c>
      <c r="H20">
        <v>149.08000000000001</v>
      </c>
    </row>
    <row r="21" spans="1:8" x14ac:dyDescent="0.25">
      <c r="A21" t="s">
        <v>290</v>
      </c>
      <c r="B21" t="s">
        <v>276</v>
      </c>
      <c r="C21">
        <v>147.32</v>
      </c>
      <c r="D21">
        <v>146.32</v>
      </c>
      <c r="E21">
        <v>126.75</v>
      </c>
      <c r="F21">
        <v>167.89</v>
      </c>
      <c r="G21">
        <v>134.72</v>
      </c>
      <c r="H21">
        <v>157.91999999999999</v>
      </c>
    </row>
    <row r="22" spans="1:8" x14ac:dyDescent="0.25">
      <c r="A22" t="s">
        <v>338</v>
      </c>
      <c r="B22" t="s">
        <v>276</v>
      </c>
      <c r="C22">
        <v>148.02000000000001</v>
      </c>
      <c r="D22">
        <v>146.28</v>
      </c>
      <c r="E22">
        <v>127.01</v>
      </c>
      <c r="F22">
        <v>169.04</v>
      </c>
      <c r="G22">
        <v>134.71</v>
      </c>
      <c r="H22">
        <v>157.85</v>
      </c>
    </row>
    <row r="23" spans="1:8" x14ac:dyDescent="0.25">
      <c r="A23" t="s">
        <v>291</v>
      </c>
      <c r="B23" t="s">
        <v>276</v>
      </c>
      <c r="C23">
        <v>154.4</v>
      </c>
      <c r="D23">
        <v>155.1</v>
      </c>
      <c r="E23">
        <v>135.19999999999999</v>
      </c>
      <c r="F23">
        <v>173.59</v>
      </c>
      <c r="G23">
        <v>143.69999999999999</v>
      </c>
      <c r="H23">
        <v>166.5</v>
      </c>
    </row>
    <row r="24" spans="1:8" x14ac:dyDescent="0.25">
      <c r="A24" t="s">
        <v>292</v>
      </c>
      <c r="B24" t="s">
        <v>276</v>
      </c>
      <c r="C24">
        <v>161.26</v>
      </c>
      <c r="D24">
        <v>163.74</v>
      </c>
      <c r="E24">
        <v>143.65</v>
      </c>
      <c r="F24">
        <v>178.87</v>
      </c>
      <c r="G24">
        <v>152.68</v>
      </c>
      <c r="H24">
        <v>174.8</v>
      </c>
    </row>
    <row r="25" spans="1:8" x14ac:dyDescent="0.25">
      <c r="A25" t="s">
        <v>293</v>
      </c>
      <c r="B25" t="s">
        <v>276</v>
      </c>
      <c r="C25">
        <v>167.94</v>
      </c>
      <c r="D25">
        <v>172.24</v>
      </c>
      <c r="E25">
        <v>152.1</v>
      </c>
      <c r="F25">
        <v>183.77</v>
      </c>
      <c r="G25">
        <v>161.66</v>
      </c>
      <c r="H25">
        <v>182.83</v>
      </c>
    </row>
    <row r="26" spans="1:8" x14ac:dyDescent="0.25">
      <c r="A26" t="s">
        <v>294</v>
      </c>
      <c r="B26" t="s">
        <v>276</v>
      </c>
      <c r="C26">
        <v>174.44</v>
      </c>
      <c r="D26">
        <v>180.6</v>
      </c>
      <c r="E26">
        <v>160.55000000000001</v>
      </c>
      <c r="F26">
        <v>188.33</v>
      </c>
      <c r="G26">
        <v>170.64</v>
      </c>
      <c r="H26">
        <v>190.56</v>
      </c>
    </row>
    <row r="27" spans="1:8" x14ac:dyDescent="0.25">
      <c r="A27" t="s">
        <v>339</v>
      </c>
      <c r="B27" t="s">
        <v>276</v>
      </c>
      <c r="C27">
        <v>174.76</v>
      </c>
      <c r="D27">
        <v>180.06</v>
      </c>
      <c r="E27">
        <v>160.81</v>
      </c>
      <c r="F27">
        <v>188.72</v>
      </c>
      <c r="G27">
        <v>170.63</v>
      </c>
      <c r="H27">
        <v>189.49</v>
      </c>
    </row>
    <row r="28" spans="1:8" x14ac:dyDescent="0.25">
      <c r="A28" t="s">
        <v>340</v>
      </c>
      <c r="B28" t="s">
        <v>276</v>
      </c>
      <c r="C28">
        <v>175.59</v>
      </c>
      <c r="D28">
        <v>180.83</v>
      </c>
      <c r="E28">
        <v>160.81</v>
      </c>
      <c r="F28">
        <v>190.38</v>
      </c>
      <c r="G28">
        <v>170.63</v>
      </c>
      <c r="H28">
        <v>191.03</v>
      </c>
    </row>
    <row r="29" spans="1:8" x14ac:dyDescent="0.25">
      <c r="A29" t="s">
        <v>341</v>
      </c>
      <c r="B29" t="s">
        <v>276</v>
      </c>
      <c r="C29">
        <v>179.25</v>
      </c>
      <c r="D29">
        <v>184.55</v>
      </c>
      <c r="E29">
        <v>165.29</v>
      </c>
      <c r="F29">
        <v>193.2</v>
      </c>
      <c r="G29">
        <v>175.12</v>
      </c>
      <c r="H29">
        <v>193.98</v>
      </c>
    </row>
    <row r="30" spans="1:8" x14ac:dyDescent="0.25">
      <c r="A30" t="s">
        <v>295</v>
      </c>
      <c r="B30" t="s">
        <v>276</v>
      </c>
      <c r="C30">
        <v>180.8</v>
      </c>
      <c r="D30">
        <v>188.82</v>
      </c>
      <c r="E30">
        <v>169</v>
      </c>
      <c r="F30">
        <v>192.6</v>
      </c>
      <c r="G30">
        <v>179.62</v>
      </c>
      <c r="H30">
        <v>198.01</v>
      </c>
    </row>
    <row r="31" spans="1:8" x14ac:dyDescent="0.25">
      <c r="A31" t="s">
        <v>296</v>
      </c>
      <c r="B31" t="s">
        <v>276</v>
      </c>
      <c r="C31">
        <v>187.04</v>
      </c>
      <c r="D31">
        <v>196.88</v>
      </c>
      <c r="E31">
        <v>177.45</v>
      </c>
      <c r="F31">
        <v>196.64</v>
      </c>
      <c r="G31">
        <v>188.6</v>
      </c>
      <c r="H31">
        <v>205.16</v>
      </c>
    </row>
    <row r="32" spans="1:8" x14ac:dyDescent="0.25">
      <c r="A32" t="s">
        <v>297</v>
      </c>
      <c r="B32" t="s">
        <v>276</v>
      </c>
      <c r="C32">
        <v>193.19</v>
      </c>
      <c r="D32">
        <v>204.79</v>
      </c>
      <c r="E32">
        <v>185.9</v>
      </c>
      <c r="F32">
        <v>200.48</v>
      </c>
      <c r="G32">
        <v>197.58</v>
      </c>
      <c r="H32">
        <v>212</v>
      </c>
    </row>
    <row r="33" spans="1:8" x14ac:dyDescent="0.25">
      <c r="A33" t="s">
        <v>298</v>
      </c>
      <c r="B33" t="s">
        <v>276</v>
      </c>
      <c r="C33">
        <v>199.26</v>
      </c>
      <c r="D33">
        <v>212.56</v>
      </c>
      <c r="E33">
        <v>194.35</v>
      </c>
      <c r="F33">
        <v>204.16</v>
      </c>
      <c r="G33">
        <v>206.57</v>
      </c>
      <c r="H33">
        <v>218.54</v>
      </c>
    </row>
    <row r="34" spans="1:8" x14ac:dyDescent="0.25">
      <c r="A34" t="s">
        <v>342</v>
      </c>
      <c r="B34" t="s">
        <v>276</v>
      </c>
      <c r="C34">
        <v>200.67</v>
      </c>
      <c r="D34">
        <v>213.08</v>
      </c>
      <c r="E34">
        <v>194.61</v>
      </c>
      <c r="F34">
        <v>206.74</v>
      </c>
      <c r="G34">
        <v>206.56</v>
      </c>
      <c r="H34">
        <v>219.6</v>
      </c>
    </row>
    <row r="35" spans="1:8" x14ac:dyDescent="0.25">
      <c r="A35" t="s">
        <v>299</v>
      </c>
      <c r="B35" t="s">
        <v>276</v>
      </c>
      <c r="C35">
        <v>205.28</v>
      </c>
      <c r="D35">
        <v>220.16</v>
      </c>
      <c r="E35">
        <v>202.8</v>
      </c>
      <c r="F35">
        <v>207.75</v>
      </c>
      <c r="G35">
        <v>215.55</v>
      </c>
      <c r="H35">
        <v>224.76</v>
      </c>
    </row>
    <row r="36" spans="1:8" x14ac:dyDescent="0.25">
      <c r="A36" t="s">
        <v>300</v>
      </c>
      <c r="B36" t="s">
        <v>276</v>
      </c>
      <c r="C36">
        <v>211.26</v>
      </c>
      <c r="D36">
        <v>227.6</v>
      </c>
      <c r="E36">
        <v>211.25</v>
      </c>
      <c r="F36">
        <v>211.27</v>
      </c>
      <c r="G36">
        <v>224.53</v>
      </c>
      <c r="H36">
        <v>230.67</v>
      </c>
    </row>
    <row r="37" spans="1:8" x14ac:dyDescent="0.25">
      <c r="A37" t="s">
        <v>301</v>
      </c>
      <c r="B37" t="s">
        <v>276</v>
      </c>
      <c r="C37">
        <v>217.24</v>
      </c>
      <c r="D37">
        <v>234.88</v>
      </c>
      <c r="E37">
        <v>219.7</v>
      </c>
      <c r="F37">
        <v>214.79</v>
      </c>
      <c r="G37">
        <v>233.51</v>
      </c>
      <c r="H37">
        <v>236.25</v>
      </c>
    </row>
    <row r="38" spans="1:8" x14ac:dyDescent="0.25">
      <c r="A38" t="s">
        <v>302</v>
      </c>
      <c r="B38" t="s">
        <v>276</v>
      </c>
      <c r="C38">
        <v>223.24</v>
      </c>
      <c r="D38">
        <v>242</v>
      </c>
      <c r="E38">
        <v>228.15</v>
      </c>
      <c r="F38">
        <v>218.34</v>
      </c>
      <c r="G38">
        <v>242.49</v>
      </c>
      <c r="H38">
        <v>241.5</v>
      </c>
    </row>
    <row r="39" spans="1:8" x14ac:dyDescent="0.25">
      <c r="A39" t="s">
        <v>343</v>
      </c>
      <c r="B39" t="s">
        <v>276</v>
      </c>
      <c r="C39">
        <v>224.74</v>
      </c>
      <c r="D39">
        <v>242.84</v>
      </c>
      <c r="E39">
        <v>228.41</v>
      </c>
      <c r="F39">
        <v>221.07</v>
      </c>
      <c r="G39">
        <v>242.48</v>
      </c>
      <c r="H39">
        <v>243.19</v>
      </c>
    </row>
    <row r="40" spans="1:8" x14ac:dyDescent="0.25">
      <c r="A40" t="s">
        <v>303</v>
      </c>
      <c r="B40" t="s">
        <v>276</v>
      </c>
      <c r="C40">
        <v>229.28</v>
      </c>
      <c r="D40">
        <v>248.94</v>
      </c>
      <c r="E40">
        <v>236.6</v>
      </c>
      <c r="F40">
        <v>221.96</v>
      </c>
      <c r="G40">
        <v>251.47</v>
      </c>
      <c r="H40">
        <v>246.41</v>
      </c>
    </row>
    <row r="41" spans="1:8" x14ac:dyDescent="0.25">
      <c r="A41" t="s">
        <v>304</v>
      </c>
      <c r="B41" t="s">
        <v>276</v>
      </c>
      <c r="C41">
        <v>235.38</v>
      </c>
      <c r="D41">
        <v>255.72</v>
      </c>
      <c r="E41">
        <v>245.05</v>
      </c>
      <c r="F41">
        <v>225.72</v>
      </c>
      <c r="G41">
        <v>260.45</v>
      </c>
      <c r="H41">
        <v>250.98</v>
      </c>
    </row>
    <row r="42" spans="1:8" x14ac:dyDescent="0.25">
      <c r="A42" t="s">
        <v>305</v>
      </c>
      <c r="B42" t="s">
        <v>276</v>
      </c>
      <c r="C42">
        <v>241.58</v>
      </c>
      <c r="D42">
        <v>262.32</v>
      </c>
      <c r="E42">
        <v>253.5</v>
      </c>
      <c r="F42">
        <v>229.65</v>
      </c>
      <c r="G42">
        <v>269.43</v>
      </c>
      <c r="H42">
        <v>255.21</v>
      </c>
    </row>
    <row r="43" spans="1:8" x14ac:dyDescent="0.25">
      <c r="A43" t="s">
        <v>306</v>
      </c>
      <c r="B43" t="s">
        <v>276</v>
      </c>
      <c r="C43">
        <v>247.87</v>
      </c>
      <c r="D43">
        <v>268.74</v>
      </c>
      <c r="E43">
        <v>261.95</v>
      </c>
      <c r="F43">
        <v>233.79</v>
      </c>
      <c r="G43">
        <v>278.41000000000003</v>
      </c>
      <c r="H43">
        <v>259.08</v>
      </c>
    </row>
    <row r="44" spans="1:8" x14ac:dyDescent="0.25">
      <c r="A44" t="s">
        <v>344</v>
      </c>
      <c r="B44" t="s">
        <v>276</v>
      </c>
      <c r="C44">
        <v>249.27</v>
      </c>
      <c r="D44">
        <v>269.93</v>
      </c>
      <c r="E44">
        <v>262.20999999999998</v>
      </c>
      <c r="F44">
        <v>236.32</v>
      </c>
      <c r="G44">
        <v>278.41000000000003</v>
      </c>
      <c r="H44">
        <v>261.45</v>
      </c>
    </row>
    <row r="45" spans="1:8" x14ac:dyDescent="0.25">
      <c r="A45" t="s">
        <v>345</v>
      </c>
      <c r="B45" t="s">
        <v>276</v>
      </c>
      <c r="C45">
        <v>249.91</v>
      </c>
      <c r="D45">
        <v>268.98</v>
      </c>
      <c r="E45">
        <v>262.20999999999998</v>
      </c>
      <c r="F45">
        <v>237.61</v>
      </c>
      <c r="G45">
        <v>278.41000000000003</v>
      </c>
      <c r="H45">
        <v>259.56</v>
      </c>
    </row>
    <row r="46" spans="1:8" x14ac:dyDescent="0.25">
      <c r="A46" t="s">
        <v>307</v>
      </c>
      <c r="B46" t="s">
        <v>276</v>
      </c>
      <c r="C46">
        <v>254.3</v>
      </c>
      <c r="D46">
        <v>275</v>
      </c>
      <c r="E46">
        <v>270.39999999999998</v>
      </c>
      <c r="F46">
        <v>238.2</v>
      </c>
      <c r="G46">
        <v>287.39999999999998</v>
      </c>
      <c r="H46">
        <v>262.60000000000002</v>
      </c>
    </row>
    <row r="47" spans="1:8" x14ac:dyDescent="0.25">
      <c r="A47" t="s">
        <v>346</v>
      </c>
      <c r="B47" t="s">
        <v>276</v>
      </c>
      <c r="C47">
        <v>254.39</v>
      </c>
      <c r="D47">
        <v>273.47000000000003</v>
      </c>
      <c r="E47">
        <v>266.69</v>
      </c>
      <c r="F47">
        <v>242.09</v>
      </c>
      <c r="G47">
        <v>282.89</v>
      </c>
      <c r="H47">
        <v>264.04000000000002</v>
      </c>
    </row>
    <row r="48" spans="1:8" x14ac:dyDescent="0.25">
      <c r="A48" t="s">
        <v>308</v>
      </c>
      <c r="B48" t="s">
        <v>276</v>
      </c>
      <c r="C48">
        <v>260.88</v>
      </c>
      <c r="D48">
        <v>281.06</v>
      </c>
      <c r="E48">
        <v>278.85000000000002</v>
      </c>
      <c r="F48">
        <v>242.92</v>
      </c>
      <c r="G48">
        <v>296.38</v>
      </c>
      <c r="H48">
        <v>265.75</v>
      </c>
    </row>
    <row r="49" spans="1:8" x14ac:dyDescent="0.25">
      <c r="A49" t="s">
        <v>309</v>
      </c>
      <c r="B49" t="s">
        <v>276</v>
      </c>
      <c r="C49">
        <v>267.64</v>
      </c>
      <c r="D49">
        <v>286.94</v>
      </c>
      <c r="E49">
        <v>287.3</v>
      </c>
      <c r="F49">
        <v>247.99</v>
      </c>
      <c r="G49">
        <v>305.36</v>
      </c>
      <c r="H49">
        <v>268.52999999999997</v>
      </c>
    </row>
    <row r="50" spans="1:8" x14ac:dyDescent="0.25">
      <c r="A50" t="s">
        <v>310</v>
      </c>
      <c r="B50" t="s">
        <v>276</v>
      </c>
      <c r="C50">
        <v>274.61</v>
      </c>
      <c r="D50">
        <v>292.64</v>
      </c>
      <c r="E50">
        <v>295.75</v>
      </c>
      <c r="F50">
        <v>253.47</v>
      </c>
      <c r="G50">
        <v>314.33999999999997</v>
      </c>
      <c r="H50">
        <v>270.94</v>
      </c>
    </row>
    <row r="51" spans="1:8" x14ac:dyDescent="0.25">
      <c r="A51" t="s">
        <v>347</v>
      </c>
      <c r="B51" t="s">
        <v>276</v>
      </c>
      <c r="C51">
        <v>275.72000000000003</v>
      </c>
      <c r="D51">
        <v>294.18</v>
      </c>
      <c r="E51">
        <v>296.01</v>
      </c>
      <c r="F51">
        <v>255.43</v>
      </c>
      <c r="G51">
        <v>314.33</v>
      </c>
      <c r="H51">
        <v>274.02999999999997</v>
      </c>
    </row>
    <row r="52" spans="1:8" x14ac:dyDescent="0.25">
      <c r="A52" t="s">
        <v>311</v>
      </c>
      <c r="B52" t="s">
        <v>276</v>
      </c>
      <c r="C52">
        <v>281.8</v>
      </c>
      <c r="D52">
        <v>298.14</v>
      </c>
      <c r="E52">
        <v>304.2</v>
      </c>
      <c r="F52">
        <v>259.39999999999998</v>
      </c>
      <c r="G52">
        <v>323.32</v>
      </c>
      <c r="H52">
        <v>272.97000000000003</v>
      </c>
    </row>
    <row r="53" spans="1:8" x14ac:dyDescent="0.25">
      <c r="A53" t="s">
        <v>312</v>
      </c>
      <c r="B53" t="s">
        <v>276</v>
      </c>
      <c r="C53">
        <v>289.24</v>
      </c>
      <c r="D53">
        <v>303.45999999999998</v>
      </c>
      <c r="E53">
        <v>312.64999999999998</v>
      </c>
      <c r="F53">
        <v>265.82</v>
      </c>
      <c r="G53">
        <v>332.3</v>
      </c>
      <c r="H53">
        <v>274.61</v>
      </c>
    </row>
    <row r="54" spans="1:8" x14ac:dyDescent="0.25">
      <c r="A54" t="s">
        <v>313</v>
      </c>
      <c r="B54" t="s">
        <v>276</v>
      </c>
      <c r="C54">
        <v>296.94</v>
      </c>
      <c r="D54">
        <v>308.57</v>
      </c>
      <c r="E54">
        <v>321.10000000000002</v>
      </c>
      <c r="F54">
        <v>272.77</v>
      </c>
      <c r="G54">
        <v>341.28</v>
      </c>
      <c r="H54">
        <v>275.86</v>
      </c>
    </row>
    <row r="55" spans="1:8" x14ac:dyDescent="0.25">
      <c r="A55" t="s">
        <v>314</v>
      </c>
      <c r="B55" t="s">
        <v>276</v>
      </c>
      <c r="C55">
        <v>304.94</v>
      </c>
      <c r="D55">
        <v>313.49</v>
      </c>
      <c r="E55">
        <v>329.55</v>
      </c>
      <c r="F55">
        <v>280.32</v>
      </c>
      <c r="G55">
        <v>350.26</v>
      </c>
      <c r="H55">
        <v>276.72000000000003</v>
      </c>
    </row>
    <row r="56" spans="1:8" x14ac:dyDescent="0.25">
      <c r="A56" t="s">
        <v>348</v>
      </c>
      <c r="B56" t="s">
        <v>276</v>
      </c>
      <c r="C56">
        <v>305.57</v>
      </c>
      <c r="D56">
        <v>315.41000000000003</v>
      </c>
      <c r="E56">
        <v>329.81</v>
      </c>
      <c r="F56">
        <v>281.33999999999997</v>
      </c>
      <c r="G56">
        <v>350.25</v>
      </c>
      <c r="H56">
        <v>280.57</v>
      </c>
    </row>
    <row r="57" spans="1:8" x14ac:dyDescent="0.25">
      <c r="A57" t="s">
        <v>315</v>
      </c>
      <c r="B57" t="s">
        <v>276</v>
      </c>
      <c r="C57">
        <v>313.25</v>
      </c>
      <c r="D57">
        <v>318.2</v>
      </c>
      <c r="E57">
        <v>338</v>
      </c>
      <c r="F57">
        <v>288.5</v>
      </c>
      <c r="G57">
        <v>359.24</v>
      </c>
      <c r="H57">
        <v>277.17</v>
      </c>
    </row>
    <row r="58" spans="1:8" x14ac:dyDescent="0.25">
      <c r="A58" t="s">
        <v>316</v>
      </c>
      <c r="B58" t="s">
        <v>276</v>
      </c>
      <c r="C58">
        <v>321.89999999999998</v>
      </c>
      <c r="D58">
        <v>322.72000000000003</v>
      </c>
      <c r="E58">
        <v>346.45</v>
      </c>
      <c r="F58">
        <v>297.35000000000002</v>
      </c>
      <c r="G58">
        <v>368.23</v>
      </c>
      <c r="H58">
        <v>277.22000000000003</v>
      </c>
    </row>
    <row r="59" spans="1:8" x14ac:dyDescent="0.25">
      <c r="A59" t="s">
        <v>317</v>
      </c>
      <c r="B59" t="s">
        <v>276</v>
      </c>
      <c r="C59">
        <v>330.92</v>
      </c>
      <c r="D59">
        <v>327.02999999999997</v>
      </c>
      <c r="E59">
        <v>354.9</v>
      </c>
      <c r="F59">
        <v>306.93</v>
      </c>
      <c r="G59">
        <v>377.21</v>
      </c>
      <c r="H59">
        <v>276.85000000000002</v>
      </c>
    </row>
    <row r="60" spans="1:8" x14ac:dyDescent="0.25">
      <c r="A60" t="s">
        <v>349</v>
      </c>
      <c r="B60" t="s">
        <v>276</v>
      </c>
      <c r="C60">
        <v>340.3</v>
      </c>
      <c r="D60">
        <v>333.46</v>
      </c>
      <c r="E60">
        <v>363.61</v>
      </c>
      <c r="F60">
        <v>316.99</v>
      </c>
      <c r="G60">
        <v>386.18</v>
      </c>
      <c r="H60">
        <v>280.73</v>
      </c>
    </row>
    <row r="61" spans="1:8" x14ac:dyDescent="0.25">
      <c r="A61" t="s">
        <v>318</v>
      </c>
      <c r="B61" t="s">
        <v>276</v>
      </c>
      <c r="C61">
        <v>340.32</v>
      </c>
      <c r="D61">
        <v>331.12</v>
      </c>
      <c r="E61">
        <v>363.35</v>
      </c>
      <c r="F61">
        <v>317.27999999999997</v>
      </c>
      <c r="G61">
        <v>386.19</v>
      </c>
      <c r="H61">
        <v>276.06</v>
      </c>
    </row>
    <row r="62" spans="1:8" x14ac:dyDescent="0.25">
      <c r="A62" t="s">
        <v>350</v>
      </c>
      <c r="B62" t="s">
        <v>276</v>
      </c>
      <c r="C62">
        <v>342.41</v>
      </c>
      <c r="D62">
        <v>332.33</v>
      </c>
      <c r="E62">
        <v>363.61</v>
      </c>
      <c r="F62">
        <v>321.22000000000003</v>
      </c>
      <c r="G62">
        <v>386.18</v>
      </c>
      <c r="H62">
        <v>278.48</v>
      </c>
    </row>
    <row r="63" spans="1:8" x14ac:dyDescent="0.25">
      <c r="A63" t="s">
        <v>351</v>
      </c>
      <c r="B63" t="s">
        <v>276</v>
      </c>
      <c r="C63">
        <v>346.9</v>
      </c>
      <c r="D63">
        <v>336.81</v>
      </c>
      <c r="E63">
        <v>368.09</v>
      </c>
      <c r="F63">
        <v>325.7</v>
      </c>
      <c r="G63">
        <v>390.66</v>
      </c>
      <c r="H63">
        <v>282.95999999999998</v>
      </c>
    </row>
    <row r="64" spans="1:8" x14ac:dyDescent="0.25">
      <c r="A64" t="s">
        <v>352</v>
      </c>
      <c r="B64" t="s">
        <v>276</v>
      </c>
      <c r="C64">
        <v>350.12</v>
      </c>
      <c r="D64">
        <v>335.01</v>
      </c>
      <c r="E64">
        <v>371.8</v>
      </c>
      <c r="F64">
        <v>328.45</v>
      </c>
      <c r="G64">
        <v>395.17</v>
      </c>
      <c r="H64">
        <v>274.85000000000002</v>
      </c>
    </row>
    <row r="65" spans="1:8" x14ac:dyDescent="0.25">
      <c r="A65" t="s">
        <v>353</v>
      </c>
      <c r="B65" t="s">
        <v>276</v>
      </c>
      <c r="C65">
        <v>360.36</v>
      </c>
      <c r="D65">
        <v>338.68</v>
      </c>
      <c r="E65">
        <v>380.25</v>
      </c>
      <c r="F65">
        <v>340.47</v>
      </c>
      <c r="G65">
        <v>404.15</v>
      </c>
      <c r="H65">
        <v>273.20999999999998</v>
      </c>
    </row>
    <row r="66" spans="1:8" x14ac:dyDescent="0.25">
      <c r="A66" t="s">
        <v>354</v>
      </c>
      <c r="B66" t="s">
        <v>276</v>
      </c>
      <c r="C66">
        <v>371.06</v>
      </c>
      <c r="D66">
        <v>342.14</v>
      </c>
      <c r="E66">
        <v>388.7</v>
      </c>
      <c r="F66">
        <v>353.41</v>
      </c>
      <c r="G66">
        <v>413.13</v>
      </c>
      <c r="H66">
        <v>271.14</v>
      </c>
    </row>
    <row r="67" spans="1:8" x14ac:dyDescent="0.25">
      <c r="A67" t="s">
        <v>355</v>
      </c>
      <c r="B67" t="s">
        <v>276</v>
      </c>
      <c r="C67">
        <v>381.37</v>
      </c>
      <c r="D67">
        <v>348.12</v>
      </c>
      <c r="E67">
        <v>397.41</v>
      </c>
      <c r="F67">
        <v>365.33</v>
      </c>
      <c r="G67">
        <v>422.1</v>
      </c>
      <c r="H67">
        <v>274.14</v>
      </c>
    </row>
    <row r="68" spans="1:8" x14ac:dyDescent="0.25">
      <c r="A68" t="s">
        <v>356</v>
      </c>
      <c r="B68" t="s">
        <v>276</v>
      </c>
      <c r="C68">
        <v>382.22</v>
      </c>
      <c r="D68">
        <v>345.36</v>
      </c>
      <c r="E68">
        <v>397.15</v>
      </c>
      <c r="F68">
        <v>367.3</v>
      </c>
      <c r="G68">
        <v>422.11</v>
      </c>
      <c r="H68">
        <v>268.62</v>
      </c>
    </row>
    <row r="69" spans="1:8" x14ac:dyDescent="0.25">
      <c r="A69" t="s">
        <v>357</v>
      </c>
      <c r="B69" t="s">
        <v>276</v>
      </c>
      <c r="C69">
        <v>393.9</v>
      </c>
      <c r="D69">
        <v>348.38</v>
      </c>
      <c r="E69">
        <v>405.6</v>
      </c>
      <c r="F69">
        <v>382.19</v>
      </c>
      <c r="G69">
        <v>431.09</v>
      </c>
      <c r="H69">
        <v>265.66000000000003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286"/>
  <sheetViews>
    <sheetView workbookViewId="0">
      <selection sqref="A1:K286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7</v>
      </c>
      <c r="J1" t="s">
        <v>395</v>
      </c>
      <c r="K1" t="s">
        <v>396</v>
      </c>
    </row>
    <row r="2" spans="1:11" x14ac:dyDescent="0.25">
      <c r="A2" t="s">
        <v>8</v>
      </c>
      <c r="B2" t="s">
        <v>9</v>
      </c>
      <c r="C2" t="s">
        <v>10</v>
      </c>
      <c r="D2">
        <v>22.2</v>
      </c>
      <c r="E2">
        <v>1</v>
      </c>
      <c r="F2">
        <v>1.5</v>
      </c>
      <c r="G2">
        <v>0</v>
      </c>
      <c r="H2" t="s">
        <v>359</v>
      </c>
      <c r="I2">
        <v>2018</v>
      </c>
      <c r="J2">
        <v>10256</v>
      </c>
      <c r="K2">
        <v>10136</v>
      </c>
    </row>
    <row r="3" spans="1:11" x14ac:dyDescent="0.25">
      <c r="A3" t="s">
        <v>11</v>
      </c>
      <c r="B3" t="s">
        <v>12</v>
      </c>
      <c r="C3" t="s">
        <v>13</v>
      </c>
      <c r="D3">
        <v>26.9</v>
      </c>
      <c r="E3">
        <v>3.6</v>
      </c>
      <c r="F3">
        <v>5.2</v>
      </c>
      <c r="G3">
        <v>1.6</v>
      </c>
      <c r="H3" t="s">
        <v>397</v>
      </c>
      <c r="I3">
        <v>2013</v>
      </c>
      <c r="J3">
        <v>9648</v>
      </c>
      <c r="K3">
        <v>9292</v>
      </c>
    </row>
    <row r="4" spans="1:11" x14ac:dyDescent="0.25">
      <c r="A4" t="s">
        <v>14</v>
      </c>
      <c r="B4" t="s">
        <v>9</v>
      </c>
      <c r="C4" t="s">
        <v>15</v>
      </c>
      <c r="D4">
        <v>23.8</v>
      </c>
      <c r="E4">
        <v>3.8</v>
      </c>
      <c r="F4">
        <v>5.6</v>
      </c>
      <c r="G4">
        <v>1.2</v>
      </c>
      <c r="H4" t="s">
        <v>398</v>
      </c>
      <c r="I4">
        <v>2016</v>
      </c>
      <c r="J4">
        <v>9603</v>
      </c>
      <c r="K4">
        <v>9205</v>
      </c>
    </row>
    <row r="5" spans="1:11" x14ac:dyDescent="0.25">
      <c r="A5" t="s">
        <v>16</v>
      </c>
      <c r="B5" t="s">
        <v>9</v>
      </c>
      <c r="C5" t="s">
        <v>17</v>
      </c>
      <c r="D5">
        <v>22.9</v>
      </c>
      <c r="E5">
        <v>4.2</v>
      </c>
      <c r="F5">
        <v>6.1</v>
      </c>
      <c r="G5">
        <v>0.6</v>
      </c>
      <c r="H5" t="s">
        <v>368</v>
      </c>
      <c r="I5">
        <v>2017</v>
      </c>
      <c r="J5">
        <v>9513</v>
      </c>
      <c r="K5">
        <v>9098</v>
      </c>
    </row>
    <row r="6" spans="1:11" x14ac:dyDescent="0.25">
      <c r="A6" t="s">
        <v>20</v>
      </c>
      <c r="B6" t="s">
        <v>12</v>
      </c>
      <c r="C6" t="s">
        <v>21</v>
      </c>
      <c r="D6">
        <v>26.5</v>
      </c>
      <c r="E6">
        <v>5.7</v>
      </c>
      <c r="F6">
        <v>8.1</v>
      </c>
      <c r="G6">
        <v>2.5</v>
      </c>
      <c r="H6" t="s">
        <v>361</v>
      </c>
      <c r="I6">
        <v>2014</v>
      </c>
      <c r="J6">
        <v>9184</v>
      </c>
      <c r="K6">
        <v>8680</v>
      </c>
    </row>
    <row r="7" spans="1:11" x14ac:dyDescent="0.25">
      <c r="A7" t="s">
        <v>18</v>
      </c>
      <c r="B7" t="s">
        <v>9</v>
      </c>
      <c r="C7" t="s">
        <v>19</v>
      </c>
      <c r="D7">
        <v>22.8</v>
      </c>
      <c r="E7">
        <v>6</v>
      </c>
      <c r="F7">
        <v>8.6</v>
      </c>
      <c r="G7">
        <v>0.9</v>
      </c>
      <c r="H7" t="s">
        <v>362</v>
      </c>
      <c r="I7">
        <v>2017</v>
      </c>
      <c r="J7">
        <v>9119</v>
      </c>
      <c r="K7">
        <v>8579</v>
      </c>
    </row>
    <row r="8" spans="1:11" x14ac:dyDescent="0.25">
      <c r="A8" t="s">
        <v>22</v>
      </c>
      <c r="B8" t="s">
        <v>9</v>
      </c>
      <c r="C8" t="s">
        <v>23</v>
      </c>
      <c r="D8">
        <v>24.7</v>
      </c>
      <c r="E8">
        <v>6.7</v>
      </c>
      <c r="F8">
        <v>9.6</v>
      </c>
      <c r="G8">
        <v>3.3</v>
      </c>
      <c r="H8" t="s">
        <v>399</v>
      </c>
      <c r="I8">
        <v>2015</v>
      </c>
      <c r="J8">
        <v>8970</v>
      </c>
      <c r="K8">
        <v>8379</v>
      </c>
    </row>
    <row r="9" spans="1:11" x14ac:dyDescent="0.25">
      <c r="A9" t="s">
        <v>24</v>
      </c>
      <c r="B9" t="s">
        <v>12</v>
      </c>
      <c r="C9" t="s">
        <v>19</v>
      </c>
      <c r="D9">
        <v>26.2</v>
      </c>
      <c r="E9">
        <v>8</v>
      </c>
      <c r="F9">
        <v>11.2</v>
      </c>
      <c r="G9">
        <v>0.8</v>
      </c>
      <c r="H9" t="s">
        <v>363</v>
      </c>
      <c r="I9">
        <v>2016</v>
      </c>
      <c r="J9">
        <v>8700</v>
      </c>
      <c r="K9">
        <v>8070</v>
      </c>
    </row>
    <row r="10" spans="1:11" x14ac:dyDescent="0.25">
      <c r="A10" t="s">
        <v>25</v>
      </c>
      <c r="B10" t="s">
        <v>12</v>
      </c>
      <c r="C10" t="s">
        <v>26</v>
      </c>
      <c r="D10">
        <v>26.3</v>
      </c>
      <c r="E10">
        <v>8.3000000000000007</v>
      </c>
      <c r="F10">
        <v>11.6</v>
      </c>
      <c r="G10">
        <v>0.9</v>
      </c>
      <c r="H10" t="s">
        <v>371</v>
      </c>
      <c r="I10">
        <v>2014</v>
      </c>
      <c r="J10">
        <v>8639</v>
      </c>
      <c r="K10">
        <v>7995</v>
      </c>
    </row>
    <row r="11" spans="1:11" x14ac:dyDescent="0.25">
      <c r="A11" t="s">
        <v>27</v>
      </c>
      <c r="B11" t="s">
        <v>9</v>
      </c>
      <c r="C11" t="s">
        <v>28</v>
      </c>
      <c r="D11">
        <v>22.8</v>
      </c>
      <c r="E11">
        <v>10.6</v>
      </c>
      <c r="F11">
        <v>14.9</v>
      </c>
      <c r="G11">
        <v>1</v>
      </c>
      <c r="H11" t="s">
        <v>400</v>
      </c>
      <c r="I11">
        <v>2017</v>
      </c>
      <c r="J11">
        <v>8185</v>
      </c>
      <c r="K11">
        <v>7398</v>
      </c>
    </row>
    <row r="12" spans="1:11" x14ac:dyDescent="0.25">
      <c r="A12" t="s">
        <v>275</v>
      </c>
      <c r="B12" t="s">
        <v>276</v>
      </c>
      <c r="E12">
        <v>13.03</v>
      </c>
      <c r="F12">
        <v>10.51</v>
      </c>
      <c r="J12">
        <v>7730</v>
      </c>
      <c r="K12">
        <v>8202</v>
      </c>
    </row>
    <row r="13" spans="1:11" x14ac:dyDescent="0.25">
      <c r="A13" t="s">
        <v>33</v>
      </c>
      <c r="B13" t="s">
        <v>9</v>
      </c>
      <c r="C13" t="s">
        <v>34</v>
      </c>
      <c r="D13">
        <v>26</v>
      </c>
      <c r="E13">
        <v>13.3</v>
      </c>
      <c r="F13">
        <v>18.600000000000001</v>
      </c>
      <c r="G13">
        <v>2.9</v>
      </c>
      <c r="H13" t="s">
        <v>401</v>
      </c>
      <c r="I13">
        <v>2015</v>
      </c>
      <c r="J13">
        <v>7682</v>
      </c>
      <c r="K13">
        <v>6782</v>
      </c>
    </row>
    <row r="14" spans="1:11" x14ac:dyDescent="0.25">
      <c r="A14" t="s">
        <v>29</v>
      </c>
      <c r="B14" t="s">
        <v>12</v>
      </c>
      <c r="C14" t="s">
        <v>30</v>
      </c>
      <c r="D14">
        <v>22.4</v>
      </c>
      <c r="E14">
        <v>13.6</v>
      </c>
      <c r="F14">
        <v>18.7</v>
      </c>
      <c r="G14">
        <v>2.4</v>
      </c>
      <c r="H14" t="s">
        <v>364</v>
      </c>
      <c r="I14">
        <v>2017</v>
      </c>
      <c r="J14">
        <v>7628</v>
      </c>
      <c r="K14">
        <v>6766</v>
      </c>
    </row>
    <row r="15" spans="1:11" x14ac:dyDescent="0.25">
      <c r="A15" t="s">
        <v>31</v>
      </c>
      <c r="B15" t="s">
        <v>12</v>
      </c>
      <c r="C15" t="s">
        <v>32</v>
      </c>
      <c r="D15">
        <v>25.7</v>
      </c>
      <c r="E15">
        <v>13.8</v>
      </c>
      <c r="F15">
        <v>19</v>
      </c>
      <c r="G15">
        <v>2.1</v>
      </c>
      <c r="H15" t="s">
        <v>400</v>
      </c>
      <c r="I15">
        <v>2014</v>
      </c>
      <c r="J15">
        <v>7592</v>
      </c>
      <c r="K15">
        <v>6719</v>
      </c>
    </row>
    <row r="16" spans="1:11" x14ac:dyDescent="0.25">
      <c r="A16" t="s">
        <v>37</v>
      </c>
      <c r="B16" t="s">
        <v>9</v>
      </c>
      <c r="C16" t="s">
        <v>38</v>
      </c>
      <c r="D16">
        <v>23.7</v>
      </c>
      <c r="E16">
        <v>16.899999999999999</v>
      </c>
      <c r="F16">
        <v>23.4</v>
      </c>
      <c r="G16">
        <v>4.2</v>
      </c>
      <c r="H16" t="s">
        <v>402</v>
      </c>
      <c r="I16">
        <v>2017</v>
      </c>
      <c r="J16">
        <v>7058</v>
      </c>
      <c r="K16">
        <v>6059</v>
      </c>
    </row>
    <row r="17" spans="1:11" x14ac:dyDescent="0.25">
      <c r="A17" t="s">
        <v>42</v>
      </c>
      <c r="B17" t="s">
        <v>12</v>
      </c>
      <c r="C17" t="s">
        <v>15</v>
      </c>
      <c r="D17">
        <v>24.9</v>
      </c>
      <c r="E17">
        <v>17.2</v>
      </c>
      <c r="F17">
        <v>23.5</v>
      </c>
      <c r="G17">
        <v>2.1</v>
      </c>
      <c r="H17" t="s">
        <v>403</v>
      </c>
      <c r="I17">
        <v>2015</v>
      </c>
      <c r="J17">
        <v>7009</v>
      </c>
      <c r="K17">
        <v>6044</v>
      </c>
    </row>
    <row r="18" spans="1:11" x14ac:dyDescent="0.25">
      <c r="A18" t="s">
        <v>39</v>
      </c>
      <c r="B18" t="s">
        <v>9</v>
      </c>
      <c r="C18" t="s">
        <v>21</v>
      </c>
      <c r="D18">
        <v>23.3</v>
      </c>
      <c r="E18">
        <v>18.600000000000001</v>
      </c>
      <c r="F18">
        <v>25.7</v>
      </c>
      <c r="G18">
        <v>4.3</v>
      </c>
      <c r="H18" t="s">
        <v>404</v>
      </c>
      <c r="I18">
        <v>2018</v>
      </c>
      <c r="J18">
        <v>6782</v>
      </c>
      <c r="K18">
        <v>5740</v>
      </c>
    </row>
    <row r="19" spans="1:11" x14ac:dyDescent="0.25">
      <c r="A19" t="s">
        <v>40</v>
      </c>
      <c r="B19" t="s">
        <v>9</v>
      </c>
      <c r="C19" t="s">
        <v>41</v>
      </c>
      <c r="D19">
        <v>27.4</v>
      </c>
      <c r="E19">
        <v>18.899999999999999</v>
      </c>
      <c r="F19">
        <v>26.1</v>
      </c>
      <c r="G19">
        <v>2.2999999999999998</v>
      </c>
      <c r="H19" t="s">
        <v>405</v>
      </c>
      <c r="I19">
        <v>2015</v>
      </c>
      <c r="J19">
        <v>6734</v>
      </c>
      <c r="K19">
        <v>5686</v>
      </c>
    </row>
    <row r="20" spans="1:11" x14ac:dyDescent="0.25">
      <c r="A20" t="s">
        <v>43</v>
      </c>
      <c r="B20" t="s">
        <v>12</v>
      </c>
      <c r="C20" t="s">
        <v>38</v>
      </c>
      <c r="D20">
        <v>25.4</v>
      </c>
      <c r="E20">
        <v>19.899999999999999</v>
      </c>
      <c r="F20">
        <v>27.1</v>
      </c>
      <c r="G20">
        <v>2.9</v>
      </c>
      <c r="H20" t="s">
        <v>406</v>
      </c>
      <c r="I20">
        <v>2015</v>
      </c>
      <c r="J20">
        <v>6578</v>
      </c>
      <c r="K20">
        <v>5554</v>
      </c>
    </row>
    <row r="21" spans="1:11" x14ac:dyDescent="0.25">
      <c r="A21" t="s">
        <v>46</v>
      </c>
      <c r="B21" t="s">
        <v>47</v>
      </c>
      <c r="C21" t="s">
        <v>35</v>
      </c>
      <c r="D21">
        <v>29.6</v>
      </c>
      <c r="E21">
        <v>22.2</v>
      </c>
      <c r="F21">
        <v>31.1</v>
      </c>
      <c r="G21">
        <v>1.6</v>
      </c>
      <c r="H21" t="s">
        <v>359</v>
      </c>
      <c r="I21">
        <v>2013</v>
      </c>
      <c r="J21">
        <v>6232</v>
      </c>
      <c r="K21">
        <v>5056</v>
      </c>
    </row>
    <row r="22" spans="1:11" x14ac:dyDescent="0.25">
      <c r="A22" t="s">
        <v>50</v>
      </c>
      <c r="B22" t="s">
        <v>9</v>
      </c>
      <c r="C22" t="s">
        <v>30</v>
      </c>
      <c r="D22">
        <v>24</v>
      </c>
      <c r="E22">
        <v>22.3</v>
      </c>
      <c r="F22">
        <v>30.6</v>
      </c>
      <c r="G22">
        <v>2.6</v>
      </c>
      <c r="H22" t="s">
        <v>407</v>
      </c>
      <c r="I22">
        <v>2017</v>
      </c>
      <c r="J22">
        <v>6217</v>
      </c>
      <c r="K22">
        <v>5116</v>
      </c>
    </row>
    <row r="23" spans="1:11" x14ac:dyDescent="0.25">
      <c r="A23" t="s">
        <v>45</v>
      </c>
      <c r="B23" t="s">
        <v>12</v>
      </c>
      <c r="C23" t="s">
        <v>34</v>
      </c>
      <c r="D23">
        <v>27</v>
      </c>
      <c r="E23">
        <v>23.2</v>
      </c>
      <c r="F23">
        <v>31.4</v>
      </c>
      <c r="G23">
        <v>2.9</v>
      </c>
      <c r="H23" t="s">
        <v>365</v>
      </c>
      <c r="I23">
        <v>2013</v>
      </c>
      <c r="J23">
        <v>6087</v>
      </c>
      <c r="K23">
        <v>5020</v>
      </c>
    </row>
    <row r="24" spans="1:11" x14ac:dyDescent="0.25">
      <c r="A24" t="s">
        <v>277</v>
      </c>
      <c r="B24" t="s">
        <v>276</v>
      </c>
      <c r="E24">
        <v>25.5</v>
      </c>
      <c r="F24">
        <v>20.92</v>
      </c>
      <c r="J24">
        <v>5767</v>
      </c>
      <c r="K24">
        <v>6422</v>
      </c>
    </row>
    <row r="25" spans="1:11" x14ac:dyDescent="0.25">
      <c r="A25" t="s">
        <v>48</v>
      </c>
      <c r="B25" t="s">
        <v>9</v>
      </c>
      <c r="C25" t="s">
        <v>49</v>
      </c>
      <c r="D25">
        <v>27.2</v>
      </c>
      <c r="E25">
        <v>26.4</v>
      </c>
      <c r="F25">
        <v>35.9</v>
      </c>
      <c r="G25">
        <v>2.2999999999999998</v>
      </c>
      <c r="H25" t="s">
        <v>365</v>
      </c>
      <c r="I25">
        <v>2013</v>
      </c>
      <c r="J25">
        <v>5646</v>
      </c>
      <c r="K25">
        <v>4516</v>
      </c>
    </row>
    <row r="26" spans="1:11" x14ac:dyDescent="0.25">
      <c r="A26" t="s">
        <v>51</v>
      </c>
      <c r="B26" t="s">
        <v>47</v>
      </c>
      <c r="C26" t="s">
        <v>52</v>
      </c>
      <c r="D26">
        <v>25.5</v>
      </c>
      <c r="E26">
        <v>28.3</v>
      </c>
      <c r="F26">
        <v>39.200000000000003</v>
      </c>
      <c r="G26">
        <v>2.1</v>
      </c>
      <c r="H26" t="s">
        <v>408</v>
      </c>
      <c r="I26">
        <v>2017</v>
      </c>
      <c r="J26">
        <v>5400</v>
      </c>
      <c r="K26">
        <v>4179</v>
      </c>
    </row>
    <row r="27" spans="1:11" x14ac:dyDescent="0.25">
      <c r="A27" t="s">
        <v>55</v>
      </c>
      <c r="B27" t="s">
        <v>9</v>
      </c>
      <c r="C27" t="s">
        <v>56</v>
      </c>
      <c r="D27">
        <v>24.2</v>
      </c>
      <c r="E27">
        <v>29.8</v>
      </c>
      <c r="F27">
        <v>40.4</v>
      </c>
      <c r="G27">
        <v>1.9</v>
      </c>
      <c r="H27" t="s">
        <v>409</v>
      </c>
      <c r="I27">
        <v>2018</v>
      </c>
      <c r="J27">
        <v>5213</v>
      </c>
      <c r="K27">
        <v>4063</v>
      </c>
    </row>
    <row r="28" spans="1:11" x14ac:dyDescent="0.25">
      <c r="A28" t="s">
        <v>53</v>
      </c>
      <c r="B28" t="s">
        <v>12</v>
      </c>
      <c r="C28" t="s">
        <v>54</v>
      </c>
      <c r="D28">
        <v>25.5</v>
      </c>
      <c r="E28">
        <v>31.2</v>
      </c>
      <c r="F28">
        <v>41.9</v>
      </c>
      <c r="G28">
        <v>6.5</v>
      </c>
      <c r="H28" t="s">
        <v>366</v>
      </c>
      <c r="I28">
        <v>2017</v>
      </c>
      <c r="J28">
        <v>5044</v>
      </c>
      <c r="K28">
        <v>3922</v>
      </c>
    </row>
    <row r="29" spans="1:11" x14ac:dyDescent="0.25">
      <c r="A29" t="s">
        <v>57</v>
      </c>
      <c r="B29" t="s">
        <v>12</v>
      </c>
      <c r="C29" t="s">
        <v>23</v>
      </c>
      <c r="D29">
        <v>25.6</v>
      </c>
      <c r="E29">
        <v>32.799999999999997</v>
      </c>
      <c r="F29">
        <v>44</v>
      </c>
      <c r="G29">
        <v>4.2</v>
      </c>
      <c r="H29" t="s">
        <v>370</v>
      </c>
      <c r="I29">
        <v>2014</v>
      </c>
      <c r="J29">
        <v>4858</v>
      </c>
      <c r="K29">
        <v>3734</v>
      </c>
    </row>
    <row r="30" spans="1:11" x14ac:dyDescent="0.25">
      <c r="A30" t="s">
        <v>62</v>
      </c>
      <c r="B30" t="s">
        <v>9</v>
      </c>
      <c r="C30" t="s">
        <v>26</v>
      </c>
      <c r="D30">
        <v>24.4</v>
      </c>
      <c r="E30">
        <v>33.299999999999997</v>
      </c>
      <c r="F30">
        <v>45</v>
      </c>
      <c r="G30">
        <v>3.3</v>
      </c>
      <c r="H30" t="s">
        <v>410</v>
      </c>
      <c r="I30">
        <v>2017</v>
      </c>
      <c r="J30">
        <v>4801</v>
      </c>
      <c r="K30">
        <v>3647</v>
      </c>
    </row>
    <row r="31" spans="1:11" x14ac:dyDescent="0.25">
      <c r="A31" t="s">
        <v>58</v>
      </c>
      <c r="B31" t="s">
        <v>59</v>
      </c>
      <c r="C31" t="s">
        <v>35</v>
      </c>
      <c r="D31">
        <v>23.6</v>
      </c>
      <c r="E31">
        <v>34.1</v>
      </c>
      <c r="F31">
        <v>5.2</v>
      </c>
      <c r="G31">
        <v>5.8</v>
      </c>
      <c r="H31" t="s">
        <v>359</v>
      </c>
      <c r="I31">
        <v>2017</v>
      </c>
      <c r="J31">
        <v>4712</v>
      </c>
      <c r="K31">
        <v>9292</v>
      </c>
    </row>
    <row r="32" spans="1:11" x14ac:dyDescent="0.25">
      <c r="A32" t="s">
        <v>63</v>
      </c>
      <c r="B32" t="s">
        <v>9</v>
      </c>
      <c r="C32" t="s">
        <v>54</v>
      </c>
      <c r="D32">
        <v>21.8</v>
      </c>
      <c r="E32">
        <v>34.299999999999997</v>
      </c>
      <c r="F32">
        <v>46.3</v>
      </c>
      <c r="G32">
        <v>9.4</v>
      </c>
      <c r="H32" t="s">
        <v>367</v>
      </c>
      <c r="I32">
        <v>2018</v>
      </c>
      <c r="J32">
        <v>4689</v>
      </c>
      <c r="K32">
        <v>3537</v>
      </c>
    </row>
    <row r="33" spans="1:11" x14ac:dyDescent="0.25">
      <c r="A33" t="s">
        <v>333</v>
      </c>
      <c r="B33" t="s">
        <v>276</v>
      </c>
      <c r="E33">
        <v>35.69</v>
      </c>
      <c r="F33">
        <v>30.52</v>
      </c>
      <c r="J33">
        <v>4539</v>
      </c>
      <c r="K33">
        <v>5125</v>
      </c>
    </row>
    <row r="34" spans="1:11" x14ac:dyDescent="0.25">
      <c r="A34" t="s">
        <v>69</v>
      </c>
      <c r="B34" t="s">
        <v>9</v>
      </c>
      <c r="C34" t="s">
        <v>70</v>
      </c>
      <c r="D34">
        <v>24.3</v>
      </c>
      <c r="E34">
        <v>35.9</v>
      </c>
      <c r="F34">
        <v>48.3</v>
      </c>
      <c r="G34">
        <v>3.9</v>
      </c>
      <c r="H34" t="s">
        <v>369</v>
      </c>
      <c r="I34">
        <v>2017</v>
      </c>
      <c r="J34">
        <v>4516</v>
      </c>
      <c r="K34">
        <v>3375</v>
      </c>
    </row>
    <row r="35" spans="1:11" x14ac:dyDescent="0.25">
      <c r="A35" t="s">
        <v>60</v>
      </c>
      <c r="B35" t="s">
        <v>47</v>
      </c>
      <c r="C35" t="s">
        <v>61</v>
      </c>
      <c r="D35">
        <v>28.5</v>
      </c>
      <c r="E35">
        <v>36.700000000000003</v>
      </c>
      <c r="F35">
        <v>50.1</v>
      </c>
      <c r="G35">
        <v>8.6</v>
      </c>
      <c r="H35" t="s">
        <v>411</v>
      </c>
      <c r="I35">
        <v>2013</v>
      </c>
      <c r="J35">
        <v>4432</v>
      </c>
      <c r="K35">
        <v>3235</v>
      </c>
    </row>
    <row r="36" spans="1:11" x14ac:dyDescent="0.25">
      <c r="A36" t="s">
        <v>65</v>
      </c>
      <c r="B36" t="s">
        <v>9</v>
      </c>
      <c r="C36" t="s">
        <v>66</v>
      </c>
      <c r="D36">
        <v>21.8</v>
      </c>
      <c r="E36">
        <v>36.799999999999997</v>
      </c>
      <c r="F36">
        <v>49.5</v>
      </c>
      <c r="G36">
        <v>2.5</v>
      </c>
      <c r="H36" t="s">
        <v>369</v>
      </c>
      <c r="I36">
        <v>2018</v>
      </c>
      <c r="J36">
        <v>4422</v>
      </c>
      <c r="K36">
        <v>3281</v>
      </c>
    </row>
    <row r="37" spans="1:11" x14ac:dyDescent="0.25">
      <c r="A37" t="s">
        <v>278</v>
      </c>
      <c r="B37" t="s">
        <v>276</v>
      </c>
      <c r="E37">
        <v>37.44</v>
      </c>
      <c r="F37">
        <v>31.24</v>
      </c>
      <c r="J37">
        <v>4356</v>
      </c>
      <c r="K37">
        <v>5039</v>
      </c>
    </row>
    <row r="38" spans="1:11" x14ac:dyDescent="0.25">
      <c r="A38" t="s">
        <v>71</v>
      </c>
      <c r="B38" t="s">
        <v>12</v>
      </c>
      <c r="C38" t="s">
        <v>23</v>
      </c>
      <c r="D38">
        <v>27</v>
      </c>
      <c r="E38">
        <v>40.6</v>
      </c>
      <c r="F38">
        <v>54.1</v>
      </c>
      <c r="G38">
        <v>3.7</v>
      </c>
      <c r="H38" t="s">
        <v>412</v>
      </c>
      <c r="I38">
        <v>2013</v>
      </c>
      <c r="J38">
        <v>4044</v>
      </c>
      <c r="K38">
        <v>2945</v>
      </c>
    </row>
    <row r="39" spans="1:11" x14ac:dyDescent="0.25">
      <c r="A39" t="s">
        <v>67</v>
      </c>
      <c r="B39" t="s">
        <v>12</v>
      </c>
      <c r="C39" t="s">
        <v>68</v>
      </c>
      <c r="D39">
        <v>24.3</v>
      </c>
      <c r="E39">
        <v>41.6</v>
      </c>
      <c r="F39">
        <v>55.4</v>
      </c>
      <c r="G39">
        <v>4.2</v>
      </c>
      <c r="H39" t="s">
        <v>373</v>
      </c>
      <c r="I39">
        <v>2017</v>
      </c>
      <c r="J39">
        <v>3950</v>
      </c>
      <c r="K39">
        <v>2856</v>
      </c>
    </row>
    <row r="40" spans="1:11" x14ac:dyDescent="0.25">
      <c r="A40" t="s">
        <v>73</v>
      </c>
      <c r="B40" t="s">
        <v>12</v>
      </c>
      <c r="C40" t="s">
        <v>17</v>
      </c>
      <c r="D40">
        <v>22</v>
      </c>
      <c r="E40">
        <v>44.1</v>
      </c>
      <c r="F40">
        <v>58.6</v>
      </c>
      <c r="G40">
        <v>6.5</v>
      </c>
      <c r="H40" t="s">
        <v>413</v>
      </c>
      <c r="I40">
        <v>2018</v>
      </c>
      <c r="J40">
        <v>3725</v>
      </c>
      <c r="K40">
        <v>2649</v>
      </c>
    </row>
    <row r="41" spans="1:11" x14ac:dyDescent="0.25">
      <c r="A41" t="s">
        <v>77</v>
      </c>
      <c r="B41" t="s">
        <v>9</v>
      </c>
      <c r="C41" t="s">
        <v>64</v>
      </c>
      <c r="D41">
        <v>23.1</v>
      </c>
      <c r="E41">
        <v>47.8</v>
      </c>
      <c r="F41">
        <v>63.7</v>
      </c>
      <c r="G41">
        <v>5.6</v>
      </c>
      <c r="H41" t="s">
        <v>414</v>
      </c>
      <c r="I41">
        <v>2017</v>
      </c>
      <c r="J41">
        <v>3415</v>
      </c>
      <c r="K41">
        <v>2350</v>
      </c>
    </row>
    <row r="42" spans="1:11" x14ac:dyDescent="0.25">
      <c r="A42" t="s">
        <v>81</v>
      </c>
      <c r="B42" t="s">
        <v>9</v>
      </c>
      <c r="C42" t="s">
        <v>68</v>
      </c>
      <c r="D42">
        <v>24.8</v>
      </c>
      <c r="E42">
        <v>47.9</v>
      </c>
      <c r="F42">
        <v>63.8</v>
      </c>
      <c r="G42">
        <v>7.3</v>
      </c>
      <c r="H42" t="s">
        <v>372</v>
      </c>
      <c r="I42">
        <v>2016</v>
      </c>
      <c r="J42">
        <v>3407</v>
      </c>
      <c r="K42">
        <v>2345</v>
      </c>
    </row>
    <row r="43" spans="1:11" x14ac:dyDescent="0.25">
      <c r="A43" t="s">
        <v>279</v>
      </c>
      <c r="B43" t="s">
        <v>276</v>
      </c>
      <c r="E43">
        <v>48.86</v>
      </c>
      <c r="F43">
        <v>41.46</v>
      </c>
      <c r="J43">
        <v>3331</v>
      </c>
      <c r="K43">
        <v>3963</v>
      </c>
    </row>
    <row r="44" spans="1:11" x14ac:dyDescent="0.25">
      <c r="A44" t="s">
        <v>74</v>
      </c>
      <c r="B44" t="s">
        <v>12</v>
      </c>
      <c r="C44" t="s">
        <v>23</v>
      </c>
      <c r="D44">
        <v>25.9</v>
      </c>
      <c r="E44">
        <v>49.8</v>
      </c>
      <c r="F44">
        <v>65.900000000000006</v>
      </c>
      <c r="G44">
        <v>7.5</v>
      </c>
      <c r="H44" t="s">
        <v>387</v>
      </c>
      <c r="I44">
        <v>2017</v>
      </c>
      <c r="J44">
        <v>3258</v>
      </c>
      <c r="K44">
        <v>2232</v>
      </c>
    </row>
    <row r="45" spans="1:11" x14ac:dyDescent="0.25">
      <c r="A45" t="s">
        <v>82</v>
      </c>
      <c r="B45" t="s">
        <v>12</v>
      </c>
      <c r="C45" t="s">
        <v>32</v>
      </c>
      <c r="D45">
        <v>23.2</v>
      </c>
      <c r="E45">
        <v>50.3</v>
      </c>
      <c r="F45">
        <v>66.599999999999994</v>
      </c>
      <c r="G45">
        <v>6.8</v>
      </c>
      <c r="H45" t="s">
        <v>415</v>
      </c>
      <c r="I45">
        <v>2017</v>
      </c>
      <c r="J45">
        <v>3220</v>
      </c>
      <c r="K45">
        <v>2195</v>
      </c>
    </row>
    <row r="46" spans="1:11" x14ac:dyDescent="0.25">
      <c r="A46" t="s">
        <v>79</v>
      </c>
      <c r="B46" t="s">
        <v>59</v>
      </c>
      <c r="C46" t="s">
        <v>21</v>
      </c>
      <c r="D46">
        <v>24</v>
      </c>
      <c r="E46">
        <v>50.3</v>
      </c>
      <c r="F46">
        <v>10.1</v>
      </c>
      <c r="G46">
        <v>7.6</v>
      </c>
      <c r="H46" t="s">
        <v>360</v>
      </c>
      <c r="I46">
        <v>2018</v>
      </c>
      <c r="J46">
        <v>3220</v>
      </c>
      <c r="K46">
        <v>8282</v>
      </c>
    </row>
    <row r="47" spans="1:11" x14ac:dyDescent="0.25">
      <c r="A47" t="s">
        <v>80</v>
      </c>
      <c r="B47" t="s">
        <v>12</v>
      </c>
      <c r="C47" t="s">
        <v>36</v>
      </c>
      <c r="D47">
        <v>24.4</v>
      </c>
      <c r="E47">
        <v>50.9</v>
      </c>
      <c r="F47">
        <v>67.3</v>
      </c>
      <c r="G47">
        <v>7.7</v>
      </c>
      <c r="H47" t="s">
        <v>416</v>
      </c>
      <c r="I47">
        <v>2018</v>
      </c>
      <c r="J47">
        <v>3175</v>
      </c>
      <c r="K47">
        <v>2159</v>
      </c>
    </row>
    <row r="48" spans="1:11" x14ac:dyDescent="0.25">
      <c r="A48" t="s">
        <v>75</v>
      </c>
      <c r="B48" t="s">
        <v>12</v>
      </c>
      <c r="C48" t="s">
        <v>76</v>
      </c>
      <c r="D48">
        <v>25.7</v>
      </c>
      <c r="E48">
        <v>51.6</v>
      </c>
      <c r="F48">
        <v>68.2</v>
      </c>
      <c r="G48">
        <v>8.1999999999999993</v>
      </c>
      <c r="H48" t="s">
        <v>417</v>
      </c>
      <c r="I48">
        <v>2014</v>
      </c>
      <c r="J48">
        <v>3123</v>
      </c>
      <c r="K48">
        <v>2114</v>
      </c>
    </row>
    <row r="49" spans="1:11" x14ac:dyDescent="0.25">
      <c r="A49" t="s">
        <v>78</v>
      </c>
      <c r="B49" t="s">
        <v>59</v>
      </c>
      <c r="C49" t="s">
        <v>13</v>
      </c>
      <c r="D49">
        <v>23.6</v>
      </c>
      <c r="E49">
        <v>54.1</v>
      </c>
      <c r="F49">
        <v>11.4</v>
      </c>
      <c r="G49">
        <v>9.4</v>
      </c>
      <c r="H49" t="s">
        <v>418</v>
      </c>
      <c r="I49">
        <v>2017</v>
      </c>
      <c r="J49">
        <v>2945</v>
      </c>
      <c r="K49">
        <v>8032</v>
      </c>
    </row>
    <row r="50" spans="1:11" x14ac:dyDescent="0.25">
      <c r="A50" t="s">
        <v>90</v>
      </c>
      <c r="B50" t="s">
        <v>9</v>
      </c>
      <c r="C50" t="s">
        <v>76</v>
      </c>
      <c r="D50">
        <v>23.8</v>
      </c>
      <c r="E50">
        <v>57.1</v>
      </c>
      <c r="F50">
        <v>75.5</v>
      </c>
      <c r="G50">
        <v>3.5</v>
      </c>
      <c r="H50" t="s">
        <v>419</v>
      </c>
      <c r="I50">
        <v>2017</v>
      </c>
      <c r="J50">
        <v>2744</v>
      </c>
      <c r="K50">
        <v>1781</v>
      </c>
    </row>
    <row r="51" spans="1:11" x14ac:dyDescent="0.25">
      <c r="A51" t="s">
        <v>87</v>
      </c>
      <c r="B51" t="s">
        <v>9</v>
      </c>
      <c r="C51" t="s">
        <v>36</v>
      </c>
      <c r="D51">
        <v>27.1</v>
      </c>
      <c r="E51">
        <v>57.6</v>
      </c>
      <c r="F51">
        <v>76.2</v>
      </c>
      <c r="G51">
        <v>12.7</v>
      </c>
      <c r="H51" t="s">
        <v>420</v>
      </c>
      <c r="I51">
        <v>2014</v>
      </c>
      <c r="J51">
        <v>2712</v>
      </c>
      <c r="K51">
        <v>1752</v>
      </c>
    </row>
    <row r="52" spans="1:11" x14ac:dyDescent="0.25">
      <c r="A52" t="s">
        <v>83</v>
      </c>
      <c r="B52" t="s">
        <v>9</v>
      </c>
      <c r="C52" t="s">
        <v>84</v>
      </c>
      <c r="D52">
        <v>23.2</v>
      </c>
      <c r="E52">
        <v>58.6</v>
      </c>
      <c r="F52">
        <v>77.400000000000006</v>
      </c>
      <c r="G52">
        <v>5.0999999999999996</v>
      </c>
      <c r="H52" t="s">
        <v>374</v>
      </c>
      <c r="I52">
        <v>2018</v>
      </c>
      <c r="J52">
        <v>2649</v>
      </c>
      <c r="K52">
        <v>1703</v>
      </c>
    </row>
    <row r="53" spans="1:11" x14ac:dyDescent="0.25">
      <c r="A53" t="s">
        <v>86</v>
      </c>
      <c r="B53" t="s">
        <v>12</v>
      </c>
      <c r="C53" t="s">
        <v>21</v>
      </c>
      <c r="D53">
        <v>26.4</v>
      </c>
      <c r="E53">
        <v>59.3</v>
      </c>
      <c r="F53">
        <v>78.099999999999994</v>
      </c>
      <c r="G53">
        <v>11.3</v>
      </c>
      <c r="H53" t="s">
        <v>421</v>
      </c>
      <c r="I53">
        <v>2014</v>
      </c>
      <c r="J53">
        <v>2606</v>
      </c>
      <c r="K53">
        <v>1675</v>
      </c>
    </row>
    <row r="54" spans="1:11" x14ac:dyDescent="0.25">
      <c r="A54" t="s">
        <v>280</v>
      </c>
      <c r="B54" t="s">
        <v>276</v>
      </c>
      <c r="E54">
        <v>59.8</v>
      </c>
      <c r="F54">
        <v>51.57</v>
      </c>
      <c r="J54">
        <v>2576</v>
      </c>
      <c r="K54">
        <v>3125</v>
      </c>
    </row>
    <row r="55" spans="1:11" x14ac:dyDescent="0.25">
      <c r="A55" t="s">
        <v>89</v>
      </c>
      <c r="B55" t="s">
        <v>47</v>
      </c>
      <c r="C55" t="s">
        <v>32</v>
      </c>
      <c r="D55">
        <v>24.4</v>
      </c>
      <c r="E55">
        <v>60.6</v>
      </c>
      <c r="F55">
        <v>80.7</v>
      </c>
      <c r="G55">
        <v>8.9</v>
      </c>
      <c r="H55" t="s">
        <v>362</v>
      </c>
      <c r="I55">
        <v>2017</v>
      </c>
      <c r="J55">
        <v>2528</v>
      </c>
      <c r="K55">
        <v>1576</v>
      </c>
    </row>
    <row r="56" spans="1:11" x14ac:dyDescent="0.25">
      <c r="A56" t="s">
        <v>88</v>
      </c>
      <c r="B56" t="s">
        <v>9</v>
      </c>
      <c r="C56" t="s">
        <v>52</v>
      </c>
      <c r="D56">
        <v>26</v>
      </c>
      <c r="E56">
        <v>61.1</v>
      </c>
      <c r="F56">
        <v>80.599999999999994</v>
      </c>
      <c r="G56">
        <v>7.2</v>
      </c>
      <c r="H56" t="s">
        <v>422</v>
      </c>
      <c r="I56">
        <v>2015</v>
      </c>
      <c r="J56">
        <v>2498</v>
      </c>
      <c r="K56">
        <v>1580</v>
      </c>
    </row>
    <row r="57" spans="1:11" x14ac:dyDescent="0.25">
      <c r="A57" t="s">
        <v>91</v>
      </c>
      <c r="B57" t="s">
        <v>12</v>
      </c>
      <c r="C57" t="s">
        <v>34</v>
      </c>
      <c r="D57">
        <v>24.6</v>
      </c>
      <c r="E57">
        <v>62.2</v>
      </c>
      <c r="F57">
        <v>81.8</v>
      </c>
      <c r="G57">
        <v>13</v>
      </c>
      <c r="H57" t="s">
        <v>423</v>
      </c>
      <c r="I57">
        <v>2017</v>
      </c>
      <c r="J57">
        <v>2434</v>
      </c>
      <c r="K57">
        <v>1536</v>
      </c>
    </row>
    <row r="58" spans="1:11" x14ac:dyDescent="0.25">
      <c r="A58" t="s">
        <v>85</v>
      </c>
      <c r="B58" t="s">
        <v>9</v>
      </c>
      <c r="C58" t="s">
        <v>21</v>
      </c>
      <c r="D58">
        <v>23.7</v>
      </c>
      <c r="E58">
        <v>66.3</v>
      </c>
      <c r="F58">
        <v>87.2</v>
      </c>
      <c r="G58">
        <v>18.399999999999999</v>
      </c>
      <c r="H58" t="s">
        <v>424</v>
      </c>
      <c r="I58">
        <v>2017</v>
      </c>
      <c r="J58">
        <v>2211</v>
      </c>
      <c r="K58">
        <v>1353</v>
      </c>
    </row>
    <row r="59" spans="1:11" x14ac:dyDescent="0.25">
      <c r="A59" t="s">
        <v>92</v>
      </c>
      <c r="B59" t="s">
        <v>12</v>
      </c>
      <c r="C59" t="s">
        <v>72</v>
      </c>
      <c r="D59">
        <v>23.5</v>
      </c>
      <c r="E59">
        <v>67.2</v>
      </c>
      <c r="F59">
        <v>88.1</v>
      </c>
      <c r="G59">
        <v>18.7</v>
      </c>
      <c r="H59" t="s">
        <v>425</v>
      </c>
      <c r="I59">
        <v>2018</v>
      </c>
      <c r="J59">
        <v>2164</v>
      </c>
      <c r="K59">
        <v>1324</v>
      </c>
    </row>
    <row r="60" spans="1:11" x14ac:dyDescent="0.25">
      <c r="A60" t="s">
        <v>281</v>
      </c>
      <c r="B60" t="s">
        <v>276</v>
      </c>
      <c r="E60">
        <v>70.260000000000005</v>
      </c>
      <c r="F60">
        <v>61.57</v>
      </c>
      <c r="J60">
        <v>2014</v>
      </c>
      <c r="K60">
        <v>2471</v>
      </c>
    </row>
    <row r="61" spans="1:11" x14ac:dyDescent="0.25">
      <c r="A61" t="s">
        <v>96</v>
      </c>
      <c r="B61" t="s">
        <v>47</v>
      </c>
      <c r="C61" t="s">
        <v>10</v>
      </c>
      <c r="D61">
        <v>24.6</v>
      </c>
      <c r="E61">
        <v>71.2</v>
      </c>
      <c r="F61">
        <v>94.1</v>
      </c>
      <c r="G61">
        <v>6.6</v>
      </c>
      <c r="H61" t="s">
        <v>377</v>
      </c>
      <c r="I61">
        <v>2017</v>
      </c>
      <c r="J61">
        <v>1970</v>
      </c>
      <c r="K61">
        <v>1150</v>
      </c>
    </row>
    <row r="62" spans="1:11" x14ac:dyDescent="0.25">
      <c r="A62" t="s">
        <v>99</v>
      </c>
      <c r="B62" t="s">
        <v>9</v>
      </c>
      <c r="C62" t="s">
        <v>72</v>
      </c>
      <c r="D62">
        <v>23.2</v>
      </c>
      <c r="E62">
        <v>71.400000000000006</v>
      </c>
      <c r="F62">
        <v>93.7</v>
      </c>
      <c r="G62">
        <v>9.3000000000000007</v>
      </c>
      <c r="H62" t="s">
        <v>426</v>
      </c>
      <c r="I62">
        <v>2018</v>
      </c>
      <c r="J62">
        <v>1961</v>
      </c>
      <c r="K62">
        <v>1161</v>
      </c>
    </row>
    <row r="63" spans="1:11" x14ac:dyDescent="0.25">
      <c r="A63" t="s">
        <v>97</v>
      </c>
      <c r="B63" t="s">
        <v>47</v>
      </c>
      <c r="C63" t="s">
        <v>21</v>
      </c>
      <c r="D63">
        <v>22.8</v>
      </c>
      <c r="E63">
        <v>72.2</v>
      </c>
      <c r="F63">
        <v>95.3</v>
      </c>
      <c r="G63">
        <v>4.4000000000000004</v>
      </c>
      <c r="H63" t="s">
        <v>377</v>
      </c>
      <c r="I63">
        <v>2017</v>
      </c>
      <c r="J63">
        <v>1925</v>
      </c>
      <c r="K63">
        <v>1118</v>
      </c>
    </row>
    <row r="64" spans="1:11" x14ac:dyDescent="0.25">
      <c r="A64" t="s">
        <v>103</v>
      </c>
      <c r="B64" t="s">
        <v>59</v>
      </c>
      <c r="C64" t="s">
        <v>23</v>
      </c>
      <c r="D64">
        <v>24.5</v>
      </c>
      <c r="E64">
        <v>72.400000000000006</v>
      </c>
      <c r="F64">
        <v>18.8</v>
      </c>
      <c r="G64">
        <v>8</v>
      </c>
      <c r="H64" t="s">
        <v>427</v>
      </c>
      <c r="I64">
        <v>2016</v>
      </c>
      <c r="J64">
        <v>1915</v>
      </c>
      <c r="K64">
        <v>6750</v>
      </c>
    </row>
    <row r="65" spans="1:11" x14ac:dyDescent="0.25">
      <c r="A65" t="s">
        <v>104</v>
      </c>
      <c r="B65" t="s">
        <v>9</v>
      </c>
      <c r="C65" t="s">
        <v>105</v>
      </c>
      <c r="D65">
        <v>25.2</v>
      </c>
      <c r="E65">
        <v>72.7</v>
      </c>
      <c r="F65">
        <v>95.3</v>
      </c>
      <c r="G65">
        <v>7.1</v>
      </c>
      <c r="H65" t="s">
        <v>428</v>
      </c>
      <c r="I65">
        <v>2016</v>
      </c>
      <c r="J65">
        <v>1902</v>
      </c>
      <c r="K65">
        <v>1118</v>
      </c>
    </row>
    <row r="66" spans="1:11" x14ac:dyDescent="0.25">
      <c r="A66" t="s">
        <v>98</v>
      </c>
      <c r="B66" t="s">
        <v>47</v>
      </c>
      <c r="C66" t="s">
        <v>34</v>
      </c>
      <c r="D66">
        <v>24.4</v>
      </c>
      <c r="E66">
        <v>72.900000000000006</v>
      </c>
      <c r="F66">
        <v>96.2</v>
      </c>
      <c r="G66">
        <v>6.9</v>
      </c>
      <c r="H66" t="s">
        <v>429</v>
      </c>
      <c r="I66">
        <v>2016</v>
      </c>
      <c r="J66">
        <v>1893</v>
      </c>
      <c r="K66">
        <v>1095</v>
      </c>
    </row>
    <row r="67" spans="1:11" x14ac:dyDescent="0.25">
      <c r="A67" t="s">
        <v>94</v>
      </c>
      <c r="B67" t="s">
        <v>12</v>
      </c>
      <c r="C67" t="s">
        <v>13</v>
      </c>
      <c r="D67">
        <v>25</v>
      </c>
      <c r="E67">
        <v>74.3</v>
      </c>
      <c r="F67">
        <v>97.1</v>
      </c>
      <c r="G67">
        <v>15.8</v>
      </c>
      <c r="H67" t="s">
        <v>430</v>
      </c>
      <c r="I67">
        <v>2016</v>
      </c>
      <c r="J67">
        <v>1832</v>
      </c>
      <c r="K67">
        <v>1072</v>
      </c>
    </row>
    <row r="68" spans="1:11" x14ac:dyDescent="0.25">
      <c r="A68" t="s">
        <v>100</v>
      </c>
      <c r="B68" t="s">
        <v>12</v>
      </c>
      <c r="C68" t="s">
        <v>28</v>
      </c>
      <c r="D68">
        <v>24.4</v>
      </c>
      <c r="E68">
        <v>75.2</v>
      </c>
      <c r="F68">
        <v>98.3</v>
      </c>
      <c r="G68">
        <v>10</v>
      </c>
      <c r="H68" t="s">
        <v>431</v>
      </c>
      <c r="I68">
        <v>2016</v>
      </c>
      <c r="J68">
        <v>1794</v>
      </c>
      <c r="K68">
        <v>1042</v>
      </c>
    </row>
    <row r="69" spans="1:11" x14ac:dyDescent="0.25">
      <c r="A69" t="s">
        <v>95</v>
      </c>
      <c r="B69" t="s">
        <v>59</v>
      </c>
      <c r="C69" t="s">
        <v>61</v>
      </c>
      <c r="D69">
        <v>26.3</v>
      </c>
      <c r="E69">
        <v>76.2</v>
      </c>
      <c r="F69">
        <v>20.5</v>
      </c>
      <c r="G69">
        <v>13.7</v>
      </c>
      <c r="H69" t="s">
        <v>427</v>
      </c>
      <c r="I69">
        <v>2016</v>
      </c>
      <c r="J69">
        <v>1752</v>
      </c>
      <c r="K69">
        <v>6486</v>
      </c>
    </row>
    <row r="70" spans="1:11" x14ac:dyDescent="0.25">
      <c r="A70" t="s">
        <v>101</v>
      </c>
      <c r="B70" t="s">
        <v>12</v>
      </c>
      <c r="C70" t="s">
        <v>35</v>
      </c>
      <c r="D70">
        <v>25.9</v>
      </c>
      <c r="E70">
        <v>76.2</v>
      </c>
      <c r="F70">
        <v>99.5</v>
      </c>
      <c r="G70">
        <v>11.4</v>
      </c>
      <c r="H70" t="s">
        <v>432</v>
      </c>
      <c r="I70">
        <v>2014</v>
      </c>
      <c r="J70">
        <v>1752</v>
      </c>
      <c r="K70">
        <v>1013</v>
      </c>
    </row>
    <row r="71" spans="1:11" x14ac:dyDescent="0.25">
      <c r="A71" t="s">
        <v>109</v>
      </c>
      <c r="B71" t="s">
        <v>9</v>
      </c>
      <c r="C71" t="s">
        <v>61</v>
      </c>
      <c r="D71">
        <v>24.5</v>
      </c>
      <c r="E71">
        <v>76.400000000000006</v>
      </c>
      <c r="F71">
        <v>100</v>
      </c>
      <c r="G71">
        <v>8.9</v>
      </c>
      <c r="H71" t="s">
        <v>433</v>
      </c>
      <c r="I71">
        <v>2016</v>
      </c>
      <c r="J71">
        <v>1744</v>
      </c>
      <c r="K71">
        <v>1001</v>
      </c>
    </row>
    <row r="72" spans="1:11" x14ac:dyDescent="0.25">
      <c r="A72" t="s">
        <v>334</v>
      </c>
      <c r="B72" t="s">
        <v>276</v>
      </c>
      <c r="E72">
        <v>77.239999999999995</v>
      </c>
      <c r="F72">
        <v>70.349999999999994</v>
      </c>
      <c r="J72">
        <v>1710</v>
      </c>
      <c r="K72">
        <v>2010</v>
      </c>
    </row>
    <row r="73" spans="1:11" x14ac:dyDescent="0.25">
      <c r="A73" t="s">
        <v>102</v>
      </c>
      <c r="B73" t="s">
        <v>12</v>
      </c>
      <c r="C73" t="s">
        <v>41</v>
      </c>
      <c r="D73">
        <v>22.4</v>
      </c>
      <c r="E73">
        <v>78.900000000000006</v>
      </c>
      <c r="F73">
        <v>103</v>
      </c>
      <c r="G73">
        <v>10.4</v>
      </c>
      <c r="H73" t="s">
        <v>434</v>
      </c>
      <c r="I73">
        <v>2018</v>
      </c>
      <c r="J73">
        <v>1644</v>
      </c>
      <c r="K73">
        <v>933</v>
      </c>
    </row>
    <row r="74" spans="1:11" x14ac:dyDescent="0.25">
      <c r="A74" t="s">
        <v>335</v>
      </c>
      <c r="B74" t="s">
        <v>276</v>
      </c>
      <c r="E74">
        <v>79.540000000000006</v>
      </c>
      <c r="F74">
        <v>70.95</v>
      </c>
      <c r="J74">
        <v>1620</v>
      </c>
      <c r="K74">
        <v>1982</v>
      </c>
    </row>
    <row r="75" spans="1:11" x14ac:dyDescent="0.25">
      <c r="A75" t="s">
        <v>111</v>
      </c>
      <c r="B75" t="s">
        <v>9</v>
      </c>
      <c r="C75" t="s">
        <v>52</v>
      </c>
      <c r="D75">
        <v>27</v>
      </c>
      <c r="E75">
        <v>79.900000000000006</v>
      </c>
      <c r="F75">
        <v>104.4</v>
      </c>
      <c r="G75">
        <v>10.8</v>
      </c>
      <c r="H75" t="s">
        <v>376</v>
      </c>
      <c r="I75">
        <v>2014</v>
      </c>
      <c r="J75">
        <v>1606</v>
      </c>
      <c r="K75">
        <v>903</v>
      </c>
    </row>
    <row r="76" spans="1:11" x14ac:dyDescent="0.25">
      <c r="A76" t="s">
        <v>282</v>
      </c>
      <c r="B76" t="s">
        <v>276</v>
      </c>
      <c r="E76">
        <v>80.290000000000006</v>
      </c>
      <c r="F76">
        <v>71.459999999999994</v>
      </c>
      <c r="J76">
        <v>1591</v>
      </c>
      <c r="K76">
        <v>1958</v>
      </c>
    </row>
    <row r="77" spans="1:11" x14ac:dyDescent="0.25">
      <c r="A77" t="s">
        <v>107</v>
      </c>
      <c r="B77" t="s">
        <v>12</v>
      </c>
      <c r="C77" t="s">
        <v>84</v>
      </c>
      <c r="D77">
        <v>26.6</v>
      </c>
      <c r="E77">
        <v>81.2</v>
      </c>
      <c r="F77">
        <v>105.9</v>
      </c>
      <c r="G77">
        <v>11.6</v>
      </c>
      <c r="H77" t="s">
        <v>378</v>
      </c>
      <c r="I77">
        <v>2015</v>
      </c>
      <c r="J77">
        <v>1558</v>
      </c>
      <c r="K77">
        <v>872</v>
      </c>
    </row>
    <row r="78" spans="1:11" x14ac:dyDescent="0.25">
      <c r="A78" t="s">
        <v>336</v>
      </c>
      <c r="B78" t="s">
        <v>276</v>
      </c>
      <c r="E78">
        <v>81.73</v>
      </c>
      <c r="F78">
        <v>74.83</v>
      </c>
      <c r="J78">
        <v>1538</v>
      </c>
      <c r="K78">
        <v>1809</v>
      </c>
    </row>
    <row r="79" spans="1:11" x14ac:dyDescent="0.25">
      <c r="A79" t="s">
        <v>106</v>
      </c>
      <c r="B79" t="s">
        <v>47</v>
      </c>
      <c r="C79" t="s">
        <v>64</v>
      </c>
      <c r="D79">
        <v>26</v>
      </c>
      <c r="E79">
        <v>82.6</v>
      </c>
      <c r="F79">
        <v>108.3</v>
      </c>
      <c r="G79">
        <v>7.3</v>
      </c>
      <c r="H79" t="s">
        <v>380</v>
      </c>
      <c r="I79">
        <v>2014</v>
      </c>
      <c r="J79">
        <v>1507</v>
      </c>
      <c r="K79">
        <v>824</v>
      </c>
    </row>
    <row r="80" spans="1:11" x14ac:dyDescent="0.25">
      <c r="A80" t="s">
        <v>108</v>
      </c>
      <c r="B80" t="s">
        <v>9</v>
      </c>
      <c r="C80" t="s">
        <v>56</v>
      </c>
      <c r="D80">
        <v>27.2</v>
      </c>
      <c r="E80">
        <v>85.2</v>
      </c>
      <c r="F80">
        <v>111</v>
      </c>
      <c r="G80">
        <v>11.3</v>
      </c>
      <c r="H80" t="s">
        <v>379</v>
      </c>
      <c r="I80">
        <v>2014</v>
      </c>
      <c r="J80">
        <v>1418</v>
      </c>
      <c r="K80">
        <v>773</v>
      </c>
    </row>
    <row r="81" spans="1:11" x14ac:dyDescent="0.25">
      <c r="A81" t="s">
        <v>112</v>
      </c>
      <c r="B81" t="s">
        <v>12</v>
      </c>
      <c r="C81" t="s">
        <v>76</v>
      </c>
      <c r="D81">
        <v>24.5</v>
      </c>
      <c r="E81">
        <v>86.8</v>
      </c>
      <c r="F81">
        <v>112.9</v>
      </c>
      <c r="G81">
        <v>7</v>
      </c>
      <c r="H81" t="s">
        <v>381</v>
      </c>
      <c r="I81">
        <v>2018</v>
      </c>
      <c r="J81">
        <v>1366</v>
      </c>
      <c r="K81">
        <v>740</v>
      </c>
    </row>
    <row r="82" spans="1:11" x14ac:dyDescent="0.25">
      <c r="A82" t="s">
        <v>110</v>
      </c>
      <c r="B82" t="s">
        <v>12</v>
      </c>
      <c r="C82" t="s">
        <v>52</v>
      </c>
      <c r="D82">
        <v>23.5</v>
      </c>
      <c r="E82">
        <v>87.2</v>
      </c>
      <c r="F82">
        <v>113.4</v>
      </c>
      <c r="G82">
        <v>14.4</v>
      </c>
      <c r="H82" t="s">
        <v>435</v>
      </c>
      <c r="I82">
        <v>2018</v>
      </c>
      <c r="J82">
        <v>1353</v>
      </c>
      <c r="K82">
        <v>731</v>
      </c>
    </row>
    <row r="83" spans="1:11" x14ac:dyDescent="0.25">
      <c r="A83" t="s">
        <v>283</v>
      </c>
      <c r="B83" t="s">
        <v>276</v>
      </c>
      <c r="E83">
        <v>89.9</v>
      </c>
      <c r="F83">
        <v>81.239999999999995</v>
      </c>
      <c r="J83">
        <v>1270</v>
      </c>
      <c r="K83">
        <v>1556</v>
      </c>
    </row>
    <row r="84" spans="1:11" x14ac:dyDescent="0.25">
      <c r="A84" t="s">
        <v>284</v>
      </c>
      <c r="B84" t="s">
        <v>276</v>
      </c>
      <c r="E84">
        <v>99.1</v>
      </c>
      <c r="F84">
        <v>90.91</v>
      </c>
      <c r="J84">
        <v>1023</v>
      </c>
      <c r="K84">
        <v>1240</v>
      </c>
    </row>
    <row r="85" spans="1:11" x14ac:dyDescent="0.25">
      <c r="A85" t="s">
        <v>124</v>
      </c>
      <c r="B85" t="s">
        <v>59</v>
      </c>
      <c r="C85" t="s">
        <v>32</v>
      </c>
      <c r="D85">
        <v>25.3</v>
      </c>
      <c r="E85">
        <v>101.6</v>
      </c>
      <c r="F85">
        <v>33.6</v>
      </c>
      <c r="G85">
        <v>11.8</v>
      </c>
      <c r="H85" t="s">
        <v>436</v>
      </c>
      <c r="I85">
        <v>2015</v>
      </c>
      <c r="J85">
        <v>964</v>
      </c>
      <c r="K85">
        <v>4767</v>
      </c>
    </row>
    <row r="86" spans="1:11" x14ac:dyDescent="0.25">
      <c r="A86" t="s">
        <v>113</v>
      </c>
      <c r="B86" t="s">
        <v>12</v>
      </c>
      <c r="C86" t="s">
        <v>10</v>
      </c>
      <c r="D86">
        <v>26.2</v>
      </c>
      <c r="E86">
        <v>102</v>
      </c>
      <c r="F86">
        <v>132</v>
      </c>
      <c r="G86">
        <v>22</v>
      </c>
      <c r="H86" t="s">
        <v>438</v>
      </c>
      <c r="I86">
        <v>2016</v>
      </c>
      <c r="J86">
        <v>955</v>
      </c>
      <c r="K86">
        <v>472</v>
      </c>
    </row>
    <row r="87" spans="1:11" x14ac:dyDescent="0.25">
      <c r="A87" t="s">
        <v>114</v>
      </c>
      <c r="B87" t="s">
        <v>59</v>
      </c>
      <c r="C87" t="s">
        <v>76</v>
      </c>
      <c r="D87">
        <v>24.7</v>
      </c>
      <c r="E87">
        <v>102</v>
      </c>
      <c r="F87">
        <v>33.799999999999997</v>
      </c>
      <c r="G87">
        <v>16.399999999999999</v>
      </c>
      <c r="H87" t="s">
        <v>437</v>
      </c>
      <c r="I87">
        <v>2017</v>
      </c>
      <c r="J87">
        <v>955</v>
      </c>
      <c r="K87">
        <v>4745</v>
      </c>
    </row>
    <row r="88" spans="1:11" x14ac:dyDescent="0.25">
      <c r="A88" t="s">
        <v>116</v>
      </c>
      <c r="B88" t="s">
        <v>12</v>
      </c>
      <c r="C88" t="s">
        <v>15</v>
      </c>
      <c r="D88">
        <v>23.1</v>
      </c>
      <c r="E88">
        <v>102.4</v>
      </c>
      <c r="F88">
        <v>132.5</v>
      </c>
      <c r="G88">
        <v>14.4</v>
      </c>
      <c r="H88" t="s">
        <v>382</v>
      </c>
      <c r="I88">
        <v>2018</v>
      </c>
      <c r="J88">
        <v>946</v>
      </c>
      <c r="K88">
        <v>467</v>
      </c>
    </row>
    <row r="89" spans="1:11" x14ac:dyDescent="0.25">
      <c r="A89" t="s">
        <v>118</v>
      </c>
      <c r="B89" t="s">
        <v>9</v>
      </c>
      <c r="C89" t="s">
        <v>64</v>
      </c>
      <c r="D89">
        <v>22.5</v>
      </c>
      <c r="E89">
        <v>105.3</v>
      </c>
      <c r="F89">
        <v>136.19999999999999</v>
      </c>
      <c r="G89">
        <v>11.5</v>
      </c>
      <c r="H89" t="s">
        <v>439</v>
      </c>
      <c r="I89">
        <v>2018</v>
      </c>
      <c r="J89">
        <v>884</v>
      </c>
      <c r="K89">
        <v>428</v>
      </c>
    </row>
    <row r="90" spans="1:11" x14ac:dyDescent="0.25">
      <c r="A90" t="s">
        <v>285</v>
      </c>
      <c r="B90" t="s">
        <v>276</v>
      </c>
      <c r="E90">
        <v>107.94</v>
      </c>
      <c r="F90">
        <v>100.46</v>
      </c>
      <c r="J90">
        <v>831</v>
      </c>
      <c r="K90">
        <v>991</v>
      </c>
    </row>
    <row r="91" spans="1:11" x14ac:dyDescent="0.25">
      <c r="A91" t="s">
        <v>115</v>
      </c>
      <c r="B91" t="s">
        <v>9</v>
      </c>
      <c r="C91" t="s">
        <v>32</v>
      </c>
      <c r="D91">
        <v>21.7</v>
      </c>
      <c r="E91">
        <v>111.6</v>
      </c>
      <c r="F91">
        <v>144</v>
      </c>
      <c r="G91">
        <v>21.4</v>
      </c>
      <c r="H91" t="s">
        <v>383</v>
      </c>
      <c r="I91">
        <v>2018</v>
      </c>
      <c r="J91">
        <v>762</v>
      </c>
      <c r="K91">
        <v>356</v>
      </c>
    </row>
    <row r="92" spans="1:11" x14ac:dyDescent="0.25">
      <c r="A92" t="s">
        <v>119</v>
      </c>
      <c r="B92" t="s">
        <v>9</v>
      </c>
      <c r="C92" t="s">
        <v>21</v>
      </c>
      <c r="D92">
        <v>25.6</v>
      </c>
      <c r="E92">
        <v>112</v>
      </c>
      <c r="F92">
        <v>144.5</v>
      </c>
      <c r="G92">
        <v>23.7</v>
      </c>
      <c r="H92" t="s">
        <v>440</v>
      </c>
      <c r="I92">
        <v>2015</v>
      </c>
      <c r="J92">
        <v>755</v>
      </c>
      <c r="K92">
        <v>352</v>
      </c>
    </row>
    <row r="93" spans="1:11" x14ac:dyDescent="0.25">
      <c r="A93" t="s">
        <v>117</v>
      </c>
      <c r="B93" t="s">
        <v>12</v>
      </c>
      <c r="C93" t="s">
        <v>30</v>
      </c>
      <c r="D93">
        <v>23.1</v>
      </c>
      <c r="E93">
        <v>113.6</v>
      </c>
      <c r="F93">
        <v>146.6</v>
      </c>
      <c r="G93">
        <v>15.7</v>
      </c>
      <c r="H93" t="s">
        <v>441</v>
      </c>
      <c r="I93">
        <v>2018</v>
      </c>
      <c r="J93">
        <v>727</v>
      </c>
      <c r="K93">
        <v>335</v>
      </c>
    </row>
    <row r="94" spans="1:11" x14ac:dyDescent="0.25">
      <c r="A94" t="s">
        <v>125</v>
      </c>
      <c r="B94" t="s">
        <v>47</v>
      </c>
      <c r="C94" t="s">
        <v>61</v>
      </c>
      <c r="D94">
        <v>25.3</v>
      </c>
      <c r="E94">
        <v>114.2</v>
      </c>
      <c r="F94">
        <v>147.30000000000001</v>
      </c>
      <c r="G94">
        <v>15.7</v>
      </c>
      <c r="H94" t="s">
        <v>442</v>
      </c>
      <c r="I94">
        <v>2018</v>
      </c>
      <c r="J94">
        <v>717</v>
      </c>
      <c r="K94">
        <v>330</v>
      </c>
    </row>
    <row r="95" spans="1:11" x14ac:dyDescent="0.25">
      <c r="A95" t="s">
        <v>286</v>
      </c>
      <c r="B95" t="s">
        <v>276</v>
      </c>
      <c r="E95">
        <v>116.43</v>
      </c>
      <c r="F95">
        <v>109.88</v>
      </c>
      <c r="J95">
        <v>681</v>
      </c>
      <c r="K95">
        <v>794</v>
      </c>
    </row>
    <row r="96" spans="1:11" x14ac:dyDescent="0.25">
      <c r="A96" t="s">
        <v>337</v>
      </c>
      <c r="B96" t="s">
        <v>276</v>
      </c>
      <c r="E96">
        <v>116.5</v>
      </c>
      <c r="F96">
        <v>109.59</v>
      </c>
      <c r="J96">
        <v>680</v>
      </c>
      <c r="K96">
        <v>799</v>
      </c>
    </row>
    <row r="97" spans="1:11" x14ac:dyDescent="0.25">
      <c r="A97" t="s">
        <v>121</v>
      </c>
      <c r="B97" t="s">
        <v>12</v>
      </c>
      <c r="C97" t="s">
        <v>122</v>
      </c>
      <c r="D97">
        <v>29.1</v>
      </c>
      <c r="E97">
        <v>117.3</v>
      </c>
      <c r="F97">
        <v>151.19999999999999</v>
      </c>
      <c r="G97">
        <v>16.600000000000001</v>
      </c>
      <c r="H97" t="s">
        <v>443</v>
      </c>
      <c r="I97">
        <v>2014</v>
      </c>
      <c r="J97">
        <v>667</v>
      </c>
      <c r="K97">
        <v>301</v>
      </c>
    </row>
    <row r="98" spans="1:11" x14ac:dyDescent="0.25">
      <c r="A98" t="s">
        <v>123</v>
      </c>
      <c r="B98" t="s">
        <v>59</v>
      </c>
      <c r="C98" t="s">
        <v>93</v>
      </c>
      <c r="D98">
        <v>22.3</v>
      </c>
      <c r="E98">
        <v>118.6</v>
      </c>
      <c r="F98">
        <v>43.8</v>
      </c>
      <c r="G98">
        <v>13.4</v>
      </c>
      <c r="H98" t="s">
        <v>444</v>
      </c>
      <c r="I98">
        <v>2018</v>
      </c>
      <c r="J98">
        <v>647</v>
      </c>
      <c r="K98">
        <v>3751</v>
      </c>
    </row>
    <row r="99" spans="1:11" x14ac:dyDescent="0.25">
      <c r="A99" t="s">
        <v>128</v>
      </c>
      <c r="B99" t="s">
        <v>59</v>
      </c>
      <c r="C99" t="s">
        <v>15</v>
      </c>
      <c r="D99">
        <v>25.7</v>
      </c>
      <c r="E99">
        <v>118.9</v>
      </c>
      <c r="F99">
        <v>44</v>
      </c>
      <c r="G99">
        <v>19</v>
      </c>
      <c r="H99" t="s">
        <v>445</v>
      </c>
      <c r="I99">
        <v>2016</v>
      </c>
      <c r="J99">
        <v>642</v>
      </c>
      <c r="K99">
        <v>3734</v>
      </c>
    </row>
    <row r="100" spans="1:11" x14ac:dyDescent="0.25">
      <c r="A100" t="s">
        <v>120</v>
      </c>
      <c r="B100" t="s">
        <v>12</v>
      </c>
      <c r="C100" t="s">
        <v>70</v>
      </c>
      <c r="D100">
        <v>25.4</v>
      </c>
      <c r="E100">
        <v>122.7</v>
      </c>
      <c r="F100">
        <v>157.9</v>
      </c>
      <c r="G100">
        <v>23.1</v>
      </c>
      <c r="H100" t="s">
        <v>446</v>
      </c>
      <c r="I100">
        <v>2017</v>
      </c>
      <c r="J100">
        <v>587</v>
      </c>
      <c r="K100">
        <v>257</v>
      </c>
    </row>
    <row r="101" spans="1:11" x14ac:dyDescent="0.25">
      <c r="A101" t="s">
        <v>132</v>
      </c>
      <c r="B101" t="s">
        <v>9</v>
      </c>
      <c r="C101" t="s">
        <v>130</v>
      </c>
      <c r="D101">
        <v>25.6</v>
      </c>
      <c r="E101">
        <v>124.3</v>
      </c>
      <c r="F101">
        <v>159.69999999999999</v>
      </c>
      <c r="G101">
        <v>33.200000000000003</v>
      </c>
      <c r="H101" t="s">
        <v>447</v>
      </c>
      <c r="I101">
        <v>2015</v>
      </c>
      <c r="J101">
        <v>566</v>
      </c>
      <c r="K101">
        <v>246</v>
      </c>
    </row>
    <row r="102" spans="1:11" x14ac:dyDescent="0.25">
      <c r="A102" t="s">
        <v>287</v>
      </c>
      <c r="B102" t="s">
        <v>276</v>
      </c>
      <c r="E102">
        <v>124.58</v>
      </c>
      <c r="F102">
        <v>119.18</v>
      </c>
      <c r="J102">
        <v>562</v>
      </c>
      <c r="K102">
        <v>638</v>
      </c>
    </row>
    <row r="103" spans="1:11" x14ac:dyDescent="0.25">
      <c r="A103" t="s">
        <v>126</v>
      </c>
      <c r="B103" t="s">
        <v>12</v>
      </c>
      <c r="C103" t="s">
        <v>52</v>
      </c>
      <c r="D103">
        <v>28.4</v>
      </c>
      <c r="E103">
        <v>124.7</v>
      </c>
      <c r="F103">
        <v>160.4</v>
      </c>
      <c r="G103">
        <v>15.5</v>
      </c>
      <c r="H103" t="s">
        <v>448</v>
      </c>
      <c r="I103">
        <v>2013</v>
      </c>
      <c r="J103">
        <v>560</v>
      </c>
      <c r="K103">
        <v>242</v>
      </c>
    </row>
    <row r="104" spans="1:11" x14ac:dyDescent="0.25">
      <c r="A104" t="s">
        <v>127</v>
      </c>
      <c r="B104" t="s">
        <v>47</v>
      </c>
      <c r="C104" t="s">
        <v>36</v>
      </c>
      <c r="D104">
        <v>24.5</v>
      </c>
      <c r="E104">
        <v>125.4</v>
      </c>
      <c r="F104">
        <v>161</v>
      </c>
      <c r="G104">
        <v>23.5</v>
      </c>
      <c r="H104" t="s">
        <v>449</v>
      </c>
      <c r="I104">
        <v>2016</v>
      </c>
      <c r="J104">
        <v>551</v>
      </c>
      <c r="K104">
        <v>239</v>
      </c>
    </row>
    <row r="105" spans="1:11" x14ac:dyDescent="0.25">
      <c r="A105" t="s">
        <v>259</v>
      </c>
      <c r="B105" t="s">
        <v>9</v>
      </c>
      <c r="C105" t="s">
        <v>130</v>
      </c>
      <c r="D105">
        <v>25.9</v>
      </c>
      <c r="E105">
        <v>125.8</v>
      </c>
      <c r="F105">
        <v>161.6</v>
      </c>
      <c r="G105">
        <v>37.1</v>
      </c>
      <c r="H105" t="s">
        <v>446</v>
      </c>
      <c r="I105">
        <v>2015</v>
      </c>
      <c r="J105">
        <v>546</v>
      </c>
      <c r="K105">
        <v>235</v>
      </c>
    </row>
    <row r="106" spans="1:11" x14ac:dyDescent="0.25">
      <c r="A106" t="s">
        <v>139</v>
      </c>
      <c r="B106" t="s">
        <v>9</v>
      </c>
      <c r="C106" t="s">
        <v>19</v>
      </c>
      <c r="D106">
        <v>29.3</v>
      </c>
      <c r="E106">
        <v>127.5</v>
      </c>
      <c r="F106">
        <v>163.69999999999999</v>
      </c>
      <c r="G106">
        <v>35.200000000000003</v>
      </c>
      <c r="H106" t="s">
        <v>450</v>
      </c>
      <c r="I106">
        <v>2013</v>
      </c>
      <c r="J106">
        <v>525</v>
      </c>
      <c r="K106">
        <v>224</v>
      </c>
    </row>
    <row r="107" spans="1:11" x14ac:dyDescent="0.25">
      <c r="A107" t="s">
        <v>129</v>
      </c>
      <c r="B107" t="s">
        <v>12</v>
      </c>
      <c r="C107" t="s">
        <v>105</v>
      </c>
      <c r="D107">
        <v>26.3</v>
      </c>
      <c r="E107">
        <v>131.6</v>
      </c>
      <c r="F107">
        <v>169</v>
      </c>
      <c r="G107">
        <v>22.2</v>
      </c>
      <c r="H107" t="s">
        <v>451</v>
      </c>
      <c r="I107">
        <v>2015</v>
      </c>
      <c r="J107">
        <v>477</v>
      </c>
      <c r="K107">
        <v>198</v>
      </c>
    </row>
    <row r="108" spans="1:11" x14ac:dyDescent="0.25">
      <c r="A108" t="s">
        <v>288</v>
      </c>
      <c r="B108" t="s">
        <v>276</v>
      </c>
      <c r="E108">
        <v>132.44</v>
      </c>
      <c r="F108">
        <v>128.36000000000001</v>
      </c>
      <c r="J108">
        <v>467</v>
      </c>
      <c r="K108">
        <v>514</v>
      </c>
    </row>
    <row r="109" spans="1:11" x14ac:dyDescent="0.25">
      <c r="A109" t="s">
        <v>142</v>
      </c>
      <c r="B109" t="s">
        <v>9</v>
      </c>
      <c r="C109" t="s">
        <v>49</v>
      </c>
      <c r="D109">
        <v>24.9</v>
      </c>
      <c r="E109">
        <v>133</v>
      </c>
      <c r="F109">
        <v>170.5</v>
      </c>
      <c r="G109">
        <v>23.8</v>
      </c>
      <c r="H109" t="s">
        <v>453</v>
      </c>
      <c r="I109">
        <v>2017</v>
      </c>
      <c r="J109">
        <v>461</v>
      </c>
      <c r="K109">
        <v>191</v>
      </c>
    </row>
    <row r="110" spans="1:11" x14ac:dyDescent="0.25">
      <c r="A110" t="s">
        <v>131</v>
      </c>
      <c r="B110" t="s">
        <v>59</v>
      </c>
      <c r="C110" t="s">
        <v>49</v>
      </c>
      <c r="D110">
        <v>21.9</v>
      </c>
      <c r="E110">
        <v>133</v>
      </c>
      <c r="F110">
        <v>53.3</v>
      </c>
      <c r="G110">
        <v>12.4</v>
      </c>
      <c r="H110" t="s">
        <v>452</v>
      </c>
      <c r="I110">
        <v>2018</v>
      </c>
      <c r="J110">
        <v>461</v>
      </c>
      <c r="K110">
        <v>3001</v>
      </c>
    </row>
    <row r="111" spans="1:11" x14ac:dyDescent="0.25">
      <c r="A111" t="s">
        <v>133</v>
      </c>
      <c r="B111" t="s">
        <v>9</v>
      </c>
      <c r="C111" t="s">
        <v>35</v>
      </c>
      <c r="D111">
        <v>28.6</v>
      </c>
      <c r="E111">
        <v>134.1</v>
      </c>
      <c r="F111">
        <v>171.8</v>
      </c>
      <c r="G111">
        <v>30.8</v>
      </c>
      <c r="H111" t="s">
        <v>441</v>
      </c>
      <c r="I111">
        <v>2014</v>
      </c>
      <c r="J111">
        <v>449</v>
      </c>
      <c r="K111">
        <v>185</v>
      </c>
    </row>
    <row r="112" spans="1:11" x14ac:dyDescent="0.25">
      <c r="A112" t="s">
        <v>136</v>
      </c>
      <c r="B112" t="s">
        <v>12</v>
      </c>
      <c r="C112" t="s">
        <v>21</v>
      </c>
      <c r="D112">
        <v>22.3</v>
      </c>
      <c r="E112">
        <v>136.6</v>
      </c>
      <c r="F112">
        <v>175.2</v>
      </c>
      <c r="G112">
        <v>14.8</v>
      </c>
      <c r="H112" t="s">
        <v>454</v>
      </c>
      <c r="I112">
        <v>2018</v>
      </c>
      <c r="J112">
        <v>424</v>
      </c>
      <c r="K112">
        <v>171</v>
      </c>
    </row>
    <row r="113" spans="1:11" x14ac:dyDescent="0.25">
      <c r="A113" t="s">
        <v>134</v>
      </c>
      <c r="B113" t="s">
        <v>12</v>
      </c>
      <c r="C113" t="s">
        <v>64</v>
      </c>
      <c r="D113">
        <v>24.9</v>
      </c>
      <c r="E113">
        <v>138.9</v>
      </c>
      <c r="F113">
        <v>178.1</v>
      </c>
      <c r="G113">
        <v>22.5</v>
      </c>
      <c r="H113" t="s">
        <v>455</v>
      </c>
      <c r="I113">
        <v>2015</v>
      </c>
      <c r="J113">
        <v>401</v>
      </c>
      <c r="K113">
        <v>160</v>
      </c>
    </row>
    <row r="114" spans="1:11" x14ac:dyDescent="0.25">
      <c r="A114" t="s">
        <v>289</v>
      </c>
      <c r="B114" t="s">
        <v>276</v>
      </c>
      <c r="E114">
        <v>140.01</v>
      </c>
      <c r="F114">
        <v>137.41</v>
      </c>
      <c r="J114">
        <v>391</v>
      </c>
      <c r="K114">
        <v>416</v>
      </c>
    </row>
    <row r="115" spans="1:11" x14ac:dyDescent="0.25">
      <c r="A115" t="s">
        <v>135</v>
      </c>
      <c r="B115" t="s">
        <v>12</v>
      </c>
      <c r="C115" t="s">
        <v>19</v>
      </c>
      <c r="D115">
        <v>23.3</v>
      </c>
      <c r="E115">
        <v>140.6</v>
      </c>
      <c r="F115">
        <v>180.2</v>
      </c>
      <c r="G115">
        <v>33.799999999999997</v>
      </c>
      <c r="H115" t="s">
        <v>456</v>
      </c>
      <c r="I115">
        <v>2018</v>
      </c>
      <c r="J115">
        <v>386</v>
      </c>
      <c r="K115">
        <v>152</v>
      </c>
    </row>
    <row r="116" spans="1:11" x14ac:dyDescent="0.25">
      <c r="A116" t="s">
        <v>147</v>
      </c>
      <c r="B116" t="s">
        <v>12</v>
      </c>
      <c r="C116" t="s">
        <v>17</v>
      </c>
      <c r="D116">
        <v>22.7</v>
      </c>
      <c r="E116">
        <v>145.19999999999999</v>
      </c>
      <c r="F116">
        <v>185.9</v>
      </c>
      <c r="G116">
        <v>18.2</v>
      </c>
      <c r="H116" t="s">
        <v>457</v>
      </c>
      <c r="I116">
        <v>2017</v>
      </c>
      <c r="J116">
        <v>346</v>
      </c>
      <c r="K116">
        <v>133</v>
      </c>
    </row>
    <row r="117" spans="1:11" x14ac:dyDescent="0.25">
      <c r="A117" t="s">
        <v>138</v>
      </c>
      <c r="B117" t="s">
        <v>59</v>
      </c>
      <c r="C117" t="s">
        <v>122</v>
      </c>
      <c r="D117">
        <v>22.9</v>
      </c>
      <c r="E117">
        <v>145.9</v>
      </c>
      <c r="F117">
        <v>62.4</v>
      </c>
      <c r="G117">
        <v>16.2</v>
      </c>
      <c r="H117" t="s">
        <v>458</v>
      </c>
      <c r="I117">
        <v>2018</v>
      </c>
      <c r="J117">
        <v>341</v>
      </c>
      <c r="K117">
        <v>2423</v>
      </c>
    </row>
    <row r="118" spans="1:11" x14ac:dyDescent="0.25">
      <c r="A118" t="s">
        <v>141</v>
      </c>
      <c r="B118" t="s">
        <v>9</v>
      </c>
      <c r="C118" t="s">
        <v>13</v>
      </c>
      <c r="D118">
        <v>23</v>
      </c>
      <c r="E118">
        <v>146.4</v>
      </c>
      <c r="F118">
        <v>187</v>
      </c>
      <c r="G118">
        <v>17.899999999999999</v>
      </c>
      <c r="H118" t="s">
        <v>385</v>
      </c>
      <c r="I118">
        <v>2017</v>
      </c>
      <c r="J118">
        <v>337</v>
      </c>
      <c r="K118">
        <v>130</v>
      </c>
    </row>
    <row r="119" spans="1:11" x14ac:dyDescent="0.25">
      <c r="A119" t="s">
        <v>290</v>
      </c>
      <c r="B119" t="s">
        <v>276</v>
      </c>
      <c r="E119">
        <v>147.32</v>
      </c>
      <c r="F119">
        <v>146.32</v>
      </c>
      <c r="J119">
        <v>329</v>
      </c>
      <c r="K119">
        <v>337</v>
      </c>
    </row>
    <row r="120" spans="1:11" x14ac:dyDescent="0.25">
      <c r="A120" t="s">
        <v>338</v>
      </c>
      <c r="B120" t="s">
        <v>276</v>
      </c>
      <c r="E120">
        <v>148.02000000000001</v>
      </c>
      <c r="F120">
        <v>146.28</v>
      </c>
      <c r="J120">
        <v>324</v>
      </c>
      <c r="K120">
        <v>337</v>
      </c>
    </row>
    <row r="121" spans="1:11" x14ac:dyDescent="0.25">
      <c r="A121" t="s">
        <v>137</v>
      </c>
      <c r="B121" t="s">
        <v>47</v>
      </c>
      <c r="C121" t="s">
        <v>30</v>
      </c>
      <c r="D121">
        <v>28.9</v>
      </c>
      <c r="E121">
        <v>154</v>
      </c>
      <c r="F121">
        <v>195.7</v>
      </c>
      <c r="G121">
        <v>23</v>
      </c>
      <c r="H121" t="s">
        <v>384</v>
      </c>
      <c r="I121">
        <v>2013</v>
      </c>
      <c r="J121">
        <v>281</v>
      </c>
      <c r="K121">
        <v>106</v>
      </c>
    </row>
    <row r="122" spans="1:11" x14ac:dyDescent="0.25">
      <c r="A122" t="s">
        <v>291</v>
      </c>
      <c r="B122" t="s">
        <v>276</v>
      </c>
      <c r="E122">
        <v>154.4</v>
      </c>
      <c r="F122">
        <v>155.1</v>
      </c>
      <c r="J122">
        <v>279</v>
      </c>
      <c r="K122">
        <v>274</v>
      </c>
    </row>
    <row r="123" spans="1:11" x14ac:dyDescent="0.25">
      <c r="A123" t="s">
        <v>148</v>
      </c>
      <c r="B123" t="s">
        <v>12</v>
      </c>
      <c r="C123" t="s">
        <v>28</v>
      </c>
      <c r="D123">
        <v>23.4</v>
      </c>
      <c r="E123">
        <v>154.6</v>
      </c>
      <c r="F123">
        <v>197.6</v>
      </c>
      <c r="G123">
        <v>16</v>
      </c>
      <c r="H123" t="s">
        <v>459</v>
      </c>
      <c r="I123">
        <v>2017</v>
      </c>
      <c r="J123">
        <v>278</v>
      </c>
      <c r="K123">
        <v>101</v>
      </c>
    </row>
    <row r="124" spans="1:11" x14ac:dyDescent="0.25">
      <c r="A124" t="s">
        <v>140</v>
      </c>
      <c r="B124" t="s">
        <v>47</v>
      </c>
      <c r="C124" t="s">
        <v>93</v>
      </c>
      <c r="D124">
        <v>22.6</v>
      </c>
      <c r="E124">
        <v>156.4</v>
      </c>
      <c r="F124">
        <v>198.6</v>
      </c>
      <c r="G124">
        <v>20.6</v>
      </c>
      <c r="H124" t="s">
        <v>460</v>
      </c>
      <c r="I124">
        <v>2018</v>
      </c>
      <c r="J124">
        <v>266</v>
      </c>
      <c r="K124">
        <v>99</v>
      </c>
    </row>
    <row r="125" spans="1:11" x14ac:dyDescent="0.25">
      <c r="A125" t="s">
        <v>143</v>
      </c>
      <c r="B125" t="s">
        <v>9</v>
      </c>
      <c r="C125" t="s">
        <v>44</v>
      </c>
      <c r="D125">
        <v>26.3</v>
      </c>
      <c r="E125">
        <v>158.30000000000001</v>
      </c>
      <c r="F125">
        <v>201.6</v>
      </c>
      <c r="G125">
        <v>28.3</v>
      </c>
      <c r="H125" t="s">
        <v>461</v>
      </c>
      <c r="I125">
        <v>2014</v>
      </c>
      <c r="J125">
        <v>254</v>
      </c>
      <c r="K125">
        <v>92</v>
      </c>
    </row>
    <row r="126" spans="1:11" x14ac:dyDescent="0.25">
      <c r="A126" t="s">
        <v>153</v>
      </c>
      <c r="B126" t="s">
        <v>9</v>
      </c>
      <c r="C126" t="s">
        <v>26</v>
      </c>
      <c r="D126">
        <v>24.1</v>
      </c>
      <c r="E126">
        <v>160</v>
      </c>
      <c r="F126">
        <v>203.7</v>
      </c>
      <c r="G126">
        <v>14.3</v>
      </c>
      <c r="H126" t="s">
        <v>462</v>
      </c>
      <c r="I126">
        <v>2017</v>
      </c>
      <c r="J126">
        <v>244</v>
      </c>
      <c r="K126">
        <v>88</v>
      </c>
    </row>
    <row r="127" spans="1:11" x14ac:dyDescent="0.25">
      <c r="A127" t="s">
        <v>292</v>
      </c>
      <c r="B127" t="s">
        <v>276</v>
      </c>
      <c r="E127">
        <v>161.26</v>
      </c>
      <c r="F127">
        <v>163.74</v>
      </c>
      <c r="J127">
        <v>237</v>
      </c>
      <c r="K127">
        <v>224</v>
      </c>
    </row>
    <row r="128" spans="1:11" x14ac:dyDescent="0.25">
      <c r="A128" t="s">
        <v>149</v>
      </c>
      <c r="B128" t="s">
        <v>9</v>
      </c>
      <c r="C128" t="s">
        <v>105</v>
      </c>
      <c r="D128">
        <v>23.3</v>
      </c>
      <c r="E128">
        <v>162.30000000000001</v>
      </c>
      <c r="F128">
        <v>206.5</v>
      </c>
      <c r="G128">
        <v>34.9</v>
      </c>
      <c r="H128" t="s">
        <v>462</v>
      </c>
      <c r="I128">
        <v>2018</v>
      </c>
      <c r="J128">
        <v>232</v>
      </c>
      <c r="K128">
        <v>82</v>
      </c>
    </row>
    <row r="129" spans="1:11" x14ac:dyDescent="0.25">
      <c r="A129" t="s">
        <v>144</v>
      </c>
      <c r="B129" t="s">
        <v>12</v>
      </c>
      <c r="C129" t="s">
        <v>30</v>
      </c>
      <c r="D129">
        <v>25.7</v>
      </c>
      <c r="E129">
        <v>162.5</v>
      </c>
      <c r="F129">
        <v>207.3</v>
      </c>
      <c r="G129">
        <v>23.1</v>
      </c>
      <c r="H129" t="s">
        <v>463</v>
      </c>
      <c r="I129">
        <v>2014</v>
      </c>
      <c r="J129">
        <v>231</v>
      </c>
      <c r="K129">
        <v>80</v>
      </c>
    </row>
    <row r="130" spans="1:11" x14ac:dyDescent="0.25">
      <c r="A130" t="s">
        <v>151</v>
      </c>
      <c r="B130" t="s">
        <v>9</v>
      </c>
      <c r="C130" t="s">
        <v>93</v>
      </c>
      <c r="D130">
        <v>25.3</v>
      </c>
      <c r="E130">
        <v>163.80000000000001</v>
      </c>
      <c r="F130">
        <v>208.3</v>
      </c>
      <c r="G130">
        <v>21.4</v>
      </c>
      <c r="H130" t="s">
        <v>464</v>
      </c>
      <c r="I130">
        <v>2016</v>
      </c>
      <c r="J130">
        <v>224</v>
      </c>
      <c r="K130">
        <v>79</v>
      </c>
    </row>
    <row r="131" spans="1:11" x14ac:dyDescent="0.25">
      <c r="A131" t="s">
        <v>146</v>
      </c>
      <c r="B131" t="s">
        <v>47</v>
      </c>
      <c r="C131" t="s">
        <v>66</v>
      </c>
      <c r="D131">
        <v>28.8</v>
      </c>
      <c r="E131">
        <v>164.8</v>
      </c>
      <c r="F131">
        <v>208.8</v>
      </c>
      <c r="G131">
        <v>18.600000000000001</v>
      </c>
      <c r="H131" t="s">
        <v>465</v>
      </c>
      <c r="I131">
        <v>2013</v>
      </c>
      <c r="J131">
        <v>218</v>
      </c>
      <c r="K131">
        <v>78</v>
      </c>
    </row>
    <row r="132" spans="1:11" x14ac:dyDescent="0.25">
      <c r="A132" t="s">
        <v>145</v>
      </c>
      <c r="B132" t="s">
        <v>59</v>
      </c>
      <c r="C132" t="s">
        <v>68</v>
      </c>
      <c r="D132">
        <v>25.5</v>
      </c>
      <c r="E132">
        <v>165.1</v>
      </c>
      <c r="F132">
        <v>77.2</v>
      </c>
      <c r="G132">
        <v>23.6</v>
      </c>
      <c r="H132" t="s">
        <v>466</v>
      </c>
      <c r="I132">
        <v>2015</v>
      </c>
      <c r="J132">
        <v>217</v>
      </c>
      <c r="K132">
        <v>1711</v>
      </c>
    </row>
    <row r="133" spans="1:11" x14ac:dyDescent="0.25">
      <c r="A133" t="s">
        <v>160</v>
      </c>
      <c r="B133" t="s">
        <v>12</v>
      </c>
      <c r="C133" t="s">
        <v>49</v>
      </c>
      <c r="D133">
        <v>25.9</v>
      </c>
      <c r="E133">
        <v>166.1</v>
      </c>
      <c r="F133">
        <v>211.8</v>
      </c>
      <c r="G133">
        <v>15.7</v>
      </c>
      <c r="H133" t="s">
        <v>467</v>
      </c>
      <c r="I133">
        <v>2015</v>
      </c>
      <c r="J133">
        <v>212</v>
      </c>
      <c r="K133">
        <v>72</v>
      </c>
    </row>
    <row r="134" spans="1:11" x14ac:dyDescent="0.25">
      <c r="A134" t="s">
        <v>150</v>
      </c>
      <c r="B134" t="s">
        <v>12</v>
      </c>
      <c r="C134" t="s">
        <v>61</v>
      </c>
      <c r="D134">
        <v>25.9</v>
      </c>
      <c r="E134">
        <v>167.9</v>
      </c>
      <c r="F134">
        <v>214</v>
      </c>
      <c r="G134">
        <v>27</v>
      </c>
      <c r="H134" t="s">
        <v>468</v>
      </c>
      <c r="I134">
        <v>2015</v>
      </c>
      <c r="J134">
        <v>203</v>
      </c>
      <c r="K134">
        <v>69</v>
      </c>
    </row>
    <row r="135" spans="1:11" x14ac:dyDescent="0.25">
      <c r="A135" t="s">
        <v>293</v>
      </c>
      <c r="B135" t="s">
        <v>276</v>
      </c>
      <c r="E135">
        <v>167.94</v>
      </c>
      <c r="F135">
        <v>172.24</v>
      </c>
      <c r="J135">
        <v>203</v>
      </c>
      <c r="K135">
        <v>183</v>
      </c>
    </row>
    <row r="136" spans="1:11" x14ac:dyDescent="0.25">
      <c r="A136" t="s">
        <v>159</v>
      </c>
      <c r="B136" t="s">
        <v>9</v>
      </c>
      <c r="C136" t="s">
        <v>130</v>
      </c>
      <c r="D136">
        <v>24.7</v>
      </c>
      <c r="E136">
        <v>169.9</v>
      </c>
      <c r="F136">
        <v>215.8</v>
      </c>
      <c r="G136">
        <v>37.799999999999997</v>
      </c>
      <c r="H136" t="s">
        <v>386</v>
      </c>
      <c r="I136">
        <v>2016</v>
      </c>
      <c r="J136">
        <v>194</v>
      </c>
      <c r="K136">
        <v>66</v>
      </c>
    </row>
    <row r="137" spans="1:11" x14ac:dyDescent="0.25">
      <c r="A137" t="s">
        <v>171</v>
      </c>
      <c r="B137" t="s">
        <v>9</v>
      </c>
      <c r="C137" t="s">
        <v>76</v>
      </c>
      <c r="D137">
        <v>26.2</v>
      </c>
      <c r="E137">
        <v>170.1</v>
      </c>
      <c r="F137">
        <v>216</v>
      </c>
      <c r="G137">
        <v>60.6</v>
      </c>
      <c r="H137" t="s">
        <v>469</v>
      </c>
      <c r="I137">
        <v>2015</v>
      </c>
      <c r="J137">
        <v>193</v>
      </c>
      <c r="K137">
        <v>66</v>
      </c>
    </row>
    <row r="138" spans="1:11" x14ac:dyDescent="0.25">
      <c r="A138" t="s">
        <v>158</v>
      </c>
      <c r="B138" t="s">
        <v>9</v>
      </c>
      <c r="C138" t="s">
        <v>28</v>
      </c>
      <c r="D138">
        <v>27.4</v>
      </c>
      <c r="E138">
        <v>170.3</v>
      </c>
      <c r="F138">
        <v>216.3</v>
      </c>
      <c r="G138">
        <v>29.3</v>
      </c>
      <c r="H138" t="s">
        <v>470</v>
      </c>
      <c r="I138">
        <v>2013</v>
      </c>
      <c r="J138">
        <v>192</v>
      </c>
      <c r="K138">
        <v>65</v>
      </c>
    </row>
    <row r="139" spans="1:11" x14ac:dyDescent="0.25">
      <c r="A139" t="s">
        <v>157</v>
      </c>
      <c r="B139" t="s">
        <v>12</v>
      </c>
      <c r="C139" t="s">
        <v>105</v>
      </c>
      <c r="D139">
        <v>27</v>
      </c>
      <c r="E139">
        <v>173.1</v>
      </c>
      <c r="F139">
        <v>220.4</v>
      </c>
      <c r="G139">
        <v>27.5</v>
      </c>
      <c r="H139" t="s">
        <v>471</v>
      </c>
      <c r="I139">
        <v>2013</v>
      </c>
      <c r="J139">
        <v>180</v>
      </c>
      <c r="K139">
        <v>59</v>
      </c>
    </row>
    <row r="140" spans="1:11" x14ac:dyDescent="0.25">
      <c r="A140" t="s">
        <v>152</v>
      </c>
      <c r="B140" t="s">
        <v>12</v>
      </c>
      <c r="C140" t="s">
        <v>70</v>
      </c>
      <c r="D140">
        <v>27.4</v>
      </c>
      <c r="E140">
        <v>173.4</v>
      </c>
      <c r="F140">
        <v>220.8</v>
      </c>
      <c r="G140">
        <v>21.6</v>
      </c>
      <c r="H140" t="s">
        <v>467</v>
      </c>
      <c r="I140">
        <v>2014</v>
      </c>
      <c r="J140">
        <v>178</v>
      </c>
      <c r="K140">
        <v>59</v>
      </c>
    </row>
    <row r="141" spans="1:11" x14ac:dyDescent="0.25">
      <c r="A141" t="s">
        <v>166</v>
      </c>
      <c r="B141" t="s">
        <v>9</v>
      </c>
      <c r="C141" t="s">
        <v>56</v>
      </c>
      <c r="D141">
        <v>28.8</v>
      </c>
      <c r="E141">
        <v>173.7</v>
      </c>
      <c r="F141">
        <v>220.4</v>
      </c>
      <c r="G141">
        <v>16.5</v>
      </c>
      <c r="H141" t="s">
        <v>472</v>
      </c>
      <c r="I141">
        <v>2013</v>
      </c>
      <c r="J141">
        <v>177</v>
      </c>
      <c r="K141">
        <v>59</v>
      </c>
    </row>
    <row r="142" spans="1:11" x14ac:dyDescent="0.25">
      <c r="A142" t="s">
        <v>155</v>
      </c>
      <c r="B142" t="s">
        <v>12</v>
      </c>
      <c r="C142" t="s">
        <v>66</v>
      </c>
      <c r="D142">
        <v>26.4</v>
      </c>
      <c r="E142">
        <v>173.9</v>
      </c>
      <c r="F142">
        <v>221.4</v>
      </c>
      <c r="G142">
        <v>21.3</v>
      </c>
      <c r="H142" t="s">
        <v>388</v>
      </c>
      <c r="I142">
        <v>2016</v>
      </c>
      <c r="J142">
        <v>176</v>
      </c>
      <c r="K142">
        <v>58</v>
      </c>
    </row>
    <row r="143" spans="1:11" x14ac:dyDescent="0.25">
      <c r="A143" t="s">
        <v>294</v>
      </c>
      <c r="B143" t="s">
        <v>276</v>
      </c>
      <c r="E143">
        <v>174.44</v>
      </c>
      <c r="F143">
        <v>180.6</v>
      </c>
      <c r="J143">
        <v>174</v>
      </c>
      <c r="K143">
        <v>151</v>
      </c>
    </row>
    <row r="144" spans="1:11" x14ac:dyDescent="0.25">
      <c r="A144" t="s">
        <v>339</v>
      </c>
      <c r="B144" t="s">
        <v>276</v>
      </c>
      <c r="E144">
        <v>174.76</v>
      </c>
      <c r="F144">
        <v>180.06</v>
      </c>
      <c r="J144">
        <v>173</v>
      </c>
      <c r="K144">
        <v>153</v>
      </c>
    </row>
    <row r="145" spans="1:11" x14ac:dyDescent="0.25">
      <c r="A145" t="s">
        <v>340</v>
      </c>
      <c r="B145" t="s">
        <v>276</v>
      </c>
      <c r="E145">
        <v>175.59</v>
      </c>
      <c r="F145">
        <v>180.83</v>
      </c>
      <c r="J145">
        <v>169</v>
      </c>
      <c r="K145">
        <v>150</v>
      </c>
    </row>
    <row r="146" spans="1:11" x14ac:dyDescent="0.25">
      <c r="A146" t="s">
        <v>341</v>
      </c>
      <c r="B146" t="s">
        <v>276</v>
      </c>
      <c r="E146">
        <v>179.25</v>
      </c>
      <c r="F146">
        <v>184.55</v>
      </c>
      <c r="J146">
        <v>156</v>
      </c>
      <c r="K146">
        <v>137</v>
      </c>
    </row>
    <row r="147" spans="1:11" x14ac:dyDescent="0.25">
      <c r="A147" t="s">
        <v>161</v>
      </c>
      <c r="B147" t="s">
        <v>59</v>
      </c>
      <c r="C147" t="s">
        <v>41</v>
      </c>
      <c r="D147">
        <v>22.2</v>
      </c>
      <c r="E147">
        <v>179.6</v>
      </c>
      <c r="F147">
        <v>89.1</v>
      </c>
      <c r="G147">
        <v>25.5</v>
      </c>
      <c r="H147" t="s">
        <v>422</v>
      </c>
      <c r="I147">
        <v>2018</v>
      </c>
      <c r="J147">
        <v>154</v>
      </c>
      <c r="K147">
        <v>1294</v>
      </c>
    </row>
    <row r="148" spans="1:11" x14ac:dyDescent="0.25">
      <c r="A148" t="s">
        <v>162</v>
      </c>
      <c r="B148" t="s">
        <v>59</v>
      </c>
      <c r="C148" t="s">
        <v>44</v>
      </c>
      <c r="D148">
        <v>28.1</v>
      </c>
      <c r="E148">
        <v>180.3</v>
      </c>
      <c r="F148">
        <v>89.7</v>
      </c>
      <c r="G148">
        <v>23.7</v>
      </c>
      <c r="H148" t="s">
        <v>422</v>
      </c>
      <c r="I148">
        <v>2014</v>
      </c>
      <c r="J148">
        <v>152</v>
      </c>
      <c r="K148">
        <v>1276</v>
      </c>
    </row>
    <row r="149" spans="1:11" x14ac:dyDescent="0.25">
      <c r="A149" t="s">
        <v>295</v>
      </c>
      <c r="B149" t="s">
        <v>276</v>
      </c>
      <c r="E149">
        <v>180.8</v>
      </c>
      <c r="F149">
        <v>188.82</v>
      </c>
      <c r="J149">
        <v>150</v>
      </c>
      <c r="K149">
        <v>124</v>
      </c>
    </row>
    <row r="150" spans="1:11" x14ac:dyDescent="0.25">
      <c r="A150" t="s">
        <v>165</v>
      </c>
      <c r="B150" t="s">
        <v>12</v>
      </c>
      <c r="C150" t="s">
        <v>68</v>
      </c>
      <c r="D150">
        <v>24.2</v>
      </c>
      <c r="E150">
        <v>181.9</v>
      </c>
      <c r="F150">
        <v>231.3</v>
      </c>
      <c r="G150">
        <v>10.9</v>
      </c>
      <c r="H150" t="s">
        <v>473</v>
      </c>
      <c r="I150">
        <v>2017</v>
      </c>
      <c r="J150">
        <v>146</v>
      </c>
      <c r="K150">
        <v>46</v>
      </c>
    </row>
    <row r="151" spans="1:11" x14ac:dyDescent="0.25">
      <c r="A151" t="s">
        <v>154</v>
      </c>
      <c r="B151" t="s">
        <v>47</v>
      </c>
      <c r="C151" t="s">
        <v>23</v>
      </c>
      <c r="D151">
        <v>24.8</v>
      </c>
      <c r="E151">
        <v>183.9</v>
      </c>
      <c r="F151">
        <v>231.7</v>
      </c>
      <c r="G151">
        <v>22.9</v>
      </c>
      <c r="H151" t="s">
        <v>416</v>
      </c>
      <c r="I151">
        <v>2017</v>
      </c>
      <c r="J151">
        <v>139</v>
      </c>
      <c r="K151">
        <v>45</v>
      </c>
    </row>
    <row r="152" spans="1:11" x14ac:dyDescent="0.25">
      <c r="A152" t="s">
        <v>164</v>
      </c>
      <c r="B152" t="s">
        <v>12</v>
      </c>
      <c r="C152" t="s">
        <v>26</v>
      </c>
      <c r="D152">
        <v>22.6</v>
      </c>
      <c r="E152">
        <v>186.6</v>
      </c>
      <c r="F152">
        <v>237.1</v>
      </c>
      <c r="G152">
        <v>18.3</v>
      </c>
      <c r="H152" t="s">
        <v>474</v>
      </c>
      <c r="I152">
        <v>2018</v>
      </c>
      <c r="J152">
        <v>131</v>
      </c>
      <c r="K152">
        <v>40</v>
      </c>
    </row>
    <row r="153" spans="1:11" x14ac:dyDescent="0.25">
      <c r="A153" t="s">
        <v>296</v>
      </c>
      <c r="B153" t="s">
        <v>276</v>
      </c>
      <c r="E153">
        <v>187.04</v>
      </c>
      <c r="F153">
        <v>196.88</v>
      </c>
      <c r="J153">
        <v>130</v>
      </c>
      <c r="K153">
        <v>103</v>
      </c>
    </row>
    <row r="154" spans="1:11" x14ac:dyDescent="0.25">
      <c r="A154" t="s">
        <v>163</v>
      </c>
      <c r="B154" t="s">
        <v>47</v>
      </c>
      <c r="C154" t="s">
        <v>68</v>
      </c>
      <c r="D154">
        <v>23.7</v>
      </c>
      <c r="E154">
        <v>189.3</v>
      </c>
      <c r="F154">
        <v>238.1</v>
      </c>
      <c r="G154">
        <v>23.7</v>
      </c>
      <c r="H154" t="s">
        <v>425</v>
      </c>
      <c r="I154">
        <v>2017</v>
      </c>
      <c r="J154">
        <v>123</v>
      </c>
      <c r="K154">
        <v>39</v>
      </c>
    </row>
    <row r="155" spans="1:11" x14ac:dyDescent="0.25">
      <c r="A155" t="s">
        <v>167</v>
      </c>
      <c r="B155" t="s">
        <v>12</v>
      </c>
      <c r="C155" t="s">
        <v>23</v>
      </c>
      <c r="D155">
        <v>24.2</v>
      </c>
      <c r="E155">
        <v>190.3</v>
      </c>
      <c r="F155">
        <v>241.6</v>
      </c>
      <c r="G155">
        <v>15.2</v>
      </c>
      <c r="H155" t="s">
        <v>475</v>
      </c>
      <c r="I155">
        <v>2017</v>
      </c>
      <c r="J155">
        <v>120</v>
      </c>
      <c r="K155">
        <v>36</v>
      </c>
    </row>
    <row r="156" spans="1:11" x14ac:dyDescent="0.25">
      <c r="A156" t="s">
        <v>297</v>
      </c>
      <c r="B156" t="s">
        <v>276</v>
      </c>
      <c r="E156">
        <v>193.19</v>
      </c>
      <c r="F156">
        <v>204.79</v>
      </c>
      <c r="J156">
        <v>112</v>
      </c>
      <c r="K156">
        <v>85</v>
      </c>
    </row>
    <row r="157" spans="1:11" x14ac:dyDescent="0.25">
      <c r="A157" t="s">
        <v>168</v>
      </c>
      <c r="B157" t="s">
        <v>12</v>
      </c>
      <c r="C157" t="s">
        <v>122</v>
      </c>
      <c r="D157">
        <v>24.1</v>
      </c>
      <c r="E157">
        <v>193.7</v>
      </c>
      <c r="F157">
        <v>245.8</v>
      </c>
      <c r="G157">
        <v>6.5</v>
      </c>
      <c r="H157" t="s">
        <v>476</v>
      </c>
      <c r="I157">
        <v>2017</v>
      </c>
      <c r="J157">
        <v>111</v>
      </c>
      <c r="K157">
        <v>33</v>
      </c>
    </row>
    <row r="158" spans="1:11" x14ac:dyDescent="0.25">
      <c r="A158" t="s">
        <v>298</v>
      </c>
      <c r="B158" t="s">
        <v>276</v>
      </c>
      <c r="E158">
        <v>199.26</v>
      </c>
      <c r="F158">
        <v>212.56</v>
      </c>
      <c r="J158">
        <v>97</v>
      </c>
      <c r="K158">
        <v>71</v>
      </c>
    </row>
    <row r="159" spans="1:11" x14ac:dyDescent="0.25">
      <c r="A159" t="s">
        <v>156</v>
      </c>
      <c r="B159" t="s">
        <v>47</v>
      </c>
      <c r="C159" t="s">
        <v>54</v>
      </c>
      <c r="D159">
        <v>24.9</v>
      </c>
      <c r="E159">
        <v>200.5</v>
      </c>
      <c r="F159">
        <v>251.5</v>
      </c>
      <c r="G159">
        <v>71.5</v>
      </c>
      <c r="H159" t="s">
        <v>477</v>
      </c>
      <c r="I159">
        <v>2015</v>
      </c>
      <c r="J159">
        <v>94</v>
      </c>
      <c r="K159">
        <v>28</v>
      </c>
    </row>
    <row r="160" spans="1:11" x14ac:dyDescent="0.25">
      <c r="A160" t="s">
        <v>342</v>
      </c>
      <c r="B160" t="s">
        <v>276</v>
      </c>
      <c r="E160">
        <v>200.67</v>
      </c>
      <c r="F160">
        <v>213.08</v>
      </c>
      <c r="J160">
        <v>94</v>
      </c>
      <c r="K160">
        <v>70</v>
      </c>
    </row>
    <row r="161" spans="1:11" x14ac:dyDescent="0.25">
      <c r="A161" t="s">
        <v>169</v>
      </c>
      <c r="B161" t="s">
        <v>9</v>
      </c>
      <c r="C161" t="s">
        <v>23</v>
      </c>
      <c r="D161">
        <v>22.6</v>
      </c>
      <c r="E161">
        <v>202.3</v>
      </c>
      <c r="F161">
        <v>255.3</v>
      </c>
      <c r="G161">
        <v>15</v>
      </c>
      <c r="H161" t="s">
        <v>389</v>
      </c>
      <c r="I161">
        <v>2018</v>
      </c>
      <c r="J161">
        <v>90</v>
      </c>
      <c r="K161">
        <v>26</v>
      </c>
    </row>
    <row r="162" spans="1:11" x14ac:dyDescent="0.25">
      <c r="A162" t="s">
        <v>299</v>
      </c>
      <c r="B162" t="s">
        <v>276</v>
      </c>
      <c r="E162">
        <v>205.28</v>
      </c>
      <c r="F162">
        <v>220.16</v>
      </c>
      <c r="J162">
        <v>84</v>
      </c>
      <c r="K162">
        <v>59</v>
      </c>
    </row>
    <row r="163" spans="1:11" x14ac:dyDescent="0.25">
      <c r="A163" t="s">
        <v>170</v>
      </c>
      <c r="B163" t="s">
        <v>12</v>
      </c>
      <c r="C163" t="s">
        <v>66</v>
      </c>
      <c r="D163">
        <v>27</v>
      </c>
      <c r="E163">
        <v>207.2</v>
      </c>
      <c r="F163">
        <v>262.39999999999998</v>
      </c>
      <c r="G163">
        <v>18.8</v>
      </c>
      <c r="H163" t="s">
        <v>478</v>
      </c>
      <c r="I163">
        <v>2014</v>
      </c>
      <c r="J163">
        <v>81</v>
      </c>
      <c r="K163">
        <v>22</v>
      </c>
    </row>
    <row r="164" spans="1:11" x14ac:dyDescent="0.25">
      <c r="A164" t="s">
        <v>300</v>
      </c>
      <c r="B164" t="s">
        <v>276</v>
      </c>
      <c r="E164">
        <v>211.26</v>
      </c>
      <c r="F164">
        <v>227.6</v>
      </c>
      <c r="J164">
        <v>73</v>
      </c>
      <c r="K164">
        <v>50</v>
      </c>
    </row>
    <row r="165" spans="1:11" x14ac:dyDescent="0.25">
      <c r="A165" t="s">
        <v>172</v>
      </c>
      <c r="B165" t="s">
        <v>9</v>
      </c>
      <c r="C165" t="s">
        <v>30</v>
      </c>
      <c r="D165">
        <v>22.8</v>
      </c>
      <c r="E165">
        <v>212.2</v>
      </c>
      <c r="F165">
        <v>267.3</v>
      </c>
      <c r="G165">
        <v>27</v>
      </c>
      <c r="H165" t="s">
        <v>479</v>
      </c>
      <c r="I165">
        <v>2018</v>
      </c>
      <c r="J165">
        <v>72</v>
      </c>
      <c r="K165">
        <v>20</v>
      </c>
    </row>
    <row r="166" spans="1:11" x14ac:dyDescent="0.25">
      <c r="A166" t="s">
        <v>173</v>
      </c>
      <c r="B166" t="s">
        <v>47</v>
      </c>
      <c r="C166" t="s">
        <v>28</v>
      </c>
      <c r="D166">
        <v>28.6</v>
      </c>
      <c r="E166">
        <v>212.4</v>
      </c>
      <c r="F166">
        <v>265.60000000000002</v>
      </c>
      <c r="G166">
        <v>25.5</v>
      </c>
      <c r="H166" t="s">
        <v>375</v>
      </c>
      <c r="I166">
        <v>2013</v>
      </c>
      <c r="J166">
        <v>71</v>
      </c>
      <c r="K166">
        <v>20</v>
      </c>
    </row>
    <row r="167" spans="1:11" x14ac:dyDescent="0.25">
      <c r="A167" t="s">
        <v>177</v>
      </c>
      <c r="B167" t="s">
        <v>12</v>
      </c>
      <c r="C167" t="s">
        <v>56</v>
      </c>
      <c r="D167">
        <v>26.3</v>
      </c>
      <c r="E167">
        <v>214.8</v>
      </c>
      <c r="F167">
        <v>271.7</v>
      </c>
      <c r="G167">
        <v>36.6</v>
      </c>
      <c r="H167" t="s">
        <v>480</v>
      </c>
      <c r="I167">
        <v>2015</v>
      </c>
      <c r="J167">
        <v>67</v>
      </c>
      <c r="K167">
        <v>18</v>
      </c>
    </row>
    <row r="168" spans="1:11" x14ac:dyDescent="0.25">
      <c r="A168" t="s">
        <v>301</v>
      </c>
      <c r="B168" t="s">
        <v>276</v>
      </c>
      <c r="E168">
        <v>217.24</v>
      </c>
      <c r="F168">
        <v>234.88</v>
      </c>
      <c r="J168">
        <v>64</v>
      </c>
      <c r="K168">
        <v>42</v>
      </c>
    </row>
    <row r="169" spans="1:11" x14ac:dyDescent="0.25">
      <c r="A169" t="s">
        <v>235</v>
      </c>
      <c r="B169" t="s">
        <v>47</v>
      </c>
      <c r="C169" t="s">
        <v>56</v>
      </c>
      <c r="D169">
        <v>26.6</v>
      </c>
      <c r="E169">
        <v>221.5</v>
      </c>
      <c r="F169">
        <v>276.39999999999998</v>
      </c>
      <c r="G169">
        <v>21.3</v>
      </c>
      <c r="H169" t="s">
        <v>432</v>
      </c>
      <c r="I169">
        <v>2014</v>
      </c>
      <c r="J169">
        <v>58</v>
      </c>
      <c r="K169">
        <v>16</v>
      </c>
    </row>
    <row r="170" spans="1:11" x14ac:dyDescent="0.25">
      <c r="A170" t="s">
        <v>302</v>
      </c>
      <c r="B170" t="s">
        <v>276</v>
      </c>
      <c r="E170">
        <v>223.24</v>
      </c>
      <c r="F170">
        <v>242</v>
      </c>
      <c r="J170">
        <v>55</v>
      </c>
      <c r="K170">
        <v>36</v>
      </c>
    </row>
    <row r="171" spans="1:11" x14ac:dyDescent="0.25">
      <c r="A171" t="s">
        <v>237</v>
      </c>
      <c r="B171" t="s">
        <v>9</v>
      </c>
      <c r="C171" t="s">
        <v>49</v>
      </c>
      <c r="D171">
        <v>26.3</v>
      </c>
      <c r="E171">
        <v>224.3</v>
      </c>
      <c r="F171">
        <v>281.89999999999998</v>
      </c>
      <c r="G171">
        <v>29.4</v>
      </c>
      <c r="H171" t="s">
        <v>481</v>
      </c>
      <c r="I171">
        <v>2015</v>
      </c>
      <c r="J171">
        <v>54</v>
      </c>
      <c r="K171">
        <v>14</v>
      </c>
    </row>
    <row r="172" spans="1:11" x14ac:dyDescent="0.25">
      <c r="A172" t="s">
        <v>343</v>
      </c>
      <c r="B172" t="s">
        <v>276</v>
      </c>
      <c r="E172">
        <v>224.74</v>
      </c>
      <c r="F172">
        <v>242.84</v>
      </c>
      <c r="J172">
        <v>53</v>
      </c>
      <c r="K172">
        <v>35</v>
      </c>
    </row>
    <row r="173" spans="1:11" x14ac:dyDescent="0.25">
      <c r="A173" t="s">
        <v>174</v>
      </c>
      <c r="B173" t="s">
        <v>47</v>
      </c>
      <c r="C173" t="s">
        <v>76</v>
      </c>
      <c r="D173">
        <v>25.3</v>
      </c>
      <c r="E173">
        <v>226.2</v>
      </c>
      <c r="F173">
        <v>282</v>
      </c>
      <c r="G173">
        <v>12.5</v>
      </c>
      <c r="H173" t="s">
        <v>477</v>
      </c>
      <c r="I173">
        <v>2017</v>
      </c>
      <c r="J173">
        <v>52</v>
      </c>
      <c r="K173">
        <v>14</v>
      </c>
    </row>
    <row r="174" spans="1:11" x14ac:dyDescent="0.25">
      <c r="A174" t="s">
        <v>303</v>
      </c>
      <c r="B174" t="s">
        <v>276</v>
      </c>
      <c r="E174">
        <v>229.28</v>
      </c>
      <c r="F174">
        <v>248.94</v>
      </c>
      <c r="J174">
        <v>48</v>
      </c>
      <c r="K174">
        <v>30</v>
      </c>
    </row>
    <row r="175" spans="1:11" x14ac:dyDescent="0.25">
      <c r="A175" t="s">
        <v>179</v>
      </c>
      <c r="B175" t="s">
        <v>9</v>
      </c>
      <c r="C175" t="s">
        <v>130</v>
      </c>
      <c r="D175">
        <v>22.1</v>
      </c>
      <c r="E175">
        <v>230.1</v>
      </c>
      <c r="F175">
        <v>288.89999999999998</v>
      </c>
      <c r="G175">
        <v>23.5</v>
      </c>
      <c r="H175" t="s">
        <v>482</v>
      </c>
      <c r="I175">
        <v>2018</v>
      </c>
      <c r="J175">
        <v>47</v>
      </c>
      <c r="K175">
        <v>12</v>
      </c>
    </row>
    <row r="176" spans="1:11" x14ac:dyDescent="0.25">
      <c r="A176" t="s">
        <v>176</v>
      </c>
      <c r="B176" t="s">
        <v>59</v>
      </c>
      <c r="C176" t="s">
        <v>19</v>
      </c>
      <c r="D176">
        <v>26.5</v>
      </c>
      <c r="E176">
        <v>234.5</v>
      </c>
      <c r="F176">
        <v>140.80000000000001</v>
      </c>
      <c r="G176">
        <v>26</v>
      </c>
      <c r="H176" t="s">
        <v>483</v>
      </c>
      <c r="I176">
        <v>2014</v>
      </c>
      <c r="J176">
        <v>42</v>
      </c>
      <c r="K176">
        <v>384</v>
      </c>
    </row>
    <row r="177" spans="1:11" x14ac:dyDescent="0.25">
      <c r="A177" t="s">
        <v>304</v>
      </c>
      <c r="B177" t="s">
        <v>276</v>
      </c>
      <c r="E177">
        <v>235.38</v>
      </c>
      <c r="F177">
        <v>255.72</v>
      </c>
      <c r="J177">
        <v>42</v>
      </c>
      <c r="K177">
        <v>26</v>
      </c>
    </row>
    <row r="178" spans="1:11" x14ac:dyDescent="0.25">
      <c r="A178" t="s">
        <v>182</v>
      </c>
      <c r="B178" t="s">
        <v>47</v>
      </c>
      <c r="C178" t="s">
        <v>72</v>
      </c>
      <c r="D178">
        <v>23.8</v>
      </c>
      <c r="E178">
        <v>237.5</v>
      </c>
      <c r="F178">
        <v>295.39999999999998</v>
      </c>
      <c r="G178">
        <v>27</v>
      </c>
      <c r="H178" t="s">
        <v>484</v>
      </c>
      <c r="I178">
        <v>2017</v>
      </c>
      <c r="J178">
        <v>40</v>
      </c>
      <c r="K178">
        <v>10</v>
      </c>
    </row>
    <row r="179" spans="1:11" x14ac:dyDescent="0.25">
      <c r="A179" t="s">
        <v>305</v>
      </c>
      <c r="B179" t="s">
        <v>276</v>
      </c>
      <c r="E179">
        <v>241.58</v>
      </c>
      <c r="F179">
        <v>262.32</v>
      </c>
      <c r="J179">
        <v>36</v>
      </c>
      <c r="K179">
        <v>22</v>
      </c>
    </row>
    <row r="180" spans="1:11" x14ac:dyDescent="0.25">
      <c r="A180" t="s">
        <v>181</v>
      </c>
      <c r="B180" t="s">
        <v>59</v>
      </c>
      <c r="C180" t="s">
        <v>23</v>
      </c>
      <c r="D180">
        <v>27.4</v>
      </c>
      <c r="E180">
        <v>247.6</v>
      </c>
      <c r="F180">
        <v>154.5</v>
      </c>
      <c r="G180">
        <v>17</v>
      </c>
      <c r="H180" t="s">
        <v>378</v>
      </c>
      <c r="I180">
        <v>2014</v>
      </c>
      <c r="J180">
        <v>31</v>
      </c>
      <c r="K180">
        <v>278</v>
      </c>
    </row>
    <row r="181" spans="1:11" x14ac:dyDescent="0.25">
      <c r="A181" t="s">
        <v>306</v>
      </c>
      <c r="B181" t="s">
        <v>276</v>
      </c>
      <c r="E181">
        <v>247.87</v>
      </c>
      <c r="F181">
        <v>268.74</v>
      </c>
      <c r="J181">
        <v>31</v>
      </c>
      <c r="K181">
        <v>19</v>
      </c>
    </row>
    <row r="182" spans="1:11" x14ac:dyDescent="0.25">
      <c r="A182" t="s">
        <v>344</v>
      </c>
      <c r="B182" t="s">
        <v>276</v>
      </c>
      <c r="E182">
        <v>249.27</v>
      </c>
      <c r="F182">
        <v>269.93</v>
      </c>
      <c r="J182">
        <v>30</v>
      </c>
      <c r="K182">
        <v>18</v>
      </c>
    </row>
    <row r="183" spans="1:11" x14ac:dyDescent="0.25">
      <c r="A183" t="s">
        <v>345</v>
      </c>
      <c r="B183" t="s">
        <v>276</v>
      </c>
      <c r="E183">
        <v>249.91</v>
      </c>
      <c r="F183">
        <v>268.98</v>
      </c>
      <c r="J183">
        <v>30</v>
      </c>
      <c r="K183">
        <v>19</v>
      </c>
    </row>
    <row r="184" spans="1:11" x14ac:dyDescent="0.25">
      <c r="A184" t="s">
        <v>186</v>
      </c>
      <c r="B184" t="s">
        <v>9</v>
      </c>
      <c r="C184" t="s">
        <v>10</v>
      </c>
      <c r="D184">
        <v>24.6</v>
      </c>
      <c r="E184">
        <v>250.8</v>
      </c>
      <c r="F184">
        <v>313.89999999999998</v>
      </c>
      <c r="G184">
        <v>43.6</v>
      </c>
      <c r="H184" t="s">
        <v>485</v>
      </c>
      <c r="I184">
        <v>2017</v>
      </c>
      <c r="J184">
        <v>29</v>
      </c>
      <c r="K184">
        <v>7</v>
      </c>
    </row>
    <row r="185" spans="1:11" x14ac:dyDescent="0.25">
      <c r="A185" t="s">
        <v>180</v>
      </c>
      <c r="B185" t="s">
        <v>9</v>
      </c>
      <c r="C185" t="s">
        <v>61</v>
      </c>
      <c r="D185">
        <v>25.2</v>
      </c>
      <c r="E185">
        <v>253.8</v>
      </c>
      <c r="F185">
        <v>317.5</v>
      </c>
      <c r="G185">
        <v>30.4</v>
      </c>
      <c r="H185" t="s">
        <v>486</v>
      </c>
      <c r="I185">
        <v>2016</v>
      </c>
      <c r="J185">
        <v>27</v>
      </c>
      <c r="K185">
        <v>6</v>
      </c>
    </row>
    <row r="186" spans="1:11" x14ac:dyDescent="0.25">
      <c r="A186" t="s">
        <v>307</v>
      </c>
      <c r="B186" t="s">
        <v>276</v>
      </c>
      <c r="E186">
        <v>254.3</v>
      </c>
      <c r="F186">
        <v>275</v>
      </c>
      <c r="J186">
        <v>27</v>
      </c>
      <c r="K186">
        <v>16</v>
      </c>
    </row>
    <row r="187" spans="1:11" x14ac:dyDescent="0.25">
      <c r="A187" t="s">
        <v>346</v>
      </c>
      <c r="B187" t="s">
        <v>276</v>
      </c>
      <c r="E187">
        <v>254.39</v>
      </c>
      <c r="F187">
        <v>273.47000000000003</v>
      </c>
      <c r="J187">
        <v>27</v>
      </c>
      <c r="K187">
        <v>17</v>
      </c>
    </row>
    <row r="188" spans="1:11" x14ac:dyDescent="0.25">
      <c r="A188" t="s">
        <v>190</v>
      </c>
      <c r="B188" t="s">
        <v>12</v>
      </c>
      <c r="C188" t="s">
        <v>70</v>
      </c>
      <c r="D188">
        <v>26.5</v>
      </c>
      <c r="E188">
        <v>256.2</v>
      </c>
      <c r="F188">
        <v>322.3</v>
      </c>
      <c r="G188">
        <v>41.5</v>
      </c>
      <c r="H188" t="s">
        <v>487</v>
      </c>
      <c r="I188">
        <v>2015</v>
      </c>
      <c r="J188">
        <v>25</v>
      </c>
      <c r="K188">
        <v>5</v>
      </c>
    </row>
    <row r="189" spans="1:11" x14ac:dyDescent="0.25">
      <c r="A189" t="s">
        <v>191</v>
      </c>
      <c r="B189" t="s">
        <v>12</v>
      </c>
      <c r="C189" t="s">
        <v>52</v>
      </c>
      <c r="D189">
        <v>26.8</v>
      </c>
      <c r="E189">
        <v>257</v>
      </c>
      <c r="F189">
        <v>323.3</v>
      </c>
      <c r="G189">
        <v>1</v>
      </c>
      <c r="H189" t="s">
        <v>488</v>
      </c>
      <c r="I189">
        <v>2014</v>
      </c>
      <c r="J189">
        <v>25</v>
      </c>
      <c r="K189">
        <v>5</v>
      </c>
    </row>
    <row r="190" spans="1:11" x14ac:dyDescent="0.25">
      <c r="A190" t="s">
        <v>183</v>
      </c>
      <c r="B190" t="s">
        <v>9</v>
      </c>
      <c r="C190" t="s">
        <v>72</v>
      </c>
      <c r="D190">
        <v>26.9</v>
      </c>
      <c r="E190">
        <v>257.60000000000002</v>
      </c>
      <c r="F190">
        <v>322.10000000000002</v>
      </c>
      <c r="G190">
        <v>15.4</v>
      </c>
      <c r="H190" t="s">
        <v>489</v>
      </c>
      <c r="I190">
        <v>2016</v>
      </c>
      <c r="J190">
        <v>25</v>
      </c>
      <c r="K190">
        <v>5</v>
      </c>
    </row>
    <row r="191" spans="1:11" x14ac:dyDescent="0.25">
      <c r="A191" t="s">
        <v>189</v>
      </c>
      <c r="B191" t="s">
        <v>12</v>
      </c>
      <c r="C191" t="s">
        <v>38</v>
      </c>
      <c r="D191">
        <v>23.9</v>
      </c>
      <c r="E191">
        <v>259.7</v>
      </c>
      <c r="F191">
        <v>326.60000000000002</v>
      </c>
      <c r="G191">
        <v>20.9</v>
      </c>
      <c r="H191" t="s">
        <v>490</v>
      </c>
      <c r="I191">
        <v>2016</v>
      </c>
      <c r="J191">
        <v>23</v>
      </c>
      <c r="K191">
        <v>5</v>
      </c>
    </row>
    <row r="192" spans="1:11" x14ac:dyDescent="0.25">
      <c r="A192" t="s">
        <v>226</v>
      </c>
      <c r="B192" t="s">
        <v>12</v>
      </c>
      <c r="C192" t="s">
        <v>10</v>
      </c>
      <c r="D192">
        <v>24.8</v>
      </c>
      <c r="E192">
        <v>260.7</v>
      </c>
      <c r="F192">
        <v>327.8</v>
      </c>
      <c r="G192">
        <v>3.1</v>
      </c>
      <c r="H192" t="s">
        <v>491</v>
      </c>
      <c r="I192">
        <v>2016</v>
      </c>
      <c r="J192">
        <v>23</v>
      </c>
      <c r="K192">
        <v>5</v>
      </c>
    </row>
    <row r="193" spans="1:11" x14ac:dyDescent="0.25">
      <c r="A193" t="s">
        <v>308</v>
      </c>
      <c r="B193" t="s">
        <v>276</v>
      </c>
      <c r="E193">
        <v>260.88</v>
      </c>
      <c r="F193">
        <v>281.06</v>
      </c>
      <c r="J193">
        <v>23</v>
      </c>
      <c r="K193">
        <v>14</v>
      </c>
    </row>
    <row r="194" spans="1:11" x14ac:dyDescent="0.25">
      <c r="A194" t="s">
        <v>197</v>
      </c>
      <c r="B194" t="s">
        <v>12</v>
      </c>
      <c r="C194" t="s">
        <v>68</v>
      </c>
      <c r="D194">
        <v>24.3</v>
      </c>
      <c r="E194">
        <v>266</v>
      </c>
      <c r="F194">
        <v>334.2</v>
      </c>
      <c r="G194">
        <v>3</v>
      </c>
      <c r="H194" t="s">
        <v>492</v>
      </c>
      <c r="I194">
        <v>2016</v>
      </c>
      <c r="J194">
        <v>20</v>
      </c>
      <c r="K194">
        <v>4</v>
      </c>
    </row>
    <row r="195" spans="1:11" x14ac:dyDescent="0.25">
      <c r="A195" t="s">
        <v>309</v>
      </c>
      <c r="B195" t="s">
        <v>276</v>
      </c>
      <c r="E195">
        <v>267.64</v>
      </c>
      <c r="F195">
        <v>286.94</v>
      </c>
      <c r="J195">
        <v>19</v>
      </c>
      <c r="K195">
        <v>12</v>
      </c>
    </row>
    <row r="196" spans="1:11" x14ac:dyDescent="0.25">
      <c r="A196" t="s">
        <v>195</v>
      </c>
      <c r="B196" t="s">
        <v>9</v>
      </c>
      <c r="C196" t="s">
        <v>38</v>
      </c>
      <c r="D196">
        <v>25.9</v>
      </c>
      <c r="E196">
        <v>269.2</v>
      </c>
      <c r="F196">
        <v>336.1</v>
      </c>
      <c r="G196">
        <v>32.200000000000003</v>
      </c>
      <c r="H196" t="s">
        <v>493</v>
      </c>
      <c r="I196">
        <v>2015</v>
      </c>
      <c r="J196">
        <v>19</v>
      </c>
      <c r="K196">
        <v>4</v>
      </c>
    </row>
    <row r="197" spans="1:11" x14ac:dyDescent="0.25">
      <c r="A197" t="s">
        <v>258</v>
      </c>
      <c r="B197" t="s">
        <v>9</v>
      </c>
      <c r="C197" t="s">
        <v>130</v>
      </c>
      <c r="D197">
        <v>27.7</v>
      </c>
      <c r="E197">
        <v>270.60000000000002</v>
      </c>
      <c r="F197">
        <v>337.8</v>
      </c>
      <c r="G197">
        <v>24.7</v>
      </c>
      <c r="H197" t="s">
        <v>494</v>
      </c>
      <c r="I197">
        <v>2015</v>
      </c>
      <c r="J197">
        <v>18</v>
      </c>
      <c r="K197">
        <v>4</v>
      </c>
    </row>
    <row r="198" spans="1:11" x14ac:dyDescent="0.25">
      <c r="A198" t="s">
        <v>188</v>
      </c>
      <c r="B198" t="s">
        <v>9</v>
      </c>
      <c r="C198" t="s">
        <v>66</v>
      </c>
      <c r="D198">
        <v>23.6</v>
      </c>
      <c r="E198">
        <v>273.3</v>
      </c>
      <c r="F198">
        <v>341</v>
      </c>
      <c r="G198">
        <v>11.8</v>
      </c>
      <c r="H198" t="s">
        <v>495</v>
      </c>
      <c r="I198">
        <v>2017</v>
      </c>
      <c r="J198">
        <v>17</v>
      </c>
      <c r="K198">
        <v>3</v>
      </c>
    </row>
    <row r="199" spans="1:11" x14ac:dyDescent="0.25">
      <c r="A199" t="s">
        <v>310</v>
      </c>
      <c r="B199" t="s">
        <v>276</v>
      </c>
      <c r="E199">
        <v>274.61</v>
      </c>
      <c r="F199">
        <v>292.64</v>
      </c>
      <c r="J199">
        <v>17</v>
      </c>
      <c r="K199">
        <v>11</v>
      </c>
    </row>
    <row r="200" spans="1:11" x14ac:dyDescent="0.25">
      <c r="A200" t="s">
        <v>192</v>
      </c>
      <c r="B200" t="s">
        <v>12</v>
      </c>
      <c r="C200" t="s">
        <v>41</v>
      </c>
      <c r="D200">
        <v>24.5</v>
      </c>
      <c r="E200">
        <v>275.2</v>
      </c>
      <c r="F200">
        <v>345.4</v>
      </c>
      <c r="G200">
        <v>28.9</v>
      </c>
      <c r="H200" t="s">
        <v>392</v>
      </c>
      <c r="I200">
        <v>2017</v>
      </c>
      <c r="J200">
        <v>16</v>
      </c>
      <c r="K200">
        <v>3</v>
      </c>
    </row>
    <row r="201" spans="1:11" x14ac:dyDescent="0.25">
      <c r="A201" t="s">
        <v>347</v>
      </c>
      <c r="B201" t="s">
        <v>276</v>
      </c>
      <c r="E201">
        <v>275.72000000000003</v>
      </c>
      <c r="F201">
        <v>294.18</v>
      </c>
      <c r="J201">
        <v>16</v>
      </c>
      <c r="K201">
        <v>10</v>
      </c>
    </row>
    <row r="202" spans="1:11" x14ac:dyDescent="0.25">
      <c r="A202" t="s">
        <v>175</v>
      </c>
      <c r="B202" t="s">
        <v>47</v>
      </c>
      <c r="C202" t="s">
        <v>23</v>
      </c>
      <c r="D202">
        <v>26.3</v>
      </c>
      <c r="E202">
        <v>277.8</v>
      </c>
      <c r="F202">
        <v>342.8</v>
      </c>
      <c r="H202" t="s">
        <v>446</v>
      </c>
      <c r="I202">
        <v>2016</v>
      </c>
      <c r="J202">
        <v>15</v>
      </c>
      <c r="K202">
        <v>3</v>
      </c>
    </row>
    <row r="203" spans="1:11" x14ac:dyDescent="0.25">
      <c r="A203" t="s">
        <v>201</v>
      </c>
      <c r="B203" t="s">
        <v>59</v>
      </c>
      <c r="C203" t="s">
        <v>26</v>
      </c>
      <c r="D203">
        <v>23.3</v>
      </c>
      <c r="E203">
        <v>277.8</v>
      </c>
      <c r="F203">
        <v>188.2</v>
      </c>
      <c r="H203" t="s">
        <v>391</v>
      </c>
      <c r="I203">
        <v>2017</v>
      </c>
      <c r="J203">
        <v>15</v>
      </c>
      <c r="K203">
        <v>126</v>
      </c>
    </row>
    <row r="204" spans="1:11" x14ac:dyDescent="0.25">
      <c r="A204" t="s">
        <v>311</v>
      </c>
      <c r="B204" t="s">
        <v>276</v>
      </c>
      <c r="E204">
        <v>281.8</v>
      </c>
      <c r="F204">
        <v>298.14</v>
      </c>
      <c r="J204">
        <v>14</v>
      </c>
      <c r="K204">
        <v>10</v>
      </c>
    </row>
    <row r="205" spans="1:11" x14ac:dyDescent="0.25">
      <c r="A205" t="s">
        <v>184</v>
      </c>
      <c r="B205" t="s">
        <v>12</v>
      </c>
      <c r="C205" t="s">
        <v>76</v>
      </c>
      <c r="D205">
        <v>28.1</v>
      </c>
      <c r="E205">
        <v>287.2</v>
      </c>
      <c r="F205">
        <v>360</v>
      </c>
      <c r="H205" t="s">
        <v>496</v>
      </c>
      <c r="I205">
        <v>2013</v>
      </c>
      <c r="J205">
        <v>12</v>
      </c>
      <c r="K205">
        <v>2</v>
      </c>
    </row>
    <row r="206" spans="1:11" x14ac:dyDescent="0.25">
      <c r="A206" t="s">
        <v>312</v>
      </c>
      <c r="B206" t="s">
        <v>276</v>
      </c>
      <c r="E206">
        <v>289.24</v>
      </c>
      <c r="F206">
        <v>303.45999999999998</v>
      </c>
      <c r="J206">
        <v>12</v>
      </c>
      <c r="K206">
        <v>8</v>
      </c>
    </row>
    <row r="207" spans="1:11" x14ac:dyDescent="0.25">
      <c r="A207" t="s">
        <v>313</v>
      </c>
      <c r="B207" t="s">
        <v>276</v>
      </c>
      <c r="E207">
        <v>296.94</v>
      </c>
      <c r="F207">
        <v>308.57</v>
      </c>
      <c r="J207">
        <v>10</v>
      </c>
      <c r="K207">
        <v>7</v>
      </c>
    </row>
    <row r="208" spans="1:11" x14ac:dyDescent="0.25">
      <c r="A208" t="s">
        <v>178</v>
      </c>
      <c r="B208" t="s">
        <v>12</v>
      </c>
      <c r="C208" t="s">
        <v>56</v>
      </c>
      <c r="D208">
        <v>27.7</v>
      </c>
      <c r="E208">
        <v>297.7</v>
      </c>
      <c r="F208">
        <v>372.8</v>
      </c>
      <c r="H208" t="s">
        <v>497</v>
      </c>
      <c r="I208">
        <v>2014</v>
      </c>
      <c r="J208">
        <v>10</v>
      </c>
      <c r="K208">
        <v>2</v>
      </c>
    </row>
    <row r="209" spans="1:11" x14ac:dyDescent="0.25">
      <c r="A209" t="s">
        <v>187</v>
      </c>
      <c r="B209" t="s">
        <v>12</v>
      </c>
      <c r="C209" t="s">
        <v>32</v>
      </c>
      <c r="D209">
        <v>25.6</v>
      </c>
      <c r="E209">
        <v>298.7</v>
      </c>
      <c r="F209">
        <v>374</v>
      </c>
      <c r="H209" t="s">
        <v>498</v>
      </c>
      <c r="I209">
        <v>2015</v>
      </c>
      <c r="J209">
        <v>9</v>
      </c>
      <c r="K209">
        <v>2</v>
      </c>
    </row>
    <row r="210" spans="1:11" x14ac:dyDescent="0.25">
      <c r="A210" t="s">
        <v>199</v>
      </c>
      <c r="B210" t="s">
        <v>9</v>
      </c>
      <c r="C210" t="s">
        <v>44</v>
      </c>
      <c r="D210">
        <v>26.2</v>
      </c>
      <c r="E210">
        <v>298.8</v>
      </c>
      <c r="F210">
        <v>371.6</v>
      </c>
      <c r="H210" t="s">
        <v>499</v>
      </c>
      <c r="I210">
        <v>2016</v>
      </c>
      <c r="J210">
        <v>9</v>
      </c>
      <c r="K210">
        <v>2</v>
      </c>
    </row>
    <row r="211" spans="1:11" x14ac:dyDescent="0.25">
      <c r="A211" t="s">
        <v>221</v>
      </c>
      <c r="B211" t="s">
        <v>12</v>
      </c>
      <c r="C211" t="s">
        <v>61</v>
      </c>
      <c r="D211">
        <v>28.2</v>
      </c>
      <c r="E211">
        <v>300</v>
      </c>
      <c r="H211" t="s">
        <v>394</v>
      </c>
      <c r="I211">
        <v>2013</v>
      </c>
      <c r="J211">
        <v>9</v>
      </c>
    </row>
    <row r="212" spans="1:11" x14ac:dyDescent="0.25">
      <c r="A212" t="s">
        <v>230</v>
      </c>
      <c r="B212" t="s">
        <v>9</v>
      </c>
      <c r="C212" t="s">
        <v>130</v>
      </c>
      <c r="D212">
        <v>25.6</v>
      </c>
      <c r="E212">
        <v>300</v>
      </c>
      <c r="H212" t="s">
        <v>394</v>
      </c>
      <c r="I212">
        <v>2017</v>
      </c>
      <c r="J212">
        <v>9</v>
      </c>
    </row>
    <row r="213" spans="1:11" x14ac:dyDescent="0.25">
      <c r="A213" t="s">
        <v>229</v>
      </c>
      <c r="B213" t="s">
        <v>9</v>
      </c>
      <c r="C213" t="s">
        <v>17</v>
      </c>
      <c r="D213">
        <v>23</v>
      </c>
      <c r="E213">
        <v>300</v>
      </c>
      <c r="H213" t="s">
        <v>394</v>
      </c>
      <c r="I213">
        <v>2017</v>
      </c>
      <c r="J213">
        <v>9</v>
      </c>
    </row>
    <row r="214" spans="1:11" x14ac:dyDescent="0.25">
      <c r="A214" t="s">
        <v>194</v>
      </c>
      <c r="B214" t="s">
        <v>12</v>
      </c>
      <c r="C214" t="s">
        <v>15</v>
      </c>
      <c r="D214">
        <v>28.1</v>
      </c>
      <c r="E214">
        <v>300</v>
      </c>
      <c r="F214">
        <v>496.3</v>
      </c>
      <c r="H214" t="s">
        <v>394</v>
      </c>
      <c r="I214">
        <v>2013</v>
      </c>
      <c r="J214">
        <v>9</v>
      </c>
      <c r="K214">
        <v>0</v>
      </c>
    </row>
    <row r="215" spans="1:11" x14ac:dyDescent="0.25">
      <c r="A215" t="s">
        <v>260</v>
      </c>
      <c r="B215" t="s">
        <v>9</v>
      </c>
      <c r="C215" t="s">
        <v>36</v>
      </c>
      <c r="D215">
        <v>27.4</v>
      </c>
      <c r="E215">
        <v>300</v>
      </c>
      <c r="H215" t="s">
        <v>394</v>
      </c>
      <c r="I215">
        <v>2015</v>
      </c>
      <c r="J215">
        <v>9</v>
      </c>
    </row>
    <row r="216" spans="1:11" x14ac:dyDescent="0.25">
      <c r="A216" t="s">
        <v>213</v>
      </c>
      <c r="B216" t="s">
        <v>47</v>
      </c>
      <c r="C216" t="s">
        <v>105</v>
      </c>
      <c r="D216">
        <v>27.5</v>
      </c>
      <c r="E216">
        <v>300</v>
      </c>
      <c r="H216" t="s">
        <v>394</v>
      </c>
      <c r="I216">
        <v>2015</v>
      </c>
      <c r="J216">
        <v>9</v>
      </c>
    </row>
    <row r="217" spans="1:11" x14ac:dyDescent="0.25">
      <c r="A217" t="s">
        <v>220</v>
      </c>
      <c r="B217" t="s">
        <v>12</v>
      </c>
      <c r="C217" t="s">
        <v>30</v>
      </c>
      <c r="D217">
        <v>27.9</v>
      </c>
      <c r="E217">
        <v>300</v>
      </c>
      <c r="H217" t="s">
        <v>394</v>
      </c>
      <c r="I217">
        <v>2013</v>
      </c>
      <c r="J217">
        <v>9</v>
      </c>
    </row>
    <row r="218" spans="1:11" x14ac:dyDescent="0.25">
      <c r="A218" t="s">
        <v>228</v>
      </c>
      <c r="B218" t="s">
        <v>9</v>
      </c>
      <c r="C218" t="s">
        <v>61</v>
      </c>
      <c r="D218">
        <v>24.4</v>
      </c>
      <c r="E218">
        <v>300</v>
      </c>
      <c r="H218" t="s">
        <v>394</v>
      </c>
      <c r="I218">
        <v>2017</v>
      </c>
      <c r="J218">
        <v>9</v>
      </c>
    </row>
    <row r="219" spans="1:11" x14ac:dyDescent="0.25">
      <c r="A219" t="s">
        <v>224</v>
      </c>
      <c r="B219" t="s">
        <v>9</v>
      </c>
      <c r="C219" t="s">
        <v>13</v>
      </c>
      <c r="D219">
        <v>25.9</v>
      </c>
      <c r="E219">
        <v>300</v>
      </c>
      <c r="H219" t="s">
        <v>394</v>
      </c>
      <c r="I219">
        <v>2016</v>
      </c>
      <c r="J219">
        <v>9</v>
      </c>
    </row>
    <row r="220" spans="1:11" x14ac:dyDescent="0.25">
      <c r="A220" t="s">
        <v>227</v>
      </c>
      <c r="B220" t="s">
        <v>59</v>
      </c>
      <c r="C220" t="s">
        <v>84</v>
      </c>
      <c r="D220">
        <v>25.2</v>
      </c>
      <c r="E220">
        <v>300</v>
      </c>
      <c r="H220" t="s">
        <v>394</v>
      </c>
      <c r="I220">
        <v>2016</v>
      </c>
      <c r="J220">
        <v>9</v>
      </c>
    </row>
    <row r="221" spans="1:11" x14ac:dyDescent="0.25">
      <c r="A221" t="s">
        <v>225</v>
      </c>
      <c r="B221" t="s">
        <v>9</v>
      </c>
      <c r="C221" t="s">
        <v>10</v>
      </c>
      <c r="D221">
        <v>24.4</v>
      </c>
      <c r="E221">
        <v>300</v>
      </c>
      <c r="H221" t="s">
        <v>394</v>
      </c>
      <c r="I221">
        <v>2016</v>
      </c>
      <c r="J221">
        <v>9</v>
      </c>
    </row>
    <row r="222" spans="1:11" x14ac:dyDescent="0.25">
      <c r="A222" t="s">
        <v>236</v>
      </c>
      <c r="B222" t="s">
        <v>47</v>
      </c>
      <c r="C222" t="s">
        <v>34</v>
      </c>
      <c r="D222">
        <v>27.9</v>
      </c>
      <c r="E222">
        <v>300</v>
      </c>
      <c r="H222" t="s">
        <v>394</v>
      </c>
      <c r="I222">
        <v>2015</v>
      </c>
      <c r="J222">
        <v>9</v>
      </c>
    </row>
    <row r="223" spans="1:11" x14ac:dyDescent="0.25">
      <c r="A223" t="s">
        <v>256</v>
      </c>
      <c r="B223" t="s">
        <v>12</v>
      </c>
      <c r="C223" t="s">
        <v>66</v>
      </c>
      <c r="D223">
        <v>26.4</v>
      </c>
      <c r="E223">
        <v>300</v>
      </c>
      <c r="H223" t="s">
        <v>394</v>
      </c>
      <c r="I223">
        <v>2015</v>
      </c>
      <c r="J223">
        <v>9</v>
      </c>
    </row>
    <row r="224" spans="1:11" x14ac:dyDescent="0.25">
      <c r="A224" t="s">
        <v>257</v>
      </c>
      <c r="B224" t="s">
        <v>12</v>
      </c>
      <c r="C224" t="s">
        <v>35</v>
      </c>
      <c r="D224">
        <v>26.1</v>
      </c>
      <c r="E224">
        <v>300</v>
      </c>
      <c r="H224" t="s">
        <v>394</v>
      </c>
      <c r="I224">
        <v>2015</v>
      </c>
      <c r="J224">
        <v>9</v>
      </c>
    </row>
    <row r="225" spans="1:10" x14ac:dyDescent="0.25">
      <c r="A225" t="s">
        <v>238</v>
      </c>
      <c r="B225" t="s">
        <v>12</v>
      </c>
      <c r="C225" t="s">
        <v>70</v>
      </c>
      <c r="D225">
        <v>26.6</v>
      </c>
      <c r="E225">
        <v>300</v>
      </c>
      <c r="H225" t="s">
        <v>394</v>
      </c>
      <c r="I225">
        <v>2015</v>
      </c>
      <c r="J225">
        <v>9</v>
      </c>
    </row>
    <row r="226" spans="1:10" x14ac:dyDescent="0.25">
      <c r="A226" t="s">
        <v>242</v>
      </c>
      <c r="B226" t="s">
        <v>9</v>
      </c>
      <c r="C226" t="s">
        <v>130</v>
      </c>
      <c r="D226">
        <v>28.9</v>
      </c>
      <c r="E226">
        <v>300</v>
      </c>
      <c r="H226" t="s">
        <v>394</v>
      </c>
      <c r="I226">
        <v>2013</v>
      </c>
      <c r="J226">
        <v>9</v>
      </c>
    </row>
    <row r="227" spans="1:10" x14ac:dyDescent="0.25">
      <c r="A227" t="s">
        <v>243</v>
      </c>
      <c r="B227" t="s">
        <v>9</v>
      </c>
      <c r="C227" t="s">
        <v>36</v>
      </c>
      <c r="D227">
        <v>30</v>
      </c>
      <c r="E227">
        <v>300</v>
      </c>
      <c r="H227" t="s">
        <v>394</v>
      </c>
      <c r="I227">
        <v>2013</v>
      </c>
      <c r="J227">
        <v>9</v>
      </c>
    </row>
    <row r="228" spans="1:10" x14ac:dyDescent="0.25">
      <c r="A228" t="s">
        <v>253</v>
      </c>
      <c r="B228" t="s">
        <v>12</v>
      </c>
      <c r="C228" t="s">
        <v>41</v>
      </c>
      <c r="D228">
        <v>24.1</v>
      </c>
      <c r="E228">
        <v>300</v>
      </c>
      <c r="H228" t="s">
        <v>394</v>
      </c>
      <c r="I228">
        <v>2016</v>
      </c>
      <c r="J228">
        <v>9</v>
      </c>
    </row>
    <row r="229" spans="1:10" x14ac:dyDescent="0.25">
      <c r="A229" t="s">
        <v>223</v>
      </c>
      <c r="B229" t="s">
        <v>12</v>
      </c>
      <c r="C229" t="s">
        <v>64</v>
      </c>
      <c r="D229">
        <v>24</v>
      </c>
      <c r="E229">
        <v>300</v>
      </c>
      <c r="H229" t="s">
        <v>394</v>
      </c>
      <c r="I229">
        <v>2017</v>
      </c>
      <c r="J229">
        <v>9</v>
      </c>
    </row>
    <row r="230" spans="1:10" x14ac:dyDescent="0.25">
      <c r="A230" t="s">
        <v>241</v>
      </c>
      <c r="B230" t="s">
        <v>9</v>
      </c>
      <c r="C230" t="s">
        <v>130</v>
      </c>
      <c r="D230">
        <v>28.5</v>
      </c>
      <c r="E230">
        <v>300</v>
      </c>
      <c r="H230" t="s">
        <v>394</v>
      </c>
      <c r="I230">
        <v>2013</v>
      </c>
      <c r="J230">
        <v>9</v>
      </c>
    </row>
    <row r="231" spans="1:10" x14ac:dyDescent="0.25">
      <c r="A231" t="s">
        <v>205</v>
      </c>
      <c r="B231" t="s">
        <v>59</v>
      </c>
      <c r="C231" t="s">
        <v>122</v>
      </c>
      <c r="D231">
        <v>28.6</v>
      </c>
      <c r="E231">
        <v>300</v>
      </c>
      <c r="H231" t="s">
        <v>394</v>
      </c>
      <c r="I231">
        <v>2013</v>
      </c>
      <c r="J231">
        <v>9</v>
      </c>
    </row>
    <row r="232" spans="1:10" x14ac:dyDescent="0.25">
      <c r="A232" t="s">
        <v>211</v>
      </c>
      <c r="B232" t="s">
        <v>9</v>
      </c>
      <c r="C232" t="s">
        <v>130</v>
      </c>
      <c r="D232">
        <v>28.5</v>
      </c>
      <c r="E232">
        <v>300</v>
      </c>
      <c r="H232" t="s">
        <v>394</v>
      </c>
      <c r="I232">
        <v>2013</v>
      </c>
      <c r="J232">
        <v>9</v>
      </c>
    </row>
    <row r="233" spans="1:10" x14ac:dyDescent="0.25">
      <c r="A233" t="s">
        <v>240</v>
      </c>
      <c r="B233" t="s">
        <v>9</v>
      </c>
      <c r="C233" t="s">
        <v>54</v>
      </c>
      <c r="D233">
        <v>27.9</v>
      </c>
      <c r="E233">
        <v>300</v>
      </c>
      <c r="H233" t="s">
        <v>394</v>
      </c>
      <c r="I233">
        <v>2013</v>
      </c>
      <c r="J233">
        <v>9</v>
      </c>
    </row>
    <row r="234" spans="1:10" x14ac:dyDescent="0.25">
      <c r="A234" t="s">
        <v>245</v>
      </c>
      <c r="B234" t="s">
        <v>12</v>
      </c>
      <c r="C234" t="s">
        <v>130</v>
      </c>
      <c r="D234">
        <v>27.9</v>
      </c>
      <c r="E234">
        <v>300</v>
      </c>
      <c r="H234" t="s">
        <v>394</v>
      </c>
      <c r="I234">
        <v>2014</v>
      </c>
      <c r="J234">
        <v>9</v>
      </c>
    </row>
    <row r="235" spans="1:10" x14ac:dyDescent="0.25">
      <c r="A235" t="s">
        <v>219</v>
      </c>
      <c r="B235" t="s">
        <v>9</v>
      </c>
      <c r="C235" t="s">
        <v>93</v>
      </c>
      <c r="D235">
        <v>25.6</v>
      </c>
      <c r="E235">
        <v>300</v>
      </c>
      <c r="H235" t="s">
        <v>394</v>
      </c>
      <c r="I235">
        <v>2016</v>
      </c>
      <c r="J235">
        <v>9</v>
      </c>
    </row>
    <row r="236" spans="1:10" x14ac:dyDescent="0.25">
      <c r="A236" t="s">
        <v>249</v>
      </c>
      <c r="B236" t="s">
        <v>59</v>
      </c>
      <c r="C236" t="s">
        <v>35</v>
      </c>
      <c r="D236">
        <v>29.1</v>
      </c>
      <c r="E236">
        <v>300</v>
      </c>
      <c r="H236" t="s">
        <v>394</v>
      </c>
      <c r="I236">
        <v>2013</v>
      </c>
      <c r="J236">
        <v>9</v>
      </c>
    </row>
    <row r="237" spans="1:10" x14ac:dyDescent="0.25">
      <c r="A237" t="s">
        <v>250</v>
      </c>
      <c r="B237" t="s">
        <v>12</v>
      </c>
      <c r="C237" t="s">
        <v>130</v>
      </c>
      <c r="D237">
        <v>28.3</v>
      </c>
      <c r="E237">
        <v>300</v>
      </c>
      <c r="H237" t="s">
        <v>394</v>
      </c>
      <c r="I237">
        <v>2014</v>
      </c>
      <c r="J237">
        <v>9</v>
      </c>
    </row>
    <row r="238" spans="1:10" x14ac:dyDescent="0.25">
      <c r="A238" t="s">
        <v>244</v>
      </c>
      <c r="B238" t="s">
        <v>59</v>
      </c>
      <c r="C238" t="s">
        <v>34</v>
      </c>
      <c r="D238">
        <v>28.5</v>
      </c>
      <c r="E238">
        <v>300</v>
      </c>
      <c r="H238" t="s">
        <v>394</v>
      </c>
      <c r="I238">
        <v>2013</v>
      </c>
      <c r="J238">
        <v>9</v>
      </c>
    </row>
    <row r="239" spans="1:10" x14ac:dyDescent="0.25">
      <c r="A239" t="s">
        <v>261</v>
      </c>
      <c r="B239" t="s">
        <v>9</v>
      </c>
      <c r="C239" t="s">
        <v>130</v>
      </c>
      <c r="D239">
        <v>26.4</v>
      </c>
      <c r="E239">
        <v>300</v>
      </c>
      <c r="H239" t="s">
        <v>394</v>
      </c>
      <c r="I239">
        <v>2015</v>
      </c>
      <c r="J239">
        <v>9</v>
      </c>
    </row>
    <row r="240" spans="1:10" x14ac:dyDescent="0.25">
      <c r="A240" t="s">
        <v>246</v>
      </c>
      <c r="B240" t="s">
        <v>12</v>
      </c>
      <c r="C240" t="s">
        <v>44</v>
      </c>
      <c r="D240">
        <v>27.4</v>
      </c>
      <c r="E240">
        <v>300</v>
      </c>
      <c r="H240" t="s">
        <v>394</v>
      </c>
      <c r="I240">
        <v>2014</v>
      </c>
      <c r="J240">
        <v>9</v>
      </c>
    </row>
    <row r="241" spans="1:11" x14ac:dyDescent="0.25">
      <c r="A241" t="s">
        <v>251</v>
      </c>
      <c r="B241" t="s">
        <v>12</v>
      </c>
      <c r="C241" t="s">
        <v>23</v>
      </c>
      <c r="D241">
        <v>24.7</v>
      </c>
      <c r="E241">
        <v>300</v>
      </c>
      <c r="H241" t="s">
        <v>394</v>
      </c>
      <c r="I241">
        <v>2016</v>
      </c>
      <c r="J241">
        <v>9</v>
      </c>
    </row>
    <row r="242" spans="1:11" x14ac:dyDescent="0.25">
      <c r="A242" t="s">
        <v>233</v>
      </c>
      <c r="B242" t="s">
        <v>12</v>
      </c>
      <c r="C242" t="s">
        <v>35</v>
      </c>
      <c r="D242">
        <v>26.3</v>
      </c>
      <c r="E242">
        <v>300</v>
      </c>
      <c r="H242" t="s">
        <v>394</v>
      </c>
      <c r="I242">
        <v>2014</v>
      </c>
      <c r="J242">
        <v>9</v>
      </c>
    </row>
    <row r="243" spans="1:11" x14ac:dyDescent="0.25">
      <c r="A243" t="s">
        <v>254</v>
      </c>
      <c r="B243" t="s">
        <v>12</v>
      </c>
      <c r="C243" t="s">
        <v>49</v>
      </c>
      <c r="D243">
        <v>26.5</v>
      </c>
      <c r="E243">
        <v>300</v>
      </c>
      <c r="H243" t="s">
        <v>394</v>
      </c>
      <c r="I243">
        <v>2016</v>
      </c>
      <c r="J243">
        <v>9</v>
      </c>
    </row>
    <row r="244" spans="1:11" x14ac:dyDescent="0.25">
      <c r="A244" t="s">
        <v>239</v>
      </c>
      <c r="B244" t="s">
        <v>9</v>
      </c>
      <c r="C244" t="s">
        <v>32</v>
      </c>
      <c r="D244">
        <v>30.2</v>
      </c>
      <c r="E244">
        <v>300</v>
      </c>
      <c r="H244" t="s">
        <v>394</v>
      </c>
      <c r="I244">
        <v>2013</v>
      </c>
      <c r="J244">
        <v>9</v>
      </c>
    </row>
    <row r="245" spans="1:11" x14ac:dyDescent="0.25">
      <c r="A245" t="s">
        <v>222</v>
      </c>
      <c r="B245" t="s">
        <v>12</v>
      </c>
      <c r="C245" t="s">
        <v>61</v>
      </c>
      <c r="D245">
        <v>30.2</v>
      </c>
      <c r="E245">
        <v>300</v>
      </c>
      <c r="H245" t="s">
        <v>394</v>
      </c>
      <c r="I245">
        <v>2013</v>
      </c>
      <c r="J245">
        <v>9</v>
      </c>
    </row>
    <row r="246" spans="1:11" x14ac:dyDescent="0.25">
      <c r="A246" t="s">
        <v>247</v>
      </c>
      <c r="B246" t="s">
        <v>12</v>
      </c>
      <c r="C246" t="s">
        <v>130</v>
      </c>
      <c r="D246">
        <v>26.8</v>
      </c>
      <c r="E246">
        <v>300</v>
      </c>
      <c r="H246" t="s">
        <v>394</v>
      </c>
      <c r="I246">
        <v>2014</v>
      </c>
      <c r="J246">
        <v>9</v>
      </c>
    </row>
    <row r="247" spans="1:11" x14ac:dyDescent="0.25">
      <c r="A247" t="s">
        <v>232</v>
      </c>
      <c r="B247" t="s">
        <v>9</v>
      </c>
      <c r="C247" t="s">
        <v>130</v>
      </c>
      <c r="D247">
        <v>28.3</v>
      </c>
      <c r="E247">
        <v>300</v>
      </c>
      <c r="H247" t="s">
        <v>394</v>
      </c>
      <c r="I247">
        <v>2014</v>
      </c>
      <c r="J247">
        <v>9</v>
      </c>
    </row>
    <row r="248" spans="1:11" x14ac:dyDescent="0.25">
      <c r="A248" t="s">
        <v>234</v>
      </c>
      <c r="B248" t="s">
        <v>12</v>
      </c>
      <c r="C248" t="s">
        <v>35</v>
      </c>
      <c r="D248">
        <v>28.2</v>
      </c>
      <c r="E248">
        <v>300</v>
      </c>
      <c r="H248" t="s">
        <v>394</v>
      </c>
      <c r="I248">
        <v>2014</v>
      </c>
      <c r="J248">
        <v>9</v>
      </c>
    </row>
    <row r="249" spans="1:11" x14ac:dyDescent="0.25">
      <c r="A249" t="s">
        <v>218</v>
      </c>
      <c r="B249" t="s">
        <v>47</v>
      </c>
      <c r="C249" t="s">
        <v>54</v>
      </c>
      <c r="D249">
        <v>27.8</v>
      </c>
      <c r="E249">
        <v>300</v>
      </c>
      <c r="H249" t="s">
        <v>394</v>
      </c>
      <c r="I249">
        <v>2014</v>
      </c>
      <c r="J249">
        <v>9</v>
      </c>
    </row>
    <row r="250" spans="1:11" x14ac:dyDescent="0.25">
      <c r="A250" t="s">
        <v>231</v>
      </c>
      <c r="B250" t="s">
        <v>9</v>
      </c>
      <c r="C250" t="s">
        <v>56</v>
      </c>
      <c r="D250">
        <v>26.5</v>
      </c>
      <c r="E250">
        <v>300</v>
      </c>
      <c r="H250" t="s">
        <v>394</v>
      </c>
      <c r="I250">
        <v>2014</v>
      </c>
      <c r="J250">
        <v>9</v>
      </c>
    </row>
    <row r="251" spans="1:11" x14ac:dyDescent="0.25">
      <c r="A251" t="s">
        <v>252</v>
      </c>
      <c r="B251" t="s">
        <v>12</v>
      </c>
      <c r="C251" t="s">
        <v>21</v>
      </c>
      <c r="D251">
        <v>24.6</v>
      </c>
      <c r="E251">
        <v>300.7</v>
      </c>
      <c r="F251">
        <v>376.4</v>
      </c>
      <c r="G251">
        <v>8.3000000000000007</v>
      </c>
      <c r="H251" t="s">
        <v>393</v>
      </c>
      <c r="I251">
        <v>2016</v>
      </c>
      <c r="J251">
        <v>9</v>
      </c>
      <c r="K251">
        <v>2</v>
      </c>
    </row>
    <row r="252" spans="1:11" x14ac:dyDescent="0.25">
      <c r="A252" t="s">
        <v>196</v>
      </c>
      <c r="B252" t="s">
        <v>9</v>
      </c>
      <c r="C252" t="s">
        <v>54</v>
      </c>
      <c r="D252">
        <v>27.6</v>
      </c>
      <c r="E252">
        <v>302.5</v>
      </c>
      <c r="F252">
        <v>376</v>
      </c>
      <c r="H252" t="s">
        <v>500</v>
      </c>
      <c r="I252">
        <v>2015</v>
      </c>
      <c r="J252">
        <v>9</v>
      </c>
      <c r="K252">
        <v>2</v>
      </c>
    </row>
    <row r="253" spans="1:11" x14ac:dyDescent="0.25">
      <c r="A253" t="s">
        <v>255</v>
      </c>
      <c r="B253" t="s">
        <v>47</v>
      </c>
      <c r="C253" t="s">
        <v>130</v>
      </c>
      <c r="D253">
        <v>25</v>
      </c>
      <c r="E253">
        <v>302.5</v>
      </c>
      <c r="F253">
        <v>371.7</v>
      </c>
      <c r="H253" t="s">
        <v>501</v>
      </c>
      <c r="I253">
        <v>2015</v>
      </c>
      <c r="J253">
        <v>9</v>
      </c>
      <c r="K253">
        <v>2</v>
      </c>
    </row>
    <row r="254" spans="1:11" x14ac:dyDescent="0.25">
      <c r="A254" t="s">
        <v>185</v>
      </c>
      <c r="B254" t="s">
        <v>12</v>
      </c>
      <c r="C254" t="s">
        <v>35</v>
      </c>
      <c r="D254">
        <v>24.6</v>
      </c>
      <c r="E254">
        <v>304.2</v>
      </c>
      <c r="F254">
        <v>380.6</v>
      </c>
      <c r="H254" t="s">
        <v>502</v>
      </c>
      <c r="I254">
        <v>2016</v>
      </c>
      <c r="J254">
        <v>8</v>
      </c>
      <c r="K254">
        <v>1</v>
      </c>
    </row>
    <row r="255" spans="1:11" x14ac:dyDescent="0.25">
      <c r="A255" t="s">
        <v>314</v>
      </c>
      <c r="B255" t="s">
        <v>276</v>
      </c>
      <c r="E255">
        <v>304.94</v>
      </c>
      <c r="F255">
        <v>313.49</v>
      </c>
      <c r="J255">
        <v>8</v>
      </c>
      <c r="K255">
        <v>7</v>
      </c>
    </row>
    <row r="256" spans="1:11" x14ac:dyDescent="0.25">
      <c r="A256" t="s">
        <v>203</v>
      </c>
      <c r="B256" t="s">
        <v>9</v>
      </c>
      <c r="C256" t="s">
        <v>84</v>
      </c>
      <c r="D256">
        <v>24.9</v>
      </c>
      <c r="E256">
        <v>305.10000000000002</v>
      </c>
      <c r="F256">
        <v>379.1</v>
      </c>
      <c r="H256" t="s">
        <v>503</v>
      </c>
      <c r="I256">
        <v>2016</v>
      </c>
      <c r="J256">
        <v>8</v>
      </c>
      <c r="K256">
        <v>1</v>
      </c>
    </row>
    <row r="257" spans="1:11" x14ac:dyDescent="0.25">
      <c r="A257" t="s">
        <v>348</v>
      </c>
      <c r="B257" t="s">
        <v>276</v>
      </c>
      <c r="E257">
        <v>305.57</v>
      </c>
      <c r="F257">
        <v>315.41000000000003</v>
      </c>
      <c r="J257">
        <v>8</v>
      </c>
      <c r="K257">
        <v>6</v>
      </c>
    </row>
    <row r="258" spans="1:11" x14ac:dyDescent="0.25">
      <c r="A258" t="s">
        <v>210</v>
      </c>
      <c r="B258" t="s">
        <v>9</v>
      </c>
      <c r="C258" t="s">
        <v>84</v>
      </c>
      <c r="D258">
        <v>22.6</v>
      </c>
      <c r="E258">
        <v>308.8</v>
      </c>
      <c r="F258">
        <v>383.5</v>
      </c>
      <c r="H258" t="s">
        <v>504</v>
      </c>
      <c r="I258">
        <v>2018</v>
      </c>
      <c r="J258">
        <v>7</v>
      </c>
      <c r="K258">
        <v>1</v>
      </c>
    </row>
    <row r="259" spans="1:11" x14ac:dyDescent="0.25">
      <c r="A259" t="s">
        <v>315</v>
      </c>
      <c r="B259" t="s">
        <v>276</v>
      </c>
      <c r="E259">
        <v>313.25</v>
      </c>
      <c r="F259">
        <v>318.2</v>
      </c>
      <c r="J259">
        <v>7</v>
      </c>
      <c r="K259">
        <v>6</v>
      </c>
    </row>
    <row r="260" spans="1:11" x14ac:dyDescent="0.25">
      <c r="A260" t="s">
        <v>209</v>
      </c>
      <c r="B260" t="s">
        <v>9</v>
      </c>
      <c r="C260" t="s">
        <v>49</v>
      </c>
      <c r="D260">
        <v>26.4</v>
      </c>
      <c r="E260">
        <v>318.2</v>
      </c>
      <c r="F260">
        <v>394.8</v>
      </c>
      <c r="H260" t="s">
        <v>505</v>
      </c>
      <c r="I260">
        <v>2017</v>
      </c>
      <c r="J260">
        <v>6</v>
      </c>
      <c r="K260">
        <v>1</v>
      </c>
    </row>
    <row r="261" spans="1:11" x14ac:dyDescent="0.25">
      <c r="A261" t="s">
        <v>198</v>
      </c>
      <c r="B261" t="s">
        <v>12</v>
      </c>
      <c r="C261" t="s">
        <v>41</v>
      </c>
      <c r="D261">
        <v>26.8</v>
      </c>
      <c r="E261">
        <v>319.2</v>
      </c>
      <c r="F261">
        <v>398.8</v>
      </c>
      <c r="H261" t="s">
        <v>506</v>
      </c>
      <c r="I261">
        <v>2015</v>
      </c>
      <c r="J261">
        <v>6</v>
      </c>
      <c r="K261">
        <v>1</v>
      </c>
    </row>
    <row r="262" spans="1:11" x14ac:dyDescent="0.25">
      <c r="A262" t="s">
        <v>208</v>
      </c>
      <c r="B262" t="s">
        <v>9</v>
      </c>
      <c r="C262" t="s">
        <v>17</v>
      </c>
      <c r="D262">
        <v>28.8</v>
      </c>
      <c r="E262">
        <v>319.8</v>
      </c>
      <c r="F262">
        <v>396.7</v>
      </c>
      <c r="H262" t="s">
        <v>507</v>
      </c>
      <c r="I262">
        <v>2015</v>
      </c>
      <c r="J262">
        <v>6</v>
      </c>
      <c r="K262">
        <v>1</v>
      </c>
    </row>
    <row r="263" spans="1:11" x14ac:dyDescent="0.25">
      <c r="A263" t="s">
        <v>193</v>
      </c>
      <c r="B263" t="s">
        <v>12</v>
      </c>
      <c r="C263" t="s">
        <v>93</v>
      </c>
      <c r="D263">
        <v>24.2</v>
      </c>
      <c r="E263">
        <v>321.7</v>
      </c>
      <c r="F263">
        <v>401.8</v>
      </c>
      <c r="H263" t="s">
        <v>508</v>
      </c>
      <c r="I263">
        <v>2018</v>
      </c>
      <c r="J263">
        <v>5</v>
      </c>
      <c r="K263">
        <v>1</v>
      </c>
    </row>
    <row r="264" spans="1:11" x14ac:dyDescent="0.25">
      <c r="A264" t="s">
        <v>316</v>
      </c>
      <c r="B264" t="s">
        <v>276</v>
      </c>
      <c r="E264">
        <v>321.89999999999998</v>
      </c>
      <c r="F264">
        <v>322.72000000000003</v>
      </c>
      <c r="J264">
        <v>5</v>
      </c>
      <c r="K264">
        <v>5</v>
      </c>
    </row>
    <row r="265" spans="1:11" x14ac:dyDescent="0.25">
      <c r="A265" t="s">
        <v>206</v>
      </c>
      <c r="B265" t="s">
        <v>12</v>
      </c>
      <c r="C265" t="s">
        <v>130</v>
      </c>
      <c r="D265">
        <v>25.3</v>
      </c>
      <c r="E265">
        <v>325.7</v>
      </c>
      <c r="F265">
        <v>406.7</v>
      </c>
      <c r="H265" t="s">
        <v>509</v>
      </c>
      <c r="I265">
        <v>2016</v>
      </c>
      <c r="J265">
        <v>5</v>
      </c>
      <c r="K265">
        <v>1</v>
      </c>
    </row>
    <row r="266" spans="1:11" x14ac:dyDescent="0.25">
      <c r="A266" t="s">
        <v>217</v>
      </c>
      <c r="B266" t="s">
        <v>9</v>
      </c>
      <c r="C266" t="s">
        <v>68</v>
      </c>
      <c r="D266">
        <v>23.3</v>
      </c>
      <c r="E266">
        <v>327.5</v>
      </c>
      <c r="F266">
        <v>405.9</v>
      </c>
      <c r="H266" t="s">
        <v>390</v>
      </c>
      <c r="I266">
        <v>2017</v>
      </c>
      <c r="J266">
        <v>5</v>
      </c>
      <c r="K266">
        <v>1</v>
      </c>
    </row>
    <row r="267" spans="1:11" x14ac:dyDescent="0.25">
      <c r="A267" t="s">
        <v>215</v>
      </c>
      <c r="B267" t="s">
        <v>9</v>
      </c>
      <c r="C267" t="s">
        <v>130</v>
      </c>
      <c r="D267">
        <v>28.6</v>
      </c>
      <c r="E267">
        <v>328</v>
      </c>
      <c r="F267">
        <v>406.5</v>
      </c>
      <c r="H267" t="s">
        <v>510</v>
      </c>
      <c r="I267">
        <v>2014</v>
      </c>
      <c r="J267">
        <v>5</v>
      </c>
      <c r="K267">
        <v>1</v>
      </c>
    </row>
    <row r="268" spans="1:11" x14ac:dyDescent="0.25">
      <c r="A268" t="s">
        <v>317</v>
      </c>
      <c r="B268" t="s">
        <v>276</v>
      </c>
      <c r="E268">
        <v>330.92</v>
      </c>
      <c r="F268">
        <v>327.02999999999997</v>
      </c>
      <c r="J268">
        <v>4</v>
      </c>
      <c r="K268">
        <v>5</v>
      </c>
    </row>
    <row r="269" spans="1:11" x14ac:dyDescent="0.25">
      <c r="A269" t="s">
        <v>216</v>
      </c>
      <c r="B269" t="s">
        <v>9</v>
      </c>
      <c r="C269" t="s">
        <v>64</v>
      </c>
      <c r="D269">
        <v>25.2</v>
      </c>
      <c r="E269">
        <v>332</v>
      </c>
      <c r="F269">
        <v>411.2</v>
      </c>
      <c r="H269" t="s">
        <v>511</v>
      </c>
      <c r="I269">
        <v>2016</v>
      </c>
      <c r="J269">
        <v>4</v>
      </c>
      <c r="K269">
        <v>1</v>
      </c>
    </row>
    <row r="270" spans="1:11" x14ac:dyDescent="0.25">
      <c r="A270" t="s">
        <v>202</v>
      </c>
      <c r="B270" t="s">
        <v>12</v>
      </c>
      <c r="C270" t="s">
        <v>130</v>
      </c>
      <c r="D270">
        <v>25.8</v>
      </c>
      <c r="E270">
        <v>332.7</v>
      </c>
      <c r="F270">
        <v>415.1</v>
      </c>
      <c r="H270" t="s">
        <v>512</v>
      </c>
      <c r="I270">
        <v>2016</v>
      </c>
      <c r="J270">
        <v>4</v>
      </c>
      <c r="K270">
        <v>1</v>
      </c>
    </row>
    <row r="271" spans="1:11" x14ac:dyDescent="0.25">
      <c r="A271" t="s">
        <v>200</v>
      </c>
      <c r="B271" t="s">
        <v>12</v>
      </c>
      <c r="C271" t="s">
        <v>105</v>
      </c>
      <c r="D271">
        <v>29.2</v>
      </c>
      <c r="E271">
        <v>334.2</v>
      </c>
      <c r="F271">
        <v>417</v>
      </c>
      <c r="H271" t="s">
        <v>513</v>
      </c>
      <c r="I271">
        <v>2013</v>
      </c>
      <c r="J271">
        <v>4</v>
      </c>
      <c r="K271">
        <v>1</v>
      </c>
    </row>
    <row r="272" spans="1:11" x14ac:dyDescent="0.25">
      <c r="A272" t="s">
        <v>207</v>
      </c>
      <c r="B272" t="s">
        <v>12</v>
      </c>
      <c r="C272" t="s">
        <v>130</v>
      </c>
      <c r="D272">
        <v>29.6</v>
      </c>
      <c r="E272">
        <v>337.2</v>
      </c>
      <c r="F272">
        <v>420.6</v>
      </c>
      <c r="H272" t="s">
        <v>514</v>
      </c>
      <c r="I272">
        <v>2013</v>
      </c>
      <c r="J272">
        <v>4</v>
      </c>
      <c r="K272">
        <v>1</v>
      </c>
    </row>
    <row r="273" spans="1:11" x14ac:dyDescent="0.25">
      <c r="A273" t="s">
        <v>248</v>
      </c>
      <c r="B273" t="s">
        <v>12</v>
      </c>
      <c r="C273" t="s">
        <v>10</v>
      </c>
      <c r="D273">
        <v>26.5</v>
      </c>
      <c r="E273">
        <v>337.2</v>
      </c>
      <c r="F273">
        <v>420.6</v>
      </c>
      <c r="H273" t="s">
        <v>514</v>
      </c>
      <c r="I273">
        <v>2014</v>
      </c>
      <c r="J273">
        <v>4</v>
      </c>
      <c r="K273">
        <v>1</v>
      </c>
    </row>
    <row r="274" spans="1:11" x14ac:dyDescent="0.25">
      <c r="A274" t="s">
        <v>204</v>
      </c>
      <c r="B274" t="s">
        <v>12</v>
      </c>
      <c r="C274" t="s">
        <v>130</v>
      </c>
      <c r="D274">
        <v>25.4</v>
      </c>
      <c r="E274">
        <v>339.2</v>
      </c>
      <c r="F274">
        <v>423</v>
      </c>
      <c r="H274" t="s">
        <v>515</v>
      </c>
      <c r="I274">
        <v>2017</v>
      </c>
      <c r="J274">
        <v>4</v>
      </c>
      <c r="K274">
        <v>1</v>
      </c>
    </row>
    <row r="275" spans="1:11" x14ac:dyDescent="0.25">
      <c r="A275" t="s">
        <v>349</v>
      </c>
      <c r="B275" t="s">
        <v>276</v>
      </c>
      <c r="E275">
        <v>340.3</v>
      </c>
      <c r="F275">
        <v>333.46</v>
      </c>
      <c r="J275">
        <v>4</v>
      </c>
      <c r="K275">
        <v>4</v>
      </c>
    </row>
    <row r="276" spans="1:11" x14ac:dyDescent="0.25">
      <c r="A276" t="s">
        <v>318</v>
      </c>
      <c r="B276" t="s">
        <v>276</v>
      </c>
      <c r="E276">
        <v>340.32</v>
      </c>
      <c r="F276">
        <v>331.12</v>
      </c>
      <c r="J276">
        <v>4</v>
      </c>
      <c r="K276">
        <v>4</v>
      </c>
    </row>
    <row r="277" spans="1:11" x14ac:dyDescent="0.25">
      <c r="A277" t="s">
        <v>350</v>
      </c>
      <c r="B277" t="s">
        <v>276</v>
      </c>
      <c r="E277">
        <v>342.41</v>
      </c>
      <c r="F277">
        <v>332.33</v>
      </c>
      <c r="J277">
        <v>3</v>
      </c>
      <c r="K277">
        <v>4</v>
      </c>
    </row>
    <row r="278" spans="1:11" x14ac:dyDescent="0.25">
      <c r="A278" t="s">
        <v>212</v>
      </c>
      <c r="B278" t="s">
        <v>12</v>
      </c>
      <c r="C278" t="s">
        <v>36</v>
      </c>
      <c r="D278">
        <v>27.4</v>
      </c>
      <c r="E278">
        <v>346.7</v>
      </c>
      <c r="F278">
        <v>432.1</v>
      </c>
      <c r="H278" t="s">
        <v>516</v>
      </c>
      <c r="I278">
        <v>2015</v>
      </c>
      <c r="J278">
        <v>3</v>
      </c>
      <c r="K278">
        <v>0</v>
      </c>
    </row>
    <row r="279" spans="1:11" x14ac:dyDescent="0.25">
      <c r="A279" t="s">
        <v>351</v>
      </c>
      <c r="B279" t="s">
        <v>276</v>
      </c>
      <c r="E279">
        <v>346.9</v>
      </c>
      <c r="F279">
        <v>336.81</v>
      </c>
      <c r="J279">
        <v>3</v>
      </c>
      <c r="K279">
        <v>4</v>
      </c>
    </row>
    <row r="280" spans="1:11" x14ac:dyDescent="0.25">
      <c r="A280" t="s">
        <v>352</v>
      </c>
      <c r="B280" t="s">
        <v>276</v>
      </c>
      <c r="E280">
        <v>350.12</v>
      </c>
      <c r="F280">
        <v>335.01</v>
      </c>
      <c r="J280">
        <v>3</v>
      </c>
      <c r="K280">
        <v>4</v>
      </c>
    </row>
    <row r="281" spans="1:11" x14ac:dyDescent="0.25">
      <c r="A281" t="s">
        <v>214</v>
      </c>
      <c r="B281" t="s">
        <v>12</v>
      </c>
      <c r="C281" t="s">
        <v>61</v>
      </c>
      <c r="D281">
        <v>26.4</v>
      </c>
      <c r="E281">
        <v>358.2</v>
      </c>
      <c r="F281">
        <v>445.9</v>
      </c>
      <c r="H281" t="s">
        <v>517</v>
      </c>
      <c r="I281">
        <v>2016</v>
      </c>
      <c r="J281">
        <v>2</v>
      </c>
      <c r="K281">
        <v>0</v>
      </c>
    </row>
    <row r="282" spans="1:11" x14ac:dyDescent="0.25">
      <c r="A282" t="s">
        <v>353</v>
      </c>
      <c r="B282" t="s">
        <v>276</v>
      </c>
      <c r="E282">
        <v>360.36</v>
      </c>
      <c r="F282">
        <v>338.68</v>
      </c>
      <c r="J282">
        <v>2</v>
      </c>
      <c r="K282">
        <v>4</v>
      </c>
    </row>
    <row r="283" spans="1:11" x14ac:dyDescent="0.25">
      <c r="A283" t="s">
        <v>354</v>
      </c>
      <c r="B283" t="s">
        <v>276</v>
      </c>
      <c r="E283">
        <v>371.06</v>
      </c>
      <c r="F283">
        <v>342.14</v>
      </c>
      <c r="J283">
        <v>2</v>
      </c>
      <c r="K283">
        <v>3</v>
      </c>
    </row>
    <row r="284" spans="1:11" x14ac:dyDescent="0.25">
      <c r="A284" t="s">
        <v>355</v>
      </c>
      <c r="B284" t="s">
        <v>276</v>
      </c>
      <c r="E284">
        <v>381.37</v>
      </c>
      <c r="F284">
        <v>348.12</v>
      </c>
      <c r="J284">
        <v>1</v>
      </c>
      <c r="K284">
        <v>3</v>
      </c>
    </row>
    <row r="285" spans="1:11" x14ac:dyDescent="0.25">
      <c r="A285" t="s">
        <v>356</v>
      </c>
      <c r="B285" t="s">
        <v>276</v>
      </c>
      <c r="E285">
        <v>382.22</v>
      </c>
      <c r="F285">
        <v>345.36</v>
      </c>
      <c r="J285">
        <v>1</v>
      </c>
      <c r="K285">
        <v>3</v>
      </c>
    </row>
    <row r="286" spans="1:11" x14ac:dyDescent="0.25">
      <c r="A286" t="s">
        <v>357</v>
      </c>
      <c r="B286" t="s">
        <v>276</v>
      </c>
      <c r="E286">
        <v>393.9</v>
      </c>
      <c r="F286">
        <v>348.38</v>
      </c>
      <c r="J286">
        <v>1</v>
      </c>
      <c r="K286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E937C-66F3-4850-88AC-8ABBFE8100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2019-04-21T22:29:53Z</dcterms:modified>
</cp:coreProperties>
</file>