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workbooks\"/>
    </mc:Choice>
  </mc:AlternateContent>
  <xr:revisionPtr revIDLastSave="0" documentId="8_{329DCF71-855B-4BBA-BECA-BE2CFDE65819}" xr6:coauthVersionLast="41" xr6:coauthVersionMax="41" xr10:uidLastSave="{00000000-0000-0000-0000-000000000000}"/>
  <bookViews>
    <workbookView xWindow="-120" yWindow="-120" windowWidth="29040" windowHeight="15840" activeTab="1" xr2:uid="{7CDC6DE1-E270-482A-B05C-BBBAE56AFE16}"/>
  </bookViews>
  <sheets>
    <sheet name="database" sheetId="2" r:id="rId1"/>
    <sheet name="ranks" sheetId="8" r:id="rId2"/>
  </sheets>
  <definedNames>
    <definedName name="ExternalData_1" localSheetId="0" hidden="1">database!$A$1:$F$722</definedName>
    <definedName name="ExternalData_2" localSheetId="0" hidden="1">database!$H$1:$J$105</definedName>
    <definedName name="ExternalData_3" localSheetId="0" hidden="1">database!$L$1:$N$199</definedName>
    <definedName name="ExternalData_4" localSheetId="0" hidden="1">database!$P$1:$R$275</definedName>
    <definedName name="ExternalData_5" localSheetId="0" hidden="1">database!$T$1:$V$146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7" i="8" l="1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R2" i="8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M2" i="8"/>
  <c r="N2" i="8" s="1"/>
  <c r="M4" i="8"/>
  <c r="N4" i="8" s="1"/>
  <c r="M8" i="8"/>
  <c r="N8" i="8" s="1"/>
  <c r="M6" i="8"/>
  <c r="N6" i="8" s="1"/>
  <c r="M5" i="8"/>
  <c r="N5" i="8" s="1"/>
  <c r="M13" i="8"/>
  <c r="N13" i="8" s="1"/>
  <c r="M3" i="8"/>
  <c r="N3" i="8" s="1"/>
  <c r="M7" i="8"/>
  <c r="N7" i="8" s="1"/>
  <c r="M9" i="8"/>
  <c r="N9" i="8" s="1"/>
  <c r="M10" i="8"/>
  <c r="N10" i="8" s="1"/>
  <c r="M11" i="8"/>
  <c r="N11" i="8" s="1"/>
  <c r="M12" i="8"/>
  <c r="N12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H2" i="8"/>
  <c r="I2" i="8" s="1"/>
  <c r="H4" i="8"/>
  <c r="I4" i="8" s="1"/>
  <c r="H3" i="8"/>
  <c r="I3" i="8" s="1"/>
  <c r="H6" i="8"/>
  <c r="I6" i="8" s="1"/>
  <c r="H5" i="8"/>
  <c r="I5" i="8" s="1"/>
  <c r="H14" i="8"/>
  <c r="I14" i="8" s="1"/>
  <c r="H8" i="8"/>
  <c r="I8" i="8" s="1"/>
  <c r="H9" i="8"/>
  <c r="I9" i="8" s="1"/>
  <c r="H10" i="8"/>
  <c r="I10" i="8" s="1"/>
  <c r="H7" i="8"/>
  <c r="I7" i="8" s="1"/>
  <c r="H12" i="8"/>
  <c r="I12" i="8" s="1"/>
  <c r="H18" i="8"/>
  <c r="I18" i="8" s="1"/>
  <c r="H11" i="8"/>
  <c r="I11" i="8" s="1"/>
  <c r="H15" i="8"/>
  <c r="I15" i="8" s="1"/>
  <c r="H16" i="8"/>
  <c r="I16" i="8" s="1"/>
  <c r="H17" i="8"/>
  <c r="I17" i="8" s="1"/>
  <c r="H13" i="8"/>
  <c r="I13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H79" i="8"/>
  <c r="I79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H97" i="8"/>
  <c r="I97" i="8" s="1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C2" i="8"/>
  <c r="D2" i="8" s="1"/>
  <c r="C3" i="8"/>
  <c r="D3" i="8" s="1"/>
  <c r="C5" i="8"/>
  <c r="D5" i="8" s="1"/>
  <c r="C6" i="8"/>
  <c r="D6" i="8" s="1"/>
  <c r="C4" i="8"/>
  <c r="D4" i="8" s="1"/>
  <c r="C7" i="8"/>
  <c r="D7" i="8" s="1"/>
  <c r="C8" i="8"/>
  <c r="D8" i="8" s="1"/>
  <c r="C9" i="8"/>
  <c r="D9" i="8" s="1"/>
  <c r="C13" i="8"/>
  <c r="D13" i="8" s="1"/>
  <c r="C11" i="8"/>
  <c r="D11" i="8" s="1"/>
  <c r="C12" i="8"/>
  <c r="D12" i="8" s="1"/>
  <c r="C10" i="8"/>
  <c r="D10" i="8" s="1"/>
  <c r="C14" i="8"/>
  <c r="D14" i="8" s="1"/>
  <c r="C17" i="8"/>
  <c r="D17" i="8" s="1"/>
  <c r="C16" i="8"/>
  <c r="D16" i="8" s="1"/>
  <c r="C15" i="8"/>
  <c r="D15" i="8" s="1"/>
  <c r="C18" i="8"/>
  <c r="D18" i="8" s="1"/>
  <c r="C19" i="8"/>
  <c r="D19" i="8" s="1"/>
  <c r="C20" i="8"/>
  <c r="D20" i="8" s="1"/>
  <c r="C21" i="8"/>
  <c r="D21" i="8" s="1"/>
  <c r="C22" i="8"/>
  <c r="D22" i="8" s="1"/>
  <c r="C23" i="8"/>
  <c r="D23" i="8" s="1"/>
  <c r="C24" i="8"/>
  <c r="D24" i="8" s="1"/>
  <c r="C25" i="8"/>
  <c r="D25" i="8" s="1"/>
  <c r="C26" i="8"/>
  <c r="D26" i="8" s="1"/>
  <c r="C27" i="8"/>
  <c r="D27" i="8" s="1"/>
  <c r="C28" i="8"/>
  <c r="D28" i="8" s="1"/>
  <c r="C29" i="8"/>
  <c r="D29" i="8" s="1"/>
  <c r="C30" i="8"/>
  <c r="D30" i="8" s="1"/>
  <c r="C31" i="8"/>
  <c r="D31" i="8" s="1"/>
  <c r="C32" i="8"/>
  <c r="D32" i="8" s="1"/>
  <c r="C33" i="8"/>
  <c r="D33" i="8" s="1"/>
  <c r="C34" i="8"/>
  <c r="D34" i="8" s="1"/>
  <c r="C35" i="8"/>
  <c r="D35" i="8" s="1"/>
  <c r="C36" i="8"/>
  <c r="D36" i="8" s="1"/>
  <c r="C37" i="8"/>
  <c r="D37" i="8" s="1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 s="1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 s="1"/>
  <c r="C59" i="8"/>
  <c r="D59" i="8" s="1"/>
  <c r="C60" i="8"/>
  <c r="D60" i="8" s="1"/>
  <c r="C61" i="8"/>
  <c r="D61" i="8" s="1"/>
  <c r="C62" i="8"/>
  <c r="D62" i="8" s="1"/>
  <c r="C63" i="8"/>
  <c r="D63" i="8" s="1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 s="1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 s="1"/>
  <c r="C85" i="8"/>
  <c r="D85" i="8" s="1"/>
  <c r="C86" i="8"/>
  <c r="D86" i="8" s="1"/>
  <c r="C87" i="8"/>
  <c r="D87" i="8" s="1"/>
  <c r="C88" i="8"/>
  <c r="D88" i="8" s="1"/>
  <c r="C89" i="8"/>
  <c r="D89" i="8" s="1"/>
  <c r="C90" i="8"/>
  <c r="D90" i="8" s="1"/>
  <c r="C91" i="8"/>
  <c r="D91" i="8" s="1"/>
  <c r="C92" i="8"/>
  <c r="D92" i="8" s="1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 s="1"/>
  <c r="C101" i="8"/>
  <c r="D101" i="8" s="1"/>
  <c r="C102" i="8"/>
  <c r="D102" i="8" s="1"/>
  <c r="C103" i="8"/>
  <c r="D103" i="8" s="1"/>
  <c r="C104" i="8"/>
  <c r="D104" i="8" s="1"/>
  <c r="C105" i="8"/>
  <c r="D105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10EC31-FE03-43A6-B445-A03EB11C9801}" keepAlive="1" name="Query - database" description="Connection to the 'database' query in the workbook." type="5" refreshedVersion="6" background="1" saveData="1">
    <dbPr connection="Provider=Microsoft.Mashup.OleDb.1;Data Source=$Workbook$;Location=database;Extended Properties=&quot;&quot;" command="SELECT * FROM [database]"/>
  </connection>
  <connection id="2" xr16:uid="{44F875AA-75A1-4ECB-9F10-7FA2D1D3D128}" keepAlive="1" name="Query - qb" description="Connection to the 'qb' query in the workbook." type="5" refreshedVersion="6" background="1" saveData="1">
    <dbPr connection="Provider=Microsoft.Mashup.OleDb.1;Data Source=$Workbook$;Location=qb;Extended Properties=&quot;&quot;" command="SELECT * FROM [qb]"/>
  </connection>
  <connection id="3" xr16:uid="{01E9E17C-8079-4884-9226-CC738DEE09B1}" keepAlive="1" name="Query - rb" description="Connection to the 'rb' query in the workbook." type="5" refreshedVersion="6" background="1" saveData="1">
    <dbPr connection="Provider=Microsoft.Mashup.OleDb.1;Data Source=$Workbook$;Location=rb;Extended Properties=&quot;&quot;" command="SELECT * FROM [rb]"/>
  </connection>
  <connection id="4" xr16:uid="{ECF58ABA-9C2A-4211-8364-445D8A13342E}" keepAlive="1" name="Query - te" description="Connection to the 'te' query in the workbook." type="5" refreshedVersion="6" background="1" saveData="1">
    <dbPr connection="Provider=Microsoft.Mashup.OleDb.1;Data Source=$Workbook$;Location=te;Extended Properties=&quot;&quot;" command="SELECT * FROM [te]"/>
  </connection>
  <connection id="5" xr16:uid="{4AFD85F0-C36A-49FC-9019-50B9F6F053E3}" keepAlive="1" name="Query - wr" description="Connection to the 'wr' query in the workbook." type="5" refreshedVersion="6" background="1" saveData="1">
    <dbPr connection="Provider=Microsoft.Mashup.OleDb.1;Data Source=$Workbook$;Location=wr;Extended Properties=&quot;&quot;" command="SELECT * FROM [wr]"/>
  </connection>
</connections>
</file>

<file path=xl/sharedStrings.xml><?xml version="1.0" encoding="utf-8"?>
<sst xmlns="http://schemas.openxmlformats.org/spreadsheetml/2006/main" count="5802" uniqueCount="2025">
  <si>
    <t>mergename</t>
  </si>
  <si>
    <t>pos</t>
  </si>
  <si>
    <t>team</t>
  </si>
  <si>
    <t>age</t>
  </si>
  <si>
    <t>dynpECR</t>
  </si>
  <si>
    <t>dynpSD</t>
  </si>
  <si>
    <t>Saquon Barkley</t>
  </si>
  <si>
    <t>RB</t>
  </si>
  <si>
    <t>NYG</t>
  </si>
  <si>
    <t>DeAndre Hopkins</t>
  </si>
  <si>
    <t>WR</t>
  </si>
  <si>
    <t>HOU</t>
  </si>
  <si>
    <t>Ezekiel Elliott</t>
  </si>
  <si>
    <t>DAL</t>
  </si>
  <si>
    <t>Christian McCaffrey</t>
  </si>
  <si>
    <t>CAR</t>
  </si>
  <si>
    <t>Alvin Kamara</t>
  </si>
  <si>
    <t>NOS</t>
  </si>
  <si>
    <t>Todd Gurley</t>
  </si>
  <si>
    <t>LAR</t>
  </si>
  <si>
    <t>Odell Beckham</t>
  </si>
  <si>
    <t>Davante Adams</t>
  </si>
  <si>
    <t>GBP</t>
  </si>
  <si>
    <t>Michael Thomas</t>
  </si>
  <si>
    <t>Tyreek Hill</t>
  </si>
  <si>
    <t>KCC</t>
  </si>
  <si>
    <t>Joe Mixon</t>
  </si>
  <si>
    <t>CIN</t>
  </si>
  <si>
    <t>Melvin Gordon</t>
  </si>
  <si>
    <t>LAC</t>
  </si>
  <si>
    <t>Mike Evans</t>
  </si>
  <si>
    <t>TBB</t>
  </si>
  <si>
    <t>JuJu Smith-Schuster</t>
  </si>
  <si>
    <t>PIT</t>
  </si>
  <si>
    <t>Julio Jones</t>
  </si>
  <si>
    <t>ATL</t>
  </si>
  <si>
    <t>Dalvin Cook</t>
  </si>
  <si>
    <t>MIN</t>
  </si>
  <si>
    <t>Amari Cooper</t>
  </si>
  <si>
    <t>David Johnson</t>
  </si>
  <si>
    <t>ARI</t>
  </si>
  <si>
    <t>Nick Chubb</t>
  </si>
  <si>
    <t>CLE</t>
  </si>
  <si>
    <t>Stefon Diggs</t>
  </si>
  <si>
    <t>Antonio Brown</t>
  </si>
  <si>
    <t>Keenan Allen</t>
  </si>
  <si>
    <t>Travis Kelce</t>
  </si>
  <si>
    <t>TE</t>
  </si>
  <si>
    <t>James Conner</t>
  </si>
  <si>
    <t>LeVeon Bell</t>
  </si>
  <si>
    <t>Brandin Cooks</t>
  </si>
  <si>
    <t>AJ Green</t>
  </si>
  <si>
    <t>George Kittle</t>
  </si>
  <si>
    <t>SFO</t>
  </si>
  <si>
    <t>Sony Michel</t>
  </si>
  <si>
    <t>NEP</t>
  </si>
  <si>
    <t>Adam Thielen</t>
  </si>
  <si>
    <t>Kerryon Johnson</t>
  </si>
  <si>
    <t>DET</t>
  </si>
  <si>
    <t>Zach Ertz</t>
  </si>
  <si>
    <t>PHI</t>
  </si>
  <si>
    <t>Patrick Mahomes</t>
  </si>
  <si>
    <t>QB</t>
  </si>
  <si>
    <t>Kenny Golladay</t>
  </si>
  <si>
    <t>Aaron Jones</t>
  </si>
  <si>
    <t>Derrius Guice</t>
  </si>
  <si>
    <t>WAS</t>
  </si>
  <si>
    <t>Leonard Fournette</t>
  </si>
  <si>
    <t>JAC</t>
  </si>
  <si>
    <t>TY Hilton</t>
  </si>
  <si>
    <t>IND</t>
  </si>
  <si>
    <t>Robert Woods</t>
  </si>
  <si>
    <t>Corey Davis</t>
  </si>
  <si>
    <t>TEN</t>
  </si>
  <si>
    <t>Andrew Luck</t>
  </si>
  <si>
    <t>Phillip Lindsay</t>
  </si>
  <si>
    <t>DEN</t>
  </si>
  <si>
    <t>DJ Moore</t>
  </si>
  <si>
    <t>Derrick Henry</t>
  </si>
  <si>
    <t>Cooper Kupp</t>
  </si>
  <si>
    <t>Calvin Ridley</t>
  </si>
  <si>
    <t>Allen Robinson</t>
  </si>
  <si>
    <t>CHI</t>
  </si>
  <si>
    <t>Deshaun Watson</t>
  </si>
  <si>
    <t>Marlon Mack</t>
  </si>
  <si>
    <t>Aaron Rodgers</t>
  </si>
  <si>
    <t>Jarvis Landry</t>
  </si>
  <si>
    <t>Chris Godwin</t>
  </si>
  <si>
    <t>Courtland Sutton</t>
  </si>
  <si>
    <t>Rashaad Penny</t>
  </si>
  <si>
    <t>SEA</t>
  </si>
  <si>
    <t>Devonta Freeman</t>
  </si>
  <si>
    <t>Alshon Jeffery</t>
  </si>
  <si>
    <t>Baker Mayfield</t>
  </si>
  <si>
    <t>Chris Carson</t>
  </si>
  <si>
    <t>Tarik Cohen</t>
  </si>
  <si>
    <t>Kareem Hunt</t>
  </si>
  <si>
    <t>Mike Williams</t>
  </si>
  <si>
    <t>OJ Howard</t>
  </si>
  <si>
    <t>Russell Wilson</t>
  </si>
  <si>
    <t>Tevin Coleman</t>
  </si>
  <si>
    <t>David Njoku</t>
  </si>
  <si>
    <t>Will Fuller</t>
  </si>
  <si>
    <t>Mark Ingram</t>
  </si>
  <si>
    <t>Royce Freeman</t>
  </si>
  <si>
    <t>Christian Kirk</t>
  </si>
  <si>
    <t>Sammy Watkins</t>
  </si>
  <si>
    <t>Carson Wentz</t>
  </si>
  <si>
    <t>Hunter Henry</t>
  </si>
  <si>
    <t>Jerick McKinnon</t>
  </si>
  <si>
    <t>Dante Pettis</t>
  </si>
  <si>
    <t>Kenyan Drake</t>
  </si>
  <si>
    <t>MIA</t>
  </si>
  <si>
    <t>Evan Engram</t>
  </si>
  <si>
    <t>Jared Goff</t>
  </si>
  <si>
    <t>Tyler Boyd</t>
  </si>
  <si>
    <t>Doug Baldwin</t>
  </si>
  <si>
    <t>Jordan Howard</t>
  </si>
  <si>
    <t>Tyler Lockett</t>
  </si>
  <si>
    <t>Robby Anderson</t>
  </si>
  <si>
    <t>NYJ</t>
  </si>
  <si>
    <t>James White</t>
  </si>
  <si>
    <t>Eric Ebron</t>
  </si>
  <si>
    <t>Matt Breida</t>
  </si>
  <si>
    <t>Cam Newton</t>
  </si>
  <si>
    <t>Damien Williams</t>
  </si>
  <si>
    <t>Anthony Miller</t>
  </si>
  <si>
    <t>Marvin Jones</t>
  </si>
  <si>
    <t>Golden Tate</t>
  </si>
  <si>
    <t>Trey Burton</t>
  </si>
  <si>
    <t>Lamar Miller</t>
  </si>
  <si>
    <t>Sterling Shepard</t>
  </si>
  <si>
    <t>Matt Ryan</t>
  </si>
  <si>
    <t>Michael Gallup</t>
  </si>
  <si>
    <t>John Brown</t>
  </si>
  <si>
    <t>BAL</t>
  </si>
  <si>
    <t>Ronald Jones</t>
  </si>
  <si>
    <t>Mitchell Trubisky</t>
  </si>
  <si>
    <t>Keke Coutee</t>
  </si>
  <si>
    <t>Jameis Winston</t>
  </si>
  <si>
    <t>Jay Ajayi</t>
  </si>
  <si>
    <t>Kirk Cousins</t>
  </si>
  <si>
    <t>Jimmy Garoppolo</t>
  </si>
  <si>
    <t>Duke Johnson</t>
  </si>
  <si>
    <t>TJ Yeldon</t>
  </si>
  <si>
    <t>Dion Lewis</t>
  </si>
  <si>
    <t>Dede Westbrook</t>
  </si>
  <si>
    <t>Marquise Goodwin</t>
  </si>
  <si>
    <t>Emmanuel Sanders</t>
  </si>
  <si>
    <t>Drew Brees</t>
  </si>
  <si>
    <t>Nyheim Hines</t>
  </si>
  <si>
    <t>Dak Prescott</t>
  </si>
  <si>
    <t>James Washington</t>
  </si>
  <si>
    <t>Rob Gronkowski</t>
  </si>
  <si>
    <t>Austin Ekeler</t>
  </si>
  <si>
    <t>Antonio Callaway</t>
  </si>
  <si>
    <t>Lamar Jackson</t>
  </si>
  <si>
    <t>Dallas Goedert</t>
  </si>
  <si>
    <t>Elijah McGuire</t>
  </si>
  <si>
    <t>Matthew Stafford</t>
  </si>
  <si>
    <t>Austin Hooper</t>
  </si>
  <si>
    <t>Julian Edelman</t>
  </si>
  <si>
    <t>Sam Darnold</t>
  </si>
  <si>
    <t>Marquez Valdes-Scantling</t>
  </si>
  <si>
    <t>DeVante Parker</t>
  </si>
  <si>
    <t>TreQuan Smith</t>
  </si>
  <si>
    <t>Philip Rivers</t>
  </si>
  <si>
    <t>Kyle Rudolph</t>
  </si>
  <si>
    <t>Gus Edwards</t>
  </si>
  <si>
    <t>Ben Roethlisberger</t>
  </si>
  <si>
    <t>Chris Thompson</t>
  </si>
  <si>
    <t>LeSean McCoy</t>
  </si>
  <si>
    <t>BUF</t>
  </si>
  <si>
    <t>Chris Herndon</t>
  </si>
  <si>
    <t>DaeSean Hamilton</t>
  </si>
  <si>
    <t>Jack Doyle</t>
  </si>
  <si>
    <t>Alex Collins</t>
  </si>
  <si>
    <t>FA</t>
  </si>
  <si>
    <t>Kenneth Dixon</t>
  </si>
  <si>
    <t>Josh Allen</t>
  </si>
  <si>
    <t>Quincy Enunwa</t>
  </si>
  <si>
    <t>Mike Gesicki</t>
  </si>
  <si>
    <t>Carlos Hyde</t>
  </si>
  <si>
    <t>Tom Brady</t>
  </si>
  <si>
    <t>Devin Funchess</t>
  </si>
  <si>
    <t>John Ross</t>
  </si>
  <si>
    <t>Jordan Reed</t>
  </si>
  <si>
    <t>Tyrell Williams</t>
  </si>
  <si>
    <t>Curtis Samuel</t>
  </si>
  <si>
    <t>Robert Foster</t>
  </si>
  <si>
    <t>Mark Andrews</t>
  </si>
  <si>
    <t>Donte Moncrief</t>
  </si>
  <si>
    <t>Vance McDonald</t>
  </si>
  <si>
    <t>Josh Adams</t>
  </si>
  <si>
    <t>Jared Cook</t>
  </si>
  <si>
    <t>OAK</t>
  </si>
  <si>
    <t>Ito Smith</t>
  </si>
  <si>
    <t>Kalen Ballage</t>
  </si>
  <si>
    <t>Isaiah Crowell</t>
  </si>
  <si>
    <t>DOnta Foreman</t>
  </si>
  <si>
    <t>Jamaal Williams</t>
  </si>
  <si>
    <t>Nelson Agholor</t>
  </si>
  <si>
    <t>Marqise Lee</t>
  </si>
  <si>
    <t>Kenny Stills</t>
  </si>
  <si>
    <t>Marcus Mariota</t>
  </si>
  <si>
    <t>Hayden Hurst</t>
  </si>
  <si>
    <t>Geronimo Allison</t>
  </si>
  <si>
    <t>Adam Humphries</t>
  </si>
  <si>
    <t>Gerald Everett</t>
  </si>
  <si>
    <t>Josh Rosen</t>
  </si>
  <si>
    <t>Latavius Murray</t>
  </si>
  <si>
    <t>Jamison Crowder</t>
  </si>
  <si>
    <t>Larry Fitzgerald</t>
  </si>
  <si>
    <t>Jimmy Graham</t>
  </si>
  <si>
    <t>Josh Doctson</t>
  </si>
  <si>
    <t>DeSean Jackson</t>
  </si>
  <si>
    <t>Taylor Gabriel</t>
  </si>
  <si>
    <t>CJ Anderson</t>
  </si>
  <si>
    <t>Delanie Walker</t>
  </si>
  <si>
    <t>David Moore</t>
  </si>
  <si>
    <t>Demaryius Thomas</t>
  </si>
  <si>
    <t>Equanimeous St Brown</t>
  </si>
  <si>
    <t>Michael Crabtree</t>
  </si>
  <si>
    <t>Derek Carr</t>
  </si>
  <si>
    <t>Giovani Bernard</t>
  </si>
  <si>
    <t>Rex Burkhead</t>
  </si>
  <si>
    <t>DJ Chark</t>
  </si>
  <si>
    <t>Jalen Richard</t>
  </si>
  <si>
    <t>Josh Reynolds</t>
  </si>
  <si>
    <t>Taywan Taylor</t>
  </si>
  <si>
    <t>Andy Dalton</t>
  </si>
  <si>
    <t>Greg Olsen</t>
  </si>
  <si>
    <t>Mohamed Sanu</t>
  </si>
  <si>
    <t>Adrian Peterson</t>
  </si>
  <si>
    <t>Ian Thomas</t>
  </si>
  <si>
    <t>Spencer Ware</t>
  </si>
  <si>
    <t>Paul Richardson</t>
  </si>
  <si>
    <t>Jonnu Smith</t>
  </si>
  <si>
    <t>Zay Jones</t>
  </si>
  <si>
    <t>Keelan Cole</t>
  </si>
  <si>
    <t>Josh Gordon</t>
  </si>
  <si>
    <t>Peyton Barber</t>
  </si>
  <si>
    <t>Randall Cobb</t>
  </si>
  <si>
    <t>Jordan Wilkins</t>
  </si>
  <si>
    <t>Albert Wilson</t>
  </si>
  <si>
    <t>Chase Edmonds</t>
  </si>
  <si>
    <t>Willie Snead</t>
  </si>
  <si>
    <t>Jaylen Samuels</t>
  </si>
  <si>
    <t>Deon Cain</t>
  </si>
  <si>
    <t>Jordy Nelson</t>
  </si>
  <si>
    <t>John Kelly</t>
  </si>
  <si>
    <t>Cameron Brate</t>
  </si>
  <si>
    <t>Doug Martin</t>
  </si>
  <si>
    <t>Ricky Seals-Jones</t>
  </si>
  <si>
    <t>Chris Hogan</t>
  </si>
  <si>
    <t>Nick Foles</t>
  </si>
  <si>
    <t>Adam Shaheen</t>
  </si>
  <si>
    <t>Tyler Eifert</t>
  </si>
  <si>
    <t>Mike Davis</t>
  </si>
  <si>
    <t>Ted Ginn</t>
  </si>
  <si>
    <t>Ty Montgomery</t>
  </si>
  <si>
    <t>Teddy Bridgewater</t>
  </si>
  <si>
    <t>Trey Quinn</t>
  </si>
  <si>
    <t>Corey Clement</t>
  </si>
  <si>
    <t>Phillip Dorsett</t>
  </si>
  <si>
    <t>Marshawn Lynch</t>
  </si>
  <si>
    <t>Keith Kirkwood</t>
  </si>
  <si>
    <t>Theo Riddick</t>
  </si>
  <si>
    <t>Ryan Tannehill</t>
  </si>
  <si>
    <t>Cameron Meredith</t>
  </si>
  <si>
    <t>Malcolm Brown</t>
  </si>
  <si>
    <t>Jaron Brown</t>
  </si>
  <si>
    <t>Kelvin Benjamin</t>
  </si>
  <si>
    <t>Terrelle Pryor</t>
  </si>
  <si>
    <t>Auden Tate</t>
  </si>
  <si>
    <t>Justin Jackson</t>
  </si>
  <si>
    <t>Blake Bortles</t>
  </si>
  <si>
    <t>Bruce Ellington</t>
  </si>
  <si>
    <t>Jaleel Scott</t>
  </si>
  <si>
    <t>Blake Jarwin</t>
  </si>
  <si>
    <t>Demarcus Robinson</t>
  </si>
  <si>
    <t>Jordan Lasley</t>
  </si>
  <si>
    <t>Marcell Ateman</t>
  </si>
  <si>
    <t>Devontae Booker</t>
  </si>
  <si>
    <t>Mark Walton</t>
  </si>
  <si>
    <t>Daurice Fountain</t>
  </si>
  <si>
    <t>JMon Moore</t>
  </si>
  <si>
    <t>Brice Butler</t>
  </si>
  <si>
    <t>Chester Rogers</t>
  </si>
  <si>
    <t>Jake Butt</t>
  </si>
  <si>
    <t>Wendell Smallwood</t>
  </si>
  <si>
    <t>Dez Bryant</t>
  </si>
  <si>
    <t>Amara Darboh</t>
  </si>
  <si>
    <t>Joe Flacco</t>
  </si>
  <si>
    <t>Aldrick Robinson</t>
  </si>
  <si>
    <t>Nick Vannett</t>
  </si>
  <si>
    <t>Malcolm Mitchell</t>
  </si>
  <si>
    <t>Jarius Wright</t>
  </si>
  <si>
    <t>Alex Smith</t>
  </si>
  <si>
    <t>Will Dissly</t>
  </si>
  <si>
    <t>Torrey Smith</t>
  </si>
  <si>
    <t>ArDarius Stewart</t>
  </si>
  <si>
    <t>Chad Hansen</t>
  </si>
  <si>
    <t>Kendrick Bourne</t>
  </si>
  <si>
    <t>Dontrelle Inman</t>
  </si>
  <si>
    <t>Breshad Perriman</t>
  </si>
  <si>
    <t>Brandon LaFell</t>
  </si>
  <si>
    <t>Allen Hurns</t>
  </si>
  <si>
    <t>Mike Wallace</t>
  </si>
  <si>
    <t>Tavon Austin</t>
  </si>
  <si>
    <t>Brandon Marshall</t>
  </si>
  <si>
    <t>Seth Roberts</t>
  </si>
  <si>
    <t>Mack Hollins</t>
  </si>
  <si>
    <t>Ryan Grant</t>
  </si>
  <si>
    <t>Jeffery Wilson</t>
  </si>
  <si>
    <t>Bilal Powell</t>
  </si>
  <si>
    <t>Jesse James</t>
  </si>
  <si>
    <t>Rod Smith</t>
  </si>
  <si>
    <t>Zach Pascal</t>
  </si>
  <si>
    <t>Chris Moore</t>
  </si>
  <si>
    <t>Javorius Allen</t>
  </si>
  <si>
    <t>Josh Malone</t>
  </si>
  <si>
    <t>Chris Ivory</t>
  </si>
  <si>
    <t>Trenton Cannon</t>
  </si>
  <si>
    <t>Danny Amendola</t>
  </si>
  <si>
    <t>Wayne Gallman</t>
  </si>
  <si>
    <t>Corey Coleman</t>
  </si>
  <si>
    <t>Chris Conley</t>
  </si>
  <si>
    <t>Michael Floyd</t>
  </si>
  <si>
    <t>Leonte Carroo</t>
  </si>
  <si>
    <t>Jeremy Maclin</t>
  </si>
  <si>
    <t>Alfred Blue</t>
  </si>
  <si>
    <t>Mike Boone</t>
  </si>
  <si>
    <t>Rashard Higgins</t>
  </si>
  <si>
    <t>Jermaine Kearse</t>
  </si>
  <si>
    <t>Eli Manning</t>
  </si>
  <si>
    <t>Chad Williams</t>
  </si>
  <si>
    <t>Jacquizz Rodgers</t>
  </si>
  <si>
    <t>Tim Patrick</t>
  </si>
  <si>
    <t>DeAndre Washington</t>
  </si>
  <si>
    <t>Laquon Treadwell</t>
  </si>
  <si>
    <t>Nick Mullens</t>
  </si>
  <si>
    <t>Justin Watson</t>
  </si>
  <si>
    <t>Travis Benjamin</t>
  </si>
  <si>
    <t>Tajae Sharpe</t>
  </si>
  <si>
    <t>Cole Beasley</t>
  </si>
  <si>
    <t>Rishard Matthews</t>
  </si>
  <si>
    <t>Eli Rogers</t>
  </si>
  <si>
    <t>Cody Latimer</t>
  </si>
  <si>
    <t>Deonte Thompson</t>
  </si>
  <si>
    <t>Braxton Miller</t>
  </si>
  <si>
    <t>Russell Shepard</t>
  </si>
  <si>
    <t>LeGarrette Blount</t>
  </si>
  <si>
    <t>Brandon Powell</t>
  </si>
  <si>
    <t>Geoff Swaim</t>
  </si>
  <si>
    <t>Jordan Matthews</t>
  </si>
  <si>
    <t>Damiere Byrd</t>
  </si>
  <si>
    <t>Martavis Bryant</t>
  </si>
  <si>
    <t>Frank Gore</t>
  </si>
  <si>
    <t>Andre Holmes</t>
  </si>
  <si>
    <t>Ryan Switzer</t>
  </si>
  <si>
    <t>Cody Core</t>
  </si>
  <si>
    <t>DeAngelo Yancey</t>
  </si>
  <si>
    <t>Corey Grant</t>
  </si>
  <si>
    <t>Tyler Higbee</t>
  </si>
  <si>
    <t>Roc Thomas</t>
  </si>
  <si>
    <t>Braxton Berrios</t>
  </si>
  <si>
    <t>Jakeem Grant</t>
  </si>
  <si>
    <t>Colt McCoy</t>
  </si>
  <si>
    <t>Tyrod Taylor</t>
  </si>
  <si>
    <t>Jacoby Brissett</t>
  </si>
  <si>
    <t>Ameer Abdullah</t>
  </si>
  <si>
    <t>Josh Bellamy</t>
  </si>
  <si>
    <t>CJ Prosise</t>
  </si>
  <si>
    <t>Jeremy Hill</t>
  </si>
  <si>
    <t>Dan Arnold</t>
  </si>
  <si>
    <t>Cordarrelle Patterson</t>
  </si>
  <si>
    <t>Bennie Fowler</t>
  </si>
  <si>
    <t>Samaje Perine</t>
  </si>
  <si>
    <t>Mason Rudolph</t>
  </si>
  <si>
    <t>Deontay Burnett</t>
  </si>
  <si>
    <t>Kevin White</t>
  </si>
  <si>
    <t>JJ Nelson</t>
  </si>
  <si>
    <t>Ryan Fitzpatrick</t>
  </si>
  <si>
    <t>Terrance Williams</t>
  </si>
  <si>
    <t>Charles Clay</t>
  </si>
  <si>
    <t>Trent Taylor</t>
  </si>
  <si>
    <t>Chase Daniel</t>
  </si>
  <si>
    <t>Sam Bradford</t>
  </si>
  <si>
    <t>Jeff Driskel</t>
  </si>
  <si>
    <t>Jordan Thomas</t>
  </si>
  <si>
    <t>Brock Osweiler</t>
  </si>
  <si>
    <t>Jehu Chesson</t>
  </si>
  <si>
    <t>Matt Barkley</t>
  </si>
  <si>
    <t>DeShone Kizer</t>
  </si>
  <si>
    <t>CJ Beathard</t>
  </si>
  <si>
    <t>Richie James</t>
  </si>
  <si>
    <t>Justin Hunter</t>
  </si>
  <si>
    <t>Blaine Gabbert</t>
  </si>
  <si>
    <t>Isaiah McKenzie</t>
  </si>
  <si>
    <t>Damion Ratley</t>
  </si>
  <si>
    <t>Kyle Lauletta</t>
  </si>
  <si>
    <t>Alfred Morris</t>
  </si>
  <si>
    <t>Robert Griffin</t>
  </si>
  <si>
    <t>Josh McCown</t>
  </si>
  <si>
    <t>AJ McCarron</t>
  </si>
  <si>
    <t>Davis Webb</t>
  </si>
  <si>
    <t>Zach Zenner</t>
  </si>
  <si>
    <t>Isaiah Ford</t>
  </si>
  <si>
    <t>TJ Jones</t>
  </si>
  <si>
    <t>Trevor Siemian</t>
  </si>
  <si>
    <t>Brett Hundley</t>
  </si>
  <si>
    <t>Javon Wims</t>
  </si>
  <si>
    <t>Dwayne Washington</t>
  </si>
  <si>
    <t>Chad Beebe</t>
  </si>
  <si>
    <t>Michael Roberts</t>
  </si>
  <si>
    <t>Demetrius Harris</t>
  </si>
  <si>
    <t>Vernon Davis</t>
  </si>
  <si>
    <t>Dalton Schultz</t>
  </si>
  <si>
    <t>Marcus Murphy</t>
  </si>
  <si>
    <t>CJ Uzomah</t>
  </si>
  <si>
    <t>Boston Scott</t>
  </si>
  <si>
    <t>Ben Watson</t>
  </si>
  <si>
    <t>Garrett Celek</t>
  </si>
  <si>
    <t>Darren Sproles</t>
  </si>
  <si>
    <t>Anthony Firkser</t>
  </si>
  <si>
    <t>Jordan Akins</t>
  </si>
  <si>
    <t>Tyler Kroft</t>
  </si>
  <si>
    <t>Jacob Hollister</t>
  </si>
  <si>
    <t>Rob Kelley</t>
  </si>
  <si>
    <t>Luke Willson</t>
  </si>
  <si>
    <t>Ed Dickson</t>
  </si>
  <si>
    <t>Jeff Heuerman</t>
  </si>
  <si>
    <t>Darrel Williams</t>
  </si>
  <si>
    <t>Ryan Griffin</t>
  </si>
  <si>
    <t>Kyle Juszczyk</t>
  </si>
  <si>
    <t>Taquan Mizzell</t>
  </si>
  <si>
    <t>Stephen Anderson</t>
  </si>
  <si>
    <t>Bo Scarbrough</t>
  </si>
  <si>
    <t>Charcandrick West</t>
  </si>
  <si>
    <t>DeAngelo Henderson</t>
  </si>
  <si>
    <t>Detrez Newsome</t>
  </si>
  <si>
    <t>Virgil Green</t>
  </si>
  <si>
    <t>Jordan Leggett</t>
  </si>
  <si>
    <t>Cameron Artis-Payne</t>
  </si>
  <si>
    <t>Seth DeValve</t>
  </si>
  <si>
    <t>Maxx Williams</t>
  </si>
  <si>
    <t>Dwayne Allen</t>
  </si>
  <si>
    <t>Josh Hill</t>
  </si>
  <si>
    <t>Elijhaa Penny</t>
  </si>
  <si>
    <t>Troy Fumagalli</t>
  </si>
  <si>
    <t>TJ Logan</t>
  </si>
  <si>
    <t>Rico Gathers</t>
  </si>
  <si>
    <t>Antonio Gates</t>
  </si>
  <si>
    <t>Jeremy Sprinkle</t>
  </si>
  <si>
    <t>Jason Witten</t>
  </si>
  <si>
    <t>Jeremy McNichols</t>
  </si>
  <si>
    <t>AJ Derby</t>
  </si>
  <si>
    <t>James OShaughnessy</t>
  </si>
  <si>
    <t>Matt LaCosse</t>
  </si>
  <si>
    <t>Lance Kendricks</t>
  </si>
  <si>
    <t>Marcedes Lewis</t>
  </si>
  <si>
    <t>Jermaine Gresham</t>
  </si>
  <si>
    <t>Bucky Hodges</t>
  </si>
  <si>
    <t>Richard Rodgers</t>
  </si>
  <si>
    <t>Darren Fells</t>
  </si>
  <si>
    <t>Niles Paul</t>
  </si>
  <si>
    <t>Dion Sims</t>
  </si>
  <si>
    <t>Akrum Wadley</t>
  </si>
  <si>
    <t>Drew Stanton</t>
  </si>
  <si>
    <t>Kenny Britt</t>
  </si>
  <si>
    <t>Trey Edmunds</t>
  </si>
  <si>
    <t>Zach Miller</t>
  </si>
  <si>
    <t>John Phillips</t>
  </si>
  <si>
    <t>David Grinnage</t>
  </si>
  <si>
    <t>Matt Cassel</t>
  </si>
  <si>
    <t>Darrius Heyward-Bey</t>
  </si>
  <si>
    <t>Derek Anderson</t>
  </si>
  <si>
    <t>Anthony Sherman</t>
  </si>
  <si>
    <t>James Develin</t>
  </si>
  <si>
    <t>Brandon Tate</t>
  </si>
  <si>
    <t>Chad Henne</t>
  </si>
  <si>
    <t>Patrick Ricard</t>
  </si>
  <si>
    <t>Jawill Davis</t>
  </si>
  <si>
    <t>KhaDarel Hodge</t>
  </si>
  <si>
    <t>Matthew Dayes</t>
  </si>
  <si>
    <t>Martellus Bennett</t>
  </si>
  <si>
    <t>Chris Manhertz</t>
  </si>
  <si>
    <t>Jonathan Stewart</t>
  </si>
  <si>
    <t>Antony Auclair</t>
  </si>
  <si>
    <t>Josh Johnson</t>
  </si>
  <si>
    <t>Joshua Perkins</t>
  </si>
  <si>
    <t>Pierre Garcon</t>
  </si>
  <si>
    <t>Buddy Howell</t>
  </si>
  <si>
    <t>Jalen Tolliver</t>
  </si>
  <si>
    <t>Levine Toilolo</t>
  </si>
  <si>
    <t>Jamaal Charles</t>
  </si>
  <si>
    <t>River Cracraft</t>
  </si>
  <si>
    <t>Nick Bellore</t>
  </si>
  <si>
    <t>Rhett Ellison</t>
  </si>
  <si>
    <t>Orson Charles</t>
  </si>
  <si>
    <t>Derek Carrier</t>
  </si>
  <si>
    <t>Tim Boyle</t>
  </si>
  <si>
    <t>Brian Quick</t>
  </si>
  <si>
    <t>Marcus Johnson</t>
  </si>
  <si>
    <t>CJ Ham</t>
  </si>
  <si>
    <t>Travaris Cadet</t>
  </si>
  <si>
    <t>Robert Turbin</t>
  </si>
  <si>
    <t>Fozzy Whittaker</t>
  </si>
  <si>
    <t>Dwayne Harris</t>
  </si>
  <si>
    <t>Coby Fleener</t>
  </si>
  <si>
    <t>Jeremy Kerley</t>
  </si>
  <si>
    <t>Rod Streater</t>
  </si>
  <si>
    <t>Shane Vereen</t>
  </si>
  <si>
    <t>Stevan Ridley</t>
  </si>
  <si>
    <t>Alexander Armah</t>
  </si>
  <si>
    <t>DeMarco Murray</t>
  </si>
  <si>
    <t>JoJo Natson</t>
  </si>
  <si>
    <t>Taiwan Jones</t>
  </si>
  <si>
    <t>Kendall Wright</t>
  </si>
  <si>
    <t>Lee Smith</t>
  </si>
  <si>
    <t>Luke Stocker</t>
  </si>
  <si>
    <t>DaMari Scott</t>
  </si>
  <si>
    <t>Keith Smith</t>
  </si>
  <si>
    <t>KD Cannon</t>
  </si>
  <si>
    <t>Charles Johnson</t>
  </si>
  <si>
    <t>Matt Schaub</t>
  </si>
  <si>
    <t>Joe Webb</t>
  </si>
  <si>
    <t>Darrell Daniels</t>
  </si>
  <si>
    <t>Chad Kelly</t>
  </si>
  <si>
    <t>Andre Roberts</t>
  </si>
  <si>
    <t>Tavarres King</t>
  </si>
  <si>
    <t>Brian Hoyer</t>
  </si>
  <si>
    <t>Markus Wheaton</t>
  </si>
  <si>
    <t>Mark Sanchez</t>
  </si>
  <si>
    <t>Alex Ellis</t>
  </si>
  <si>
    <t>Joe Callahan</t>
  </si>
  <si>
    <t>Nick Williams</t>
  </si>
  <si>
    <t>Jordan Franks</t>
  </si>
  <si>
    <t>Joshua Dobbs</t>
  </si>
  <si>
    <t>Patrick DiMarco</t>
  </si>
  <si>
    <t>Case Keenum</t>
  </si>
  <si>
    <t>Kamar Aiken</t>
  </si>
  <si>
    <t>Roosevelt Nix</t>
  </si>
  <si>
    <t>Brandon Bolden</t>
  </si>
  <si>
    <t>Logan Paulsen</t>
  </si>
  <si>
    <t>Jamize Olawale</t>
  </si>
  <si>
    <t>Alex Tanney</t>
  </si>
  <si>
    <t>Derrick Coleman</t>
  </si>
  <si>
    <t>Brandon Weeden</t>
  </si>
  <si>
    <t>Michael Hoomanawanui</t>
  </si>
  <si>
    <t>Austin Davis</t>
  </si>
  <si>
    <t>Carlton Agudosi</t>
  </si>
  <si>
    <t>Gehrig Dieter</t>
  </si>
  <si>
    <t>Justin Hardee</t>
  </si>
  <si>
    <t>Billy Brown</t>
  </si>
  <si>
    <t>Bobo Wilson</t>
  </si>
  <si>
    <t>Brandon Reilly</t>
  </si>
  <si>
    <t>Keon Hatcher</t>
  </si>
  <si>
    <t>Marcus Kemp</t>
  </si>
  <si>
    <t>Noah Brown</t>
  </si>
  <si>
    <t>Quincy Adeboyejo</t>
  </si>
  <si>
    <t>Krishawn Hogan</t>
  </si>
  <si>
    <t>Lance Lenoir</t>
  </si>
  <si>
    <t>Malachi Dupre</t>
  </si>
  <si>
    <t>Eric Saubert</t>
  </si>
  <si>
    <t>Jason Croom</t>
  </si>
  <si>
    <t>Johnny Mundt</t>
  </si>
  <si>
    <t>Khalfani Muhammad</t>
  </si>
  <si>
    <t>Ricky Ortiz</t>
  </si>
  <si>
    <t>Cole Hikutini</t>
  </si>
  <si>
    <t>Mason Schreck</t>
  </si>
  <si>
    <t>Tyrone Swoopes</t>
  </si>
  <si>
    <t>Artavis Scott</t>
  </si>
  <si>
    <t>Austin Carr</t>
  </si>
  <si>
    <t>Mo Alie-Cox</t>
  </si>
  <si>
    <t>Robert Tonyan</t>
  </si>
  <si>
    <t>Sean Culkin</t>
  </si>
  <si>
    <t>Riley McCarron</t>
  </si>
  <si>
    <t>Nate Sudfeld</t>
  </si>
  <si>
    <t>Paxton Lynch</t>
  </si>
  <si>
    <t>Brandon Wilds</t>
  </si>
  <si>
    <t>Connor Cook</t>
  </si>
  <si>
    <t>Jake Rudock</t>
  </si>
  <si>
    <t>Kevin Hogan</t>
  </si>
  <si>
    <t>DJ Foster</t>
  </si>
  <si>
    <t>Keenan Reynolds</t>
  </si>
  <si>
    <t>Paul Perkins</t>
  </si>
  <si>
    <t>Russell Hansbrough</t>
  </si>
  <si>
    <t>Darius Jackson</t>
  </si>
  <si>
    <t>Jonathan Williams</t>
  </si>
  <si>
    <t>Josh Ferguson</t>
  </si>
  <si>
    <t>Tanner Gentry</t>
  </si>
  <si>
    <t>Tim White</t>
  </si>
  <si>
    <t>Victor Bolden</t>
  </si>
  <si>
    <t>Robert Davis</t>
  </si>
  <si>
    <t>Shelton Gibson</t>
  </si>
  <si>
    <t>Stacy Coley</t>
  </si>
  <si>
    <t>Alan Cross</t>
  </si>
  <si>
    <t>Brandon Allen</t>
  </si>
  <si>
    <t>Cardale Jones</t>
  </si>
  <si>
    <t>Cody Kessler</t>
  </si>
  <si>
    <t>Andy Janovich</t>
  </si>
  <si>
    <t>Dan Vitale</t>
  </si>
  <si>
    <t>Derek Watt</t>
  </si>
  <si>
    <t>Ralph Webb</t>
  </si>
  <si>
    <t>Mark Thompson</t>
  </si>
  <si>
    <t>Ryan Nall</t>
  </si>
  <si>
    <t>Jester Weah</t>
  </si>
  <si>
    <t>JT Barrett</t>
  </si>
  <si>
    <t>Chris Warren</t>
  </si>
  <si>
    <t>Dalyn Dawkins</t>
  </si>
  <si>
    <t>DeLance Turner</t>
  </si>
  <si>
    <t>David Williams</t>
  </si>
  <si>
    <t>Deon Yelder</t>
  </si>
  <si>
    <t>Nick Bawden</t>
  </si>
  <si>
    <t>Damoun Patterson</t>
  </si>
  <si>
    <t>Jordan Veasy</t>
  </si>
  <si>
    <t>Ryan Izzo</t>
  </si>
  <si>
    <t>Chase Litton</t>
  </si>
  <si>
    <t>Dylan Cantrell</t>
  </si>
  <si>
    <t>Austin Roberts</t>
  </si>
  <si>
    <t>Luke Falk</t>
  </si>
  <si>
    <t>Danny Etling</t>
  </si>
  <si>
    <t>Byron Pringle</t>
  </si>
  <si>
    <t>Cameron Batson</t>
  </si>
  <si>
    <t>Steve Ishmael</t>
  </si>
  <si>
    <t>Quinton Flowers</t>
  </si>
  <si>
    <t>Robert Martin</t>
  </si>
  <si>
    <t>Cam Phillips</t>
  </si>
  <si>
    <t>Cam Sims</t>
  </si>
  <si>
    <t>Derrick Willies</t>
  </si>
  <si>
    <t>Kyle Sloter</t>
  </si>
  <si>
    <t>Nathan Peterman</t>
  </si>
  <si>
    <t>Taysom Hill</t>
  </si>
  <si>
    <t>Vyncint Smith</t>
  </si>
  <si>
    <t>Brad Kaaya</t>
  </si>
  <si>
    <t>Cooper Rush</t>
  </si>
  <si>
    <t>Brian Hill</t>
  </si>
  <si>
    <t>Elijah Hood</t>
  </si>
  <si>
    <t>Joe Williams</t>
  </si>
  <si>
    <t>Justin Davis</t>
  </si>
  <si>
    <t>Dare Ogunbowale</t>
  </si>
  <si>
    <t>Devante Mays</t>
  </si>
  <si>
    <t>Donnel Pumphrey</t>
  </si>
  <si>
    <t>Tyler Conklin</t>
  </si>
  <si>
    <t>Kyle Allen</t>
  </si>
  <si>
    <t>Russell Gage</t>
  </si>
  <si>
    <t>Dontrell Hilliard</t>
  </si>
  <si>
    <t>Durham Smythe</t>
  </si>
  <si>
    <t>Janarion Grant</t>
  </si>
  <si>
    <t>Malik Turner</t>
  </si>
  <si>
    <t>Quadree Henderson</t>
  </si>
  <si>
    <t>Ross Dwelley</t>
  </si>
  <si>
    <t>Saeed Blacknall</t>
  </si>
  <si>
    <t>Mike White</t>
  </si>
  <si>
    <t>Trent Sherfield</t>
  </si>
  <si>
    <t>Shaun Wilson</t>
  </si>
  <si>
    <t>Vince Mayle</t>
  </si>
  <si>
    <t>Ryan Hewitt</t>
  </si>
  <si>
    <t>David Fales</t>
  </si>
  <si>
    <t>Rashad Greene</t>
  </si>
  <si>
    <t>Sammie Coates</t>
  </si>
  <si>
    <t>Tre McBride</t>
  </si>
  <si>
    <t>Garrett Gilbert</t>
  </si>
  <si>
    <t>Charles Sims</t>
  </si>
  <si>
    <t>David Fluellen</t>
  </si>
  <si>
    <t>DeAnthony Thomas</t>
  </si>
  <si>
    <t>Logan Thomas</t>
  </si>
  <si>
    <t>Tom Savage</t>
  </si>
  <si>
    <t>Branden Oliver</t>
  </si>
  <si>
    <t>Daniel Brown</t>
  </si>
  <si>
    <t>Darius Jennings</t>
  </si>
  <si>
    <t>Darren Waller</t>
  </si>
  <si>
    <t>Ross Travis</t>
  </si>
  <si>
    <t>Will Tye</t>
  </si>
  <si>
    <t>Bradley Marquez</t>
  </si>
  <si>
    <t>DeAndre Carter</t>
  </si>
  <si>
    <t>Justin Hardy</t>
  </si>
  <si>
    <t>Kaelin Clay</t>
  </si>
  <si>
    <t>Neal Sterling</t>
  </si>
  <si>
    <t>Geremy Davis</t>
  </si>
  <si>
    <t>Jake Kumerow</t>
  </si>
  <si>
    <t>Jordan Taylor</t>
  </si>
  <si>
    <t>Kapri Bibbs</t>
  </si>
  <si>
    <t>MarQueis Gray</t>
  </si>
  <si>
    <t>Mike Glennon</t>
  </si>
  <si>
    <t>EJ Manuel</t>
  </si>
  <si>
    <t>Geno Smith</t>
  </si>
  <si>
    <t>Landry Jones</t>
  </si>
  <si>
    <t>Andre Ellington</t>
  </si>
  <si>
    <t>Kenjon Barner</t>
  </si>
  <si>
    <t>Kerwynn Williams</t>
  </si>
  <si>
    <t>Mike Gillislee</t>
  </si>
  <si>
    <t>Benny Cunningham</t>
  </si>
  <si>
    <t>Christine Michael</t>
  </si>
  <si>
    <t>Eddie Lacy</t>
  </si>
  <si>
    <t>Erik Swoope</t>
  </si>
  <si>
    <t>Scott Simonson</t>
  </si>
  <si>
    <t>Xavier Grimble</t>
  </si>
  <si>
    <t>Senorise Perry</t>
  </si>
  <si>
    <t>Terrance West</t>
  </si>
  <si>
    <t>Austin Seferian-Jenkins</t>
  </si>
  <si>
    <t>Brandon Coleman</t>
  </si>
  <si>
    <t>Michael Campanaro</t>
  </si>
  <si>
    <t>Tommy Bohanon</t>
  </si>
  <si>
    <t>Zach Line</t>
  </si>
  <si>
    <t>Alex McGough</t>
  </si>
  <si>
    <t>Freddie Martino</t>
  </si>
  <si>
    <t>Jeff Janis</t>
  </si>
  <si>
    <t>Byron Marshall</t>
  </si>
  <si>
    <t>Charone Peake</t>
  </si>
  <si>
    <t>Hunter Sharp</t>
  </si>
  <si>
    <t>Alex Erickson</t>
  </si>
  <si>
    <t>Andy Jones</t>
  </si>
  <si>
    <t>Brandon Zylstra</t>
  </si>
  <si>
    <t>JD McKissic</t>
  </si>
  <si>
    <t>Marvin Hall</t>
  </si>
  <si>
    <t>Maurice Harris</t>
  </si>
  <si>
    <t>Max McCaffrey</t>
  </si>
  <si>
    <t>Jaydon Mickens</t>
  </si>
  <si>
    <t>Johnny Holton</t>
  </si>
  <si>
    <t>Kalif Raymond</t>
  </si>
  <si>
    <t>Tyler Ervin</t>
  </si>
  <si>
    <t>Ben Braunecker</t>
  </si>
  <si>
    <t>Cole Wick</t>
  </si>
  <si>
    <t>Tra Carson</t>
  </si>
  <si>
    <t>Tre Madden</t>
  </si>
  <si>
    <t>Troymaine Pope</t>
  </si>
  <si>
    <t>David Morgan</t>
  </si>
  <si>
    <t>Tanner McEvoy</t>
  </si>
  <si>
    <t>Temarrick Hemingway</t>
  </si>
  <si>
    <t>Aaron Burbridge</t>
  </si>
  <si>
    <t>Garrett Griffin</t>
  </si>
  <si>
    <t>Hakeem Valles</t>
  </si>
  <si>
    <t>Jerell Adams</t>
  </si>
  <si>
    <t>Mike Thomas</t>
  </si>
  <si>
    <t>Blake Bell</t>
  </si>
  <si>
    <t>Brian Parker</t>
  </si>
  <si>
    <t>Clive Walford</t>
  </si>
  <si>
    <t>Thomas Rawls</t>
  </si>
  <si>
    <t>Allen Lazard</t>
  </si>
  <si>
    <t>Ben Koyack</t>
  </si>
  <si>
    <t>Eric Tomlinson</t>
  </si>
  <si>
    <t>MyCole Pruitt</t>
  </si>
  <si>
    <t>Nick Boyle</t>
  </si>
  <si>
    <t>Nick OLeary</t>
  </si>
  <si>
    <t>Gabe Holmes</t>
  </si>
  <si>
    <t>Khari Lee</t>
  </si>
  <si>
    <t>Matt Lengel</t>
  </si>
  <si>
    <t>Tommylee Lewis</t>
  </si>
  <si>
    <t>Trevor Davis</t>
  </si>
  <si>
    <t>Michael Burton</t>
  </si>
  <si>
    <t>Pharoh Cooper</t>
  </si>
  <si>
    <t>Ricardo Louis</t>
  </si>
  <si>
    <t>Roger Lewis</t>
  </si>
  <si>
    <t>Bryce Petty</t>
  </si>
  <si>
    <t>Jeremy Langford</t>
  </si>
  <si>
    <t>Matt Jones</t>
  </si>
  <si>
    <t>Raheem Mostert</t>
  </si>
  <si>
    <t>Garrett Grayson</t>
  </si>
  <si>
    <t>Sean Mannion</t>
  </si>
  <si>
    <t>Taylor Heinicke</t>
  </si>
  <si>
    <t>player</t>
  </si>
  <si>
    <t>22.1</t>
  </si>
  <si>
    <t>1</t>
  </si>
  <si>
    <t>0</t>
  </si>
  <si>
    <t>26.8</t>
  </si>
  <si>
    <t>23.6</t>
  </si>
  <si>
    <t>2.8</t>
  </si>
  <si>
    <t>0.7</t>
  </si>
  <si>
    <t>22.8</t>
  </si>
  <si>
    <t>3.5</t>
  </si>
  <si>
    <t>22.7</t>
  </si>
  <si>
    <t>4.1</t>
  </si>
  <si>
    <t>0.8</t>
  </si>
  <si>
    <t>24.6</t>
  </si>
  <si>
    <t>2.1</t>
  </si>
  <si>
    <t>26.4</t>
  </si>
  <si>
    <t>2.6</t>
  </si>
  <si>
    <t>0.5</t>
  </si>
  <si>
    <t>26.2</t>
  </si>
  <si>
    <t>3.1</t>
  </si>
  <si>
    <t>1.4</t>
  </si>
  <si>
    <t>26</t>
  </si>
  <si>
    <t>3.7</t>
  </si>
  <si>
    <t>25</t>
  </si>
  <si>
    <t>6</t>
  </si>
  <si>
    <t>22.6</t>
  </si>
  <si>
    <t>7</t>
  </si>
  <si>
    <t>25.9</t>
  </si>
  <si>
    <t>25.6</t>
  </si>
  <si>
    <t>6.7</t>
  </si>
  <si>
    <t>1.2</t>
  </si>
  <si>
    <t>22.3</t>
  </si>
  <si>
    <t>7.3</t>
  </si>
  <si>
    <t>2</t>
  </si>
  <si>
    <t>30.1</t>
  </si>
  <si>
    <t>1.3</t>
  </si>
  <si>
    <t>8</t>
  </si>
  <si>
    <t>1.9</t>
  </si>
  <si>
    <t>24.7</t>
  </si>
  <si>
    <t>9</t>
  </si>
  <si>
    <t>0.9</t>
  </si>
  <si>
    <t>27.2</t>
  </si>
  <si>
    <t>9.3</t>
  </si>
  <si>
    <t>23.2</t>
  </si>
  <si>
    <t>10.4</t>
  </si>
  <si>
    <t>25.3</t>
  </si>
  <si>
    <t>10.6</t>
  </si>
  <si>
    <t>1.5</t>
  </si>
  <si>
    <t>30.7</t>
  </si>
  <si>
    <t>2.2</t>
  </si>
  <si>
    <t>26.9</t>
  </si>
  <si>
    <t>12</t>
  </si>
  <si>
    <t>29.4</t>
  </si>
  <si>
    <t>23.9</t>
  </si>
  <si>
    <t>27.1</t>
  </si>
  <si>
    <t>11.9</t>
  </si>
  <si>
    <t>1.1</t>
  </si>
  <si>
    <t>25.5</t>
  </si>
  <si>
    <t>14.1</t>
  </si>
  <si>
    <t>30.6</t>
  </si>
  <si>
    <t>1.6</t>
  </si>
  <si>
    <t>25.4</t>
  </si>
  <si>
    <t>2.3</t>
  </si>
  <si>
    <t>24.1</t>
  </si>
  <si>
    <t>13.9</t>
  </si>
  <si>
    <t>28.6</t>
  </si>
  <si>
    <t>0.6</t>
  </si>
  <si>
    <t>21.7</t>
  </si>
  <si>
    <t>14.5</t>
  </si>
  <si>
    <t>28.3</t>
  </si>
  <si>
    <t>23.5</t>
  </si>
  <si>
    <t>15.9</t>
  </si>
  <si>
    <t>24.3</t>
  </si>
  <si>
    <t>15.3</t>
  </si>
  <si>
    <t>1.8</t>
  </si>
  <si>
    <t>16.9</t>
  </si>
  <si>
    <t>24.2</t>
  </si>
  <si>
    <t>16.8</t>
  </si>
  <si>
    <t>29.3</t>
  </si>
  <si>
    <t>1.7</t>
  </si>
  <si>
    <t>19.6</t>
  </si>
  <si>
    <t>29.5</t>
  </si>
  <si>
    <t>2.4</t>
  </si>
  <si>
    <t>21.9</t>
  </si>
  <si>
    <t>19.5</t>
  </si>
  <si>
    <t>25.7</t>
  </si>
  <si>
    <t>21.4</t>
  </si>
  <si>
    <t>22</t>
  </si>
  <si>
    <t>2.7</t>
  </si>
  <si>
    <t>3</t>
  </si>
  <si>
    <t>23</t>
  </si>
  <si>
    <t>20</t>
  </si>
  <si>
    <t>35.3</t>
  </si>
  <si>
    <t>3.6</t>
  </si>
  <si>
    <t>26.3</t>
  </si>
  <si>
    <t>23.4</t>
  </si>
  <si>
    <t>25.1</t>
  </si>
  <si>
    <t>23.1</t>
  </si>
  <si>
    <t>27</t>
  </si>
  <si>
    <t>24</t>
  </si>
  <si>
    <t>29.1</t>
  </si>
  <si>
    <t>27.6</t>
  </si>
  <si>
    <t>5.3</t>
  </si>
  <si>
    <t>24.5</t>
  </si>
  <si>
    <t>24.8</t>
  </si>
  <si>
    <t>5.4</t>
  </si>
  <si>
    <t>24.4</t>
  </si>
  <si>
    <t>28.1</t>
  </si>
  <si>
    <t>4.5</t>
  </si>
  <si>
    <t>30.3</t>
  </si>
  <si>
    <t>26.6</t>
  </si>
  <si>
    <t>4.8</t>
  </si>
  <si>
    <t>24.9</t>
  </si>
  <si>
    <t>29.2</t>
  </si>
  <si>
    <t>28.4</t>
  </si>
  <si>
    <t>2.9</t>
  </si>
  <si>
    <t>28.8</t>
  </si>
  <si>
    <t>25.8</t>
  </si>
  <si>
    <t>6.3</t>
  </si>
  <si>
    <t>29</t>
  </si>
  <si>
    <t>7.1</t>
  </si>
  <si>
    <t>33.7</t>
  </si>
  <si>
    <t>30.5</t>
  </si>
  <si>
    <t>2.5</t>
  </si>
  <si>
    <t>31.9</t>
  </si>
  <si>
    <t>26.5</t>
  </si>
  <si>
    <t>36.3</t>
  </si>
  <si>
    <t>7.8</t>
  </si>
  <si>
    <t>33.4</t>
  </si>
  <si>
    <t>29.8</t>
  </si>
  <si>
    <t>8.9</t>
  </si>
  <si>
    <t>0.3</t>
  </si>
  <si>
    <t>32</t>
  </si>
  <si>
    <t>36.9</t>
  </si>
  <si>
    <t>39.6</t>
  </si>
  <si>
    <t>39.7</t>
  </si>
  <si>
    <t>27.4</t>
  </si>
  <si>
    <t>27.9</t>
  </si>
  <si>
    <t>35.5</t>
  </si>
  <si>
    <t>26.1</t>
  </si>
  <si>
    <t>42.1</t>
  </si>
  <si>
    <t>33.8</t>
  </si>
  <si>
    <t>41.3</t>
  </si>
  <si>
    <t>21.6</t>
  </si>
  <si>
    <t>3.9</t>
  </si>
  <si>
    <t>11.3</t>
  </si>
  <si>
    <t>22.2</t>
  </si>
  <si>
    <t>25.2</t>
  </si>
  <si>
    <t>12.3</t>
  </si>
  <si>
    <t>40</t>
  </si>
  <si>
    <t>4.3</t>
  </si>
  <si>
    <t>13</t>
  </si>
  <si>
    <t>28.5</t>
  </si>
  <si>
    <t>45</t>
  </si>
  <si>
    <t>49</t>
  </si>
  <si>
    <t>40.2</t>
  </si>
  <si>
    <t>15.5</t>
  </si>
  <si>
    <t>41.9</t>
  </si>
  <si>
    <t>22.9</t>
  </si>
  <si>
    <t>11.5</t>
  </si>
  <si>
    <t>23.8</t>
  </si>
  <si>
    <t>48.6</t>
  </si>
  <si>
    <t>10.9</t>
  </si>
  <si>
    <t>44.8</t>
  </si>
  <si>
    <t>31.1</t>
  </si>
  <si>
    <t>18.4</t>
  </si>
  <si>
    <t>12.1</t>
  </si>
  <si>
    <t>32.8</t>
  </si>
  <si>
    <t>21.8</t>
  </si>
  <si>
    <t>18.6</t>
  </si>
  <si>
    <t>51.7</t>
  </si>
  <si>
    <t>3.3</t>
  </si>
  <si>
    <t>52.9</t>
  </si>
  <si>
    <t>37.3</t>
  </si>
  <si>
    <t>20.5</t>
  </si>
  <si>
    <t>3.8</t>
  </si>
  <si>
    <t>45.4</t>
  </si>
  <si>
    <t>37</t>
  </si>
  <si>
    <t>20.6</t>
  </si>
  <si>
    <t>48</t>
  </si>
  <si>
    <t>4.4</t>
  </si>
  <si>
    <t>28.9</t>
  </si>
  <si>
    <t>16.5</t>
  </si>
  <si>
    <t>5.1</t>
  </si>
  <si>
    <t>49.8</t>
  </si>
  <si>
    <t>4</t>
  </si>
  <si>
    <t>6.1</t>
  </si>
  <si>
    <t>41.6</t>
  </si>
  <si>
    <t>22.4</t>
  </si>
  <si>
    <t>57.3</t>
  </si>
  <si>
    <t>23.3</t>
  </si>
  <si>
    <t>28.7</t>
  </si>
  <si>
    <t>60.3</t>
  </si>
  <si>
    <t>58.4</t>
  </si>
  <si>
    <t>22.5</t>
  </si>
  <si>
    <t>18.3</t>
  </si>
  <si>
    <t>3.2</t>
  </si>
  <si>
    <t>52.1</t>
  </si>
  <si>
    <t>54.3</t>
  </si>
  <si>
    <t>54.4</t>
  </si>
  <si>
    <t>63</t>
  </si>
  <si>
    <t>27.3</t>
  </si>
  <si>
    <t>63.7</t>
  </si>
  <si>
    <t>4.2</t>
  </si>
  <si>
    <t>62.1</t>
  </si>
  <si>
    <t>65.7</t>
  </si>
  <si>
    <t>5.7</t>
  </si>
  <si>
    <t>32.3</t>
  </si>
  <si>
    <t>69.3</t>
  </si>
  <si>
    <t>74.7</t>
  </si>
  <si>
    <t>34.6</t>
  </si>
  <si>
    <t>31.2</t>
  </si>
  <si>
    <t>75</t>
  </si>
  <si>
    <t>14.2</t>
  </si>
  <si>
    <t>5.6</t>
  </si>
  <si>
    <t>31.5</t>
  </si>
  <si>
    <t>74.6</t>
  </si>
  <si>
    <t>28</t>
  </si>
  <si>
    <t>59.3</t>
  </si>
  <si>
    <t>74.1</t>
  </si>
  <si>
    <t>31.4</t>
  </si>
  <si>
    <t>34</t>
  </si>
  <si>
    <t>29.6</t>
  </si>
  <si>
    <t>3.4</t>
  </si>
  <si>
    <t>80.7</t>
  </si>
  <si>
    <t>6.4</t>
  </si>
  <si>
    <t>81.6</t>
  </si>
  <si>
    <t>12.2</t>
  </si>
  <si>
    <t>64.6</t>
  </si>
  <si>
    <t>26.7</t>
  </si>
  <si>
    <t>85.3</t>
  </si>
  <si>
    <t>27.7</t>
  </si>
  <si>
    <t>30.2</t>
  </si>
  <si>
    <t>30.4</t>
  </si>
  <si>
    <t>33.9</t>
  </si>
  <si>
    <t>32.9</t>
  </si>
  <si>
    <t>121.5</t>
  </si>
  <si>
    <t>7.5</t>
  </si>
  <si>
    <t>29.7</t>
  </si>
  <si>
    <t>123.3</t>
  </si>
  <si>
    <t>124.3</t>
  </si>
  <si>
    <t>8.4</t>
  </si>
  <si>
    <t>125.5</t>
  </si>
  <si>
    <t>127</t>
  </si>
  <si>
    <t>41.7</t>
  </si>
  <si>
    <t>14.9</t>
  </si>
  <si>
    <t>128</t>
  </si>
  <si>
    <t>129</t>
  </si>
  <si>
    <t>14</t>
  </si>
  <si>
    <t>147.7</t>
  </si>
  <si>
    <t>62.7</t>
  </si>
  <si>
    <t>6.2</t>
  </si>
  <si>
    <t>133</t>
  </si>
  <si>
    <t>17</t>
  </si>
  <si>
    <t>4.9</t>
  </si>
  <si>
    <t>133.7</t>
  </si>
  <si>
    <t>119</t>
  </si>
  <si>
    <t>23.7</t>
  </si>
  <si>
    <t>37.7</t>
  </si>
  <si>
    <t>138</t>
  </si>
  <si>
    <t>15</t>
  </si>
  <si>
    <t>34.2</t>
  </si>
  <si>
    <t>139</t>
  </si>
  <si>
    <t>21</t>
  </si>
  <si>
    <t>36.2</t>
  </si>
  <si>
    <t>139.5</t>
  </si>
  <si>
    <t>17.5</t>
  </si>
  <si>
    <t>34.9</t>
  </si>
  <si>
    <t>141</t>
  </si>
  <si>
    <t>11</t>
  </si>
  <si>
    <t>142</t>
  </si>
  <si>
    <t>143</t>
  </si>
  <si>
    <t>120.3</t>
  </si>
  <si>
    <t>32.4</t>
  </si>
  <si>
    <t>144.7</t>
  </si>
  <si>
    <t>14.7</t>
  </si>
  <si>
    <t>11.4</t>
  </si>
  <si>
    <t>32.6</t>
  </si>
  <si>
    <t>137</t>
  </si>
  <si>
    <t>13.1</t>
  </si>
  <si>
    <t>145</t>
  </si>
  <si>
    <t>35</t>
  </si>
  <si>
    <t>123.8</t>
  </si>
  <si>
    <t>17.9</t>
  </si>
  <si>
    <t>28.2</t>
  </si>
  <si>
    <t>110</t>
  </si>
  <si>
    <t>8.7</t>
  </si>
  <si>
    <t>6.8</t>
  </si>
  <si>
    <t>50.2</t>
  </si>
  <si>
    <t>149</t>
  </si>
  <si>
    <t>61.7</t>
  </si>
  <si>
    <t>149.5</t>
  </si>
  <si>
    <t>18.5</t>
  </si>
  <si>
    <t>31</t>
  </si>
  <si>
    <t>4.6</t>
  </si>
  <si>
    <t>89.6</t>
  </si>
  <si>
    <t>14.3</t>
  </si>
  <si>
    <t/>
  </si>
  <si>
    <t>5</t>
  </si>
  <si>
    <t>111.7</t>
  </si>
  <si>
    <t>153.5</t>
  </si>
  <si>
    <t>6.5</t>
  </si>
  <si>
    <t>30.8</t>
  </si>
  <si>
    <t>8.5</t>
  </si>
  <si>
    <t>93.4</t>
  </si>
  <si>
    <t>8.2</t>
  </si>
  <si>
    <t>83</t>
  </si>
  <si>
    <t>95.5</t>
  </si>
  <si>
    <t>11.7</t>
  </si>
  <si>
    <t>38.2</t>
  </si>
  <si>
    <t>99.8</t>
  </si>
  <si>
    <t>8.1</t>
  </si>
  <si>
    <t>117.5</t>
  </si>
  <si>
    <t>95.2</t>
  </si>
  <si>
    <t>108.7</t>
  </si>
  <si>
    <t>10.7</t>
  </si>
  <si>
    <t>159</t>
  </si>
  <si>
    <t>55.4</t>
  </si>
  <si>
    <t>108.8</t>
  </si>
  <si>
    <t>128.8</t>
  </si>
  <si>
    <t>29.9</t>
  </si>
  <si>
    <t>5.9</t>
  </si>
  <si>
    <t>159.5</t>
  </si>
  <si>
    <t>125</t>
  </si>
  <si>
    <t>160</t>
  </si>
  <si>
    <t>160.3</t>
  </si>
  <si>
    <t>186.5</t>
  </si>
  <si>
    <t>69.5</t>
  </si>
  <si>
    <t>42.8</t>
  </si>
  <si>
    <t>114</t>
  </si>
  <si>
    <t>163</t>
  </si>
  <si>
    <t>110.5</t>
  </si>
  <si>
    <t>35.8</t>
  </si>
  <si>
    <t>164.5</t>
  </si>
  <si>
    <t>126.8</t>
  </si>
  <si>
    <t>15.8</t>
  </si>
  <si>
    <t>165.5</t>
  </si>
  <si>
    <t>47.5</t>
  </si>
  <si>
    <t>8.6</t>
  </si>
  <si>
    <t>91.3</t>
  </si>
  <si>
    <t>7.6</t>
  </si>
  <si>
    <t>132.7</t>
  </si>
  <si>
    <t>19.9</t>
  </si>
  <si>
    <t>117.7</t>
  </si>
  <si>
    <t>32.5</t>
  </si>
  <si>
    <t>43</t>
  </si>
  <si>
    <t>37.6</t>
  </si>
  <si>
    <t>47.3</t>
  </si>
  <si>
    <t>169.3</t>
  </si>
  <si>
    <t>105</t>
  </si>
  <si>
    <t>41</t>
  </si>
  <si>
    <t>96.5</t>
  </si>
  <si>
    <t>27.8</t>
  </si>
  <si>
    <t>171.5</t>
  </si>
  <si>
    <t>173</t>
  </si>
  <si>
    <t>131.5</t>
  </si>
  <si>
    <t>142.7</t>
  </si>
  <si>
    <t>12.5</t>
  </si>
  <si>
    <t>143.5</t>
  </si>
  <si>
    <t>130.3</t>
  </si>
  <si>
    <t>43.5</t>
  </si>
  <si>
    <t>45.3</t>
  </si>
  <si>
    <t>41.8</t>
  </si>
  <si>
    <t>46</t>
  </si>
  <si>
    <t>179.5</t>
  </si>
  <si>
    <t>9.5</t>
  </si>
  <si>
    <t>47</t>
  </si>
  <si>
    <t>181.5</t>
  </si>
  <si>
    <t>70.5</t>
  </si>
  <si>
    <t>182</t>
  </si>
  <si>
    <t>49.7</t>
  </si>
  <si>
    <t>98.8</t>
  </si>
  <si>
    <t>50.5</t>
  </si>
  <si>
    <t>52</t>
  </si>
  <si>
    <t>27.5</t>
  </si>
  <si>
    <t>97</t>
  </si>
  <si>
    <t>168.5</t>
  </si>
  <si>
    <t>38.5</t>
  </si>
  <si>
    <t>54.5</t>
  </si>
  <si>
    <t>5.5</t>
  </si>
  <si>
    <t>55</t>
  </si>
  <si>
    <t>189</t>
  </si>
  <si>
    <t>64</t>
  </si>
  <si>
    <t>99.5</t>
  </si>
  <si>
    <t>198.5</t>
  </si>
  <si>
    <t>61.5</t>
  </si>
  <si>
    <t>45.7</t>
  </si>
  <si>
    <t>10</t>
  </si>
  <si>
    <t>35.1</t>
  </si>
  <si>
    <t>47.7</t>
  </si>
  <si>
    <t>46.8</t>
  </si>
  <si>
    <t>100</t>
  </si>
  <si>
    <t>52.3</t>
  </si>
  <si>
    <t>35.7</t>
  </si>
  <si>
    <t>102.5</t>
  </si>
  <si>
    <t>53.7</t>
  </si>
  <si>
    <t>54</t>
  </si>
  <si>
    <t>104.3</t>
  </si>
  <si>
    <t>56</t>
  </si>
  <si>
    <t>31.6</t>
  </si>
  <si>
    <t>105.5</t>
  </si>
  <si>
    <t>106.7</t>
  </si>
  <si>
    <t>10.1</t>
  </si>
  <si>
    <t>108</t>
  </si>
  <si>
    <t>110.3</t>
  </si>
  <si>
    <t>13.5</t>
  </si>
  <si>
    <t>62</t>
  </si>
  <si>
    <t>62.3</t>
  </si>
  <si>
    <t>112.3</t>
  </si>
  <si>
    <t>64.7</t>
  </si>
  <si>
    <t>65</t>
  </si>
  <si>
    <t>65.5</t>
  </si>
  <si>
    <t>13.3</t>
  </si>
  <si>
    <t>118.5</t>
  </si>
  <si>
    <t>70.7</t>
  </si>
  <si>
    <t>13.7</t>
  </si>
  <si>
    <t>38.7</t>
  </si>
  <si>
    <t>71</t>
  </si>
  <si>
    <t>10.2</t>
  </si>
  <si>
    <t>71.5</t>
  </si>
  <si>
    <t>120.5</t>
  </si>
  <si>
    <t>73.7</t>
  </si>
  <si>
    <t>74.3</t>
  </si>
  <si>
    <t>77.7</t>
  </si>
  <si>
    <t>79.3</t>
  </si>
  <si>
    <t>34.8</t>
  </si>
  <si>
    <t>6.6</t>
  </si>
  <si>
    <t>81.7</t>
  </si>
  <si>
    <t>82.3</t>
  </si>
  <si>
    <t>85</t>
  </si>
  <si>
    <t>86</t>
  </si>
  <si>
    <t>11.8</t>
  </si>
  <si>
    <t>99</t>
  </si>
  <si>
    <t>34.4</t>
  </si>
  <si>
    <t>31.8</t>
  </si>
  <si>
    <t>36.8</t>
  </si>
  <si>
    <t>32.1</t>
  </si>
  <si>
    <t>32.2</t>
  </si>
  <si>
    <t>30</t>
  </si>
  <si>
    <t>31.3</t>
  </si>
  <si>
    <t>35.4</t>
  </si>
  <si>
    <t>Travis Kelce | TE | KCC | 29.4</t>
  </si>
  <si>
    <t>George Kittle | TE | SFO | 25.4</t>
  </si>
  <si>
    <t>Zach Ertz | TE | PHI | 28.3</t>
  </si>
  <si>
    <t>OJ Howard | TE | TBB | 24.3</t>
  </si>
  <si>
    <t>David Njoku | TE | CLE | 22.7</t>
  </si>
  <si>
    <t>Hunter Henry | TE | LAC | 24.3</t>
  </si>
  <si>
    <t>Evan Engram | TE | NYG | 24.5</t>
  </si>
  <si>
    <t>Eric Ebron | TE | IND | 25.9</t>
  </si>
  <si>
    <t>Trey Burton | TE | CHI | 27.4</t>
  </si>
  <si>
    <t>Rob Gronkowski | TE | NEP | 29.8</t>
  </si>
  <si>
    <t>Dallas Goedert | TE | PHI | 25.2</t>
  </si>
  <si>
    <t>Austin Hooper | TE | ATL | 24.4</t>
  </si>
  <si>
    <t>Kyle Rudolph | TE | MIN | 29.3</t>
  </si>
  <si>
    <t>Chris Herndon | TE | NYJ | 23.1</t>
  </si>
  <si>
    <t>Jack Doyle | TE | IND | 28.9</t>
  </si>
  <si>
    <t>Mike Gesicki | TE | MIA | 23.4</t>
  </si>
  <si>
    <t>Jordan Reed | TE | WAS | 28.7</t>
  </si>
  <si>
    <t>Mark Andrews | TE | BAL | 22.5</t>
  </si>
  <si>
    <t>Vance McDonald | TE | PIT | 28.8</t>
  </si>
  <si>
    <t>Jared Cook | TE | OAK | 31.9</t>
  </si>
  <si>
    <t>Hayden Hurst | TE | BAL | 25.6</t>
  </si>
  <si>
    <t>Gerald Everett | TE | LAR | 24.7</t>
  </si>
  <si>
    <t>Jimmy Graham | TE | GBP | 32.3</t>
  </si>
  <si>
    <t>Delanie Walker | TE | TEN | 34.6</t>
  </si>
  <si>
    <t>Greg Olsen | TE | CAR | 34</t>
  </si>
  <si>
    <t>Ian Thomas | TE | CAR | 22.8</t>
  </si>
  <si>
    <t>Jonnu Smith | TE | TEN | 23.6</t>
  </si>
  <si>
    <t>Cameron Brate | TE | TBB | 27.7</t>
  </si>
  <si>
    <t>Ricky Seals-Jones | TE | ARI | 24</t>
  </si>
  <si>
    <t>Adam Shaheen | TE | CHI | 25.2</t>
  </si>
  <si>
    <t>Tyler Eifert | TE | CIN | 28.5</t>
  </si>
  <si>
    <t>Blake Jarwin | TE | DAL | 24.7</t>
  </si>
  <si>
    <t>Jake Butt | TE | DEN | 23.7</t>
  </si>
  <si>
    <t>Nick Vannett | TE | SEA | 26</t>
  </si>
  <si>
    <t>Will Dissly | TE | SEA | 22.7</t>
  </si>
  <si>
    <t>Jesse James | TE | PIT | 24.8</t>
  </si>
  <si>
    <t>Geoff Swaim | TE | DAL | 25.5</t>
  </si>
  <si>
    <t>Tyler Higbee | TE | LAR | 26.2</t>
  </si>
  <si>
    <t>Dan Arnold | TE | NOS | 24</t>
  </si>
  <si>
    <t>Charles Clay | TE | ARI | 30.1</t>
  </si>
  <si>
    <t>Jordan Thomas | TE | HOU | 22.6</t>
  </si>
  <si>
    <t>Michael Roberts | TE | DET | 24.9</t>
  </si>
  <si>
    <t>Demetrius Harris | TE | KCC | 27.6</t>
  </si>
  <si>
    <t>Vernon Davis | TE | WAS | 35.1</t>
  </si>
  <si>
    <t>Dalton Schultz | TE | DAL | 22.7</t>
  </si>
  <si>
    <t>CJ Uzomah | TE | CIN | 26.2</t>
  </si>
  <si>
    <t>Ben Watson | TE | NOS | 38.2</t>
  </si>
  <si>
    <t>Garrett Celek | TE | SFO | 30.8</t>
  </si>
  <si>
    <t>Anthony Firkser | TE | TEN | 24.1</t>
  </si>
  <si>
    <t>Jordan Akins | TE | HOU | 26.9</t>
  </si>
  <si>
    <t>Tyler Kroft | TE | CIN | 26.4</t>
  </si>
  <si>
    <t>Jacob Hollister | TE | NEP | 25.3</t>
  </si>
  <si>
    <t>Luke Willson | TE | DET | 29.2</t>
  </si>
  <si>
    <t>Ed Dickson | TE | SEA | 31.6</t>
  </si>
  <si>
    <t>Jeff Heuerman | TE | DEN | 26.3</t>
  </si>
  <si>
    <t>Ryan Griffin | TE | HOU | 29.2</t>
  </si>
  <si>
    <t>Stephen Anderson | TE | NEP | 26.1</t>
  </si>
  <si>
    <t>Virgil Green | TE | LAC | 30.6</t>
  </si>
  <si>
    <t>Jordan Leggett | TE | NYJ | 24.1</t>
  </si>
  <si>
    <t>Seth DeValve | TE | CLE | 26.1</t>
  </si>
  <si>
    <t>Maxx Williams | TE | BAL | 24.9</t>
  </si>
  <si>
    <t>Dwayne Allen | TE | FA | 29.1</t>
  </si>
  <si>
    <t>Josh Hill | TE | NOS | 28.8</t>
  </si>
  <si>
    <t>Troy Fumagalli | TE | DEN | 24.1</t>
  </si>
  <si>
    <t>Rico Gathers | TE | DAL | 25.2</t>
  </si>
  <si>
    <t>Antonio Gates | TE | LAC | 38.7</t>
  </si>
  <si>
    <t>Jeremy Sprinkle | TE | WAS | 24.6</t>
  </si>
  <si>
    <t>Jason Witten | TE | DAL | 36.9</t>
  </si>
  <si>
    <t>AJ Derby | TE | MIA | 27.5</t>
  </si>
  <si>
    <t>James OShaughnessy | TE | JAC | 27.2</t>
  </si>
  <si>
    <t>Matt LaCosse | TE | DEN | 26.5</t>
  </si>
  <si>
    <t>Lance Kendricks | TE | GBP | 31.1</t>
  </si>
  <si>
    <t>Marcedes Lewis | TE | GBP | 34.8</t>
  </si>
  <si>
    <t>Jermaine Gresham | TE | ARI | 30.7</t>
  </si>
  <si>
    <t>Bucky Hodges | TE | PIT | 23.6</t>
  </si>
  <si>
    <t>Richard Rodgers | TE | PHI | 27.1</t>
  </si>
  <si>
    <t>Darren Fells | TE | CLE | 32.9</t>
  </si>
  <si>
    <t>Niles Paul | TE | FA | 29.6</t>
  </si>
  <si>
    <t>Dion Sims | TE | FA | 28.1</t>
  </si>
  <si>
    <t>Zach Miller | TE | CHI | 34.4</t>
  </si>
  <si>
    <t>John Phillips | TE | ARI | 31.8</t>
  </si>
  <si>
    <t>David Grinnage | TE | FA | 25.1</t>
  </si>
  <si>
    <t>Martellus Bennett | TE | FA | 32</t>
  </si>
  <si>
    <t>Chris Manhertz | TE | CAR | 26.9</t>
  </si>
  <si>
    <t>Antony Auclair | TE | TBB | 25.8</t>
  </si>
  <si>
    <t>Joshua Perkins | TE | PHI | 25.6</t>
  </si>
  <si>
    <t>Levine Toilolo | TE | DET | 27.6</t>
  </si>
  <si>
    <t>Rhett Ellison | TE | NYG | 30.4</t>
  </si>
  <si>
    <t>Orson Charles | TE | CLE | 28.1</t>
  </si>
  <si>
    <t>Derek Carrier | TE | OAK | 28.6</t>
  </si>
  <si>
    <t>Coby Fleener | TE | FA | 30.5</t>
  </si>
  <si>
    <t>Lee Smith | TE | OAK | 31.3</t>
  </si>
  <si>
    <t>Luke Stocker | TE | TEN | 30.7</t>
  </si>
  <si>
    <t>Darrell Daniels | TE | ARI | 24.3</t>
  </si>
  <si>
    <t>Alex Ellis | TE | KCC | 26.1</t>
  </si>
  <si>
    <t>Jordan Franks | TE | CIN | 23.1</t>
  </si>
  <si>
    <t>Logan Paulsen | TE | ATL | 32.1</t>
  </si>
  <si>
    <t>Michael Hoomanawanui | TE | NOS | 30.7</t>
  </si>
  <si>
    <t>Billy Brown | TE | IND | 26</t>
  </si>
  <si>
    <t>Eric Saubert | TE | ATL | 24.9</t>
  </si>
  <si>
    <t>Jason Croom | TE | BUF | 25</t>
  </si>
  <si>
    <t>Johnny Mundt | TE | LAR | 24.3</t>
  </si>
  <si>
    <t>Cole Hikutini | TE | MIN | 24.8</t>
  </si>
  <si>
    <t>Mason Schreck | TE | CIN | 25.4</t>
  </si>
  <si>
    <t>Tyrone Swoopes | TE | SEA | 24.3</t>
  </si>
  <si>
    <t>Mo Alie-Cox | TE | IND | 25.5</t>
  </si>
  <si>
    <t>Robert Tonyan | TE | GBP | 24.9</t>
  </si>
  <si>
    <t>Sean Culkin | TE | LAC | 25.8</t>
  </si>
  <si>
    <t>Alan Cross | TE | TBB | 25.9</t>
  </si>
  <si>
    <t>Deon Yelder | TE | KCC | 24</t>
  </si>
  <si>
    <t>Ryan Izzo | TE | NEP | 23.2</t>
  </si>
  <si>
    <t xml:space="preserve">Austin Roberts | TE | LAC | </t>
  </si>
  <si>
    <t>Tyler Conklin | TE | MIN | 23.6</t>
  </si>
  <si>
    <t>Durham Smythe | TE | MIA | 23.6</t>
  </si>
  <si>
    <t>Ross Dwelley | TE | SFO | 24.1</t>
  </si>
  <si>
    <t>Vince Mayle | TE | LAC | 27.8</t>
  </si>
  <si>
    <t>Logan Thomas | TE | BUF | 27.7</t>
  </si>
  <si>
    <t>Daniel Brown | TE | CHI | 26.8</t>
  </si>
  <si>
    <t>Darren Waller | TE | OAK | 26.5</t>
  </si>
  <si>
    <t>Ross Travis | TE | IND | 26.2</t>
  </si>
  <si>
    <t>Will Tye | TE | PHI | 27.4</t>
  </si>
  <si>
    <t>Neal Sterling | TE | NYJ | 27.2</t>
  </si>
  <si>
    <t>MarQueis Gray | TE | MIA | 28.4</t>
  </si>
  <si>
    <t>Erik Swoope | TE | NOS | 26.9</t>
  </si>
  <si>
    <t>Scott Simonson | TE | NYG | 26.9</t>
  </si>
  <si>
    <t>Xavier Grimble | TE | PIT | 26.5</t>
  </si>
  <si>
    <t>Austin Seferian-Jenkins | TE | JAC | 26.5</t>
  </si>
  <si>
    <t>Ben Braunecker | TE | CHI | 25.1</t>
  </si>
  <si>
    <t>Cole Wick | TE | TEN | 25.3</t>
  </si>
  <si>
    <t>David Morgan | TE | MIN | 25.8</t>
  </si>
  <si>
    <t>Temarrick Hemingway | TE | DEN | 25.6</t>
  </si>
  <si>
    <t>Garrett Griffin | TE | NOS | 25</t>
  </si>
  <si>
    <t>Hakeem Valles | TE | FA | 26.3</t>
  </si>
  <si>
    <t>Jerell Adams | TE | HOU | 26.2</t>
  </si>
  <si>
    <t>Blake Bell | TE | JAC | 27.6</t>
  </si>
  <si>
    <t>Brian Parker | TE | DEN | 26.8</t>
  </si>
  <si>
    <t>Clive Walford | TE | NYJ | 27.4</t>
  </si>
  <si>
    <t>Ben Koyack | TE | JAC | 25.9</t>
  </si>
  <si>
    <t>Eric Tomlinson | TE | NYJ | 26.9</t>
  </si>
  <si>
    <t>MyCole Pruitt | TE | TEN | 27</t>
  </si>
  <si>
    <t>Nick Boyle | TE | BAL | 26.1</t>
  </si>
  <si>
    <t>Nick OLeary | TE | MIA | 26.5</t>
  </si>
  <si>
    <t>Gabe Holmes | TE | IND | 28</t>
  </si>
  <si>
    <t>Khari Lee | TE | BUF | 27.2</t>
  </si>
  <si>
    <t>Matt Lengel | TE | CIN | 28.2</t>
  </si>
  <si>
    <t>Patrick Mahomes | QB | KCC | 23.5</t>
  </si>
  <si>
    <t>Andrew Luck | QB | IND | 29.5</t>
  </si>
  <si>
    <t>Deshaun Watson | QB | HOU | 23.5</t>
  </si>
  <si>
    <t>Aaron Rodgers | QB | GBP | 35.3</t>
  </si>
  <si>
    <t>Baker Mayfield | QB | CLE | 23.9</t>
  </si>
  <si>
    <t>Russell Wilson | QB | SEA | 30.3</t>
  </si>
  <si>
    <t>Carson Wentz | QB | PHI | 26.2</t>
  </si>
  <si>
    <t>Jared Goff | QB | LAR | 24.4</t>
  </si>
  <si>
    <t>Cam Newton | QB | CAR | 29.8</t>
  </si>
  <si>
    <t>Matt Ryan | QB | ATL | 33.8</t>
  </si>
  <si>
    <t>Mitchell Trubisky | QB | CHI | 24.6</t>
  </si>
  <si>
    <t>Jameis Winston | QB | TBB | 25.2</t>
  </si>
  <si>
    <t>Kirk Cousins | QB | MIN | 30.6</t>
  </si>
  <si>
    <t>Jimmy Garoppolo | QB | SFO | 27.4</t>
  </si>
  <si>
    <t>Drew Brees | QB | NOS | 40.2</t>
  </si>
  <si>
    <t>Dak Prescott | QB | DAL | 25.6</t>
  </si>
  <si>
    <t>Lamar Jackson | QB | BAL | 22.2</t>
  </si>
  <si>
    <t>Matthew Stafford | QB | DET | 31.1</t>
  </si>
  <si>
    <t>Sam Darnold | QB | NYJ | 21.8</t>
  </si>
  <si>
    <t>Philip Rivers | QB | LAC | 37.3</t>
  </si>
  <si>
    <t>Ben Roethlisberger | QB | PIT | 37</t>
  </si>
  <si>
    <t>Josh Allen | QB | BUF | 22.8</t>
  </si>
  <si>
    <t>Tom Brady | QB | NEP | 41.6</t>
  </si>
  <si>
    <t>Marcus Mariota | QB | TEN | 25.4</t>
  </si>
  <si>
    <t>Josh Rosen | QB | ARI | 22.1</t>
  </si>
  <si>
    <t>Derek Carr | QB | OAK | 28</t>
  </si>
  <si>
    <t>Andy Dalton | QB | CIN | 31.4</t>
  </si>
  <si>
    <t>Nick Foles | QB | PHI | 30.2</t>
  </si>
  <si>
    <t>Teddy Bridgewater | QB | NOS | 26.4</t>
  </si>
  <si>
    <t>Ryan Tannehill | QB | MIA | 30.6</t>
  </si>
  <si>
    <t>Blake Bortles | QB | JAC | 27.2</t>
  </si>
  <si>
    <t>Joe Flacco | QB | DEN | 34.2</t>
  </si>
  <si>
    <t>Alex Smith | QB | WAS | 34.9</t>
  </si>
  <si>
    <t>Eli Manning | QB | NYG | 38.2</t>
  </si>
  <si>
    <t>Nick Mullens | QB | SFO | 24</t>
  </si>
  <si>
    <t>Colt McCoy | QB | WAS | 32.5</t>
  </si>
  <si>
    <t>Tyrod Taylor | QB | CLE | 29.6</t>
  </si>
  <si>
    <t>Jacoby Brissett | QB | IND | 26.3</t>
  </si>
  <si>
    <t>Mason Rudolph | QB | PIT | 23.7</t>
  </si>
  <si>
    <t>Ryan Fitzpatrick | QB | TBB | 36.3</t>
  </si>
  <si>
    <t>Chase Daniel | QB | CHI | 32.4</t>
  </si>
  <si>
    <t>Sam Bradford | QB | FA | 31.4</t>
  </si>
  <si>
    <t>Jeff Driskel | QB | CIN | 25.9</t>
  </si>
  <si>
    <t>Brock Osweiler | QB | MIA | 28.3</t>
  </si>
  <si>
    <t>Matt Barkley | QB | BUF | 28.5</t>
  </si>
  <si>
    <t>DeShone Kizer | QB | GBP | 23.2</t>
  </si>
  <si>
    <t>CJ Beathard | QB | SFO | 25.3</t>
  </si>
  <si>
    <t>Blaine Gabbert | QB | TEN | 29.4</t>
  </si>
  <si>
    <t>Kyle Lauletta | QB | NYG | 24</t>
  </si>
  <si>
    <t>Robert Griffin | QB | BAL | 29.1</t>
  </si>
  <si>
    <t>Josh McCown | QB | NYJ | 39.7</t>
  </si>
  <si>
    <t>AJ McCarron | QB | OAK | 28.5</t>
  </si>
  <si>
    <t>Davis Webb | QB | NYJ | 24.1</t>
  </si>
  <si>
    <t>Trevor Siemian | QB | MIN | 27.2</t>
  </si>
  <si>
    <t>Brett Hundley | QB | SEA | 25.7</t>
  </si>
  <si>
    <t>Drew Stanton | QB | CLE | 34.9</t>
  </si>
  <si>
    <t>Matt Cassel | QB | DET | 36.8</t>
  </si>
  <si>
    <t>Derek Anderson | QB | BUF | 35.8</t>
  </si>
  <si>
    <t>Chad Henne | QB | KCC | 33.7</t>
  </si>
  <si>
    <t>Josh Johnson | QB | WAS | 32.8</t>
  </si>
  <si>
    <t>Tim Boyle | QB | GBP | 24.4</t>
  </si>
  <si>
    <t>Matt Schaub | QB | ATL | 37.7</t>
  </si>
  <si>
    <t>Joe Webb | QB | HOU | 32.3</t>
  </si>
  <si>
    <t>Chad Kelly | QB | FA | 25</t>
  </si>
  <si>
    <t>Brian Hoyer | QB | NEP | 33.4</t>
  </si>
  <si>
    <t>Mark Sanchez | QB | WAS | 32.3</t>
  </si>
  <si>
    <t>Joe Callahan | QB | TBB | 25.8</t>
  </si>
  <si>
    <t>Joshua Dobbs | QB | PIT | 24.1</t>
  </si>
  <si>
    <t>Case Keenum | QB | WAS | 31.1</t>
  </si>
  <si>
    <t>Alex Tanney | QB | NYG | 31.3</t>
  </si>
  <si>
    <t>Brandon Weeden | QB | HOU | 35.4</t>
  </si>
  <si>
    <t>Austin Davis | QB | FA | 29.8</t>
  </si>
  <si>
    <t>Nate Sudfeld | QB | PHI | 25.4</t>
  </si>
  <si>
    <t>Paxton Lynch | QB | SEA | 25.1</t>
  </si>
  <si>
    <t>Connor Cook | QB | DET | 26.1</t>
  </si>
  <si>
    <t>Jake Rudock | QB | MIA | 26.1</t>
  </si>
  <si>
    <t>Kevin Hogan | QB | DEN | 26.4</t>
  </si>
  <si>
    <t>Brandon Allen | QB | LAR | 26.5</t>
  </si>
  <si>
    <t>Cardale Jones | QB | LAC | 26.5</t>
  </si>
  <si>
    <t>Cody Kessler | QB | JAC | 25.8</t>
  </si>
  <si>
    <t>JT Barrett | QB | NOS | 24.1</t>
  </si>
  <si>
    <t>Chase Litton | QB | KCC | 23.4</t>
  </si>
  <si>
    <t>Luke Falk | QB | MIA | 24.2</t>
  </si>
  <si>
    <t>Danny Etling | QB | NEP | 24.6</t>
  </si>
  <si>
    <t>Kyle Sloter | QB | MIN | 25.1</t>
  </si>
  <si>
    <t>Nathan Peterman | QB | OAK | 24.9</t>
  </si>
  <si>
    <t>Taysom Hill | QB | NOS | 28.6</t>
  </si>
  <si>
    <t>Brad Kaaya | QB | CIN | 23.5</t>
  </si>
  <si>
    <t>Cooper Rush | QB | DAL | 25.3</t>
  </si>
  <si>
    <t>Kyle Allen | QB | CAR | 23</t>
  </si>
  <si>
    <t>Mike White | QB | DAL | 24</t>
  </si>
  <si>
    <t>David Fales | QB | MIA | 28.4</t>
  </si>
  <si>
    <t>Garrett Gilbert | QB | CAR | 27.7</t>
  </si>
  <si>
    <t>Tom Savage | QB | CIN | 28.9</t>
  </si>
  <si>
    <t>Mike Glennon | QB | FA | 29.3</t>
  </si>
  <si>
    <t>Ryan Griffin | QB | TBB | 29.3</t>
  </si>
  <si>
    <t>EJ Manuel | QB | KCC | 29</t>
  </si>
  <si>
    <t>Geno Smith | QB | LAC | 28.4</t>
  </si>
  <si>
    <t>Landry Jones | QB | FA | 29.9</t>
  </si>
  <si>
    <t>Alex McGough | QB | JAC | 23.3</t>
  </si>
  <si>
    <t>Bryce Petty | QB | FA | 27.8</t>
  </si>
  <si>
    <t>Garrett Grayson | QB | DEN | 27.8</t>
  </si>
  <si>
    <t>Sean Mannion | QB | LAR | 26.9</t>
  </si>
  <si>
    <t>Taylor Heinicke | QB | CAR | 26</t>
  </si>
  <si>
    <t>Saquon Barkley | RB | NYG | 22.1</t>
  </si>
  <si>
    <t>Ezekiel Elliott | RB | DAL | 23.6</t>
  </si>
  <si>
    <t>Christian McCaffrey | RB | CAR | 22.8</t>
  </si>
  <si>
    <t>Alvin Kamara | RB | NOS | 22.7</t>
  </si>
  <si>
    <t>Todd Gurley | RB | LAR | 24.6</t>
  </si>
  <si>
    <t>Joe Mixon | RB | CIN | 22.6</t>
  </si>
  <si>
    <t>Melvin Gordon | RB | LAC | 25.9</t>
  </si>
  <si>
    <t>Dalvin Cook | RB | MIN | 23.6</t>
  </si>
  <si>
    <t>David Johnson | RB | ARI | 27.2</t>
  </si>
  <si>
    <t>Nick Chubb | RB | CLE | 23.2</t>
  </si>
  <si>
    <t>James Conner | RB | PIT | 23.9</t>
  </si>
  <si>
    <t>LeVeon Bell | RB | PIT | 27.1</t>
  </si>
  <si>
    <t>Sony Michel | RB | NEP | 24.1</t>
  </si>
  <si>
    <t>Kerryon Johnson | RB | DET | 21.7</t>
  </si>
  <si>
    <t>Aaron Jones | RB | GBP | 24.3</t>
  </si>
  <si>
    <t>Derrius Guice | RB | WAS | 21.7</t>
  </si>
  <si>
    <t>Leonard Fournette | RB | JAC | 24.2</t>
  </si>
  <si>
    <t>Phillip Lindsay | RB | DEN | 24.6</t>
  </si>
  <si>
    <t>Derrick Henry | RB | TEN | 24.7</t>
  </si>
  <si>
    <t>Marlon Mack | RB | IND | 23</t>
  </si>
  <si>
    <t>Rashaad Penny | RB | SEA | 23.1</t>
  </si>
  <si>
    <t>Devonta Freeman | RB | ATL | 27</t>
  </si>
  <si>
    <t>Chris Carson | RB | SEA | 24.5</t>
  </si>
  <si>
    <t>Tarik Cohen | RB | CHI | 23.6</t>
  </si>
  <si>
    <t>Kareem Hunt | RB | CLE | 23.6</t>
  </si>
  <si>
    <t>Tevin Coleman | RB | ATL | 25.9</t>
  </si>
  <si>
    <t>Mark Ingram | RB | NOS | 29.2</t>
  </si>
  <si>
    <t>Royce Freeman | RB | DEN | 23.1</t>
  </si>
  <si>
    <t>Jerick McKinnon | RB | SFO | 26.9</t>
  </si>
  <si>
    <t>Kenyan Drake | RB | MIA | 25.1</t>
  </si>
  <si>
    <t>Jordan Howard | RB | CHI | 24.4</t>
  </si>
  <si>
    <t>James White | RB | NEP | 27.1</t>
  </si>
  <si>
    <t>Matt Breida | RB | SFO | 24</t>
  </si>
  <si>
    <t>Damien Williams | RB | KCC | 26.9</t>
  </si>
  <si>
    <t>Lamar Miller | RB | HOU | 27.9</t>
  </si>
  <si>
    <t>Ronald Jones | RB | TBB | 21.6</t>
  </si>
  <si>
    <t>Jay Ajayi | RB | PHI | 25.7</t>
  </si>
  <si>
    <t>Duke Johnson | RB | CLE | 25.5</t>
  </si>
  <si>
    <t>TJ Yeldon | RB | JAC | 25.4</t>
  </si>
  <si>
    <t>Dion Lewis | RB | TEN | 28.5</t>
  </si>
  <si>
    <t>Nyheim Hines | RB | IND | 22.3</t>
  </si>
  <si>
    <t>Austin Ekeler | RB | LAC | 23.8</t>
  </si>
  <si>
    <t>Elijah McGuire | RB | NYJ | 24.8</t>
  </si>
  <si>
    <t>Gus Edwards | RB | BAL | 23.9</t>
  </si>
  <si>
    <t>Chris Thompson | RB | WAS | 28.4</t>
  </si>
  <si>
    <t>LeSean McCoy | RB | BUF | 30.7</t>
  </si>
  <si>
    <t>Alex Collins | RB | FA | 24.6</t>
  </si>
  <si>
    <t>Kenneth Dixon | RB | BAL | 25.1</t>
  </si>
  <si>
    <t>Carlos Hyde | RB | FA | 28.5</t>
  </si>
  <si>
    <t>Josh Adams | RB | PHI | 22.4</t>
  </si>
  <si>
    <t>Ito Smith | RB | ATL | 23.5</t>
  </si>
  <si>
    <t>Kalen Ballage | RB | MIA | 23.2</t>
  </si>
  <si>
    <t>Isaiah Crowell | RB | NYJ | 26.2</t>
  </si>
  <si>
    <t>DOnta Foreman | RB | HOU | 22.9</t>
  </si>
  <si>
    <t>Jamaal Williams | RB | GBP | 23.9</t>
  </si>
  <si>
    <t>Latavius Murray | RB | MIN | 29.2</t>
  </si>
  <si>
    <t>CJ Anderson | RB | LAR | 28.1</t>
  </si>
  <si>
    <t>Giovani Bernard | RB | CIN | 27.3</t>
  </si>
  <si>
    <t>Rex Burkhead | RB | NEP | 28.7</t>
  </si>
  <si>
    <t>Jalen Richard | RB | OAK | 25.4</t>
  </si>
  <si>
    <t>Adrian Peterson | RB | WAS | 34</t>
  </si>
  <si>
    <t>Spencer Ware | RB | KCC | 27.3</t>
  </si>
  <si>
    <t>Peyton Barber | RB | TBB | 24.7</t>
  </si>
  <si>
    <t>Jordan Wilkins | RB | IND | 24.7</t>
  </si>
  <si>
    <t>Chase Edmonds | RB | ARI | 22.9</t>
  </si>
  <si>
    <t>Jaylen Samuels | RB | PIT | 22.6</t>
  </si>
  <si>
    <t>John Kelly | RB | LAR | 22.4</t>
  </si>
  <si>
    <t>Doug Martin | RB | OAK | 30.2</t>
  </si>
  <si>
    <t>Mike Davis | RB | SEA | 26.1</t>
  </si>
  <si>
    <t>Ty Montgomery | RB | BAL | 26.1</t>
  </si>
  <si>
    <t>Corey Clement | RB | PHI | 24.4</t>
  </si>
  <si>
    <t>Marshawn Lynch | RB | OAK | 32.9</t>
  </si>
  <si>
    <t>Theo Riddick | RB | DET | 27.9</t>
  </si>
  <si>
    <t>Malcolm Brown | RB | LAR | 25.8</t>
  </si>
  <si>
    <t>Justin Jackson | RB | LAC | 23.9</t>
  </si>
  <si>
    <t>Devontae Booker | RB | DEN | 26.8</t>
  </si>
  <si>
    <t>Mark Walton | RB | CIN | 22</t>
  </si>
  <si>
    <t>Wendell Smallwood | RB | PHI | 25.1</t>
  </si>
  <si>
    <t>Jeffery Wilson | RB | SFO | 23.3</t>
  </si>
  <si>
    <t>Bilal Powell | RB | NYJ | 30.4</t>
  </si>
  <si>
    <t>Rod Smith | RB | DAL | 27.2</t>
  </si>
  <si>
    <t>Javorius Allen | RB | BAL | 27.6</t>
  </si>
  <si>
    <t>Chris Ivory | RB | BUF | 31</t>
  </si>
  <si>
    <t>Trenton Cannon | RB | NYJ | 24.6</t>
  </si>
  <si>
    <t>Wayne Gallman | RB | NYG | 24.5</t>
  </si>
  <si>
    <t>Alfred Blue | RB | HOU | 27.9</t>
  </si>
  <si>
    <t>Mike Boone | RB | MIN | 23.7</t>
  </si>
  <si>
    <t>Jacquizz Rodgers | RB | TBB | 29.1</t>
  </si>
  <si>
    <t>DeAndre Washington | RB | OAK | 26.1</t>
  </si>
  <si>
    <t>LeGarrette Blount | RB | DET | 32.3</t>
  </si>
  <si>
    <t>Frank Gore | RB | MIA | 35.8</t>
  </si>
  <si>
    <t>Corey Grant | RB | JAC | 27.2</t>
  </si>
  <si>
    <t>Roc Thomas | RB | MIN | 23.5</t>
  </si>
  <si>
    <t>Ameer Abdullah | RB | MIN | 25.8</t>
  </si>
  <si>
    <t>CJ Prosise | RB | SEA | 24.8</t>
  </si>
  <si>
    <t>Jeremy Hill | RB | NEP | 26.4</t>
  </si>
  <si>
    <t>Samaje Perine | RB | WAS | 23.5</t>
  </si>
  <si>
    <t>Alfred Morris | RB | SFO | 30.3</t>
  </si>
  <si>
    <t>Zach Zenner | RB | DET | 27.5</t>
  </si>
  <si>
    <t>Dwayne Washington | RB | NOS | 24.9</t>
  </si>
  <si>
    <t>Marcus Murphy | RB | BUF | 27.4</t>
  </si>
  <si>
    <t>Boston Scott | RB | PHI | 23.9</t>
  </si>
  <si>
    <t>Darren Sproles | RB | PHI | 35.7</t>
  </si>
  <si>
    <t>Rob Kelley | RB | WAS | 26.4</t>
  </si>
  <si>
    <t>Darrel Williams | RB | KCC | 23.9</t>
  </si>
  <si>
    <t>Kyle Juszczyk | RB | SFO | 27.9</t>
  </si>
  <si>
    <t>Taquan Mizzell | RB | CHI | 25.4</t>
  </si>
  <si>
    <t>Bo Scarbrough | RB | SEA | 22.5</t>
  </si>
  <si>
    <t>Charcandrick West | RB | KCC | 27.8</t>
  </si>
  <si>
    <t>DeAngelo Henderson | RB | NYJ | 26.3</t>
  </si>
  <si>
    <t>Detrez Newsome | RB | LAC | 25</t>
  </si>
  <si>
    <t>Cameron Artis-Payne | RB | CAR | 28.7</t>
  </si>
  <si>
    <t>Elijhaa Penny | RB | NYG | 25.6</t>
  </si>
  <si>
    <t>TJ Logan | RB | ARI | 24.5</t>
  </si>
  <si>
    <t>Jeremy McNichols | RB | TEN | 23.2</t>
  </si>
  <si>
    <t>Akrum Wadley | RB | FA | 24</t>
  </si>
  <si>
    <t>Trey Edmunds | RB | PIT | 24.2</t>
  </si>
  <si>
    <t>Anthony Sherman | RB | KCC | 30.3</t>
  </si>
  <si>
    <t>James Develin | RB | NEP | 30.6</t>
  </si>
  <si>
    <t>Patrick Ricard | RB | BAL | 24.8</t>
  </si>
  <si>
    <t>Matthew Dayes | RB | SFO | 23.5</t>
  </si>
  <si>
    <t>Jonathan Stewart | RB | NYG | 32</t>
  </si>
  <si>
    <t>Buddy Howell | RB | HOU | 23</t>
  </si>
  <si>
    <t>Jamaal Charles | RB | FA | 32.2</t>
  </si>
  <si>
    <t>Nick Bellore | RB | DET | 29.8</t>
  </si>
  <si>
    <t>CJ Ham | RB | MIN | 25.6</t>
  </si>
  <si>
    <t>Travaris Cadet | RB | CAR | 30.1</t>
  </si>
  <si>
    <t>Robert Turbin | RB | FA | 29.3</t>
  </si>
  <si>
    <t>Fozzy Whittaker | RB | CAR | 30.1</t>
  </si>
  <si>
    <t>Shane Vereen | RB | FA | 30</t>
  </si>
  <si>
    <t>Stevan Ridley | RB | PIT | 30.1</t>
  </si>
  <si>
    <t>Alexander Armah | RB | CAR | 24.8</t>
  </si>
  <si>
    <t>DeMarco Murray | RB | FA | 31.1</t>
  </si>
  <si>
    <t>Taiwan Jones | RB | BUF | 30.6</t>
  </si>
  <si>
    <t>Keith Smith | RB | OAK | 26.9</t>
  </si>
  <si>
    <t>Patrick DiMarco | RB | BUF | 29.9</t>
  </si>
  <si>
    <t>Roosevelt Nix | RB | PIT | 27</t>
  </si>
  <si>
    <t>Brandon Bolden | RB | MIA | 29.1</t>
  </si>
  <si>
    <t>Jamize Olawale | RB | DAL | 29.9</t>
  </si>
  <si>
    <t>Derrick Coleman | RB | ARI | 28.4</t>
  </si>
  <si>
    <t>Khalfani Muhammad | RB | DEN | 24.5</t>
  </si>
  <si>
    <t>Ricky Ortiz | RB | ATL | 24.9</t>
  </si>
  <si>
    <t>Brandon Wilds | RB | FA | 25.6</t>
  </si>
  <si>
    <t>DJ Foster | RB | ARI | 25.3</t>
  </si>
  <si>
    <t>Paul Perkins | RB | NYG | 24.3</t>
  </si>
  <si>
    <t>Russell Hansbrough | RB | WAS | 25.3</t>
  </si>
  <si>
    <t>Darius Jackson | RB | DAL | 25.3</t>
  </si>
  <si>
    <t>Jonathan Williams | RB | IND | 25.1</t>
  </si>
  <si>
    <t>Josh Ferguson | RB | HOU | 25.8</t>
  </si>
  <si>
    <t>Andy Janovich | RB | DEN | 25.8</t>
  </si>
  <si>
    <t>Dan Vitale | RB | GBP | 25.4</t>
  </si>
  <si>
    <t>Derek Watt | RB | LAC | 26.4</t>
  </si>
  <si>
    <t>Ralph Webb | RB | PIT | 24.3</t>
  </si>
  <si>
    <t>Mark Thompson | RB | DET | 24.3</t>
  </si>
  <si>
    <t>Ryan Nall | RB | CHI | 23.2</t>
  </si>
  <si>
    <t>Chris Warren | RB | OAK | 22.8</t>
  </si>
  <si>
    <t>Dalyn Dawkins | RB | TEN | 24.2</t>
  </si>
  <si>
    <t>DeLance Turner | RB | BAL | 23.6</t>
  </si>
  <si>
    <t>David Williams | RB | JAC | 24.7</t>
  </si>
  <si>
    <t>Nick Bawden | RB | DET | 22.7</t>
  </si>
  <si>
    <t>Quinton Flowers | RB | CIN | 24.3</t>
  </si>
  <si>
    <t>Robert Martin | RB | NYG | 23.5</t>
  </si>
  <si>
    <t>Brian Hill | RB | ATL | 23.3</t>
  </si>
  <si>
    <t>Elijah Hood | RB | CAR | 22.9</t>
  </si>
  <si>
    <t>Joe Williams | RB | FA | 25.5</t>
  </si>
  <si>
    <t>Justin Davis | RB | LAR | 23.3</t>
  </si>
  <si>
    <t>Dare Ogunbowale | RB | FA | 24.9</t>
  </si>
  <si>
    <t>Devante Mays | RB | CLE | 24.8</t>
  </si>
  <si>
    <t>Donnel Pumphrey | RB | PHI | 24.3</t>
  </si>
  <si>
    <t>Dontrell Hilliard | RB | CLE | 24</t>
  </si>
  <si>
    <t>Shaun Wilson | RB | TBB | 23.3</t>
  </si>
  <si>
    <t>Ryan Hewitt | RB | IND | 28.1</t>
  </si>
  <si>
    <t>Charles Sims | RB | FA | 28.5</t>
  </si>
  <si>
    <t>David Fluellen | RB | TEN | 27.1</t>
  </si>
  <si>
    <t>Branden Oliver | RB | FA | 27.9</t>
  </si>
  <si>
    <t>Kapri Bibbs | RB | GBP | 26.2</t>
  </si>
  <si>
    <t>Andre Ellington | RB | TBB | 30.1</t>
  </si>
  <si>
    <t>Kenjon Barner | RB | CAR | 29.9</t>
  </si>
  <si>
    <t>Kerwynn Williams | RB | DET | 27.8</t>
  </si>
  <si>
    <t>Mike Gillislee | RB | FA | 28.4</t>
  </si>
  <si>
    <t>Benny Cunningham | RB | CHI | 28.7</t>
  </si>
  <si>
    <t>Christine Michael | RB | FA | 28.3</t>
  </si>
  <si>
    <t>Eddie Lacy | RB | FA | 28.8</t>
  </si>
  <si>
    <t>Senorise Perry | RB | MIA | 27.5</t>
  </si>
  <si>
    <t>Terrance West | RB | FA | 28.1</t>
  </si>
  <si>
    <t>Tommy Bohanon | RB | JAC | 28.5</t>
  </si>
  <si>
    <t>Zach Line | RB | NOS | 28.9</t>
  </si>
  <si>
    <t>Byron Marshall | RB | WAS | 25.1</t>
  </si>
  <si>
    <t>JD McKissic | RB | SEA | 25.4</t>
  </si>
  <si>
    <t>Tyler Ervin | RB | BAL | 25.4</t>
  </si>
  <si>
    <t>Tra Carson | RB | GBP | 26.4</t>
  </si>
  <si>
    <t>Tre Madden | RB | SEA | 25.6</t>
  </si>
  <si>
    <t>Troymaine Pope | RB | LAC | 25.3</t>
  </si>
  <si>
    <t>Thomas Rawls | RB | JAC | 25.6</t>
  </si>
  <si>
    <t>Michael Burton | RB | CHI | 27.1</t>
  </si>
  <si>
    <t>Jeremy Langford | RB | ATL | 27.3</t>
  </si>
  <si>
    <t>Matt Jones | RB | FA | 26.3</t>
  </si>
  <si>
    <t>Raheem Mostert | RB | SFO | 26.9</t>
  </si>
  <si>
    <t>DeAndre Hopkins | WR | HOU | 26.8</t>
  </si>
  <si>
    <t>Odell Beckham | WR | NYG | 26.4</t>
  </si>
  <si>
    <t>Davante Adams | WR | GBP | 26.2</t>
  </si>
  <si>
    <t>Michael Thomas | WR | NOS | 26</t>
  </si>
  <si>
    <t>Tyreek Hill | WR | KCC | 25</t>
  </si>
  <si>
    <t>Mike Evans | WR | TBB | 25.6</t>
  </si>
  <si>
    <t>JuJu Smith-Schuster | WR | PIT | 22.3</t>
  </si>
  <si>
    <t>Julio Jones | WR | ATL | 30.1</t>
  </si>
  <si>
    <t>Amari Cooper | WR | DAL | 24.7</t>
  </si>
  <si>
    <t>Stefon Diggs | WR | MIN | 25.3</t>
  </si>
  <si>
    <t>Antonio Brown | WR | PIT | 30.7</t>
  </si>
  <si>
    <t>Keenan Allen | WR | LAC | 26.9</t>
  </si>
  <si>
    <t>Brandin Cooks | WR | LAR | 25.5</t>
  </si>
  <si>
    <t>AJ Green | WR | CIN | 30.6</t>
  </si>
  <si>
    <t>Adam Thielen | WR | MIN | 28.6</t>
  </si>
  <si>
    <t>Kenny Golladay | WR | DET | 25.4</t>
  </si>
  <si>
    <t>TY Hilton | WR | IND | 29.3</t>
  </si>
  <si>
    <t>Robert Woods | WR | LAR | 26.9</t>
  </si>
  <si>
    <t>Corey Davis | WR | TEN | 24.2</t>
  </si>
  <si>
    <t>DJ Moore | WR | CAR | 21.9</t>
  </si>
  <si>
    <t>Cooper Kupp | WR | LAR | 25.7</t>
  </si>
  <si>
    <t>Calvin Ridley | WR | ATL | 24.2</t>
  </si>
  <si>
    <t>Allen Robinson | WR | CHI | 25.6</t>
  </si>
  <si>
    <t>Jarvis Landry | WR | CLE | 26.3</t>
  </si>
  <si>
    <t>Chris Godwin | WR | TBB | 23</t>
  </si>
  <si>
    <t>Courtland Sutton | WR | DEN | 23.4</t>
  </si>
  <si>
    <t>Alshon Jeffery | WR | PHI | 29.1</t>
  </si>
  <si>
    <t>Mike Williams | WR | LAC | 24.4</t>
  </si>
  <si>
    <t>Will Fuller | WR | HOU | 24.9</t>
  </si>
  <si>
    <t>Christian Kirk | WR | ARI | 22.3</t>
  </si>
  <si>
    <t>Sammy Watkins | WR | KCC | 25.8</t>
  </si>
  <si>
    <t>Dante Pettis | WR | SFO | 23.4</t>
  </si>
  <si>
    <t>Tyler Boyd | WR | CIN | 24.3</t>
  </si>
  <si>
    <t>Doug Baldwin | WR | SEA | 30.5</t>
  </si>
  <si>
    <t>Tyler Lockett | WR | SEA | 26.5</t>
  </si>
  <si>
    <t>Robby Anderson | WR | NYJ | 25.8</t>
  </si>
  <si>
    <t>Anthony Miller | WR | CHI | 24.4</t>
  </si>
  <si>
    <t>Marvin Jones | WR | DET | 29</t>
  </si>
  <si>
    <t>Golden Tate | WR | PHI | 30.6</t>
  </si>
  <si>
    <t>Sterling Shepard | WR | NYG | 26.1</t>
  </si>
  <si>
    <t>Michael Gallup | WR | DAL | 23</t>
  </si>
  <si>
    <t>John Brown | WR | BAL | 29</t>
  </si>
  <si>
    <t>Keke Coutee | WR | HOU | 22.2</t>
  </si>
  <si>
    <t>Dede Westbrook | WR | JAC | 25.3</t>
  </si>
  <si>
    <t>Marquise Goodwin | WR | SFO | 28.3</t>
  </si>
  <si>
    <t>Emmanuel Sanders | WR | DEN | 32</t>
  </si>
  <si>
    <t>James Washington | WR | PIT | 22.9</t>
  </si>
  <si>
    <t>Antonio Callaway | WR | CLE | 22.2</t>
  </si>
  <si>
    <t>Julian Edelman | WR | NEP | 32.8</t>
  </si>
  <si>
    <t>Marquez Valdes-Scantling | WR | GBP | 24.4</t>
  </si>
  <si>
    <t>DeVante Parker | WR | MIA | 26.1</t>
  </si>
  <si>
    <t>TreQuan Smith | WR | NOS | 23.2</t>
  </si>
  <si>
    <t>DaeSean Hamilton | WR | DEN | 24</t>
  </si>
  <si>
    <t>Quincy Enunwa | WR | NYJ | 26.8</t>
  </si>
  <si>
    <t>Devin Funchess | WR | CAR | 24.8</t>
  </si>
  <si>
    <t>John Ross | WR | CIN | 23.3</t>
  </si>
  <si>
    <t>Tyrell Williams | WR | LAC | 27.1</t>
  </si>
  <si>
    <t>Curtis Samuel | WR | CAR | 22.6</t>
  </si>
  <si>
    <t>Robert Foster | WR | BUF | 24.9</t>
  </si>
  <si>
    <t>Donte Moncrief | WR | JAC | 25.6</t>
  </si>
  <si>
    <t>Nelson Agholor | WR | PHI | 25.8</t>
  </si>
  <si>
    <t>Marqise Lee | WR | JAC | 27.3</t>
  </si>
  <si>
    <t>Kenny Stills | WR | MIA | 26.9</t>
  </si>
  <si>
    <t>Geronimo Allison | WR | GBP | 25.2</t>
  </si>
  <si>
    <t>Adam Humphries | WR | TBB | 25.7</t>
  </si>
  <si>
    <t>Jamison Crowder | WR | WAS | 25.7</t>
  </si>
  <si>
    <t>Larry Fitzgerald | WR | ARI | 35.5</t>
  </si>
  <si>
    <t>Josh Doctson | WR | WAS | 26.3</t>
  </si>
  <si>
    <t>DeSean Jackson | WR | TBB | 32.3</t>
  </si>
  <si>
    <t>Taylor Gabriel | WR | CHI | 28.1</t>
  </si>
  <si>
    <t>David Moore | WR | SEA | 24.2</t>
  </si>
  <si>
    <t>Demaryius Thomas | WR | FA | 31.2</t>
  </si>
  <si>
    <t>Equanimeous St Brown | WR | GBP | 22.5</t>
  </si>
  <si>
    <t>Michael Crabtree | WR | FA | 31.5</t>
  </si>
  <si>
    <t>DJ Chark | WR | JAC | 22.5</t>
  </si>
  <si>
    <t>Josh Reynolds | WR | LAR | 24.1</t>
  </si>
  <si>
    <t>Taywan Taylor | WR | TEN | 24</t>
  </si>
  <si>
    <t>Mohamed Sanu | WR | ATL | 29.6</t>
  </si>
  <si>
    <t>Paul Richardson | WR | WAS | 26.9</t>
  </si>
  <si>
    <t>Zay Jones | WR | BUF | 24</t>
  </si>
  <si>
    <t>Keelan Cole | WR | JAC | 25.9</t>
  </si>
  <si>
    <t>Josh Gordon | WR | NEP | 27.9</t>
  </si>
  <si>
    <t>Randall Cobb | WR | GBP | 28.6</t>
  </si>
  <si>
    <t>Albert Wilson | WR | MIA | 26.7</t>
  </si>
  <si>
    <t>Willie Snead | WR | BAL | 26.4</t>
  </si>
  <si>
    <t>Deon Cain | WR | IND | 22.6</t>
  </si>
  <si>
    <t>Jordy Nelson | WR | OAK | 33.8</t>
  </si>
  <si>
    <t>Chris Hogan | WR | NEP | 30.4</t>
  </si>
  <si>
    <t>Ted Ginn | WR | NOS | 33.9</t>
  </si>
  <si>
    <t>Trey Quinn | WR | WAS | 23.3</t>
  </si>
  <si>
    <t>Phillip Dorsett | WR | NEP | 26.2</t>
  </si>
  <si>
    <t>Keith Kirkwood | WR | NOS | 25.2</t>
  </si>
  <si>
    <t>Cameron Meredith | WR | NOS | 26.5</t>
  </si>
  <si>
    <t>Jaron Brown | WR | SEA | 29.2</t>
  </si>
  <si>
    <t>Kelvin Benjamin | WR | KCC | 28.1</t>
  </si>
  <si>
    <t>Terrelle Pryor | WR | FA | 29.7</t>
  </si>
  <si>
    <t>Auden Tate | WR | CIN | 22.1</t>
  </si>
  <si>
    <t>Bruce Ellington | WR | FA | 27.6</t>
  </si>
  <si>
    <t>Jaleel Scott | WR | BAL | 24.1</t>
  </si>
  <si>
    <t>Demarcus Robinson | WR | KCC | 24.5</t>
  </si>
  <si>
    <t>Jordan Lasley | WR | BAL | 22.3</t>
  </si>
  <si>
    <t>Marcell Ateman | WR | OAK | 24.5</t>
  </si>
  <si>
    <t>Daurice Fountain | WR | IND | 23.2</t>
  </si>
  <si>
    <t>JMon Moore | WR | GBP | 23.8</t>
  </si>
  <si>
    <t>Brice Butler | WR | MIA | 29.1</t>
  </si>
  <si>
    <t>Chester Rogers | WR | IND | 25.2</t>
  </si>
  <si>
    <t>Dez Bryant | WR | NOS | 30.4</t>
  </si>
  <si>
    <t>Amara Darboh | WR | SEA | 25.1</t>
  </si>
  <si>
    <t>Aldrick Robinson | WR | MIN | 30.5</t>
  </si>
  <si>
    <t>Malcolm Mitchell | WR | FA | 25.7</t>
  </si>
  <si>
    <t>Jarius Wright | WR | CAR | 29.3</t>
  </si>
  <si>
    <t>Torrey Smith | WR | CAR | 30.1</t>
  </si>
  <si>
    <t>ArDarius Stewart | WR | FA | 25.3</t>
  </si>
  <si>
    <t>Chad Hansen | WR | DEN | 24.2</t>
  </si>
  <si>
    <t>Kendrick Bourne | WR | SFO | 23.6</t>
  </si>
  <si>
    <t>Dontrelle Inman | WR | IND | 30.1</t>
  </si>
  <si>
    <t>Breshad Perriman | WR | CLE | 25.5</t>
  </si>
  <si>
    <t>Brandon LaFell | WR | OAK | 32.4</t>
  </si>
  <si>
    <t>Allen Hurns | WR | DAL | 27.3</t>
  </si>
  <si>
    <t>Mike Wallace | WR | PHI | 32.6</t>
  </si>
  <si>
    <t>Tavon Austin | WR | DAL | 28</t>
  </si>
  <si>
    <t>Brandon Marshall | WR | FA | 35</t>
  </si>
  <si>
    <t>Seth Roberts | WR | OAK | 28.1</t>
  </si>
  <si>
    <t>Mack Hollins | WR | PHI | 25.5</t>
  </si>
  <si>
    <t>Ryan Grant | WR | IND | 28.2</t>
  </si>
  <si>
    <t>Zach Pascal | WR | IND | 24.2</t>
  </si>
  <si>
    <t>Chris Moore | WR | BAL | 25.7</t>
  </si>
  <si>
    <t>Josh Malone | WR | CIN | 23</t>
  </si>
  <si>
    <t>Danny Amendola | WR | FA | 33.4</t>
  </si>
  <si>
    <t>Corey Coleman | WR | NYG | 24.7</t>
  </si>
  <si>
    <t>Chris Conley | WR | KCC | 26.4</t>
  </si>
  <si>
    <t>Michael Floyd | WR | WAS | 29.3</t>
  </si>
  <si>
    <t>Leonte Carroo | WR | MIA | 25.1</t>
  </si>
  <si>
    <t>Jeremy Maclin | WR | FA | 30.8</t>
  </si>
  <si>
    <t>Rashard Higgins | WR | CLE | 24.4</t>
  </si>
  <si>
    <t>Jermaine Kearse | WR | NYJ | 29.1</t>
  </si>
  <si>
    <t>Chad Williams | WR | ARI | 24.4</t>
  </si>
  <si>
    <t>Tim Patrick | WR | DEN | 25.3</t>
  </si>
  <si>
    <t>Laquon Treadwell | WR | MIN | 23.8</t>
  </si>
  <si>
    <t>Justin Watson | WR | TBB | 23.9</t>
  </si>
  <si>
    <t>Travis Benjamin | WR | LAC | 29.2</t>
  </si>
  <si>
    <t>Tajae Sharpe | WR | TEN | 24.2</t>
  </si>
  <si>
    <t>Cole Beasley | WR | DAL | 29.9</t>
  </si>
  <si>
    <t>Rishard Matthews | WR | NYJ | 29.4</t>
  </si>
  <si>
    <t>Eli Rogers | WR | PIT | 26.2</t>
  </si>
  <si>
    <t>Cody Latimer | WR | NYG | 26.4</t>
  </si>
  <si>
    <t>Deonte Thompson | WR | BUF | 30.1</t>
  </si>
  <si>
    <t>Braxton Miller | WR | PHI | 26.3</t>
  </si>
  <si>
    <t>Russell Shepard | WR | NYG | 28.3</t>
  </si>
  <si>
    <t>Brandon Powell | WR | DET | 22.5</t>
  </si>
  <si>
    <t>Jordan Matthews | WR | PHI | 26.7</t>
  </si>
  <si>
    <t>Damiere Byrd | WR | CAR | 26.1</t>
  </si>
  <si>
    <t>Martavis Bryant | WR | OAK | 27.2</t>
  </si>
  <si>
    <t>Andre Holmes | WR | FA | 30.7</t>
  </si>
  <si>
    <t>Ryan Switzer | WR | PIT | 24.4</t>
  </si>
  <si>
    <t>Cody Core | WR | CIN | 24.9</t>
  </si>
  <si>
    <t>DeAngelo Yancey | WR | NYJ | 24.3</t>
  </si>
  <si>
    <t>Braxton Berrios | WR | NEP | 23.4</t>
  </si>
  <si>
    <t>Jakeem Grant | WR | MIA | 26.4</t>
  </si>
  <si>
    <t>Josh Bellamy | WR | CHI | 29.8</t>
  </si>
  <si>
    <t>Cordarrelle Patterson | WR | NEP | 28</t>
  </si>
  <si>
    <t>Bennie Fowler | WR | NYG | 27.8</t>
  </si>
  <si>
    <t>Deontay Burnett | WR | NYJ | 21.4</t>
  </si>
  <si>
    <t>Kevin White | WR | CHI | 26.7</t>
  </si>
  <si>
    <t>JJ Nelson | WR | ARI | 26.9</t>
  </si>
  <si>
    <t>Terrance Williams | WR | FA | 29.5</t>
  </si>
  <si>
    <t>Trent Taylor | WR | SFO | 24.9</t>
  </si>
  <si>
    <t>Jehu Chesson | WR | WAS | 25.2</t>
  </si>
  <si>
    <t>Richie James | WR | SFO | 23.9</t>
  </si>
  <si>
    <t>Justin Hunter | WR | PIT | 27.8</t>
  </si>
  <si>
    <t>Isaiah McKenzie | WR | BUF | 23.9</t>
  </si>
  <si>
    <t>Damion Ratley | WR | CLE | 23.9</t>
  </si>
  <si>
    <t>Isaiah Ford | WR | MIA | 23.1</t>
  </si>
  <si>
    <t>TJ Jones | WR | DET | 26.7</t>
  </si>
  <si>
    <t>Javon Wims | WR | CHI | 24.5</t>
  </si>
  <si>
    <t>Chad Beebe | WR | MIN | 24.8</t>
  </si>
  <si>
    <t>Kenny Britt | WR | FA | 30.5</t>
  </si>
  <si>
    <t>Darrius Heyward-Bey | WR | PIT | 32.1</t>
  </si>
  <si>
    <t>Brandon Tate | WR | FA | 31.4</t>
  </si>
  <si>
    <t>Jawill Davis | WR | NYG | 23.9</t>
  </si>
  <si>
    <t>KhaDarel Hodge | WR | LAR | 24.2</t>
  </si>
  <si>
    <t>Pierre Garcon | WR | FA | 32.6</t>
  </si>
  <si>
    <t>Jalen Tolliver | WR | ARI | 23.2</t>
  </si>
  <si>
    <t>River Cracraft | WR | DEN | 24.4</t>
  </si>
  <si>
    <t>Brian Quick | WR | WAS | 29.8</t>
  </si>
  <si>
    <t>Marcus Johnson | WR | IND | 24.6</t>
  </si>
  <si>
    <t>Dwayne Harris | WR | OAK | 31.5</t>
  </si>
  <si>
    <t>Jeremy Kerley | WR | FA | 30.3</t>
  </si>
  <si>
    <t>Rod Streater | WR | CLE | 31.1</t>
  </si>
  <si>
    <t>JoJo Natson | WR | LAR | 25.1</t>
  </si>
  <si>
    <t>Kendall Wright | WR | FA | 29.3</t>
  </si>
  <si>
    <t>DaMari Scott | WR | BUF | 23.6</t>
  </si>
  <si>
    <t>KD Cannon | WR | DAL | 23.4</t>
  </si>
  <si>
    <t>Charles Johnson | WR | FA | 30</t>
  </si>
  <si>
    <t>Andre Roberts | WR | NYJ | 31.2</t>
  </si>
  <si>
    <t>Tavarres King | WR | FA | 28.7</t>
  </si>
  <si>
    <t>Markus Wheaton | WR | PHI | 28.1</t>
  </si>
  <si>
    <t>Nick Williams | WR | FA | 28.3</t>
  </si>
  <si>
    <t>Kamar Aiken | WR | FA | 29.8</t>
  </si>
  <si>
    <t>Carlton Agudosi | WR | PHI | 25.1</t>
  </si>
  <si>
    <t>Gehrig Dieter | WR | KCC | 26.1</t>
  </si>
  <si>
    <t>Justin Hardee | WR | NOS | 25.1</t>
  </si>
  <si>
    <t>Bobo Wilson | WR | TBB | 24.1</t>
  </si>
  <si>
    <t>Brandon Reilly | WR | DET | 25.5</t>
  </si>
  <si>
    <t>Keon Hatcher | WR | OAK | 24.5</t>
  </si>
  <si>
    <t>Marcus Kemp | WR | KCC | 23.6</t>
  </si>
  <si>
    <t>Noah Brown | WR | DAL | 21.7</t>
  </si>
  <si>
    <t>Quincy Adeboyejo | WR | BAL | 23.8</t>
  </si>
  <si>
    <t>Krishawn Hogan | WR | IND | 23.8</t>
  </si>
  <si>
    <t>Lance Lenoir | WR | DAL | 24.1</t>
  </si>
  <si>
    <t>Malachi Dupre | WR | ARI | 23.4</t>
  </si>
  <si>
    <t>Artavis Scott | WR | LAC | 24.3</t>
  </si>
  <si>
    <t>Austin Carr | WR | NOS | 25.2</t>
  </si>
  <si>
    <t>Riley McCarron | WR | FA | 25.7</t>
  </si>
  <si>
    <t>Keenan Reynolds | WR | SEA | 25.3</t>
  </si>
  <si>
    <t>Tanner Gentry | WR | CHI | 24.2</t>
  </si>
  <si>
    <t>Tim White | WR | NYJ | 24.7</t>
  </si>
  <si>
    <t>Victor Bolden | WR | BUF | 23.9</t>
  </si>
  <si>
    <t>Robert Davis | WR | WAS | 24</t>
  </si>
  <si>
    <t>Shelton Gibson | WR | PHI | 24</t>
  </si>
  <si>
    <t>Stacy Coley | WR | NYJ | 24.8</t>
  </si>
  <si>
    <t>Jester Weah | WR | HOU | 24.1</t>
  </si>
  <si>
    <t>Damoun Patterson | WR | NEP | 24.5</t>
  </si>
  <si>
    <t>Jordan Veasy | WR | IND | 23.7</t>
  </si>
  <si>
    <t>Dylan Cantrell | WR | LAC | 24.7</t>
  </si>
  <si>
    <t>Byron Pringle | WR | KCC | 25.3</t>
  </si>
  <si>
    <t>Cameron Batson | WR | TEN | 23.2</t>
  </si>
  <si>
    <t>Steve Ishmael | WR | IND | 23.7</t>
  </si>
  <si>
    <t>Cam Phillips | WR | FA | 23.2</t>
  </si>
  <si>
    <t>Cam Sims | WR | WAS | 23.2</t>
  </si>
  <si>
    <t>Derrick Willies | WR | CLE | 24.4</t>
  </si>
  <si>
    <t>Vyncint Smith | WR | HOU | 22.8</t>
  </si>
  <si>
    <t>Russell Gage | WR | ATL | 23.1</t>
  </si>
  <si>
    <t>Janarion Grant | WR | BAL | 25.3</t>
  </si>
  <si>
    <t>Malik Turner | WR | FA | 23.1</t>
  </si>
  <si>
    <t>Quadree Henderson | WR | NYG | 22.5</t>
  </si>
  <si>
    <t>Saeed Blacknall | WR | OAK | 23</t>
  </si>
  <si>
    <t>Trent Sherfield | WR | ARI | 23</t>
  </si>
  <si>
    <t>Rashad Greene | WR | JAC | 26.5</t>
  </si>
  <si>
    <t>Sammie Coates | WR | KCC | 26</t>
  </si>
  <si>
    <t>Tre McBride | WR | WAS | 26.3</t>
  </si>
  <si>
    <t>DeAnthony Thomas | WR | KCC | 26.2</t>
  </si>
  <si>
    <t>Darius Jennings | WR | TEN | 26.7</t>
  </si>
  <si>
    <t>Bradley Marquez | WR | DET | 26.2</t>
  </si>
  <si>
    <t>DeAndre Carter | WR | HOU | 25.9</t>
  </si>
  <si>
    <t>Justin Hardy | WR | ATL | 27.2</t>
  </si>
  <si>
    <t>Kaelin Clay | WR | FA | 27.2</t>
  </si>
  <si>
    <t>Geremy Davis | WR | LAC | 27.2</t>
  </si>
  <si>
    <t>Jake Kumerow | WR | GBP | 27.1</t>
  </si>
  <si>
    <t>Jordan Taylor | WR | DEN | 27.1</t>
  </si>
  <si>
    <t>Brandon Coleman | WR | FA | 26.7</t>
  </si>
  <si>
    <t>Michael Campanaro | WR | FA | 28.1</t>
  </si>
  <si>
    <t>Freddie Martino | WR | FA | 27.5</t>
  </si>
  <si>
    <t>Jeff Janis | WR | FA | 27.8</t>
  </si>
  <si>
    <t>Charone Peake | WR | NYJ | 26.4</t>
  </si>
  <si>
    <t>Hunter Sharp | WR | CIN | 24.9</t>
  </si>
  <si>
    <t>Alex Erickson | WR | CIN | 26.4</t>
  </si>
  <si>
    <t>Andy Jones | WR | DET | 24.7</t>
  </si>
  <si>
    <t>Brandon Zylstra | WR | MIN | 26</t>
  </si>
  <si>
    <t>Marvin Hall | WR | ATL | 25.9</t>
  </si>
  <si>
    <t>Maurice Harris | WR | WAS | 26.3</t>
  </si>
  <si>
    <t>Max McCaffrey | WR | SFO | 24.8</t>
  </si>
  <si>
    <t>Jaydon Mickens | WR | JAC | 24.9</t>
  </si>
  <si>
    <t>Johnny Holton | WR | PHI | 27.6</t>
  </si>
  <si>
    <t>Kalif Raymond | WR | TEN | 24.6</t>
  </si>
  <si>
    <t>Tanner McEvoy | WR | FA | 26.1</t>
  </si>
  <si>
    <t>Aaron Burbridge | WR | DEN | 25.2</t>
  </si>
  <si>
    <t>Mike Thomas | WR | LAR | 24.6</t>
  </si>
  <si>
    <t>Allen Lazard | WR | GBP | 23.3</t>
  </si>
  <si>
    <t>Tommylee Lewis | WR | NOS | 26.4</t>
  </si>
  <si>
    <t>Trevor Davis | WR | GBP | 25.7</t>
  </si>
  <si>
    <t>Pharoh Cooper | WR | ARI | 24</t>
  </si>
  <si>
    <t>Ricardo Louis | WR | CLE | 25</t>
  </si>
  <si>
    <t>Roger Lewis | WR | TEN | 25.3</t>
  </si>
  <si>
    <t>Rank</t>
  </si>
  <si>
    <t>ECR</t>
  </si>
  <si>
    <t>Z</t>
  </si>
  <si>
    <t>7.2</t>
  </si>
  <si>
    <t>9.1</t>
  </si>
  <si>
    <t>10.5</t>
  </si>
  <si>
    <t>14.6</t>
  </si>
  <si>
    <t>15.2</t>
  </si>
  <si>
    <t>16.7</t>
  </si>
  <si>
    <t>18</t>
  </si>
  <si>
    <t>19.8</t>
  </si>
  <si>
    <t>19.1</t>
  </si>
  <si>
    <t>21.5</t>
  </si>
  <si>
    <t>21.2</t>
  </si>
  <si>
    <t>4.7</t>
  </si>
  <si>
    <t>35.2</t>
  </si>
  <si>
    <t>36.5</t>
  </si>
  <si>
    <t>39.8</t>
  </si>
  <si>
    <t>35.6</t>
  </si>
  <si>
    <t>42.5</t>
  </si>
  <si>
    <t>43.3</t>
  </si>
  <si>
    <t>43.8</t>
  </si>
  <si>
    <t>40.6</t>
  </si>
  <si>
    <t>40.1</t>
  </si>
  <si>
    <t>48.8</t>
  </si>
  <si>
    <t>15.6</t>
  </si>
  <si>
    <t>16.3</t>
  </si>
  <si>
    <t>48.7</t>
  </si>
  <si>
    <t>44.1</t>
  </si>
  <si>
    <t>50.7</t>
  </si>
  <si>
    <t>51.8</t>
  </si>
  <si>
    <t>53.3</t>
  </si>
  <si>
    <t>49.6</t>
  </si>
  <si>
    <t>16.6</t>
  </si>
  <si>
    <t>57.5</t>
  </si>
  <si>
    <t>53.4</t>
  </si>
  <si>
    <t>64.8</t>
  </si>
  <si>
    <t>58.7</t>
  </si>
  <si>
    <t>60.5</t>
  </si>
  <si>
    <t>61</t>
  </si>
  <si>
    <t>17.3</t>
  </si>
  <si>
    <t>63.2</t>
  </si>
  <si>
    <t>51.3</t>
  </si>
  <si>
    <t>64.3</t>
  </si>
  <si>
    <t>65.8</t>
  </si>
  <si>
    <t>58.3</t>
  </si>
  <si>
    <t>68.8</t>
  </si>
  <si>
    <t>66.7</t>
  </si>
  <si>
    <t>69.7</t>
  </si>
  <si>
    <t>71.7</t>
  </si>
  <si>
    <t>59.4</t>
  </si>
  <si>
    <t>72.5</t>
  </si>
  <si>
    <t>75.7</t>
  </si>
  <si>
    <t>77</t>
  </si>
  <si>
    <t>14.4</t>
  </si>
  <si>
    <t>74.2</t>
  </si>
  <si>
    <t>81.3</t>
  </si>
  <si>
    <t>62.9</t>
  </si>
  <si>
    <t>80.2</t>
  </si>
  <si>
    <t>81.2</t>
  </si>
  <si>
    <t>84.2</t>
  </si>
  <si>
    <t>9.4</t>
  </si>
  <si>
    <t>87.7</t>
  </si>
  <si>
    <t>66</t>
  </si>
  <si>
    <t>69.9</t>
  </si>
  <si>
    <t>87.5</t>
  </si>
  <si>
    <t>92.5</t>
  </si>
  <si>
    <t>74</t>
  </si>
  <si>
    <t>97.7</t>
  </si>
  <si>
    <t>75.4</t>
  </si>
  <si>
    <t>121.7</t>
  </si>
  <si>
    <t>90.8</t>
  </si>
  <si>
    <t>76.1</t>
  </si>
  <si>
    <t>96.8</t>
  </si>
  <si>
    <t>81.4</t>
  </si>
  <si>
    <t>5.2</t>
  </si>
  <si>
    <t>77.6</t>
  </si>
  <si>
    <t>98.2</t>
  </si>
  <si>
    <t>82.1</t>
  </si>
  <si>
    <t>5.8</t>
  </si>
  <si>
    <t>34.1</t>
  </si>
  <si>
    <t>83.4</t>
  </si>
  <si>
    <t>109.5</t>
  </si>
  <si>
    <t>84.9</t>
  </si>
  <si>
    <t>109.2</t>
  </si>
  <si>
    <t>86.1</t>
  </si>
  <si>
    <t>99.6</t>
  </si>
  <si>
    <t>104.8</t>
  </si>
  <si>
    <t>112</t>
  </si>
  <si>
    <t>102</t>
  </si>
  <si>
    <t>105.3</t>
  </si>
  <si>
    <t>11.1</t>
  </si>
  <si>
    <t>36</t>
  </si>
  <si>
    <t>112.2</t>
  </si>
  <si>
    <t>89.4</t>
  </si>
  <si>
    <t>94.3</t>
  </si>
  <si>
    <t>89.3</t>
  </si>
  <si>
    <t>18.8</t>
  </si>
  <si>
    <t>92.3</t>
  </si>
  <si>
    <t>98.6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</si>
</sst>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E821D3-DC65-4EF5-8F08-B708642A1A14}" autoFormatId="16" applyNumberFormats="0" applyBorderFormats="0" applyFontFormats="0" applyPatternFormats="0" applyAlignmentFormats="0" applyWidthHeightFormats="0">
  <queryTableRefresh nextId="8">
    <queryTableFields count="6">
      <queryTableField id="2" name="mergename" tableColumnId="2"/>
      <queryTableField id="3" name="pos" tableColumnId="3"/>
      <queryTableField id="4" name="team" tableColumnId="4"/>
      <queryTableField id="5" name="age" tableColumnId="5"/>
      <queryTableField id="6" name="dynpECR" tableColumnId="6"/>
      <queryTableField id="7" name="dynpS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A0A1DAF-60B6-4ECF-BE73-A72CC8A197F3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146A081-D93B-4025-A68B-51FE80179797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E80AD272-1FE3-457C-92BA-BAABD02932AA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C633F96-9542-4403-A8C2-BCDD706D8098}" autoFormatId="16" applyNumberFormats="0" applyBorderFormats="0" applyFontFormats="0" applyPatternFormats="0" applyAlignmentFormats="0" applyWidthHeightFormats="0">
  <queryTableRefresh nextId="4">
    <queryTableFields count="3">
      <queryTableField id="1" name="player" tableColumnId="4"/>
      <queryTableField id="2" name="dynpECR" tableColumnId="2"/>
      <queryTableField id="3" name="dynpS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7C49-FEE6-47EC-81E4-357812E43F71}" name="database" displayName="database" ref="A1:F722" tableType="queryTable" totalsRowShown="0">
  <autoFilter ref="A1:F722" xr:uid="{1C4B7AD9-362B-4462-912E-35A69713BD26}"/>
  <tableColumns count="6">
    <tableColumn id="2" xr3:uid="{61585F8D-05F3-4CF1-B6A2-6481BFDDA126}" uniqueName="2" name="mergename" queryTableFieldId="2"/>
    <tableColumn id="3" xr3:uid="{07808F1A-FC89-426A-8EEA-43AAF93B1433}" uniqueName="3" name="pos" queryTableFieldId="3"/>
    <tableColumn id="4" xr3:uid="{103D414A-8088-41AE-9583-DD877FEBF779}" uniqueName="4" name="team" queryTableFieldId="4"/>
    <tableColumn id="5" xr3:uid="{089035A5-2E3D-4E5F-BD77-F6302B782DB0}" uniqueName="5" name="age" queryTableFieldId="5"/>
    <tableColumn id="6" xr3:uid="{6EFF1104-A20B-4125-8B13-225017090C99}" uniqueName="6" name="dynpECR" queryTableFieldId="6"/>
    <tableColumn id="7" xr3:uid="{78AA2166-6D89-44B1-A287-83D86149A478}" uniqueName="7" name="dynpSD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11FF12-22A9-4D7A-B61C-D10E78ABAC94}" name="qb" displayName="qb" ref="H1:J105" tableType="queryTable" totalsRowShown="0">
  <autoFilter ref="H1:J105" xr:uid="{CB2005C9-1D87-496F-B12D-BDE12D42DDDA}"/>
  <tableColumns count="3">
    <tableColumn id="4" xr3:uid="{03EAD278-C612-4E8B-B0CC-91648C1345A9}" uniqueName="4" name="player" queryTableFieldId="1"/>
    <tableColumn id="2" xr3:uid="{3B723CAE-4F90-4E7E-8699-9FD76472DF4C}" uniqueName="2" name="dynpECR" queryTableFieldId="2"/>
    <tableColumn id="3" xr3:uid="{B006F063-0620-46E8-87EC-988C7008E98A}" uniqueName="3" name="dynpSD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74E002-4448-4288-842A-97A6AD6DC69D}" name="rb" displayName="rb" ref="L1:N199" tableType="queryTable" totalsRowShown="0">
  <autoFilter ref="L1:N199" xr:uid="{8C63E85E-9A9D-40A3-B270-C7300D7047E8}"/>
  <tableColumns count="3">
    <tableColumn id="4" xr3:uid="{761C3988-613C-4325-B878-E922D5924A68}" uniqueName="4" name="player" queryTableFieldId="1"/>
    <tableColumn id="2" xr3:uid="{999B2841-6763-4C74-B8C9-3907C67CFDC6}" uniqueName="2" name="dynpECR" queryTableFieldId="2"/>
    <tableColumn id="3" xr3:uid="{6A69E1A8-FA73-4799-B73F-7FFEE2594AD9}" uniqueName="3" name="dynpSD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0600E78-E4D5-45FA-A7B0-8E2217C05741}" name="wr" displayName="wr" ref="P1:R275" tableType="queryTable" totalsRowShown="0">
  <autoFilter ref="P1:R275" xr:uid="{76F60CC9-8A6A-46A7-B5F0-8A493570F87B}"/>
  <tableColumns count="3">
    <tableColumn id="4" xr3:uid="{B2F88585-3631-4F74-8492-B8D0A02EC271}" uniqueName="4" name="player" queryTableFieldId="1"/>
    <tableColumn id="2" xr3:uid="{73DACB5D-9F66-4013-A4BE-3C3F41BD2E13}" uniqueName="2" name="dynpECR" queryTableFieldId="2"/>
    <tableColumn id="3" xr3:uid="{BE5E99CA-C2F6-4966-AF60-C8D12D04A5A1}" uniqueName="3" name="dynpSD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E2B532-00C6-4FD6-827D-FABF1FD9604B}" name="te" displayName="te" ref="T1:V146" tableType="queryTable" totalsRowShown="0">
  <autoFilter ref="T1:V146" xr:uid="{DACFD360-5582-46CD-A35B-CDFDF12E6B0E}"/>
  <tableColumns count="3">
    <tableColumn id="4" xr3:uid="{A21C52D3-0D8E-4EA1-952E-6AD46D1B444F}" uniqueName="4" name="player" queryTableFieldId="1"/>
    <tableColumn id="2" xr3:uid="{C113DE61-CFCA-4708-BD97-D7038C65EC15}" uniqueName="2" name="dynpECR" queryTableFieldId="2"/>
    <tableColumn id="3" xr3:uid="{8B1C2180-C262-4DAA-B44F-9A4993880B50}" uniqueName="3" name="dynpSD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B4AA-BF96-40D7-8E9E-EF5E9E660C91}" name="Table13" displayName="Table13" ref="A1:D105" totalsRowShown="0">
  <autoFilter ref="A1:D105" xr:uid="{17D46D2D-D38F-4E55-8C1B-CF0D9913949D}"/>
  <sortState ref="A2:D105">
    <sortCondition ref="B1:B105"/>
  </sortState>
  <tableColumns count="4">
    <tableColumn id="1" xr3:uid="{A217A9A4-5B12-4CA2-82B1-555B4EEA2792}" name="player"/>
    <tableColumn id="2" xr3:uid="{1F4A02FB-1F94-4DA9-BB16-8A9D45F10414}" name="Rank"/>
    <tableColumn id="3" xr3:uid="{CE871AE8-2318-4A3B-BB2A-4BB644E2E49D}" name="ECR" dataDxfId="7">
      <calculatedColumnFormula>INDEX(qb[dynpECR],MATCH(Table13[[#This Row],[player]],qb[player],0))</calculatedColumnFormula>
    </tableColumn>
    <tableColumn id="4" xr3:uid="{01ABAC67-3C7A-4CE6-9E29-9B2F0F1B43B6}" name="Z" dataDxfId="0">
      <calculatedColumnFormula>IF(Table13[[#This Row],[Rank]]="","",IFERROR(ROUND((Table13[[#This Row],[ECR]]-Table13[[#This Row],[Rank]])/INDEX(qb[dynpSD],MATCH(Table13[[#This Row],[player]],qb[player],0)),2),""))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F3AFC37-D3C0-4520-8164-6A0D80BA2302}" name="Table14" displayName="Table14" ref="F1:I199" totalsRowShown="0">
  <autoFilter ref="F1:I199" xr:uid="{96C1517C-E28C-4588-B002-87B26C655B28}"/>
  <sortState ref="F2:I199">
    <sortCondition ref="G1:G199"/>
  </sortState>
  <tableColumns count="4">
    <tableColumn id="1" xr3:uid="{7C80C251-8C8C-492D-9F62-8DA6C90995B9}" name="player"/>
    <tableColumn id="2" xr3:uid="{408AFE99-2787-4415-9F4D-4C756C600B0B}" name="Rank"/>
    <tableColumn id="3" xr3:uid="{599C7847-57BE-4891-B7A4-5FB7B2FCC3D5}" name="ECR" dataDxfId="6">
      <calculatedColumnFormula>INDEX(rb[dynpECR],MATCH(Table14[[#This Row],[player]],rb[player],0))</calculatedColumnFormula>
    </tableColumn>
    <tableColumn id="4" xr3:uid="{8749B08C-794F-4DA0-99BF-20AA080C2DF1}" name="Z" dataDxfId="1">
      <calculatedColumnFormula>IF(Table14[[#This Row],[Rank]]="","",IFERROR(ROUND((Table14[[#This Row],[ECR]]-Table14[[#This Row],[Rank]])/INDEX(rb[dynpSD],MATCH(Table14[[#This Row],[player]],rb[player],0)),2),""))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2D95EA-6442-40F7-9D55-31CDD27B379B}" name="Table15" displayName="Table15" ref="K1:N275" totalsRowShown="0">
  <autoFilter ref="K1:N275" xr:uid="{2A374365-2F1C-41A8-8F08-F2E55BE94FCA}"/>
  <sortState ref="K2:N275">
    <sortCondition ref="L1:L275"/>
  </sortState>
  <tableColumns count="4">
    <tableColumn id="1" xr3:uid="{749C9228-057A-43E6-8209-ABAD2DC3D5A4}" name="player"/>
    <tableColumn id="2" xr3:uid="{DC047993-843C-432C-A761-0E76E4D0930A}" name="Rank"/>
    <tableColumn id="3" xr3:uid="{9BDD91B8-3E3D-405B-AFE3-2B952BE1357F}" name="ECR" dataDxfId="5">
      <calculatedColumnFormula>INDEX(wr[dynpECR],MATCH(Table15[[#This Row],[player]],wr[player],0))</calculatedColumnFormula>
    </tableColumn>
    <tableColumn id="4" xr3:uid="{DF14D706-F8B7-42A2-AAC5-9C12863B5292}" name="Z" dataDxfId="3">
      <calculatedColumnFormula>IF(Table15[[#This Row],[Rank]]="","",IFERROR(ROUND((Table15[[#This Row],[ECR]]-Table15[[#This Row],[Rank]])/INDEX(wr[dynpSD],MATCH(Table15[[#This Row],[player]],wr[player],0)),2),""))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CE60794-6E6F-4243-B944-6DB8A13CA452}" name="Table16" displayName="Table16" ref="P1:S146" totalsRowShown="0">
  <autoFilter ref="P1:S146" xr:uid="{473E3F28-7B86-4C68-ABF4-019E5B6CFC72}"/>
  <tableColumns count="4">
    <tableColumn id="1" xr3:uid="{4FFA1DA2-57C7-46C2-B7D6-45AB15CEFA5F}" name="player"/>
    <tableColumn id="2" xr3:uid="{A922B257-C83F-4F4F-B390-F31D1B4ED798}" name="Rank"/>
    <tableColumn id="3" xr3:uid="{42D95F13-D4A4-4E6F-BD41-035973F71F97}" name="ECR" dataDxfId="4">
      <calculatedColumnFormula>INDEX(te[dynpECR],MATCH(Table16[[#This Row],[player]],te[player],0))</calculatedColumnFormula>
    </tableColumn>
    <tableColumn id="4" xr3:uid="{9C65A247-5BFF-4214-AA39-70F6241B55A4}" name="Z" dataDxfId="2">
      <calculatedColumnFormula>IF(Table16[[#This Row],[Rank]]="","",IFERROR(ROUND((Table16[[#This Row],[ECR]]-Table16[[#This Row],[Rank]])/INDEX(te[dynpSD],MATCH(Table16[[#This Row],[player]],te[player],0)),2),""))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F8-C684-4BF4-A132-4CE3FF8031F7}">
  <dimension ref="A1:V722"/>
  <sheetViews>
    <sheetView topLeftCell="A48" workbookViewId="0">
      <selection activeCell="L66" sqref="L66"/>
    </sheetView>
  </sheetViews>
  <sheetFormatPr defaultRowHeight="15" x14ac:dyDescent="0.25"/>
  <cols>
    <col min="1" max="1" width="24.42578125" bestFit="1" customWidth="1"/>
    <col min="2" max="2" width="6.42578125" bestFit="1" customWidth="1"/>
    <col min="3" max="3" width="7.85546875" bestFit="1" customWidth="1"/>
    <col min="4" max="4" width="6.42578125" bestFit="1" customWidth="1"/>
    <col min="5" max="5" width="11" bestFit="1" customWidth="1"/>
    <col min="6" max="7" width="10" bestFit="1" customWidth="1"/>
    <col min="8" max="8" width="34.28515625" bestFit="1" customWidth="1"/>
    <col min="9" max="9" width="11" bestFit="1" customWidth="1"/>
    <col min="10" max="10" width="10" bestFit="1" customWidth="1"/>
    <col min="11" max="11" width="22.85546875" bestFit="1" customWidth="1"/>
    <col min="12" max="12" width="36.140625" bestFit="1" customWidth="1"/>
    <col min="13" max="13" width="11" bestFit="1" customWidth="1"/>
    <col min="14" max="14" width="10" bestFit="1" customWidth="1"/>
    <col min="15" max="15" width="11" bestFit="1" customWidth="1"/>
    <col min="16" max="16" width="40.7109375" bestFit="1" customWidth="1"/>
    <col min="17" max="17" width="11" bestFit="1" customWidth="1"/>
    <col min="18" max="18" width="10" bestFit="1" customWidth="1"/>
    <col min="20" max="20" width="38.42578125" bestFit="1" customWidth="1"/>
    <col min="21" max="21" width="11" bestFit="1" customWidth="1"/>
    <col min="22" max="22" width="10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763</v>
      </c>
      <c r="I1" t="s">
        <v>4</v>
      </c>
      <c r="J1" t="s">
        <v>5</v>
      </c>
      <c r="L1" t="s">
        <v>763</v>
      </c>
      <c r="M1" t="s">
        <v>4</v>
      </c>
      <c r="N1" t="s">
        <v>5</v>
      </c>
      <c r="P1" t="s">
        <v>763</v>
      </c>
      <c r="Q1" t="s">
        <v>4</v>
      </c>
      <c r="R1" t="s">
        <v>5</v>
      </c>
      <c r="T1" t="s">
        <v>763</v>
      </c>
      <c r="U1" t="s">
        <v>4</v>
      </c>
      <c r="V1" t="s">
        <v>5</v>
      </c>
    </row>
    <row r="2" spans="1:22" x14ac:dyDescent="0.25">
      <c r="A2" t="s">
        <v>6</v>
      </c>
      <c r="B2" t="s">
        <v>7</v>
      </c>
      <c r="C2" t="s">
        <v>8</v>
      </c>
      <c r="D2" t="s">
        <v>764</v>
      </c>
      <c r="E2" t="s">
        <v>765</v>
      </c>
      <c r="F2" t="s">
        <v>766</v>
      </c>
      <c r="H2" t="s">
        <v>1349</v>
      </c>
      <c r="I2">
        <v>1</v>
      </c>
      <c r="J2">
        <v>0</v>
      </c>
      <c r="L2" t="s">
        <v>1453</v>
      </c>
      <c r="M2">
        <v>1</v>
      </c>
      <c r="N2">
        <v>0</v>
      </c>
      <c r="P2" t="s">
        <v>1651</v>
      </c>
      <c r="Q2">
        <v>1</v>
      </c>
      <c r="R2">
        <v>0</v>
      </c>
      <c r="T2" t="s">
        <v>1204</v>
      </c>
      <c r="U2">
        <v>1</v>
      </c>
      <c r="V2">
        <v>0</v>
      </c>
    </row>
    <row r="3" spans="1:22" x14ac:dyDescent="0.25">
      <c r="A3" t="s">
        <v>9</v>
      </c>
      <c r="B3" t="s">
        <v>10</v>
      </c>
      <c r="C3" t="s">
        <v>11</v>
      </c>
      <c r="D3" t="s">
        <v>767</v>
      </c>
      <c r="E3" t="s">
        <v>765</v>
      </c>
      <c r="F3" t="s">
        <v>766</v>
      </c>
      <c r="H3" t="s">
        <v>1350</v>
      </c>
      <c r="I3">
        <v>2.4</v>
      </c>
      <c r="J3">
        <v>0.5</v>
      </c>
      <c r="L3" t="s">
        <v>1454</v>
      </c>
      <c r="M3">
        <v>2.7</v>
      </c>
      <c r="N3">
        <v>0.7</v>
      </c>
      <c r="P3" t="s">
        <v>1652</v>
      </c>
      <c r="Q3">
        <v>2.6</v>
      </c>
      <c r="R3">
        <v>0.5</v>
      </c>
      <c r="T3" t="s">
        <v>1205</v>
      </c>
      <c r="U3">
        <v>2.2999999999999998</v>
      </c>
      <c r="V3">
        <v>0.4</v>
      </c>
    </row>
    <row r="4" spans="1:22" x14ac:dyDescent="0.25">
      <c r="A4" t="s">
        <v>12</v>
      </c>
      <c r="B4" t="s">
        <v>7</v>
      </c>
      <c r="C4" t="s">
        <v>13</v>
      </c>
      <c r="D4" t="s">
        <v>768</v>
      </c>
      <c r="E4" t="s">
        <v>851</v>
      </c>
      <c r="F4" t="s">
        <v>770</v>
      </c>
      <c r="H4" t="s">
        <v>1351</v>
      </c>
      <c r="I4">
        <v>3</v>
      </c>
      <c r="J4">
        <v>0.7</v>
      </c>
      <c r="L4" t="s">
        <v>1455</v>
      </c>
      <c r="M4">
        <v>3.4</v>
      </c>
      <c r="N4">
        <v>0.7</v>
      </c>
      <c r="P4" t="s">
        <v>1653</v>
      </c>
      <c r="Q4">
        <v>3.1</v>
      </c>
      <c r="R4">
        <v>1.4</v>
      </c>
      <c r="T4" t="s">
        <v>1206</v>
      </c>
      <c r="U4">
        <v>2.8</v>
      </c>
      <c r="V4">
        <v>0.4</v>
      </c>
    </row>
    <row r="5" spans="1:22" x14ac:dyDescent="0.25">
      <c r="A5" t="s">
        <v>14</v>
      </c>
      <c r="B5" t="s">
        <v>7</v>
      </c>
      <c r="C5" t="s">
        <v>15</v>
      </c>
      <c r="D5" t="s">
        <v>771</v>
      </c>
      <c r="E5" t="s">
        <v>986</v>
      </c>
      <c r="F5" t="s">
        <v>770</v>
      </c>
      <c r="H5" t="s">
        <v>1352</v>
      </c>
      <c r="I5">
        <v>3.6</v>
      </c>
      <c r="J5">
        <v>0.5</v>
      </c>
      <c r="L5" t="s">
        <v>1456</v>
      </c>
      <c r="M5">
        <v>4</v>
      </c>
      <c r="N5">
        <v>0.8</v>
      </c>
      <c r="P5" t="s">
        <v>1654</v>
      </c>
      <c r="Q5">
        <v>3.7</v>
      </c>
      <c r="R5">
        <v>0.5</v>
      </c>
      <c r="T5" t="s">
        <v>1207</v>
      </c>
      <c r="U5">
        <v>4.5</v>
      </c>
      <c r="V5">
        <v>0.5</v>
      </c>
    </row>
    <row r="6" spans="1:22" x14ac:dyDescent="0.25">
      <c r="A6" t="s">
        <v>16</v>
      </c>
      <c r="B6" t="s">
        <v>7</v>
      </c>
      <c r="C6" t="s">
        <v>17</v>
      </c>
      <c r="D6" t="s">
        <v>773</v>
      </c>
      <c r="E6" t="s">
        <v>948</v>
      </c>
      <c r="F6" t="s">
        <v>775</v>
      </c>
      <c r="H6" t="s">
        <v>1353</v>
      </c>
      <c r="I6">
        <v>5.3</v>
      </c>
      <c r="J6">
        <v>0.4</v>
      </c>
      <c r="L6" t="s">
        <v>1457</v>
      </c>
      <c r="M6">
        <v>4.4000000000000004</v>
      </c>
      <c r="N6">
        <v>2.1</v>
      </c>
      <c r="P6" t="s">
        <v>1655</v>
      </c>
      <c r="Q6">
        <v>6</v>
      </c>
      <c r="R6">
        <v>0.8</v>
      </c>
      <c r="T6" t="s">
        <v>1208</v>
      </c>
      <c r="U6">
        <v>4.8</v>
      </c>
      <c r="V6">
        <v>0.7</v>
      </c>
    </row>
    <row r="7" spans="1:22" x14ac:dyDescent="0.25">
      <c r="A7" t="s">
        <v>18</v>
      </c>
      <c r="B7" t="s">
        <v>7</v>
      </c>
      <c r="C7" t="s">
        <v>19</v>
      </c>
      <c r="D7" t="s">
        <v>776</v>
      </c>
      <c r="E7" t="s">
        <v>943</v>
      </c>
      <c r="F7" t="s">
        <v>777</v>
      </c>
      <c r="H7" t="s">
        <v>1354</v>
      </c>
      <c r="I7">
        <v>6</v>
      </c>
      <c r="J7">
        <v>0.5</v>
      </c>
      <c r="L7" t="s">
        <v>1458</v>
      </c>
      <c r="M7">
        <v>7.1</v>
      </c>
      <c r="N7">
        <v>1</v>
      </c>
      <c r="P7" t="s">
        <v>1656</v>
      </c>
      <c r="Q7">
        <v>6.7</v>
      </c>
      <c r="R7">
        <v>1.2</v>
      </c>
      <c r="T7" t="s">
        <v>1209</v>
      </c>
      <c r="U7">
        <v>6.3</v>
      </c>
      <c r="V7">
        <v>0.7</v>
      </c>
    </row>
    <row r="8" spans="1:22" x14ac:dyDescent="0.25">
      <c r="A8" t="s">
        <v>20</v>
      </c>
      <c r="B8" t="s">
        <v>10</v>
      </c>
      <c r="C8" t="s">
        <v>8</v>
      </c>
      <c r="D8" t="s">
        <v>778</v>
      </c>
      <c r="E8" t="s">
        <v>851</v>
      </c>
      <c r="F8" t="s">
        <v>780</v>
      </c>
      <c r="H8" t="s">
        <v>1355</v>
      </c>
      <c r="I8">
        <v>7.3</v>
      </c>
      <c r="J8">
        <v>0.4</v>
      </c>
      <c r="L8" t="s">
        <v>1459</v>
      </c>
      <c r="M8">
        <v>7</v>
      </c>
      <c r="N8">
        <v>0.8</v>
      </c>
      <c r="P8" t="s">
        <v>1657</v>
      </c>
      <c r="Q8">
        <v>7.3</v>
      </c>
      <c r="R8">
        <v>2</v>
      </c>
      <c r="T8" t="s">
        <v>1210</v>
      </c>
      <c r="U8">
        <v>7.1</v>
      </c>
      <c r="V8">
        <v>0.6</v>
      </c>
    </row>
    <row r="9" spans="1:22" x14ac:dyDescent="0.25">
      <c r="A9" t="s">
        <v>21</v>
      </c>
      <c r="B9" t="s">
        <v>10</v>
      </c>
      <c r="C9" t="s">
        <v>22</v>
      </c>
      <c r="D9" t="s">
        <v>781</v>
      </c>
      <c r="E9" t="s">
        <v>959</v>
      </c>
      <c r="F9" t="s">
        <v>810</v>
      </c>
      <c r="H9" t="s">
        <v>1356</v>
      </c>
      <c r="I9">
        <v>8</v>
      </c>
      <c r="J9">
        <v>0.5</v>
      </c>
      <c r="L9" t="s">
        <v>1460</v>
      </c>
      <c r="M9">
        <v>8</v>
      </c>
      <c r="N9">
        <v>2.1</v>
      </c>
      <c r="P9" t="s">
        <v>1658</v>
      </c>
      <c r="Q9">
        <v>7.3</v>
      </c>
      <c r="R9">
        <v>1.3</v>
      </c>
      <c r="T9" t="s">
        <v>1211</v>
      </c>
      <c r="U9">
        <v>7.8</v>
      </c>
      <c r="V9">
        <v>1.5</v>
      </c>
    </row>
    <row r="10" spans="1:22" x14ac:dyDescent="0.25">
      <c r="A10" t="s">
        <v>23</v>
      </c>
      <c r="B10" t="s">
        <v>10</v>
      </c>
      <c r="C10" t="s">
        <v>17</v>
      </c>
      <c r="D10" t="s">
        <v>784</v>
      </c>
      <c r="E10" t="s">
        <v>785</v>
      </c>
      <c r="F10" t="s">
        <v>780</v>
      </c>
      <c r="H10" t="s">
        <v>1357</v>
      </c>
      <c r="I10">
        <v>8.9</v>
      </c>
      <c r="J10">
        <v>0.3</v>
      </c>
      <c r="L10" t="s">
        <v>1461</v>
      </c>
      <c r="M10">
        <v>9.1</v>
      </c>
      <c r="N10">
        <v>0.8</v>
      </c>
      <c r="P10" t="s">
        <v>1659</v>
      </c>
      <c r="Q10">
        <v>9</v>
      </c>
      <c r="R10">
        <v>0.9</v>
      </c>
      <c r="T10" t="s">
        <v>1212</v>
      </c>
      <c r="U10">
        <v>9.3000000000000007</v>
      </c>
      <c r="V10">
        <v>0.7</v>
      </c>
    </row>
    <row r="11" spans="1:22" x14ac:dyDescent="0.25">
      <c r="A11" t="s">
        <v>24</v>
      </c>
      <c r="B11" t="s">
        <v>10</v>
      </c>
      <c r="C11" t="s">
        <v>25</v>
      </c>
      <c r="D11" t="s">
        <v>786</v>
      </c>
      <c r="E11" t="s">
        <v>1014</v>
      </c>
      <c r="F11" t="s">
        <v>770</v>
      </c>
      <c r="H11" t="s">
        <v>1358</v>
      </c>
      <c r="I11">
        <v>10.4</v>
      </c>
      <c r="J11">
        <v>0.7</v>
      </c>
      <c r="L11" t="s">
        <v>1462</v>
      </c>
      <c r="M11">
        <v>10.6</v>
      </c>
      <c r="N11">
        <v>2.1</v>
      </c>
      <c r="P11" t="s">
        <v>1660</v>
      </c>
      <c r="Q11">
        <v>10.6</v>
      </c>
      <c r="R11">
        <v>1.5</v>
      </c>
      <c r="T11" t="s">
        <v>1213</v>
      </c>
      <c r="U11">
        <v>11.5</v>
      </c>
      <c r="V11">
        <v>1.8</v>
      </c>
    </row>
    <row r="12" spans="1:22" x14ac:dyDescent="0.25">
      <c r="A12" t="s">
        <v>26</v>
      </c>
      <c r="B12" t="s">
        <v>7</v>
      </c>
      <c r="C12" t="s">
        <v>27</v>
      </c>
      <c r="D12" t="s">
        <v>788</v>
      </c>
      <c r="E12" t="s">
        <v>883</v>
      </c>
      <c r="F12" t="s">
        <v>765</v>
      </c>
      <c r="H12" t="s">
        <v>1359</v>
      </c>
      <c r="I12">
        <v>11.3</v>
      </c>
      <c r="J12">
        <v>0.4</v>
      </c>
      <c r="L12" t="s">
        <v>1463</v>
      </c>
      <c r="M12">
        <v>11.7</v>
      </c>
      <c r="N12">
        <v>0.9</v>
      </c>
      <c r="P12" t="s">
        <v>1661</v>
      </c>
      <c r="Q12">
        <v>10.6</v>
      </c>
      <c r="R12">
        <v>2.2000000000000002</v>
      </c>
      <c r="T12" t="s">
        <v>1214</v>
      </c>
      <c r="U12">
        <v>10.9</v>
      </c>
      <c r="V12">
        <v>1.2</v>
      </c>
    </row>
    <row r="13" spans="1:22" x14ac:dyDescent="0.25">
      <c r="A13" t="s">
        <v>28</v>
      </c>
      <c r="B13" t="s">
        <v>7</v>
      </c>
      <c r="C13" t="s">
        <v>29</v>
      </c>
      <c r="D13" t="s">
        <v>790</v>
      </c>
      <c r="E13" t="s">
        <v>789</v>
      </c>
      <c r="F13" t="s">
        <v>775</v>
      </c>
      <c r="H13" t="s">
        <v>1360</v>
      </c>
      <c r="I13">
        <v>12.3</v>
      </c>
      <c r="J13">
        <v>0.7</v>
      </c>
      <c r="L13" t="s">
        <v>1464</v>
      </c>
      <c r="M13">
        <v>11.9</v>
      </c>
      <c r="N13">
        <v>1.1000000000000001</v>
      </c>
      <c r="P13" t="s">
        <v>1662</v>
      </c>
      <c r="Q13">
        <v>12</v>
      </c>
      <c r="R13">
        <v>0.8</v>
      </c>
      <c r="T13" t="s">
        <v>1215</v>
      </c>
      <c r="U13">
        <v>12.1</v>
      </c>
      <c r="V13">
        <v>0.8</v>
      </c>
    </row>
    <row r="14" spans="1:22" x14ac:dyDescent="0.25">
      <c r="A14" t="s">
        <v>30</v>
      </c>
      <c r="B14" t="s">
        <v>10</v>
      </c>
      <c r="C14" t="s">
        <v>31</v>
      </c>
      <c r="D14" t="s">
        <v>791</v>
      </c>
      <c r="E14" t="s">
        <v>792</v>
      </c>
      <c r="F14" t="s">
        <v>793</v>
      </c>
      <c r="H14" t="s">
        <v>1361</v>
      </c>
      <c r="I14">
        <v>14.1</v>
      </c>
      <c r="J14">
        <v>1.8</v>
      </c>
      <c r="L14" t="s">
        <v>1465</v>
      </c>
      <c r="M14">
        <v>14</v>
      </c>
      <c r="N14">
        <v>0.8</v>
      </c>
      <c r="P14" t="s">
        <v>1663</v>
      </c>
      <c r="Q14">
        <v>14.1</v>
      </c>
      <c r="R14">
        <v>1.2</v>
      </c>
      <c r="T14" t="s">
        <v>1216</v>
      </c>
      <c r="U14">
        <v>13.6</v>
      </c>
      <c r="V14">
        <v>3.8</v>
      </c>
    </row>
    <row r="15" spans="1:22" x14ac:dyDescent="0.25">
      <c r="A15" t="s">
        <v>34</v>
      </c>
      <c r="B15" t="s">
        <v>10</v>
      </c>
      <c r="C15" t="s">
        <v>35</v>
      </c>
      <c r="D15" t="s">
        <v>797</v>
      </c>
      <c r="E15" t="s">
        <v>1928</v>
      </c>
      <c r="F15" t="s">
        <v>798</v>
      </c>
      <c r="H15" t="s">
        <v>1362</v>
      </c>
      <c r="I15">
        <v>13</v>
      </c>
      <c r="J15">
        <v>0.7</v>
      </c>
      <c r="L15" t="s">
        <v>1466</v>
      </c>
      <c r="M15">
        <v>14.6</v>
      </c>
      <c r="N15">
        <v>1.7</v>
      </c>
      <c r="P15" t="s">
        <v>1664</v>
      </c>
      <c r="Q15">
        <v>13.4</v>
      </c>
      <c r="R15">
        <v>1.6</v>
      </c>
      <c r="T15" t="s">
        <v>1217</v>
      </c>
      <c r="U15">
        <v>14.8</v>
      </c>
      <c r="V15">
        <v>1</v>
      </c>
    </row>
    <row r="16" spans="1:22" x14ac:dyDescent="0.25">
      <c r="A16" t="s">
        <v>32</v>
      </c>
      <c r="B16" t="s">
        <v>10</v>
      </c>
      <c r="C16" t="s">
        <v>33</v>
      </c>
      <c r="D16" t="s">
        <v>794</v>
      </c>
      <c r="E16" t="s">
        <v>1000</v>
      </c>
      <c r="F16" t="s">
        <v>777</v>
      </c>
      <c r="H16" t="s">
        <v>1363</v>
      </c>
      <c r="I16">
        <v>15.5</v>
      </c>
      <c r="J16">
        <v>0.7</v>
      </c>
      <c r="L16" t="s">
        <v>1467</v>
      </c>
      <c r="M16">
        <v>15.3</v>
      </c>
      <c r="N16">
        <v>1.9</v>
      </c>
      <c r="P16" t="s">
        <v>1665</v>
      </c>
      <c r="Q16">
        <v>15.1</v>
      </c>
      <c r="R16">
        <v>0.6</v>
      </c>
      <c r="T16" t="s">
        <v>1218</v>
      </c>
      <c r="U16">
        <v>16.5</v>
      </c>
      <c r="V16">
        <v>3.1</v>
      </c>
    </row>
    <row r="17" spans="1:22" x14ac:dyDescent="0.25">
      <c r="A17" t="s">
        <v>36</v>
      </c>
      <c r="B17" t="s">
        <v>7</v>
      </c>
      <c r="C17" t="s">
        <v>37</v>
      </c>
      <c r="D17" t="s">
        <v>768</v>
      </c>
      <c r="E17" t="s">
        <v>799</v>
      </c>
      <c r="F17" t="s">
        <v>777</v>
      </c>
      <c r="H17" t="s">
        <v>1364</v>
      </c>
      <c r="I17">
        <v>16.399999999999999</v>
      </c>
      <c r="J17">
        <v>1.2</v>
      </c>
      <c r="L17" t="s">
        <v>1468</v>
      </c>
      <c r="M17">
        <v>17</v>
      </c>
      <c r="N17">
        <v>0.5</v>
      </c>
      <c r="P17" t="s">
        <v>1666</v>
      </c>
      <c r="Q17">
        <v>15.9</v>
      </c>
      <c r="R17">
        <v>2.2999999999999998</v>
      </c>
      <c r="T17" t="s">
        <v>1219</v>
      </c>
      <c r="U17">
        <v>16.399999999999999</v>
      </c>
      <c r="V17">
        <v>1.7</v>
      </c>
    </row>
    <row r="18" spans="1:22" x14ac:dyDescent="0.25">
      <c r="A18" t="s">
        <v>38</v>
      </c>
      <c r="B18" t="s">
        <v>10</v>
      </c>
      <c r="C18" t="s">
        <v>13</v>
      </c>
      <c r="D18" t="s">
        <v>801</v>
      </c>
      <c r="E18" t="s">
        <v>802</v>
      </c>
      <c r="F18" t="s">
        <v>765</v>
      </c>
      <c r="H18" t="s">
        <v>1365</v>
      </c>
      <c r="I18">
        <v>16.8</v>
      </c>
      <c r="J18">
        <v>1.1000000000000001</v>
      </c>
      <c r="L18" t="s">
        <v>1469</v>
      </c>
      <c r="M18">
        <v>16.7</v>
      </c>
      <c r="N18">
        <v>2.5</v>
      </c>
      <c r="P18" t="s">
        <v>1667</v>
      </c>
      <c r="Q18">
        <v>16.899999999999999</v>
      </c>
      <c r="R18">
        <v>1.1000000000000001</v>
      </c>
      <c r="T18" t="s">
        <v>1220</v>
      </c>
      <c r="U18">
        <v>17.8</v>
      </c>
      <c r="V18">
        <v>1.9</v>
      </c>
    </row>
    <row r="19" spans="1:22" x14ac:dyDescent="0.25">
      <c r="A19" t="s">
        <v>39</v>
      </c>
      <c r="B19" t="s">
        <v>7</v>
      </c>
      <c r="C19" t="s">
        <v>40</v>
      </c>
      <c r="D19" t="s">
        <v>804</v>
      </c>
      <c r="E19" t="s">
        <v>1929</v>
      </c>
      <c r="F19" t="s">
        <v>775</v>
      </c>
      <c r="H19" t="s">
        <v>1366</v>
      </c>
      <c r="I19">
        <v>18.399999999999999</v>
      </c>
      <c r="J19">
        <v>1.3</v>
      </c>
      <c r="L19" t="s">
        <v>1470</v>
      </c>
      <c r="M19">
        <v>19.100000000000001</v>
      </c>
      <c r="N19">
        <v>1.1000000000000001</v>
      </c>
      <c r="P19" t="s">
        <v>1668</v>
      </c>
      <c r="Q19">
        <v>18.100000000000001</v>
      </c>
      <c r="R19">
        <v>1.7</v>
      </c>
      <c r="T19" t="s">
        <v>1221</v>
      </c>
      <c r="U19">
        <v>18.3</v>
      </c>
      <c r="V19">
        <v>2</v>
      </c>
    </row>
    <row r="20" spans="1:22" x14ac:dyDescent="0.25">
      <c r="A20" t="s">
        <v>41</v>
      </c>
      <c r="B20" t="s">
        <v>7</v>
      </c>
      <c r="C20" t="s">
        <v>42</v>
      </c>
      <c r="D20" t="s">
        <v>806</v>
      </c>
      <c r="E20" t="s">
        <v>809</v>
      </c>
      <c r="F20" t="s">
        <v>777</v>
      </c>
      <c r="H20" t="s">
        <v>1367</v>
      </c>
      <c r="I20">
        <v>18.600000000000001</v>
      </c>
      <c r="J20">
        <v>1.6</v>
      </c>
      <c r="L20" t="s">
        <v>1471</v>
      </c>
      <c r="M20">
        <v>19.600000000000001</v>
      </c>
      <c r="N20">
        <v>1.3</v>
      </c>
      <c r="P20" t="s">
        <v>1669</v>
      </c>
      <c r="Q20">
        <v>19.600000000000001</v>
      </c>
      <c r="R20">
        <v>1.6</v>
      </c>
      <c r="T20" t="s">
        <v>1222</v>
      </c>
      <c r="U20">
        <v>17.399999999999999</v>
      </c>
      <c r="V20">
        <v>2.2999999999999998</v>
      </c>
    </row>
    <row r="21" spans="1:22" x14ac:dyDescent="0.25">
      <c r="A21" t="s">
        <v>43</v>
      </c>
      <c r="B21" t="s">
        <v>10</v>
      </c>
      <c r="C21" t="s">
        <v>37</v>
      </c>
      <c r="D21" t="s">
        <v>808</v>
      </c>
      <c r="E21" t="s">
        <v>1078</v>
      </c>
      <c r="F21" t="s">
        <v>823</v>
      </c>
      <c r="H21" t="s">
        <v>1368</v>
      </c>
      <c r="I21">
        <v>20.5</v>
      </c>
      <c r="J21">
        <v>0.9</v>
      </c>
      <c r="L21" t="s">
        <v>1472</v>
      </c>
      <c r="M21">
        <v>20</v>
      </c>
      <c r="N21">
        <v>1.9</v>
      </c>
      <c r="P21" t="s">
        <v>1670</v>
      </c>
      <c r="Q21">
        <v>21.3</v>
      </c>
      <c r="R21">
        <v>1.3</v>
      </c>
      <c r="T21" t="s">
        <v>1223</v>
      </c>
      <c r="U21">
        <v>19.5</v>
      </c>
      <c r="V21">
        <v>1.7</v>
      </c>
    </row>
    <row r="22" spans="1:22" x14ac:dyDescent="0.25">
      <c r="A22" t="s">
        <v>44</v>
      </c>
      <c r="B22" t="s">
        <v>10</v>
      </c>
      <c r="C22" t="s">
        <v>33</v>
      </c>
      <c r="D22" t="s">
        <v>811</v>
      </c>
      <c r="E22" t="s">
        <v>1930</v>
      </c>
      <c r="F22" t="s">
        <v>845</v>
      </c>
      <c r="H22" t="s">
        <v>1369</v>
      </c>
      <c r="I22">
        <v>20.6</v>
      </c>
      <c r="J22">
        <v>1.4</v>
      </c>
      <c r="L22" t="s">
        <v>1473</v>
      </c>
      <c r="M22">
        <v>24</v>
      </c>
      <c r="N22">
        <v>2.7</v>
      </c>
      <c r="P22" t="s">
        <v>1671</v>
      </c>
      <c r="Q22">
        <v>22.3</v>
      </c>
      <c r="R22">
        <v>1</v>
      </c>
      <c r="T22" t="s">
        <v>1224</v>
      </c>
      <c r="U22">
        <v>22.8</v>
      </c>
      <c r="V22">
        <v>1.8</v>
      </c>
    </row>
    <row r="23" spans="1:22" x14ac:dyDescent="0.25">
      <c r="A23" t="s">
        <v>45</v>
      </c>
      <c r="B23" t="s">
        <v>10</v>
      </c>
      <c r="C23" t="s">
        <v>29</v>
      </c>
      <c r="D23" t="s">
        <v>813</v>
      </c>
      <c r="E23" t="s">
        <v>814</v>
      </c>
      <c r="F23" t="s">
        <v>775</v>
      </c>
      <c r="H23" t="s">
        <v>1370</v>
      </c>
      <c r="I23">
        <v>21.6</v>
      </c>
      <c r="J23">
        <v>1.9</v>
      </c>
      <c r="L23" t="s">
        <v>1474</v>
      </c>
      <c r="M23">
        <v>24</v>
      </c>
      <c r="N23">
        <v>1.6</v>
      </c>
      <c r="P23" t="s">
        <v>1672</v>
      </c>
      <c r="Q23">
        <v>21.4</v>
      </c>
      <c r="R23">
        <v>1.4</v>
      </c>
      <c r="T23" t="s">
        <v>1225</v>
      </c>
      <c r="U23">
        <v>22.3</v>
      </c>
      <c r="V23">
        <v>1.9</v>
      </c>
    </row>
    <row r="24" spans="1:22" x14ac:dyDescent="0.25">
      <c r="A24" t="s">
        <v>46</v>
      </c>
      <c r="B24" t="s">
        <v>47</v>
      </c>
      <c r="C24" t="s">
        <v>25</v>
      </c>
      <c r="D24" t="s">
        <v>815</v>
      </c>
      <c r="E24" t="s">
        <v>765</v>
      </c>
      <c r="F24" t="s">
        <v>766</v>
      </c>
      <c r="H24" t="s">
        <v>1371</v>
      </c>
      <c r="I24">
        <v>22.4</v>
      </c>
      <c r="J24">
        <v>0.7</v>
      </c>
      <c r="L24" t="s">
        <v>1475</v>
      </c>
      <c r="M24">
        <v>25.3</v>
      </c>
      <c r="N24">
        <v>1.8</v>
      </c>
      <c r="P24" t="s">
        <v>1673</v>
      </c>
      <c r="Q24">
        <v>22</v>
      </c>
      <c r="R24">
        <v>2.7</v>
      </c>
      <c r="T24" t="s">
        <v>1226</v>
      </c>
      <c r="U24">
        <v>23.8</v>
      </c>
      <c r="V24">
        <v>1.8</v>
      </c>
    </row>
    <row r="25" spans="1:22" x14ac:dyDescent="0.25">
      <c r="A25" t="s">
        <v>48</v>
      </c>
      <c r="B25" t="s">
        <v>7</v>
      </c>
      <c r="C25" t="s">
        <v>33</v>
      </c>
      <c r="D25" t="s">
        <v>816</v>
      </c>
      <c r="E25" t="s">
        <v>1071</v>
      </c>
      <c r="F25" t="s">
        <v>803</v>
      </c>
      <c r="H25" t="s">
        <v>1372</v>
      </c>
      <c r="I25">
        <v>25.5</v>
      </c>
      <c r="J25">
        <v>0.9</v>
      </c>
      <c r="L25" t="s">
        <v>1476</v>
      </c>
      <c r="M25">
        <v>25</v>
      </c>
      <c r="N25">
        <v>1.5</v>
      </c>
      <c r="P25" t="s">
        <v>1674</v>
      </c>
      <c r="Q25">
        <v>24.7</v>
      </c>
      <c r="R25">
        <v>1.3</v>
      </c>
      <c r="T25" t="s">
        <v>1227</v>
      </c>
      <c r="U25">
        <v>23.8</v>
      </c>
      <c r="V25">
        <v>2.4</v>
      </c>
    </row>
    <row r="26" spans="1:22" x14ac:dyDescent="0.25">
      <c r="A26" t="s">
        <v>49</v>
      </c>
      <c r="B26" t="s">
        <v>7</v>
      </c>
      <c r="C26" t="s">
        <v>33</v>
      </c>
      <c r="D26" t="s">
        <v>817</v>
      </c>
      <c r="E26" t="s">
        <v>818</v>
      </c>
      <c r="F26" t="s">
        <v>819</v>
      </c>
      <c r="H26" t="s">
        <v>1373</v>
      </c>
      <c r="I26">
        <v>24.1</v>
      </c>
      <c r="J26">
        <v>0.3</v>
      </c>
      <c r="L26" t="s">
        <v>1477</v>
      </c>
      <c r="M26">
        <v>25</v>
      </c>
      <c r="N26">
        <v>5.7</v>
      </c>
      <c r="P26" t="s">
        <v>1675</v>
      </c>
      <c r="Q26">
        <v>25.3</v>
      </c>
      <c r="R26">
        <v>1.7</v>
      </c>
      <c r="T26" t="s">
        <v>1228</v>
      </c>
      <c r="U26">
        <v>26.1</v>
      </c>
      <c r="V26">
        <v>1.5</v>
      </c>
    </row>
    <row r="27" spans="1:22" x14ac:dyDescent="0.25">
      <c r="A27" t="s">
        <v>50</v>
      </c>
      <c r="B27" t="s">
        <v>10</v>
      </c>
      <c r="C27" t="s">
        <v>19</v>
      </c>
      <c r="D27" t="s">
        <v>820</v>
      </c>
      <c r="E27" t="s">
        <v>976</v>
      </c>
      <c r="F27" t="s">
        <v>798</v>
      </c>
      <c r="H27" t="s">
        <v>1374</v>
      </c>
      <c r="I27">
        <v>25.9</v>
      </c>
      <c r="J27">
        <v>0.6</v>
      </c>
      <c r="L27" t="s">
        <v>1478</v>
      </c>
      <c r="M27">
        <v>26.7</v>
      </c>
      <c r="N27">
        <v>2.4</v>
      </c>
      <c r="P27" t="s">
        <v>1676</v>
      </c>
      <c r="Q27">
        <v>25.1</v>
      </c>
      <c r="R27">
        <v>1.5</v>
      </c>
      <c r="T27" t="s">
        <v>1229</v>
      </c>
      <c r="U27">
        <v>25.9</v>
      </c>
      <c r="V27">
        <v>3.4</v>
      </c>
    </row>
    <row r="28" spans="1:22" x14ac:dyDescent="0.25">
      <c r="A28" t="s">
        <v>51</v>
      </c>
      <c r="B28" t="s">
        <v>10</v>
      </c>
      <c r="C28" t="s">
        <v>27</v>
      </c>
      <c r="D28" t="s">
        <v>822</v>
      </c>
      <c r="E28" t="s">
        <v>1168</v>
      </c>
      <c r="F28" t="s">
        <v>842</v>
      </c>
      <c r="H28" t="s">
        <v>1375</v>
      </c>
      <c r="I28">
        <v>26.5</v>
      </c>
      <c r="J28">
        <v>0.5</v>
      </c>
      <c r="L28" t="s">
        <v>1479</v>
      </c>
      <c r="M28">
        <v>28.4</v>
      </c>
      <c r="N28">
        <v>3.1</v>
      </c>
      <c r="P28" t="s">
        <v>1677</v>
      </c>
      <c r="Q28">
        <v>27.6</v>
      </c>
      <c r="R28">
        <v>1</v>
      </c>
      <c r="T28" t="s">
        <v>1230</v>
      </c>
      <c r="U28">
        <v>26.1</v>
      </c>
      <c r="V28">
        <v>1.4</v>
      </c>
    </row>
    <row r="29" spans="1:22" x14ac:dyDescent="0.25">
      <c r="A29" t="s">
        <v>52</v>
      </c>
      <c r="B29" t="s">
        <v>47</v>
      </c>
      <c r="C29" t="s">
        <v>53</v>
      </c>
      <c r="D29" t="s">
        <v>824</v>
      </c>
      <c r="E29" t="s">
        <v>825</v>
      </c>
      <c r="F29" t="s">
        <v>780</v>
      </c>
      <c r="H29" t="s">
        <v>1376</v>
      </c>
      <c r="I29">
        <v>28.5</v>
      </c>
      <c r="J29">
        <v>1</v>
      </c>
      <c r="L29" t="s">
        <v>1480</v>
      </c>
      <c r="M29">
        <v>29</v>
      </c>
      <c r="N29">
        <v>1.2</v>
      </c>
      <c r="P29" t="s">
        <v>1678</v>
      </c>
      <c r="Q29">
        <v>28.1</v>
      </c>
      <c r="R29">
        <v>1.8</v>
      </c>
      <c r="T29" t="s">
        <v>1231</v>
      </c>
      <c r="U29">
        <v>29.3</v>
      </c>
      <c r="V29">
        <v>2</v>
      </c>
    </row>
    <row r="30" spans="1:22" x14ac:dyDescent="0.25">
      <c r="A30" t="s">
        <v>54</v>
      </c>
      <c r="B30" t="s">
        <v>7</v>
      </c>
      <c r="C30" t="s">
        <v>55</v>
      </c>
      <c r="D30" t="s">
        <v>826</v>
      </c>
      <c r="E30" t="s">
        <v>1011</v>
      </c>
      <c r="F30" t="s">
        <v>775</v>
      </c>
      <c r="H30" t="s">
        <v>1377</v>
      </c>
      <c r="I30">
        <v>30.4</v>
      </c>
      <c r="J30">
        <v>0.9</v>
      </c>
      <c r="L30" t="s">
        <v>1481</v>
      </c>
      <c r="M30">
        <v>28.9</v>
      </c>
      <c r="N30">
        <v>3</v>
      </c>
      <c r="P30" t="s">
        <v>1679</v>
      </c>
      <c r="Q30">
        <v>30.6</v>
      </c>
      <c r="R30">
        <v>1.5</v>
      </c>
      <c r="T30" t="s">
        <v>1232</v>
      </c>
      <c r="U30">
        <v>30.5</v>
      </c>
      <c r="V30">
        <v>1.9</v>
      </c>
    </row>
    <row r="31" spans="1:22" x14ac:dyDescent="0.25">
      <c r="A31" t="s">
        <v>57</v>
      </c>
      <c r="B31" t="s">
        <v>7</v>
      </c>
      <c r="C31" t="s">
        <v>58</v>
      </c>
      <c r="D31" t="s">
        <v>830</v>
      </c>
      <c r="E31" t="s">
        <v>1931</v>
      </c>
      <c r="F31" t="s">
        <v>842</v>
      </c>
      <c r="H31" t="s">
        <v>1378</v>
      </c>
      <c r="I31">
        <v>29.6</v>
      </c>
      <c r="J31">
        <v>0.9</v>
      </c>
      <c r="L31" t="s">
        <v>1482</v>
      </c>
      <c r="M31">
        <v>30.3</v>
      </c>
      <c r="N31">
        <v>1.2</v>
      </c>
      <c r="P31" t="s">
        <v>1680</v>
      </c>
      <c r="Q31">
        <v>30.9</v>
      </c>
      <c r="R31">
        <v>1.6</v>
      </c>
      <c r="T31" t="s">
        <v>1233</v>
      </c>
      <c r="U31">
        <v>30.6</v>
      </c>
      <c r="V31">
        <v>1.5</v>
      </c>
    </row>
    <row r="32" spans="1:22" x14ac:dyDescent="0.25">
      <c r="A32" t="s">
        <v>56</v>
      </c>
      <c r="B32" t="s">
        <v>10</v>
      </c>
      <c r="C32" t="s">
        <v>37</v>
      </c>
      <c r="D32" t="s">
        <v>828</v>
      </c>
      <c r="E32" t="s">
        <v>1932</v>
      </c>
      <c r="F32" t="s">
        <v>770</v>
      </c>
      <c r="H32" t="s">
        <v>1379</v>
      </c>
      <c r="I32">
        <v>32</v>
      </c>
      <c r="J32">
        <v>1.1000000000000001</v>
      </c>
      <c r="L32" t="s">
        <v>1486</v>
      </c>
      <c r="M32">
        <v>29.7</v>
      </c>
      <c r="N32">
        <v>8</v>
      </c>
      <c r="P32" t="s">
        <v>1681</v>
      </c>
      <c r="Q32">
        <v>30.9</v>
      </c>
      <c r="R32">
        <v>1.8</v>
      </c>
      <c r="T32" t="s">
        <v>1234</v>
      </c>
      <c r="U32">
        <v>32</v>
      </c>
      <c r="V32">
        <v>0.5</v>
      </c>
    </row>
    <row r="33" spans="1:22" x14ac:dyDescent="0.25">
      <c r="A33" t="s">
        <v>59</v>
      </c>
      <c r="B33" t="s">
        <v>47</v>
      </c>
      <c r="C33" t="s">
        <v>60</v>
      </c>
      <c r="D33" t="s">
        <v>832</v>
      </c>
      <c r="E33" t="s">
        <v>851</v>
      </c>
      <c r="F33" t="s">
        <v>780</v>
      </c>
      <c r="H33" t="s">
        <v>1380</v>
      </c>
      <c r="I33">
        <v>33</v>
      </c>
      <c r="J33">
        <v>2.9</v>
      </c>
      <c r="L33" t="s">
        <v>1483</v>
      </c>
      <c r="M33">
        <v>32</v>
      </c>
      <c r="N33">
        <v>1.5</v>
      </c>
      <c r="P33" t="s">
        <v>1682</v>
      </c>
      <c r="Q33">
        <v>32.700000000000003</v>
      </c>
      <c r="R33">
        <v>2</v>
      </c>
      <c r="T33" t="s">
        <v>1235</v>
      </c>
      <c r="U33">
        <v>41.7</v>
      </c>
      <c r="V33">
        <v>14.9</v>
      </c>
    </row>
    <row r="34" spans="1:22" x14ac:dyDescent="0.25">
      <c r="A34" t="s">
        <v>61</v>
      </c>
      <c r="B34" t="s">
        <v>62</v>
      </c>
      <c r="C34" t="s">
        <v>25</v>
      </c>
      <c r="D34" t="s">
        <v>833</v>
      </c>
      <c r="E34" t="s">
        <v>765</v>
      </c>
      <c r="F34" t="s">
        <v>766</v>
      </c>
      <c r="H34" t="s">
        <v>1381</v>
      </c>
      <c r="I34">
        <v>32.299999999999997</v>
      </c>
      <c r="J34">
        <v>1.3</v>
      </c>
      <c r="L34" t="s">
        <v>1484</v>
      </c>
      <c r="M34">
        <v>33.4</v>
      </c>
      <c r="N34">
        <v>1.8</v>
      </c>
      <c r="P34" t="s">
        <v>1683</v>
      </c>
      <c r="Q34">
        <v>33.700000000000003</v>
      </c>
      <c r="R34">
        <v>1.7</v>
      </c>
      <c r="T34" t="s">
        <v>1236</v>
      </c>
      <c r="U34">
        <v>37.700000000000003</v>
      </c>
      <c r="V34">
        <v>2.2999999999999998</v>
      </c>
    </row>
    <row r="35" spans="1:22" x14ac:dyDescent="0.25">
      <c r="A35" t="s">
        <v>63</v>
      </c>
      <c r="B35" t="s">
        <v>10</v>
      </c>
      <c r="C35" t="s">
        <v>58</v>
      </c>
      <c r="D35" t="s">
        <v>824</v>
      </c>
      <c r="E35" t="s">
        <v>1098</v>
      </c>
      <c r="F35" t="s">
        <v>886</v>
      </c>
      <c r="H35" t="s">
        <v>1382</v>
      </c>
      <c r="I35">
        <v>35.9</v>
      </c>
      <c r="J35">
        <v>2.1</v>
      </c>
      <c r="L35" t="s">
        <v>1485</v>
      </c>
      <c r="M35">
        <v>33.4</v>
      </c>
      <c r="N35">
        <v>1.2</v>
      </c>
      <c r="P35" t="s">
        <v>1684</v>
      </c>
      <c r="Q35">
        <v>36.4</v>
      </c>
      <c r="R35">
        <v>2.5</v>
      </c>
      <c r="T35" t="s">
        <v>1237</v>
      </c>
      <c r="U35">
        <v>36.200000000000003</v>
      </c>
      <c r="V35">
        <v>0.9</v>
      </c>
    </row>
    <row r="36" spans="1:22" x14ac:dyDescent="0.25">
      <c r="A36" t="s">
        <v>64</v>
      </c>
      <c r="B36" t="s">
        <v>7</v>
      </c>
      <c r="C36" t="s">
        <v>22</v>
      </c>
      <c r="D36" t="s">
        <v>835</v>
      </c>
      <c r="E36" t="s">
        <v>836</v>
      </c>
      <c r="F36" t="s">
        <v>800</v>
      </c>
      <c r="H36" t="s">
        <v>1383</v>
      </c>
      <c r="I36">
        <v>35</v>
      </c>
      <c r="J36">
        <v>1.7</v>
      </c>
      <c r="L36" t="s">
        <v>1487</v>
      </c>
      <c r="M36">
        <v>35.6</v>
      </c>
      <c r="N36">
        <v>1.2</v>
      </c>
      <c r="P36" t="s">
        <v>1685</v>
      </c>
      <c r="Q36">
        <v>35.299999999999997</v>
      </c>
      <c r="R36">
        <v>2.2000000000000002</v>
      </c>
      <c r="T36" t="s">
        <v>1238</v>
      </c>
      <c r="U36">
        <v>34.6</v>
      </c>
      <c r="V36">
        <v>1.9</v>
      </c>
    </row>
    <row r="37" spans="1:22" x14ac:dyDescent="0.25">
      <c r="A37" t="s">
        <v>65</v>
      </c>
      <c r="B37" t="s">
        <v>7</v>
      </c>
      <c r="C37" t="s">
        <v>66</v>
      </c>
      <c r="D37" t="s">
        <v>830</v>
      </c>
      <c r="E37" t="s">
        <v>1016</v>
      </c>
      <c r="F37" t="s">
        <v>780</v>
      </c>
      <c r="H37" t="s">
        <v>1384</v>
      </c>
      <c r="I37">
        <v>43</v>
      </c>
      <c r="J37">
        <v>3</v>
      </c>
      <c r="L37" t="s">
        <v>1488</v>
      </c>
      <c r="M37">
        <v>38.700000000000003</v>
      </c>
      <c r="N37">
        <v>3.8</v>
      </c>
      <c r="P37" t="s">
        <v>1686</v>
      </c>
      <c r="Q37">
        <v>36.299999999999997</v>
      </c>
      <c r="R37">
        <v>2.4</v>
      </c>
      <c r="T37" t="s">
        <v>1239</v>
      </c>
      <c r="U37">
        <v>50.2</v>
      </c>
      <c r="V37">
        <v>9.3000000000000007</v>
      </c>
    </row>
    <row r="38" spans="1:22" x14ac:dyDescent="0.25">
      <c r="A38" t="s">
        <v>67</v>
      </c>
      <c r="B38" t="s">
        <v>7</v>
      </c>
      <c r="C38" t="s">
        <v>68</v>
      </c>
      <c r="D38" t="s">
        <v>839</v>
      </c>
      <c r="E38" t="s">
        <v>1933</v>
      </c>
      <c r="F38" t="s">
        <v>886</v>
      </c>
      <c r="H38" t="s">
        <v>1385</v>
      </c>
      <c r="I38">
        <v>37.6</v>
      </c>
      <c r="J38">
        <v>4</v>
      </c>
      <c r="L38" t="s">
        <v>1489</v>
      </c>
      <c r="M38">
        <v>40.6</v>
      </c>
      <c r="N38">
        <v>4.3</v>
      </c>
      <c r="P38" t="s">
        <v>1687</v>
      </c>
      <c r="Q38">
        <v>36.9</v>
      </c>
      <c r="R38">
        <v>1</v>
      </c>
      <c r="T38" t="s">
        <v>1240</v>
      </c>
      <c r="U38">
        <v>42.8</v>
      </c>
      <c r="V38">
        <v>7.3</v>
      </c>
    </row>
    <row r="39" spans="1:22" x14ac:dyDescent="0.25">
      <c r="A39" t="s">
        <v>69</v>
      </c>
      <c r="B39" t="s">
        <v>10</v>
      </c>
      <c r="C39" t="s">
        <v>70</v>
      </c>
      <c r="D39" t="s">
        <v>841</v>
      </c>
      <c r="E39" t="s">
        <v>840</v>
      </c>
      <c r="F39" t="s">
        <v>793</v>
      </c>
      <c r="H39" t="s">
        <v>1386</v>
      </c>
      <c r="I39">
        <v>47.3</v>
      </c>
      <c r="J39">
        <v>8.1999999999999993</v>
      </c>
      <c r="L39" t="s">
        <v>1490</v>
      </c>
      <c r="M39">
        <v>40.1</v>
      </c>
      <c r="N39">
        <v>1.5</v>
      </c>
      <c r="P39" t="s">
        <v>1688</v>
      </c>
      <c r="Q39">
        <v>39.6</v>
      </c>
      <c r="R39">
        <v>2.2000000000000002</v>
      </c>
      <c r="T39" t="s">
        <v>1241</v>
      </c>
      <c r="U39">
        <v>47.5</v>
      </c>
      <c r="V39">
        <v>8.6</v>
      </c>
    </row>
    <row r="40" spans="1:22" x14ac:dyDescent="0.25">
      <c r="A40" t="s">
        <v>71</v>
      </c>
      <c r="B40" t="s">
        <v>10</v>
      </c>
      <c r="C40" t="s">
        <v>19</v>
      </c>
      <c r="D40" t="s">
        <v>813</v>
      </c>
      <c r="E40" t="s">
        <v>1934</v>
      </c>
      <c r="F40" t="s">
        <v>837</v>
      </c>
      <c r="H40" t="s">
        <v>1387</v>
      </c>
      <c r="I40">
        <v>47.5</v>
      </c>
      <c r="J40">
        <v>6.5</v>
      </c>
      <c r="L40" t="s">
        <v>1491</v>
      </c>
      <c r="M40">
        <v>41.9</v>
      </c>
      <c r="N40">
        <v>3.6</v>
      </c>
      <c r="P40" t="s">
        <v>1689</v>
      </c>
      <c r="Q40">
        <v>39.700000000000003</v>
      </c>
      <c r="R40">
        <v>1.3</v>
      </c>
      <c r="T40" t="s">
        <v>1242</v>
      </c>
      <c r="U40">
        <v>41</v>
      </c>
      <c r="V40">
        <v>3.1</v>
      </c>
    </row>
    <row r="41" spans="1:22" x14ac:dyDescent="0.25">
      <c r="A41" t="s">
        <v>72</v>
      </c>
      <c r="B41" t="s">
        <v>10</v>
      </c>
      <c r="C41" t="s">
        <v>73</v>
      </c>
      <c r="D41" t="s">
        <v>839</v>
      </c>
      <c r="E41" t="s">
        <v>1935</v>
      </c>
      <c r="F41" t="s">
        <v>823</v>
      </c>
      <c r="H41" t="s">
        <v>1388</v>
      </c>
      <c r="I41">
        <v>41</v>
      </c>
      <c r="J41">
        <v>2.8</v>
      </c>
      <c r="L41" t="s">
        <v>1492</v>
      </c>
      <c r="M41">
        <v>40</v>
      </c>
      <c r="N41">
        <v>2.1</v>
      </c>
      <c r="P41" t="s">
        <v>1690</v>
      </c>
      <c r="Q41">
        <v>42.1</v>
      </c>
      <c r="R41">
        <v>1.7</v>
      </c>
      <c r="T41" t="s">
        <v>1243</v>
      </c>
      <c r="U41">
        <v>38.9</v>
      </c>
      <c r="V41">
        <v>4</v>
      </c>
    </row>
    <row r="42" spans="1:22" x14ac:dyDescent="0.25">
      <c r="A42" t="s">
        <v>74</v>
      </c>
      <c r="B42" t="s">
        <v>62</v>
      </c>
      <c r="C42" t="s">
        <v>70</v>
      </c>
      <c r="D42" t="s">
        <v>844</v>
      </c>
      <c r="E42" t="s">
        <v>845</v>
      </c>
      <c r="F42" t="s">
        <v>780</v>
      </c>
      <c r="H42" t="s">
        <v>1389</v>
      </c>
      <c r="I42">
        <v>43.5</v>
      </c>
      <c r="J42">
        <v>3.5</v>
      </c>
      <c r="L42" t="s">
        <v>1493</v>
      </c>
      <c r="M42">
        <v>42.1</v>
      </c>
      <c r="N42">
        <v>3.3</v>
      </c>
      <c r="P42" t="s">
        <v>1691</v>
      </c>
      <c r="Q42">
        <v>41.3</v>
      </c>
      <c r="R42">
        <v>2.8</v>
      </c>
      <c r="T42" t="s">
        <v>1244</v>
      </c>
      <c r="U42">
        <v>41.8</v>
      </c>
      <c r="V42">
        <v>5.0999999999999996</v>
      </c>
    </row>
    <row r="43" spans="1:22" x14ac:dyDescent="0.25">
      <c r="A43" t="s">
        <v>75</v>
      </c>
      <c r="B43" t="s">
        <v>7</v>
      </c>
      <c r="C43" t="s">
        <v>76</v>
      </c>
      <c r="D43" t="s">
        <v>776</v>
      </c>
      <c r="E43" t="s">
        <v>1936</v>
      </c>
      <c r="F43" t="s">
        <v>819</v>
      </c>
      <c r="H43" t="s">
        <v>1390</v>
      </c>
      <c r="I43">
        <v>45</v>
      </c>
      <c r="J43">
        <v>3</v>
      </c>
      <c r="L43" t="s">
        <v>1494</v>
      </c>
      <c r="M43">
        <v>44.1</v>
      </c>
      <c r="N43">
        <v>3.1</v>
      </c>
      <c r="P43" t="s">
        <v>1692</v>
      </c>
      <c r="Q43">
        <v>43.1</v>
      </c>
      <c r="R43">
        <v>1.4</v>
      </c>
      <c r="T43" t="s">
        <v>1245</v>
      </c>
      <c r="U43">
        <v>45.7</v>
      </c>
      <c r="V43">
        <v>4.5999999999999996</v>
      </c>
    </row>
    <row r="44" spans="1:22" x14ac:dyDescent="0.25">
      <c r="A44" t="s">
        <v>77</v>
      </c>
      <c r="B44" t="s">
        <v>10</v>
      </c>
      <c r="C44" t="s">
        <v>15</v>
      </c>
      <c r="D44" t="s">
        <v>846</v>
      </c>
      <c r="E44" t="s">
        <v>1937</v>
      </c>
      <c r="F44" t="s">
        <v>798</v>
      </c>
      <c r="H44" t="s">
        <v>1391</v>
      </c>
      <c r="I44">
        <v>45.3</v>
      </c>
      <c r="J44">
        <v>4.8</v>
      </c>
      <c r="L44" t="s">
        <v>1495</v>
      </c>
      <c r="M44">
        <v>45.3</v>
      </c>
      <c r="N44">
        <v>3.4</v>
      </c>
      <c r="P44" t="s">
        <v>1693</v>
      </c>
      <c r="Q44">
        <v>43.7</v>
      </c>
      <c r="R44">
        <v>2.9</v>
      </c>
      <c r="T44" t="s">
        <v>1246</v>
      </c>
      <c r="U44">
        <v>47</v>
      </c>
      <c r="V44">
        <v>10</v>
      </c>
    </row>
    <row r="45" spans="1:22" x14ac:dyDescent="0.25">
      <c r="A45" t="s">
        <v>78</v>
      </c>
      <c r="B45" t="s">
        <v>7</v>
      </c>
      <c r="C45" t="s">
        <v>73</v>
      </c>
      <c r="D45" t="s">
        <v>801</v>
      </c>
      <c r="E45" t="s">
        <v>843</v>
      </c>
      <c r="F45" t="s">
        <v>798</v>
      </c>
      <c r="H45" t="s">
        <v>1392</v>
      </c>
      <c r="I45">
        <v>46</v>
      </c>
      <c r="J45">
        <v>3</v>
      </c>
      <c r="L45" t="s">
        <v>1496</v>
      </c>
      <c r="M45">
        <v>45.4</v>
      </c>
      <c r="N45">
        <v>3.3</v>
      </c>
      <c r="P45" t="s">
        <v>1694</v>
      </c>
      <c r="Q45">
        <v>45</v>
      </c>
      <c r="R45">
        <v>1.7</v>
      </c>
      <c r="T45" t="s">
        <v>1247</v>
      </c>
      <c r="U45">
        <v>47.7</v>
      </c>
      <c r="V45">
        <v>3.4</v>
      </c>
    </row>
    <row r="46" spans="1:22" x14ac:dyDescent="0.25">
      <c r="A46" t="s">
        <v>79</v>
      </c>
      <c r="B46" t="s">
        <v>10</v>
      </c>
      <c r="C46" t="s">
        <v>19</v>
      </c>
      <c r="D46" t="s">
        <v>848</v>
      </c>
      <c r="E46" t="s">
        <v>957</v>
      </c>
      <c r="F46" t="s">
        <v>765</v>
      </c>
      <c r="H46" t="s">
        <v>1393</v>
      </c>
      <c r="I46">
        <v>47</v>
      </c>
      <c r="J46">
        <v>5</v>
      </c>
      <c r="L46" t="s">
        <v>1497</v>
      </c>
      <c r="M46">
        <v>48.6</v>
      </c>
      <c r="N46">
        <v>3.7</v>
      </c>
      <c r="P46" t="s">
        <v>1695</v>
      </c>
      <c r="Q46">
        <v>48.3</v>
      </c>
      <c r="R46">
        <v>2.2000000000000002</v>
      </c>
      <c r="T46" t="s">
        <v>1248</v>
      </c>
      <c r="U46">
        <v>49</v>
      </c>
      <c r="V46">
        <v>4.2</v>
      </c>
    </row>
    <row r="47" spans="1:22" x14ac:dyDescent="0.25">
      <c r="A47" t="s">
        <v>83</v>
      </c>
      <c r="B47" t="s">
        <v>62</v>
      </c>
      <c r="C47" t="s">
        <v>11</v>
      </c>
      <c r="D47" t="s">
        <v>833</v>
      </c>
      <c r="E47" t="s">
        <v>878</v>
      </c>
      <c r="F47" t="s">
        <v>829</v>
      </c>
      <c r="H47" t="s">
        <v>1394</v>
      </c>
      <c r="I47">
        <v>48</v>
      </c>
      <c r="J47">
        <v>4</v>
      </c>
      <c r="L47" t="s">
        <v>1498</v>
      </c>
      <c r="M47">
        <v>49.6</v>
      </c>
      <c r="N47">
        <v>4.5</v>
      </c>
      <c r="P47" t="s">
        <v>1696</v>
      </c>
      <c r="Q47">
        <v>49</v>
      </c>
      <c r="R47">
        <v>3.9</v>
      </c>
      <c r="T47" t="s">
        <v>1249</v>
      </c>
      <c r="U47">
        <v>46.8</v>
      </c>
      <c r="V47">
        <v>7.1</v>
      </c>
    </row>
    <row r="48" spans="1:22" x14ac:dyDescent="0.25">
      <c r="A48" t="s">
        <v>84</v>
      </c>
      <c r="B48" t="s">
        <v>7</v>
      </c>
      <c r="C48" t="s">
        <v>70</v>
      </c>
      <c r="D48" t="s">
        <v>853</v>
      </c>
      <c r="E48" t="s">
        <v>854</v>
      </c>
      <c r="F48" t="s">
        <v>800</v>
      </c>
      <c r="H48" t="s">
        <v>1395</v>
      </c>
      <c r="I48">
        <v>49</v>
      </c>
      <c r="J48">
        <v>2.8</v>
      </c>
      <c r="L48" t="s">
        <v>1500</v>
      </c>
      <c r="M48">
        <v>49.7</v>
      </c>
      <c r="N48">
        <v>3.2</v>
      </c>
      <c r="P48" t="s">
        <v>1697</v>
      </c>
      <c r="Q48">
        <v>50</v>
      </c>
      <c r="R48">
        <v>2.2999999999999998</v>
      </c>
      <c r="T48" t="s">
        <v>1250</v>
      </c>
      <c r="U48">
        <v>52</v>
      </c>
      <c r="V48">
        <v>3</v>
      </c>
    </row>
    <row r="49" spans="1:22" x14ac:dyDescent="0.25">
      <c r="A49" t="s">
        <v>80</v>
      </c>
      <c r="B49" t="s">
        <v>10</v>
      </c>
      <c r="C49" t="s">
        <v>35</v>
      </c>
      <c r="D49" t="s">
        <v>839</v>
      </c>
      <c r="E49" t="s">
        <v>1938</v>
      </c>
      <c r="F49" t="s">
        <v>798</v>
      </c>
      <c r="H49" t="s">
        <v>1396</v>
      </c>
      <c r="I49">
        <v>49</v>
      </c>
      <c r="J49">
        <v>8</v>
      </c>
      <c r="L49" t="s">
        <v>1499</v>
      </c>
      <c r="M49">
        <v>49.6</v>
      </c>
      <c r="N49">
        <v>5</v>
      </c>
      <c r="P49" t="s">
        <v>1698</v>
      </c>
      <c r="Q49">
        <v>48.6</v>
      </c>
      <c r="R49">
        <v>1.2</v>
      </c>
      <c r="T49" t="s">
        <v>1251</v>
      </c>
      <c r="U49">
        <v>52.3</v>
      </c>
      <c r="V49">
        <v>6.3</v>
      </c>
    </row>
    <row r="50" spans="1:22" x14ac:dyDescent="0.25">
      <c r="A50" t="s">
        <v>81</v>
      </c>
      <c r="B50" t="s">
        <v>10</v>
      </c>
      <c r="C50" t="s">
        <v>82</v>
      </c>
      <c r="D50" t="s">
        <v>791</v>
      </c>
      <c r="E50" t="s">
        <v>850</v>
      </c>
      <c r="F50" t="s">
        <v>878</v>
      </c>
      <c r="H50" t="s">
        <v>1397</v>
      </c>
      <c r="I50">
        <v>49.7</v>
      </c>
      <c r="J50">
        <v>4.9000000000000004</v>
      </c>
      <c r="L50" t="s">
        <v>1501</v>
      </c>
      <c r="M50">
        <v>53.4</v>
      </c>
      <c r="N50">
        <v>6.1</v>
      </c>
      <c r="P50" t="s">
        <v>1699</v>
      </c>
      <c r="Q50">
        <v>50.6</v>
      </c>
      <c r="R50">
        <v>3.7</v>
      </c>
      <c r="T50" t="s">
        <v>1252</v>
      </c>
      <c r="U50">
        <v>53.7</v>
      </c>
      <c r="V50">
        <v>11.4</v>
      </c>
    </row>
    <row r="51" spans="1:22" x14ac:dyDescent="0.25">
      <c r="A51" t="s">
        <v>85</v>
      </c>
      <c r="B51" t="s">
        <v>62</v>
      </c>
      <c r="C51" t="s">
        <v>22</v>
      </c>
      <c r="D51" t="s">
        <v>855</v>
      </c>
      <c r="E51" t="s">
        <v>785</v>
      </c>
      <c r="F51" t="s">
        <v>780</v>
      </c>
      <c r="H51" t="s">
        <v>1398</v>
      </c>
      <c r="I51">
        <v>50.5</v>
      </c>
      <c r="J51">
        <v>2.5</v>
      </c>
      <c r="L51" t="s">
        <v>1502</v>
      </c>
      <c r="M51">
        <v>51.7</v>
      </c>
      <c r="N51">
        <v>2.2000000000000002</v>
      </c>
      <c r="P51" t="s">
        <v>1700</v>
      </c>
      <c r="Q51">
        <v>51.7</v>
      </c>
      <c r="R51">
        <v>3.3</v>
      </c>
      <c r="T51" t="s">
        <v>1253</v>
      </c>
      <c r="U51">
        <v>53.7</v>
      </c>
      <c r="V51">
        <v>2.6</v>
      </c>
    </row>
    <row r="52" spans="1:22" x14ac:dyDescent="0.25">
      <c r="A52" t="s">
        <v>86</v>
      </c>
      <c r="B52" t="s">
        <v>10</v>
      </c>
      <c r="C52" t="s">
        <v>42</v>
      </c>
      <c r="D52" t="s">
        <v>857</v>
      </c>
      <c r="E52" t="s">
        <v>867</v>
      </c>
      <c r="F52" t="s">
        <v>798</v>
      </c>
      <c r="H52" t="s">
        <v>1399</v>
      </c>
      <c r="I52">
        <v>52</v>
      </c>
      <c r="J52">
        <v>3.6</v>
      </c>
      <c r="L52" t="s">
        <v>1503</v>
      </c>
      <c r="M52">
        <v>52.1</v>
      </c>
      <c r="N52">
        <v>5.5</v>
      </c>
      <c r="P52" t="s">
        <v>1701</v>
      </c>
      <c r="Q52">
        <v>52.9</v>
      </c>
      <c r="R52">
        <v>2.7</v>
      </c>
      <c r="T52" t="s">
        <v>1254</v>
      </c>
      <c r="U52">
        <v>53.7</v>
      </c>
      <c r="V52">
        <v>2.6</v>
      </c>
    </row>
    <row r="53" spans="1:22" x14ac:dyDescent="0.25">
      <c r="A53" t="s">
        <v>87</v>
      </c>
      <c r="B53" t="s">
        <v>10</v>
      </c>
      <c r="C53" t="s">
        <v>31</v>
      </c>
      <c r="D53" t="s">
        <v>853</v>
      </c>
      <c r="E53" t="s">
        <v>910</v>
      </c>
      <c r="F53" t="s">
        <v>800</v>
      </c>
      <c r="H53" t="s">
        <v>1400</v>
      </c>
      <c r="I53">
        <v>52</v>
      </c>
      <c r="J53">
        <v>7</v>
      </c>
      <c r="L53" t="s">
        <v>1504</v>
      </c>
      <c r="M53">
        <v>54.4</v>
      </c>
      <c r="N53">
        <v>3.8</v>
      </c>
      <c r="P53" t="s">
        <v>1702</v>
      </c>
      <c r="Q53">
        <v>51</v>
      </c>
      <c r="R53">
        <v>4.0999999999999996</v>
      </c>
      <c r="T53" t="s">
        <v>1255</v>
      </c>
      <c r="U53">
        <v>54</v>
      </c>
      <c r="V53">
        <v>0</v>
      </c>
    </row>
    <row r="54" spans="1:22" x14ac:dyDescent="0.25">
      <c r="A54" t="s">
        <v>88</v>
      </c>
      <c r="B54" t="s">
        <v>10</v>
      </c>
      <c r="C54" t="s">
        <v>76</v>
      </c>
      <c r="D54" t="s">
        <v>858</v>
      </c>
      <c r="E54" t="s">
        <v>910</v>
      </c>
      <c r="F54" t="s">
        <v>823</v>
      </c>
      <c r="H54" t="s">
        <v>1401</v>
      </c>
      <c r="I54">
        <v>52</v>
      </c>
      <c r="J54">
        <v>2</v>
      </c>
      <c r="L54" t="s">
        <v>1505</v>
      </c>
      <c r="M54">
        <v>52.9</v>
      </c>
      <c r="N54">
        <v>4.0999999999999996</v>
      </c>
      <c r="P54" t="s">
        <v>1703</v>
      </c>
      <c r="Q54">
        <v>54.1</v>
      </c>
      <c r="R54">
        <v>3.8</v>
      </c>
      <c r="T54" t="s">
        <v>1256</v>
      </c>
      <c r="U54">
        <v>56</v>
      </c>
      <c r="V54">
        <v>2.2000000000000002</v>
      </c>
    </row>
    <row r="55" spans="1:22" x14ac:dyDescent="0.25">
      <c r="A55" t="s">
        <v>89</v>
      </c>
      <c r="B55" t="s">
        <v>7</v>
      </c>
      <c r="C55" t="s">
        <v>90</v>
      </c>
      <c r="D55" t="s">
        <v>860</v>
      </c>
      <c r="E55" t="s">
        <v>862</v>
      </c>
      <c r="F55" t="s">
        <v>851</v>
      </c>
      <c r="H55" t="s">
        <v>1402</v>
      </c>
      <c r="I55">
        <v>54.5</v>
      </c>
      <c r="J55">
        <v>5.5</v>
      </c>
      <c r="L55" t="s">
        <v>1506</v>
      </c>
      <c r="M55">
        <v>51.3</v>
      </c>
      <c r="N55">
        <v>6.4</v>
      </c>
      <c r="P55" t="s">
        <v>1704</v>
      </c>
      <c r="Q55">
        <v>57</v>
      </c>
      <c r="R55">
        <v>4</v>
      </c>
      <c r="T55" t="s">
        <v>1257</v>
      </c>
      <c r="U55">
        <v>56</v>
      </c>
      <c r="V55">
        <v>2.4</v>
      </c>
    </row>
    <row r="56" spans="1:22" x14ac:dyDescent="0.25">
      <c r="A56" t="s">
        <v>91</v>
      </c>
      <c r="B56" t="s">
        <v>7</v>
      </c>
      <c r="C56" t="s">
        <v>35</v>
      </c>
      <c r="D56" t="s">
        <v>861</v>
      </c>
      <c r="E56" t="s">
        <v>862</v>
      </c>
      <c r="F56" t="s">
        <v>823</v>
      </c>
      <c r="H56" t="s">
        <v>1403</v>
      </c>
      <c r="I56">
        <v>55</v>
      </c>
      <c r="J56">
        <v>7</v>
      </c>
      <c r="L56" t="s">
        <v>1507</v>
      </c>
      <c r="M56">
        <v>54.3</v>
      </c>
      <c r="N56">
        <v>1.5</v>
      </c>
      <c r="P56" t="s">
        <v>1705</v>
      </c>
      <c r="Q56">
        <v>57.3</v>
      </c>
      <c r="R56">
        <v>3.5</v>
      </c>
      <c r="T56" t="s">
        <v>1258</v>
      </c>
      <c r="U56">
        <v>56</v>
      </c>
      <c r="V56">
        <v>5.4</v>
      </c>
    </row>
    <row r="57" spans="1:22" x14ac:dyDescent="0.25">
      <c r="A57" t="s">
        <v>92</v>
      </c>
      <c r="B57" t="s">
        <v>10</v>
      </c>
      <c r="C57" t="s">
        <v>60</v>
      </c>
      <c r="D57" t="s">
        <v>863</v>
      </c>
      <c r="E57" t="s">
        <v>994</v>
      </c>
      <c r="F57" t="s">
        <v>819</v>
      </c>
      <c r="H57" t="s">
        <v>1404</v>
      </c>
      <c r="L57" t="s">
        <v>1508</v>
      </c>
      <c r="M57">
        <v>58.3</v>
      </c>
      <c r="N57">
        <v>3.7</v>
      </c>
      <c r="P57" t="s">
        <v>1706</v>
      </c>
      <c r="Q57">
        <v>58.1</v>
      </c>
      <c r="R57">
        <v>3.6</v>
      </c>
      <c r="T57" t="s">
        <v>1259</v>
      </c>
      <c r="U57">
        <v>57.3</v>
      </c>
      <c r="V57">
        <v>11.3</v>
      </c>
    </row>
    <row r="58" spans="1:22" x14ac:dyDescent="0.25">
      <c r="A58" t="s">
        <v>93</v>
      </c>
      <c r="B58" t="s">
        <v>62</v>
      </c>
      <c r="C58" t="s">
        <v>42</v>
      </c>
      <c r="D58" t="s">
        <v>816</v>
      </c>
      <c r="E58" t="s">
        <v>865</v>
      </c>
      <c r="F58" t="s">
        <v>780</v>
      </c>
      <c r="H58" t="s">
        <v>1405</v>
      </c>
      <c r="L58" t="s">
        <v>1509</v>
      </c>
      <c r="M58">
        <v>59.4</v>
      </c>
      <c r="N58">
        <v>2.2000000000000002</v>
      </c>
      <c r="P58" t="s">
        <v>1707</v>
      </c>
      <c r="Q58">
        <v>60.3</v>
      </c>
      <c r="R58">
        <v>4.3</v>
      </c>
      <c r="T58" t="s">
        <v>1260</v>
      </c>
      <c r="U58">
        <v>59.3</v>
      </c>
      <c r="V58">
        <v>8</v>
      </c>
    </row>
    <row r="59" spans="1:22" x14ac:dyDescent="0.25">
      <c r="A59" t="s">
        <v>94</v>
      </c>
      <c r="B59" t="s">
        <v>7</v>
      </c>
      <c r="C59" t="s">
        <v>90</v>
      </c>
      <c r="D59" t="s">
        <v>866</v>
      </c>
      <c r="E59" t="s">
        <v>808</v>
      </c>
      <c r="F59" t="s">
        <v>837</v>
      </c>
      <c r="H59" t="s">
        <v>1406</v>
      </c>
      <c r="L59" t="s">
        <v>1511</v>
      </c>
      <c r="M59">
        <v>58.4</v>
      </c>
      <c r="N59">
        <v>2.1</v>
      </c>
      <c r="P59" t="s">
        <v>1708</v>
      </c>
      <c r="Q59">
        <v>58.4</v>
      </c>
      <c r="R59">
        <v>2.9</v>
      </c>
      <c r="T59" t="s">
        <v>1261</v>
      </c>
      <c r="U59">
        <v>62</v>
      </c>
      <c r="V59">
        <v>11.3</v>
      </c>
    </row>
    <row r="60" spans="1:22" x14ac:dyDescent="0.25">
      <c r="A60" t="s">
        <v>95</v>
      </c>
      <c r="B60" t="s">
        <v>7</v>
      </c>
      <c r="C60" t="s">
        <v>82</v>
      </c>
      <c r="D60" t="s">
        <v>768</v>
      </c>
      <c r="E60" t="s">
        <v>786</v>
      </c>
      <c r="F60" t="s">
        <v>810</v>
      </c>
      <c r="H60" t="s">
        <v>1407</v>
      </c>
      <c r="L60" t="s">
        <v>1510</v>
      </c>
      <c r="M60">
        <v>59.3</v>
      </c>
      <c r="N60">
        <v>3.2</v>
      </c>
      <c r="P60" t="s">
        <v>1709</v>
      </c>
      <c r="Q60">
        <v>65.599999999999994</v>
      </c>
      <c r="R60">
        <v>13</v>
      </c>
      <c r="T60" t="s">
        <v>1262</v>
      </c>
      <c r="U60">
        <v>62.3</v>
      </c>
      <c r="V60">
        <v>7.8</v>
      </c>
    </row>
    <row r="61" spans="1:22" x14ac:dyDescent="0.25">
      <c r="A61" t="s">
        <v>96</v>
      </c>
      <c r="B61" t="s">
        <v>7</v>
      </c>
      <c r="C61" t="s">
        <v>42</v>
      </c>
      <c r="D61" t="s">
        <v>768</v>
      </c>
      <c r="E61" t="s">
        <v>786</v>
      </c>
      <c r="F61" t="s">
        <v>969</v>
      </c>
      <c r="H61" t="s">
        <v>1408</v>
      </c>
      <c r="L61" t="s">
        <v>1512</v>
      </c>
      <c r="M61">
        <v>60.3</v>
      </c>
      <c r="N61">
        <v>3.8</v>
      </c>
      <c r="P61" t="s">
        <v>1710</v>
      </c>
      <c r="Q61">
        <v>60.6</v>
      </c>
      <c r="R61">
        <v>3.2</v>
      </c>
      <c r="T61" t="s">
        <v>1263</v>
      </c>
      <c r="U61">
        <v>64</v>
      </c>
      <c r="V61">
        <v>3.7</v>
      </c>
    </row>
    <row r="62" spans="1:22" x14ac:dyDescent="0.25">
      <c r="A62" t="s">
        <v>97</v>
      </c>
      <c r="B62" t="s">
        <v>10</v>
      </c>
      <c r="C62" t="s">
        <v>29</v>
      </c>
      <c r="D62" t="s">
        <v>869</v>
      </c>
      <c r="E62" t="s">
        <v>1047</v>
      </c>
      <c r="F62" t="s">
        <v>796</v>
      </c>
      <c r="H62" t="s">
        <v>1409</v>
      </c>
      <c r="L62" t="s">
        <v>1513</v>
      </c>
      <c r="M62">
        <v>63.7</v>
      </c>
      <c r="N62">
        <v>3.1</v>
      </c>
      <c r="P62" t="s">
        <v>1711</v>
      </c>
      <c r="Q62">
        <v>63</v>
      </c>
      <c r="R62">
        <v>3.5</v>
      </c>
      <c r="T62" t="s">
        <v>1264</v>
      </c>
      <c r="U62">
        <v>64.7</v>
      </c>
      <c r="V62">
        <v>4.0999999999999996</v>
      </c>
    </row>
    <row r="63" spans="1:22" x14ac:dyDescent="0.25">
      <c r="A63" t="s">
        <v>99</v>
      </c>
      <c r="B63" t="s">
        <v>62</v>
      </c>
      <c r="C63" t="s">
        <v>90</v>
      </c>
      <c r="D63" t="s">
        <v>872</v>
      </c>
      <c r="E63" t="s">
        <v>787</v>
      </c>
      <c r="F63" t="s">
        <v>780</v>
      </c>
      <c r="H63" t="s">
        <v>1410</v>
      </c>
      <c r="L63" t="s">
        <v>1514</v>
      </c>
      <c r="M63">
        <v>62.9</v>
      </c>
      <c r="N63">
        <v>5.6</v>
      </c>
      <c r="P63" t="s">
        <v>1712</v>
      </c>
      <c r="Q63">
        <v>63.7</v>
      </c>
      <c r="R63">
        <v>4.2</v>
      </c>
      <c r="T63" t="s">
        <v>1265</v>
      </c>
      <c r="U63">
        <v>65</v>
      </c>
      <c r="V63">
        <v>14.1</v>
      </c>
    </row>
    <row r="64" spans="1:22" x14ac:dyDescent="0.25">
      <c r="A64" t="s">
        <v>98</v>
      </c>
      <c r="B64" t="s">
        <v>47</v>
      </c>
      <c r="C64" t="s">
        <v>31</v>
      </c>
      <c r="D64" t="s">
        <v>835</v>
      </c>
      <c r="E64" t="s">
        <v>1057</v>
      </c>
      <c r="F64" t="s">
        <v>780</v>
      </c>
      <c r="H64" t="s">
        <v>1411</v>
      </c>
      <c r="L64" t="s">
        <v>1515</v>
      </c>
      <c r="M64">
        <v>64.599999999999994</v>
      </c>
      <c r="N64">
        <v>3.1</v>
      </c>
      <c r="P64" t="s">
        <v>1713</v>
      </c>
      <c r="Q64">
        <v>62.1</v>
      </c>
      <c r="R64">
        <v>2.6</v>
      </c>
      <c r="T64" t="s">
        <v>1266</v>
      </c>
      <c r="U64">
        <v>65.5</v>
      </c>
      <c r="V64">
        <v>15.9</v>
      </c>
    </row>
    <row r="65" spans="1:22" x14ac:dyDescent="0.25">
      <c r="A65" t="s">
        <v>100</v>
      </c>
      <c r="B65" t="s">
        <v>7</v>
      </c>
      <c r="C65" t="s">
        <v>35</v>
      </c>
      <c r="D65" t="s">
        <v>790</v>
      </c>
      <c r="E65" t="s">
        <v>992</v>
      </c>
      <c r="F65" t="s">
        <v>845</v>
      </c>
      <c r="H65" t="s">
        <v>1412</v>
      </c>
      <c r="L65" t="s">
        <v>1516</v>
      </c>
      <c r="M65">
        <v>64.7</v>
      </c>
      <c r="N65">
        <v>1.9</v>
      </c>
      <c r="P65" t="s">
        <v>1714</v>
      </c>
      <c r="Q65">
        <v>65.7</v>
      </c>
      <c r="R65">
        <v>3.5</v>
      </c>
      <c r="T65" t="s">
        <v>1267</v>
      </c>
      <c r="U65">
        <v>69.3</v>
      </c>
      <c r="V65">
        <v>13.3</v>
      </c>
    </row>
    <row r="66" spans="1:22" x14ac:dyDescent="0.25">
      <c r="A66" t="s">
        <v>101</v>
      </c>
      <c r="B66" t="s">
        <v>47</v>
      </c>
      <c r="C66" t="s">
        <v>42</v>
      </c>
      <c r="D66" t="s">
        <v>773</v>
      </c>
      <c r="E66" t="s">
        <v>1939</v>
      </c>
      <c r="F66" t="s">
        <v>770</v>
      </c>
      <c r="H66" t="s">
        <v>1413</v>
      </c>
      <c r="L66" t="s">
        <v>1518</v>
      </c>
      <c r="M66">
        <v>62.1</v>
      </c>
      <c r="N66">
        <v>11.4</v>
      </c>
      <c r="P66" t="s">
        <v>1715</v>
      </c>
      <c r="Q66">
        <v>70.3</v>
      </c>
      <c r="R66">
        <v>4.5</v>
      </c>
      <c r="T66" t="s">
        <v>1268</v>
      </c>
      <c r="U66">
        <v>70.7</v>
      </c>
      <c r="V66">
        <v>13.7</v>
      </c>
    </row>
    <row r="67" spans="1:22" x14ac:dyDescent="0.25">
      <c r="A67" t="s">
        <v>102</v>
      </c>
      <c r="B67" t="s">
        <v>10</v>
      </c>
      <c r="C67" t="s">
        <v>11</v>
      </c>
      <c r="D67" t="s">
        <v>875</v>
      </c>
      <c r="E67" t="s">
        <v>1065</v>
      </c>
      <c r="F67" t="s">
        <v>810</v>
      </c>
      <c r="H67" t="s">
        <v>1414</v>
      </c>
      <c r="L67" t="s">
        <v>1517</v>
      </c>
      <c r="M67">
        <v>65.7</v>
      </c>
      <c r="N67">
        <v>2.6</v>
      </c>
      <c r="P67" t="s">
        <v>1716</v>
      </c>
      <c r="Q67">
        <v>68.099999999999994</v>
      </c>
      <c r="R67">
        <v>3.5</v>
      </c>
      <c r="T67" t="s">
        <v>1269</v>
      </c>
      <c r="U67">
        <v>70.7</v>
      </c>
      <c r="V67">
        <v>16.5</v>
      </c>
    </row>
    <row r="68" spans="1:22" x14ac:dyDescent="0.25">
      <c r="A68" t="s">
        <v>103</v>
      </c>
      <c r="B68" t="s">
        <v>7</v>
      </c>
      <c r="C68" t="s">
        <v>17</v>
      </c>
      <c r="D68" t="s">
        <v>876</v>
      </c>
      <c r="E68" t="s">
        <v>877</v>
      </c>
      <c r="F68" t="s">
        <v>782</v>
      </c>
      <c r="H68" t="s">
        <v>1415</v>
      </c>
      <c r="L68" t="s">
        <v>1519</v>
      </c>
      <c r="M68">
        <v>66</v>
      </c>
      <c r="N68">
        <v>3</v>
      </c>
      <c r="P68" t="s">
        <v>1717</v>
      </c>
      <c r="Q68">
        <v>67.599999999999994</v>
      </c>
      <c r="R68">
        <v>5.7</v>
      </c>
      <c r="T68" t="s">
        <v>1270</v>
      </c>
      <c r="U68">
        <v>71</v>
      </c>
      <c r="V68">
        <v>10.199999999999999</v>
      </c>
    </row>
    <row r="69" spans="1:22" x14ac:dyDescent="0.25">
      <c r="A69" t="s">
        <v>104</v>
      </c>
      <c r="B69" t="s">
        <v>7</v>
      </c>
      <c r="C69" t="s">
        <v>76</v>
      </c>
      <c r="D69" t="s">
        <v>860</v>
      </c>
      <c r="E69" t="s">
        <v>882</v>
      </c>
      <c r="F69" t="s">
        <v>793</v>
      </c>
      <c r="H69" t="s">
        <v>1416</v>
      </c>
      <c r="L69" t="s">
        <v>1520</v>
      </c>
      <c r="M69">
        <v>69.900000000000006</v>
      </c>
      <c r="N69">
        <v>2.6</v>
      </c>
      <c r="P69" t="s">
        <v>1718</v>
      </c>
      <c r="Q69">
        <v>71.599999999999994</v>
      </c>
      <c r="R69">
        <v>4.4000000000000004</v>
      </c>
      <c r="T69" t="s">
        <v>1271</v>
      </c>
      <c r="U69">
        <v>71.5</v>
      </c>
      <c r="V69">
        <v>15.5</v>
      </c>
    </row>
    <row r="70" spans="1:22" x14ac:dyDescent="0.25">
      <c r="A70" t="s">
        <v>105</v>
      </c>
      <c r="B70" t="s">
        <v>10</v>
      </c>
      <c r="C70" t="s">
        <v>40</v>
      </c>
      <c r="D70" t="s">
        <v>794</v>
      </c>
      <c r="E70" t="s">
        <v>1065</v>
      </c>
      <c r="F70" t="s">
        <v>837</v>
      </c>
      <c r="H70" t="s">
        <v>1417</v>
      </c>
      <c r="L70" t="s">
        <v>1521</v>
      </c>
      <c r="M70">
        <v>74.099999999999994</v>
      </c>
      <c r="N70">
        <v>2.8</v>
      </c>
      <c r="P70" t="s">
        <v>1719</v>
      </c>
      <c r="Q70">
        <v>69.3</v>
      </c>
      <c r="R70">
        <v>3.8</v>
      </c>
      <c r="T70" t="s">
        <v>1272</v>
      </c>
      <c r="U70">
        <v>73.7</v>
      </c>
      <c r="V70">
        <v>8.6999999999999993</v>
      </c>
    </row>
    <row r="71" spans="1:22" x14ac:dyDescent="0.25">
      <c r="A71" t="s">
        <v>106</v>
      </c>
      <c r="B71" t="s">
        <v>10</v>
      </c>
      <c r="C71" t="s">
        <v>25</v>
      </c>
      <c r="D71" t="s">
        <v>880</v>
      </c>
      <c r="E71" t="s">
        <v>1056</v>
      </c>
      <c r="F71" t="s">
        <v>800</v>
      </c>
      <c r="H71" t="s">
        <v>1418</v>
      </c>
      <c r="L71" t="s">
        <v>1523</v>
      </c>
      <c r="M71">
        <v>74.599999999999994</v>
      </c>
      <c r="N71">
        <v>6.1</v>
      </c>
      <c r="P71" t="s">
        <v>1720</v>
      </c>
      <c r="Q71">
        <v>74.7</v>
      </c>
      <c r="R71">
        <v>4</v>
      </c>
      <c r="T71" t="s">
        <v>1273</v>
      </c>
      <c r="U71">
        <v>74.3</v>
      </c>
      <c r="V71">
        <v>6.8</v>
      </c>
    </row>
    <row r="72" spans="1:22" x14ac:dyDescent="0.25">
      <c r="A72" t="s">
        <v>109</v>
      </c>
      <c r="B72" t="s">
        <v>7</v>
      </c>
      <c r="C72" t="s">
        <v>53</v>
      </c>
      <c r="D72" t="s">
        <v>813</v>
      </c>
      <c r="E72" t="s">
        <v>944</v>
      </c>
      <c r="F72" t="s">
        <v>852</v>
      </c>
      <c r="H72" t="s">
        <v>1419</v>
      </c>
      <c r="L72" t="s">
        <v>1522</v>
      </c>
      <c r="M72">
        <v>74</v>
      </c>
      <c r="N72">
        <v>3.7</v>
      </c>
      <c r="P72" t="s">
        <v>1721</v>
      </c>
      <c r="Q72">
        <v>73</v>
      </c>
      <c r="R72">
        <v>3.7</v>
      </c>
      <c r="T72" t="s">
        <v>1274</v>
      </c>
      <c r="U72">
        <v>77.7</v>
      </c>
      <c r="V72">
        <v>17.899999999999999</v>
      </c>
    </row>
    <row r="73" spans="1:22" x14ac:dyDescent="0.25">
      <c r="A73" t="s">
        <v>108</v>
      </c>
      <c r="B73" t="s">
        <v>47</v>
      </c>
      <c r="C73" t="s">
        <v>29</v>
      </c>
      <c r="D73" t="s">
        <v>835</v>
      </c>
      <c r="E73" t="s">
        <v>949</v>
      </c>
      <c r="F73" t="s">
        <v>829</v>
      </c>
      <c r="H73" t="s">
        <v>1420</v>
      </c>
      <c r="L73" t="s">
        <v>1524</v>
      </c>
      <c r="M73">
        <v>75.400000000000006</v>
      </c>
      <c r="N73">
        <v>3.8</v>
      </c>
      <c r="P73" t="s">
        <v>1722</v>
      </c>
      <c r="Q73">
        <v>75</v>
      </c>
      <c r="R73">
        <v>14.2</v>
      </c>
      <c r="T73" t="s">
        <v>1275</v>
      </c>
      <c r="U73">
        <v>79.3</v>
      </c>
      <c r="V73">
        <v>8.5</v>
      </c>
    </row>
    <row r="74" spans="1:22" x14ac:dyDescent="0.25">
      <c r="A74" t="s">
        <v>107</v>
      </c>
      <c r="B74" t="s">
        <v>62</v>
      </c>
      <c r="C74" t="s">
        <v>60</v>
      </c>
      <c r="D74" t="s">
        <v>781</v>
      </c>
      <c r="E74" t="s">
        <v>795</v>
      </c>
      <c r="F74" t="s">
        <v>780</v>
      </c>
      <c r="H74" t="s">
        <v>1421</v>
      </c>
      <c r="L74" t="s">
        <v>1525</v>
      </c>
      <c r="M74">
        <v>74.3</v>
      </c>
      <c r="N74">
        <v>3.7</v>
      </c>
      <c r="P74" t="s">
        <v>1723</v>
      </c>
      <c r="Q74">
        <v>72.400000000000006</v>
      </c>
      <c r="R74">
        <v>5.6</v>
      </c>
      <c r="T74" t="s">
        <v>1276</v>
      </c>
      <c r="U74">
        <v>79.3</v>
      </c>
      <c r="V74">
        <v>6.6</v>
      </c>
    </row>
    <row r="75" spans="1:22" x14ac:dyDescent="0.25">
      <c r="A75" t="s">
        <v>110</v>
      </c>
      <c r="B75" t="s">
        <v>10</v>
      </c>
      <c r="C75" t="s">
        <v>53</v>
      </c>
      <c r="D75" t="s">
        <v>858</v>
      </c>
      <c r="E75" t="s">
        <v>930</v>
      </c>
      <c r="F75" t="s">
        <v>777</v>
      </c>
      <c r="H75" t="s">
        <v>1422</v>
      </c>
      <c r="L75" t="s">
        <v>1526</v>
      </c>
      <c r="M75">
        <v>76.099999999999994</v>
      </c>
      <c r="N75">
        <v>2.9</v>
      </c>
      <c r="P75" t="s">
        <v>1724</v>
      </c>
      <c r="Q75">
        <v>74.599999999999994</v>
      </c>
      <c r="R75">
        <v>5.3</v>
      </c>
      <c r="T75" t="s">
        <v>1277</v>
      </c>
      <c r="U75">
        <v>81.7</v>
      </c>
      <c r="V75">
        <v>7.8</v>
      </c>
    </row>
    <row r="76" spans="1:22" x14ac:dyDescent="0.25">
      <c r="A76" t="s">
        <v>111</v>
      </c>
      <c r="B76" t="s">
        <v>7</v>
      </c>
      <c r="C76" t="s">
        <v>112</v>
      </c>
      <c r="D76" t="s">
        <v>859</v>
      </c>
      <c r="E76" t="s">
        <v>872</v>
      </c>
      <c r="F76" t="s">
        <v>793</v>
      </c>
      <c r="H76" t="s">
        <v>1423</v>
      </c>
      <c r="L76" t="s">
        <v>1527</v>
      </c>
      <c r="M76">
        <v>77.7</v>
      </c>
      <c r="N76">
        <v>6.3</v>
      </c>
      <c r="P76" t="s">
        <v>1725</v>
      </c>
      <c r="Q76">
        <v>74.099999999999994</v>
      </c>
      <c r="R76">
        <v>2.6</v>
      </c>
      <c r="T76" t="s">
        <v>1278</v>
      </c>
      <c r="U76">
        <v>82.3</v>
      </c>
      <c r="V76">
        <v>12.5</v>
      </c>
    </row>
    <row r="77" spans="1:22" x14ac:dyDescent="0.25">
      <c r="A77" t="s">
        <v>113</v>
      </c>
      <c r="B77" t="s">
        <v>47</v>
      </c>
      <c r="C77" t="s">
        <v>8</v>
      </c>
      <c r="D77" t="s">
        <v>866</v>
      </c>
      <c r="E77" t="s">
        <v>789</v>
      </c>
      <c r="F77" t="s">
        <v>780</v>
      </c>
      <c r="H77" t="s">
        <v>1424</v>
      </c>
      <c r="L77" t="s">
        <v>1528</v>
      </c>
      <c r="M77">
        <v>81.400000000000006</v>
      </c>
      <c r="N77">
        <v>6.4</v>
      </c>
      <c r="P77" t="s">
        <v>1726</v>
      </c>
      <c r="Q77">
        <v>72.3</v>
      </c>
      <c r="R77">
        <v>4.4000000000000004</v>
      </c>
      <c r="T77" t="s">
        <v>1279</v>
      </c>
      <c r="U77">
        <v>85</v>
      </c>
      <c r="V77">
        <v>7.8</v>
      </c>
    </row>
    <row r="78" spans="1:22" x14ac:dyDescent="0.25">
      <c r="A78" t="s">
        <v>115</v>
      </c>
      <c r="B78" t="s">
        <v>10</v>
      </c>
      <c r="C78" t="s">
        <v>27</v>
      </c>
      <c r="D78" t="s">
        <v>835</v>
      </c>
      <c r="E78" t="s">
        <v>884</v>
      </c>
      <c r="F78" t="s">
        <v>800</v>
      </c>
      <c r="H78" t="s">
        <v>1425</v>
      </c>
      <c r="L78" t="s">
        <v>1529</v>
      </c>
      <c r="M78">
        <v>77.599999999999994</v>
      </c>
      <c r="N78">
        <v>4.4000000000000004</v>
      </c>
      <c r="P78" t="s">
        <v>1727</v>
      </c>
      <c r="Q78">
        <v>74.7</v>
      </c>
      <c r="R78">
        <v>2.4</v>
      </c>
      <c r="T78" t="s">
        <v>1280</v>
      </c>
      <c r="U78">
        <v>86</v>
      </c>
      <c r="V78">
        <v>11.8</v>
      </c>
    </row>
    <row r="79" spans="1:22" x14ac:dyDescent="0.25">
      <c r="A79" t="s">
        <v>114</v>
      </c>
      <c r="B79" t="s">
        <v>62</v>
      </c>
      <c r="C79" t="s">
        <v>19</v>
      </c>
      <c r="D79" t="s">
        <v>869</v>
      </c>
      <c r="E79" t="s">
        <v>799</v>
      </c>
      <c r="F79" t="s">
        <v>780</v>
      </c>
      <c r="H79" t="s">
        <v>1426</v>
      </c>
      <c r="L79" t="s">
        <v>1530</v>
      </c>
      <c r="M79">
        <v>82.1</v>
      </c>
      <c r="N79">
        <v>5.8</v>
      </c>
      <c r="P79" t="s">
        <v>1728</v>
      </c>
      <c r="Q79">
        <v>81</v>
      </c>
      <c r="R79">
        <v>1.6</v>
      </c>
      <c r="T79" t="s">
        <v>1281</v>
      </c>
      <c r="U79">
        <v>99</v>
      </c>
      <c r="V79">
        <v>22</v>
      </c>
    </row>
    <row r="80" spans="1:22" x14ac:dyDescent="0.25">
      <c r="A80" t="s">
        <v>116</v>
      </c>
      <c r="B80" t="s">
        <v>10</v>
      </c>
      <c r="C80" t="s">
        <v>90</v>
      </c>
      <c r="D80" t="s">
        <v>885</v>
      </c>
      <c r="E80" t="s">
        <v>940</v>
      </c>
      <c r="F80" t="s">
        <v>812</v>
      </c>
      <c r="H80" t="s">
        <v>1427</v>
      </c>
      <c r="L80" t="s">
        <v>1531</v>
      </c>
      <c r="M80">
        <v>81.599999999999994</v>
      </c>
      <c r="N80">
        <v>6.7</v>
      </c>
      <c r="P80" t="s">
        <v>1729</v>
      </c>
      <c r="Q80">
        <v>80.099999999999994</v>
      </c>
      <c r="R80">
        <v>2.2999999999999998</v>
      </c>
      <c r="T80" t="s">
        <v>1282</v>
      </c>
      <c r="U80">
        <v>102.5</v>
      </c>
      <c r="V80">
        <v>19.5</v>
      </c>
    </row>
    <row r="81" spans="1:20" x14ac:dyDescent="0.25">
      <c r="A81" t="s">
        <v>125</v>
      </c>
      <c r="B81" t="s">
        <v>7</v>
      </c>
      <c r="C81" t="s">
        <v>25</v>
      </c>
      <c r="D81" t="s">
        <v>813</v>
      </c>
      <c r="E81" t="s">
        <v>1001</v>
      </c>
      <c r="F81" t="s">
        <v>799</v>
      </c>
      <c r="H81" t="s">
        <v>1428</v>
      </c>
      <c r="L81" t="s">
        <v>1532</v>
      </c>
      <c r="M81">
        <v>83.4</v>
      </c>
      <c r="N81">
        <v>5.0999999999999996</v>
      </c>
      <c r="P81" t="s">
        <v>1730</v>
      </c>
      <c r="Q81">
        <v>80.7</v>
      </c>
      <c r="R81">
        <v>6.4</v>
      </c>
      <c r="T81" t="s">
        <v>1283</v>
      </c>
    </row>
    <row r="82" spans="1:20" x14ac:dyDescent="0.25">
      <c r="A82" t="s">
        <v>118</v>
      </c>
      <c r="B82" t="s">
        <v>10</v>
      </c>
      <c r="C82" t="s">
        <v>90</v>
      </c>
      <c r="D82" t="s">
        <v>888</v>
      </c>
      <c r="E82" t="s">
        <v>1940</v>
      </c>
      <c r="F82" t="s">
        <v>845</v>
      </c>
      <c r="H82" t="s">
        <v>1429</v>
      </c>
      <c r="L82" t="s">
        <v>1536</v>
      </c>
      <c r="M82">
        <v>89.6</v>
      </c>
      <c r="N82">
        <v>14.3</v>
      </c>
      <c r="P82" t="s">
        <v>1731</v>
      </c>
      <c r="Q82">
        <v>81.599999999999994</v>
      </c>
      <c r="R82">
        <v>4.4000000000000004</v>
      </c>
      <c r="T82" t="s">
        <v>1284</v>
      </c>
    </row>
    <row r="83" spans="1:20" x14ac:dyDescent="0.25">
      <c r="A83" t="s">
        <v>119</v>
      </c>
      <c r="B83" t="s">
        <v>10</v>
      </c>
      <c r="C83" t="s">
        <v>120</v>
      </c>
      <c r="D83" t="s">
        <v>880</v>
      </c>
      <c r="E83" t="s">
        <v>1941</v>
      </c>
      <c r="F83" t="s">
        <v>779</v>
      </c>
      <c r="H83" t="s">
        <v>1430</v>
      </c>
      <c r="L83" t="s">
        <v>1534</v>
      </c>
      <c r="M83">
        <v>84.9</v>
      </c>
      <c r="N83">
        <v>6.3</v>
      </c>
      <c r="P83" t="s">
        <v>1732</v>
      </c>
      <c r="Q83">
        <v>83.7</v>
      </c>
      <c r="R83">
        <v>12.2</v>
      </c>
      <c r="T83" t="s">
        <v>1285</v>
      </c>
    </row>
    <row r="84" spans="1:20" x14ac:dyDescent="0.25">
      <c r="A84" t="s">
        <v>117</v>
      </c>
      <c r="B84" t="s">
        <v>7</v>
      </c>
      <c r="C84" t="s">
        <v>82</v>
      </c>
      <c r="D84" t="s">
        <v>869</v>
      </c>
      <c r="E84" t="s">
        <v>895</v>
      </c>
      <c r="F84" t="s">
        <v>810</v>
      </c>
      <c r="H84" t="s">
        <v>1431</v>
      </c>
      <c r="L84" t="s">
        <v>1533</v>
      </c>
      <c r="M84">
        <v>85.3</v>
      </c>
      <c r="N84">
        <v>4.2</v>
      </c>
      <c r="P84" t="s">
        <v>1733</v>
      </c>
      <c r="Q84">
        <v>83.9</v>
      </c>
      <c r="R84">
        <v>3.8</v>
      </c>
      <c r="T84" t="s">
        <v>1286</v>
      </c>
    </row>
    <row r="85" spans="1:20" x14ac:dyDescent="0.25">
      <c r="A85" t="s">
        <v>121</v>
      </c>
      <c r="B85" t="s">
        <v>7</v>
      </c>
      <c r="C85" t="s">
        <v>55</v>
      </c>
      <c r="D85" t="s">
        <v>817</v>
      </c>
      <c r="E85" t="s">
        <v>891</v>
      </c>
      <c r="F85" t="s">
        <v>837</v>
      </c>
      <c r="H85" t="s">
        <v>1432</v>
      </c>
      <c r="L85" t="s">
        <v>1537</v>
      </c>
      <c r="M85">
        <v>86.1</v>
      </c>
      <c r="N85">
        <v>5.2</v>
      </c>
      <c r="P85" t="s">
        <v>1734</v>
      </c>
      <c r="Q85">
        <v>81</v>
      </c>
      <c r="R85">
        <v>8.8000000000000007</v>
      </c>
      <c r="T85" t="s">
        <v>1287</v>
      </c>
    </row>
    <row r="86" spans="1:20" x14ac:dyDescent="0.25">
      <c r="A86" t="s">
        <v>122</v>
      </c>
      <c r="B86" t="s">
        <v>47</v>
      </c>
      <c r="C86" t="s">
        <v>70</v>
      </c>
      <c r="D86" t="s">
        <v>790</v>
      </c>
      <c r="E86" t="s">
        <v>799</v>
      </c>
      <c r="F86" t="s">
        <v>783</v>
      </c>
      <c r="H86" t="s">
        <v>1433</v>
      </c>
      <c r="L86" t="s">
        <v>1535</v>
      </c>
      <c r="M86">
        <v>99.6</v>
      </c>
      <c r="N86">
        <v>5</v>
      </c>
      <c r="P86" t="s">
        <v>1735</v>
      </c>
      <c r="Q86">
        <v>85.4</v>
      </c>
      <c r="R86">
        <v>1.8</v>
      </c>
      <c r="T86" t="s">
        <v>1288</v>
      </c>
    </row>
    <row r="87" spans="1:20" x14ac:dyDescent="0.25">
      <c r="A87" t="s">
        <v>123</v>
      </c>
      <c r="B87" t="s">
        <v>7</v>
      </c>
      <c r="C87" t="s">
        <v>53</v>
      </c>
      <c r="D87" t="s">
        <v>862</v>
      </c>
      <c r="E87" t="s">
        <v>891</v>
      </c>
      <c r="F87" t="s">
        <v>793</v>
      </c>
      <c r="H87" t="s">
        <v>1434</v>
      </c>
      <c r="L87" t="s">
        <v>1538</v>
      </c>
      <c r="M87">
        <v>93.4</v>
      </c>
      <c r="N87">
        <v>8.1999999999999993</v>
      </c>
      <c r="P87" t="s">
        <v>1736</v>
      </c>
      <c r="Q87">
        <v>85.3</v>
      </c>
      <c r="R87">
        <v>4.2</v>
      </c>
      <c r="T87" t="s">
        <v>1289</v>
      </c>
    </row>
    <row r="88" spans="1:20" x14ac:dyDescent="0.25">
      <c r="A88" t="s">
        <v>124</v>
      </c>
      <c r="B88" t="s">
        <v>62</v>
      </c>
      <c r="C88" t="s">
        <v>15</v>
      </c>
      <c r="D88" t="s">
        <v>892</v>
      </c>
      <c r="E88" t="s">
        <v>893</v>
      </c>
      <c r="F88" t="s">
        <v>894</v>
      </c>
      <c r="H88" t="s">
        <v>1435</v>
      </c>
      <c r="L88" t="s">
        <v>1539</v>
      </c>
      <c r="M88">
        <v>83</v>
      </c>
      <c r="N88">
        <v>14</v>
      </c>
      <c r="P88" t="s">
        <v>1737</v>
      </c>
      <c r="Q88">
        <v>87.1</v>
      </c>
      <c r="R88">
        <v>3.9</v>
      </c>
      <c r="T88" t="s">
        <v>1290</v>
      </c>
    </row>
    <row r="89" spans="1:20" x14ac:dyDescent="0.25">
      <c r="A89" t="s">
        <v>126</v>
      </c>
      <c r="B89" t="s">
        <v>10</v>
      </c>
      <c r="C89" t="s">
        <v>82</v>
      </c>
      <c r="D89" t="s">
        <v>869</v>
      </c>
      <c r="E89" t="s">
        <v>1198</v>
      </c>
      <c r="F89" t="s">
        <v>819</v>
      </c>
      <c r="H89" t="s">
        <v>1436</v>
      </c>
      <c r="L89" t="s">
        <v>1540</v>
      </c>
      <c r="M89">
        <v>99.8</v>
      </c>
      <c r="N89">
        <v>8.1</v>
      </c>
      <c r="P89" t="s">
        <v>1738</v>
      </c>
      <c r="Q89">
        <v>87.4</v>
      </c>
      <c r="R89">
        <v>3.3</v>
      </c>
      <c r="T89" t="s">
        <v>1291</v>
      </c>
    </row>
    <row r="90" spans="1:20" x14ac:dyDescent="0.25">
      <c r="A90" t="s">
        <v>127</v>
      </c>
      <c r="B90" t="s">
        <v>10</v>
      </c>
      <c r="C90" t="s">
        <v>58</v>
      </c>
      <c r="D90" t="s">
        <v>882</v>
      </c>
      <c r="E90" t="s">
        <v>1942</v>
      </c>
      <c r="F90" t="s">
        <v>825</v>
      </c>
      <c r="H90" t="s">
        <v>1437</v>
      </c>
      <c r="L90" t="s">
        <v>1541</v>
      </c>
      <c r="M90">
        <v>95.2</v>
      </c>
      <c r="N90">
        <v>8.6999999999999993</v>
      </c>
      <c r="P90" t="s">
        <v>1739</v>
      </c>
      <c r="Q90">
        <v>92</v>
      </c>
      <c r="R90">
        <v>3.2</v>
      </c>
      <c r="T90" t="s">
        <v>1292</v>
      </c>
    </row>
    <row r="91" spans="1:20" x14ac:dyDescent="0.25">
      <c r="A91" t="s">
        <v>128</v>
      </c>
      <c r="B91" t="s">
        <v>10</v>
      </c>
      <c r="C91" t="s">
        <v>60</v>
      </c>
      <c r="D91" t="s">
        <v>822</v>
      </c>
      <c r="E91" t="s">
        <v>1942</v>
      </c>
      <c r="F91" t="s">
        <v>798</v>
      </c>
      <c r="H91" t="s">
        <v>1438</v>
      </c>
      <c r="L91" t="s">
        <v>1543</v>
      </c>
      <c r="M91">
        <v>89.4</v>
      </c>
      <c r="N91">
        <v>5.0999999999999996</v>
      </c>
      <c r="P91" t="s">
        <v>1740</v>
      </c>
      <c r="Q91">
        <v>92.4</v>
      </c>
      <c r="R91">
        <v>6.3</v>
      </c>
      <c r="T91" t="s">
        <v>1293</v>
      </c>
    </row>
    <row r="92" spans="1:20" x14ac:dyDescent="0.25">
      <c r="A92" t="s">
        <v>129</v>
      </c>
      <c r="B92" t="s">
        <v>47</v>
      </c>
      <c r="C92" t="s">
        <v>82</v>
      </c>
      <c r="D92" t="s">
        <v>899</v>
      </c>
      <c r="E92" t="s">
        <v>805</v>
      </c>
      <c r="F92" t="s">
        <v>770</v>
      </c>
      <c r="H92" t="s">
        <v>1439</v>
      </c>
      <c r="L92" t="s">
        <v>1542</v>
      </c>
      <c r="M92">
        <v>94.3</v>
      </c>
      <c r="N92">
        <v>6.6</v>
      </c>
      <c r="P92" t="s">
        <v>1741</v>
      </c>
      <c r="Q92">
        <v>119.4</v>
      </c>
      <c r="R92">
        <v>17.8</v>
      </c>
      <c r="T92" t="s">
        <v>1294</v>
      </c>
    </row>
    <row r="93" spans="1:20" x14ac:dyDescent="0.25">
      <c r="A93" t="s">
        <v>130</v>
      </c>
      <c r="B93" t="s">
        <v>7</v>
      </c>
      <c r="C93" t="s">
        <v>11</v>
      </c>
      <c r="D93" t="s">
        <v>900</v>
      </c>
      <c r="E93" t="s">
        <v>1943</v>
      </c>
      <c r="F93" t="s">
        <v>793</v>
      </c>
      <c r="H93" t="s">
        <v>1440</v>
      </c>
      <c r="L93" t="s">
        <v>1545</v>
      </c>
      <c r="M93">
        <v>91.3</v>
      </c>
      <c r="N93">
        <v>7.6</v>
      </c>
      <c r="P93" t="s">
        <v>1742</v>
      </c>
      <c r="Q93">
        <v>97.3</v>
      </c>
      <c r="R93">
        <v>7.8</v>
      </c>
      <c r="T93" t="s">
        <v>1295</v>
      </c>
    </row>
    <row r="94" spans="1:20" x14ac:dyDescent="0.25">
      <c r="A94" t="s">
        <v>131</v>
      </c>
      <c r="B94" t="s">
        <v>10</v>
      </c>
      <c r="C94" t="s">
        <v>8</v>
      </c>
      <c r="D94" t="s">
        <v>902</v>
      </c>
      <c r="E94" t="s">
        <v>1944</v>
      </c>
      <c r="F94" t="s">
        <v>823</v>
      </c>
      <c r="H94" t="s">
        <v>1441</v>
      </c>
      <c r="L94" t="s">
        <v>1544</v>
      </c>
      <c r="M94">
        <v>89.3</v>
      </c>
      <c r="N94">
        <v>6</v>
      </c>
      <c r="P94" t="s">
        <v>1743</v>
      </c>
      <c r="Q94">
        <v>90.7</v>
      </c>
      <c r="R94">
        <v>3.3</v>
      </c>
      <c r="T94" t="s">
        <v>1296</v>
      </c>
    </row>
    <row r="95" spans="1:20" x14ac:dyDescent="0.25">
      <c r="A95" t="s">
        <v>133</v>
      </c>
      <c r="B95" t="s">
        <v>10</v>
      </c>
      <c r="C95" t="s">
        <v>13</v>
      </c>
      <c r="D95" t="s">
        <v>853</v>
      </c>
      <c r="E95" t="s">
        <v>905</v>
      </c>
      <c r="F95" t="s">
        <v>852</v>
      </c>
      <c r="H95" t="s">
        <v>1442</v>
      </c>
      <c r="L95" t="s">
        <v>1546</v>
      </c>
      <c r="M95">
        <v>92.3</v>
      </c>
      <c r="N95">
        <v>5.0999999999999996</v>
      </c>
      <c r="P95" t="s">
        <v>1744</v>
      </c>
      <c r="Q95">
        <v>121.5</v>
      </c>
      <c r="R95">
        <v>7.5</v>
      </c>
      <c r="T95" t="s">
        <v>1297</v>
      </c>
    </row>
    <row r="96" spans="1:20" x14ac:dyDescent="0.25">
      <c r="A96" t="s">
        <v>132</v>
      </c>
      <c r="B96" t="s">
        <v>62</v>
      </c>
      <c r="C96" t="s">
        <v>35</v>
      </c>
      <c r="D96" t="s">
        <v>904</v>
      </c>
      <c r="E96" t="s">
        <v>807</v>
      </c>
      <c r="F96" t="s">
        <v>770</v>
      </c>
      <c r="H96" t="s">
        <v>1443</v>
      </c>
      <c r="L96" t="s">
        <v>1547</v>
      </c>
      <c r="M96">
        <v>105</v>
      </c>
      <c r="N96">
        <v>7.8</v>
      </c>
      <c r="P96" t="s">
        <v>1745</v>
      </c>
      <c r="Q96">
        <v>96.9</v>
      </c>
      <c r="R96">
        <v>4.5</v>
      </c>
      <c r="T96" t="s">
        <v>1298</v>
      </c>
    </row>
    <row r="97" spans="1:20" x14ac:dyDescent="0.25">
      <c r="A97" t="s">
        <v>134</v>
      </c>
      <c r="B97" t="s">
        <v>10</v>
      </c>
      <c r="C97" t="s">
        <v>135</v>
      </c>
      <c r="D97" t="s">
        <v>882</v>
      </c>
      <c r="E97" t="s">
        <v>1945</v>
      </c>
      <c r="F97" t="s">
        <v>783</v>
      </c>
      <c r="H97" t="s">
        <v>1444</v>
      </c>
      <c r="L97" t="s">
        <v>1548</v>
      </c>
      <c r="M97">
        <v>98.6</v>
      </c>
      <c r="N97">
        <v>5</v>
      </c>
      <c r="P97" t="s">
        <v>1746</v>
      </c>
      <c r="Q97">
        <v>123.3</v>
      </c>
      <c r="R97">
        <v>12.3</v>
      </c>
      <c r="T97" t="s">
        <v>1299</v>
      </c>
    </row>
    <row r="98" spans="1:20" x14ac:dyDescent="0.25">
      <c r="A98" t="s">
        <v>136</v>
      </c>
      <c r="B98" t="s">
        <v>7</v>
      </c>
      <c r="C98" t="s">
        <v>31</v>
      </c>
      <c r="D98" t="s">
        <v>906</v>
      </c>
      <c r="E98" t="s">
        <v>1179</v>
      </c>
      <c r="F98" t="s">
        <v>938</v>
      </c>
      <c r="H98" t="s">
        <v>1445</v>
      </c>
      <c r="L98" t="s">
        <v>1549</v>
      </c>
      <c r="M98">
        <v>99.6</v>
      </c>
      <c r="N98">
        <v>5.6</v>
      </c>
      <c r="P98" t="s">
        <v>1747</v>
      </c>
      <c r="Q98">
        <v>124.3</v>
      </c>
      <c r="R98">
        <v>8.4</v>
      </c>
      <c r="T98" t="s">
        <v>1300</v>
      </c>
    </row>
    <row r="99" spans="1:20" x14ac:dyDescent="0.25">
      <c r="A99" t="s">
        <v>138</v>
      </c>
      <c r="B99" t="s">
        <v>10</v>
      </c>
      <c r="C99" t="s">
        <v>11</v>
      </c>
      <c r="D99" t="s">
        <v>909</v>
      </c>
      <c r="E99" t="s">
        <v>1946</v>
      </c>
      <c r="F99" t="s">
        <v>782</v>
      </c>
      <c r="H99" t="s">
        <v>1446</v>
      </c>
      <c r="L99" t="s">
        <v>1550</v>
      </c>
      <c r="M99">
        <v>98.8</v>
      </c>
      <c r="N99">
        <v>6.5</v>
      </c>
      <c r="P99" t="s">
        <v>1748</v>
      </c>
      <c r="Q99">
        <v>125.5</v>
      </c>
      <c r="R99">
        <v>2.5</v>
      </c>
      <c r="T99" t="s">
        <v>1301</v>
      </c>
    </row>
    <row r="100" spans="1:20" x14ac:dyDescent="0.25">
      <c r="A100" t="s">
        <v>137</v>
      </c>
      <c r="B100" t="s">
        <v>62</v>
      </c>
      <c r="C100" t="s">
        <v>82</v>
      </c>
      <c r="D100" t="s">
        <v>776</v>
      </c>
      <c r="E100" t="s">
        <v>908</v>
      </c>
      <c r="F100" t="s">
        <v>780</v>
      </c>
      <c r="H100" t="s">
        <v>1447</v>
      </c>
      <c r="L100" t="s">
        <v>1551</v>
      </c>
      <c r="M100">
        <v>97</v>
      </c>
      <c r="N100">
        <v>9</v>
      </c>
      <c r="P100" t="s">
        <v>1749</v>
      </c>
      <c r="Q100">
        <v>127</v>
      </c>
      <c r="R100">
        <v>6</v>
      </c>
      <c r="T100" t="s">
        <v>1302</v>
      </c>
    </row>
    <row r="101" spans="1:20" x14ac:dyDescent="0.25">
      <c r="A101" t="s">
        <v>140</v>
      </c>
      <c r="B101" t="s">
        <v>7</v>
      </c>
      <c r="C101" t="s">
        <v>60</v>
      </c>
      <c r="D101" t="s">
        <v>848</v>
      </c>
      <c r="E101" t="s">
        <v>1947</v>
      </c>
      <c r="F101" t="s">
        <v>913</v>
      </c>
      <c r="H101" t="s">
        <v>1448</v>
      </c>
      <c r="L101" t="s">
        <v>1552</v>
      </c>
      <c r="M101">
        <v>99.5</v>
      </c>
      <c r="N101">
        <v>7.5</v>
      </c>
      <c r="P101" t="s">
        <v>1750</v>
      </c>
      <c r="Q101">
        <v>128</v>
      </c>
      <c r="R101">
        <v>8</v>
      </c>
      <c r="T101" t="s">
        <v>1303</v>
      </c>
    </row>
    <row r="102" spans="1:20" x14ac:dyDescent="0.25">
      <c r="A102" t="s">
        <v>139</v>
      </c>
      <c r="B102" t="s">
        <v>62</v>
      </c>
      <c r="C102" t="s">
        <v>31</v>
      </c>
      <c r="D102" t="s">
        <v>910</v>
      </c>
      <c r="E102" t="s">
        <v>929</v>
      </c>
      <c r="F102" t="s">
        <v>829</v>
      </c>
      <c r="H102" t="s">
        <v>1449</v>
      </c>
      <c r="L102" t="s">
        <v>1553</v>
      </c>
      <c r="M102">
        <v>98.8</v>
      </c>
      <c r="N102">
        <v>14</v>
      </c>
      <c r="P102" t="s">
        <v>1751</v>
      </c>
      <c r="Q102">
        <v>129</v>
      </c>
      <c r="R102">
        <v>14</v>
      </c>
      <c r="T102" t="s">
        <v>1304</v>
      </c>
    </row>
    <row r="103" spans="1:20" x14ac:dyDescent="0.25">
      <c r="A103" t="s">
        <v>141</v>
      </c>
      <c r="B103" t="s">
        <v>62</v>
      </c>
      <c r="C103" t="s">
        <v>37</v>
      </c>
      <c r="D103" t="s">
        <v>822</v>
      </c>
      <c r="E103" t="s">
        <v>821</v>
      </c>
      <c r="F103" t="s">
        <v>800</v>
      </c>
      <c r="H103" t="s">
        <v>1450</v>
      </c>
      <c r="L103" t="s">
        <v>1554</v>
      </c>
      <c r="M103">
        <v>100</v>
      </c>
      <c r="N103">
        <v>2.9</v>
      </c>
      <c r="P103" t="s">
        <v>1752</v>
      </c>
      <c r="Q103">
        <v>147.69999999999999</v>
      </c>
      <c r="R103">
        <v>62.7</v>
      </c>
      <c r="T103" t="s">
        <v>1305</v>
      </c>
    </row>
    <row r="104" spans="1:20" x14ac:dyDescent="0.25">
      <c r="A104" t="s">
        <v>142</v>
      </c>
      <c r="B104" t="s">
        <v>62</v>
      </c>
      <c r="C104" t="s">
        <v>53</v>
      </c>
      <c r="D104" t="s">
        <v>899</v>
      </c>
      <c r="E104" t="s">
        <v>1042</v>
      </c>
      <c r="F104" t="s">
        <v>829</v>
      </c>
      <c r="H104" t="s">
        <v>1451</v>
      </c>
      <c r="L104" t="s">
        <v>1555</v>
      </c>
      <c r="M104">
        <v>102.5</v>
      </c>
      <c r="N104">
        <v>6.5</v>
      </c>
      <c r="P104" t="s">
        <v>1753</v>
      </c>
      <c r="Q104">
        <v>133</v>
      </c>
      <c r="R104">
        <v>17</v>
      </c>
      <c r="T104" t="s">
        <v>1306</v>
      </c>
    </row>
    <row r="105" spans="1:20" x14ac:dyDescent="0.25">
      <c r="A105" t="s">
        <v>143</v>
      </c>
      <c r="B105" t="s">
        <v>7</v>
      </c>
      <c r="C105" t="s">
        <v>42</v>
      </c>
      <c r="D105" t="s">
        <v>820</v>
      </c>
      <c r="E105" t="s">
        <v>1948</v>
      </c>
      <c r="F105" t="s">
        <v>810</v>
      </c>
      <c r="H105" t="s">
        <v>1452</v>
      </c>
      <c r="L105" t="s">
        <v>1556</v>
      </c>
      <c r="M105">
        <v>104.3</v>
      </c>
      <c r="N105">
        <v>8.1999999999999993</v>
      </c>
      <c r="P105" t="s">
        <v>1754</v>
      </c>
      <c r="Q105">
        <v>98.7</v>
      </c>
      <c r="R105">
        <v>4.9000000000000004</v>
      </c>
      <c r="T105" t="s">
        <v>1307</v>
      </c>
    </row>
    <row r="106" spans="1:20" x14ac:dyDescent="0.25">
      <c r="A106" t="s">
        <v>146</v>
      </c>
      <c r="B106" t="s">
        <v>10</v>
      </c>
      <c r="C106" t="s">
        <v>68</v>
      </c>
      <c r="D106" t="s">
        <v>808</v>
      </c>
      <c r="E106" t="s">
        <v>926</v>
      </c>
      <c r="F106" t="s">
        <v>837</v>
      </c>
      <c r="L106" t="s">
        <v>1557</v>
      </c>
      <c r="M106">
        <v>105.5</v>
      </c>
      <c r="N106">
        <v>15.5</v>
      </c>
      <c r="P106" t="s">
        <v>1755</v>
      </c>
      <c r="Q106">
        <v>133.69999999999999</v>
      </c>
      <c r="R106">
        <v>6.1</v>
      </c>
      <c r="T106" t="s">
        <v>1308</v>
      </c>
    </row>
    <row r="107" spans="1:20" x14ac:dyDescent="0.25">
      <c r="A107" t="s">
        <v>144</v>
      </c>
      <c r="B107" t="s">
        <v>7</v>
      </c>
      <c r="C107" t="s">
        <v>68</v>
      </c>
      <c r="D107" t="s">
        <v>824</v>
      </c>
      <c r="E107" t="s">
        <v>920</v>
      </c>
      <c r="F107" t="s">
        <v>856</v>
      </c>
      <c r="L107" t="s">
        <v>1558</v>
      </c>
      <c r="M107">
        <v>106.7</v>
      </c>
      <c r="N107">
        <v>10.1</v>
      </c>
      <c r="P107" t="s">
        <v>1756</v>
      </c>
      <c r="Q107">
        <v>119</v>
      </c>
      <c r="R107">
        <v>30.6</v>
      </c>
      <c r="T107" t="s">
        <v>1309</v>
      </c>
    </row>
    <row r="108" spans="1:20" x14ac:dyDescent="0.25">
      <c r="A108" t="s">
        <v>145</v>
      </c>
      <c r="B108" t="s">
        <v>7</v>
      </c>
      <c r="C108" t="s">
        <v>73</v>
      </c>
      <c r="D108" t="s">
        <v>915</v>
      </c>
      <c r="E108" t="s">
        <v>912</v>
      </c>
      <c r="F108" t="s">
        <v>777</v>
      </c>
      <c r="L108" t="s">
        <v>1559</v>
      </c>
      <c r="M108">
        <v>108</v>
      </c>
      <c r="N108">
        <v>6</v>
      </c>
      <c r="P108" t="s">
        <v>1757</v>
      </c>
      <c r="Q108">
        <v>97.4</v>
      </c>
      <c r="R108">
        <v>3.7</v>
      </c>
      <c r="T108" t="s">
        <v>1310</v>
      </c>
    </row>
    <row r="109" spans="1:20" x14ac:dyDescent="0.25">
      <c r="A109" t="s">
        <v>147</v>
      </c>
      <c r="B109" t="s">
        <v>10</v>
      </c>
      <c r="C109" t="s">
        <v>53</v>
      </c>
      <c r="D109" t="s">
        <v>832</v>
      </c>
      <c r="E109" t="s">
        <v>1949</v>
      </c>
      <c r="F109" t="s">
        <v>796</v>
      </c>
      <c r="L109" t="s">
        <v>1560</v>
      </c>
      <c r="M109">
        <v>108.7</v>
      </c>
      <c r="N109">
        <v>9</v>
      </c>
      <c r="P109" t="s">
        <v>1758</v>
      </c>
      <c r="Q109">
        <v>138</v>
      </c>
      <c r="R109">
        <v>15</v>
      </c>
      <c r="T109" t="s">
        <v>1311</v>
      </c>
    </row>
    <row r="110" spans="1:20" x14ac:dyDescent="0.25">
      <c r="A110" t="s">
        <v>148</v>
      </c>
      <c r="B110" t="s">
        <v>10</v>
      </c>
      <c r="C110" t="s">
        <v>76</v>
      </c>
      <c r="D110" t="s">
        <v>895</v>
      </c>
      <c r="E110" t="s">
        <v>947</v>
      </c>
      <c r="F110" t="s">
        <v>856</v>
      </c>
      <c r="L110" t="s">
        <v>1561</v>
      </c>
      <c r="M110">
        <v>110</v>
      </c>
      <c r="N110">
        <v>2</v>
      </c>
      <c r="P110" t="s">
        <v>1759</v>
      </c>
      <c r="Q110">
        <v>139</v>
      </c>
      <c r="R110">
        <v>21</v>
      </c>
      <c r="T110" t="s">
        <v>1312</v>
      </c>
    </row>
    <row r="111" spans="1:20" x14ac:dyDescent="0.25">
      <c r="A111" t="s">
        <v>149</v>
      </c>
      <c r="B111" t="s">
        <v>62</v>
      </c>
      <c r="C111" t="s">
        <v>17</v>
      </c>
      <c r="D111" t="s">
        <v>918</v>
      </c>
      <c r="E111" t="s">
        <v>1950</v>
      </c>
      <c r="F111" t="s">
        <v>770</v>
      </c>
      <c r="L111" t="s">
        <v>1562</v>
      </c>
      <c r="M111">
        <v>110.3</v>
      </c>
      <c r="N111">
        <v>11</v>
      </c>
      <c r="P111" t="s">
        <v>1760</v>
      </c>
      <c r="Q111">
        <v>139.5</v>
      </c>
      <c r="R111">
        <v>17.5</v>
      </c>
      <c r="T111" t="s">
        <v>1313</v>
      </c>
    </row>
    <row r="112" spans="1:20" x14ac:dyDescent="0.25">
      <c r="A112" t="s">
        <v>152</v>
      </c>
      <c r="B112" t="s">
        <v>10</v>
      </c>
      <c r="C112" t="s">
        <v>33</v>
      </c>
      <c r="D112" t="s">
        <v>921</v>
      </c>
      <c r="E112" t="s">
        <v>1135</v>
      </c>
      <c r="F112" t="s">
        <v>777</v>
      </c>
      <c r="L112" t="s">
        <v>1563</v>
      </c>
      <c r="M112">
        <v>110.5</v>
      </c>
      <c r="N112">
        <v>13.5</v>
      </c>
      <c r="P112" t="s">
        <v>1761</v>
      </c>
      <c r="Q112">
        <v>139.5</v>
      </c>
      <c r="R112">
        <v>24.5</v>
      </c>
      <c r="T112" t="s">
        <v>1314</v>
      </c>
    </row>
    <row r="113" spans="1:20" x14ac:dyDescent="0.25">
      <c r="A113" t="s">
        <v>151</v>
      </c>
      <c r="B113" t="s">
        <v>62</v>
      </c>
      <c r="C113" t="s">
        <v>13</v>
      </c>
      <c r="D113" t="s">
        <v>791</v>
      </c>
      <c r="E113" t="s">
        <v>1951</v>
      </c>
      <c r="F113" t="s">
        <v>798</v>
      </c>
      <c r="L113" t="s">
        <v>1564</v>
      </c>
      <c r="M113">
        <v>112.3</v>
      </c>
      <c r="N113">
        <v>4.2</v>
      </c>
      <c r="P113" t="s">
        <v>1762</v>
      </c>
      <c r="Q113">
        <v>141</v>
      </c>
      <c r="R113">
        <v>11</v>
      </c>
      <c r="T113" t="s">
        <v>1315</v>
      </c>
    </row>
    <row r="114" spans="1:20" x14ac:dyDescent="0.25">
      <c r="A114" t="s">
        <v>150</v>
      </c>
      <c r="B114" t="s">
        <v>7</v>
      </c>
      <c r="C114" t="s">
        <v>70</v>
      </c>
      <c r="D114" t="s">
        <v>794</v>
      </c>
      <c r="E114" t="s">
        <v>903</v>
      </c>
      <c r="F114" t="s">
        <v>934</v>
      </c>
      <c r="L114" t="s">
        <v>1565</v>
      </c>
      <c r="M114">
        <v>117.5</v>
      </c>
      <c r="N114">
        <v>12.5</v>
      </c>
      <c r="P114" t="s">
        <v>1763</v>
      </c>
      <c r="Q114">
        <v>141</v>
      </c>
      <c r="R114">
        <v>7</v>
      </c>
      <c r="T114" t="s">
        <v>1316</v>
      </c>
    </row>
    <row r="115" spans="1:20" x14ac:dyDescent="0.25">
      <c r="A115" t="s">
        <v>155</v>
      </c>
      <c r="B115" t="s">
        <v>10</v>
      </c>
      <c r="C115" t="s">
        <v>42</v>
      </c>
      <c r="D115" t="s">
        <v>909</v>
      </c>
      <c r="E115" t="s">
        <v>1952</v>
      </c>
      <c r="F115" t="s">
        <v>793</v>
      </c>
      <c r="L115" t="s">
        <v>1566</v>
      </c>
      <c r="M115">
        <v>118.5</v>
      </c>
      <c r="N115">
        <v>1.5</v>
      </c>
      <c r="P115" t="s">
        <v>1764</v>
      </c>
      <c r="Q115">
        <v>142</v>
      </c>
      <c r="R115">
        <v>4</v>
      </c>
      <c r="T115" t="s">
        <v>1317</v>
      </c>
    </row>
    <row r="116" spans="1:20" x14ac:dyDescent="0.25">
      <c r="A116" t="s">
        <v>154</v>
      </c>
      <c r="B116" t="s">
        <v>7</v>
      </c>
      <c r="C116" t="s">
        <v>29</v>
      </c>
      <c r="D116" t="s">
        <v>923</v>
      </c>
      <c r="E116" t="s">
        <v>1953</v>
      </c>
      <c r="F116" t="s">
        <v>782</v>
      </c>
      <c r="L116" t="s">
        <v>1567</v>
      </c>
      <c r="M116">
        <v>120.5</v>
      </c>
      <c r="N116">
        <v>17.5</v>
      </c>
      <c r="P116" t="s">
        <v>1765</v>
      </c>
      <c r="Q116">
        <v>142</v>
      </c>
      <c r="R116">
        <v>7.3</v>
      </c>
      <c r="T116" t="s">
        <v>1318</v>
      </c>
    </row>
    <row r="117" spans="1:20" x14ac:dyDescent="0.25">
      <c r="A117" t="s">
        <v>153</v>
      </c>
      <c r="B117" t="s">
        <v>47</v>
      </c>
      <c r="C117" t="s">
        <v>55</v>
      </c>
      <c r="D117" t="s">
        <v>892</v>
      </c>
      <c r="E117" t="s">
        <v>1071</v>
      </c>
      <c r="F117" t="s">
        <v>837</v>
      </c>
      <c r="L117" t="s">
        <v>1568</v>
      </c>
      <c r="P117" t="s">
        <v>1766</v>
      </c>
      <c r="Q117">
        <v>143</v>
      </c>
      <c r="R117">
        <v>11</v>
      </c>
      <c r="T117" t="s">
        <v>1319</v>
      </c>
    </row>
    <row r="118" spans="1:20" x14ac:dyDescent="0.25">
      <c r="A118" t="s">
        <v>156</v>
      </c>
      <c r="B118" t="s">
        <v>62</v>
      </c>
      <c r="C118" t="s">
        <v>135</v>
      </c>
      <c r="D118" t="s">
        <v>909</v>
      </c>
      <c r="E118" t="s">
        <v>838</v>
      </c>
      <c r="F118" t="s">
        <v>819</v>
      </c>
      <c r="L118" t="s">
        <v>1573</v>
      </c>
      <c r="P118" t="s">
        <v>1767</v>
      </c>
      <c r="Q118">
        <v>120.3</v>
      </c>
      <c r="R118">
        <v>28.7</v>
      </c>
      <c r="T118" t="s">
        <v>1320</v>
      </c>
    </row>
    <row r="119" spans="1:20" x14ac:dyDescent="0.25">
      <c r="A119" t="s">
        <v>157</v>
      </c>
      <c r="B119" t="s">
        <v>47</v>
      </c>
      <c r="C119" t="s">
        <v>60</v>
      </c>
      <c r="D119" t="s">
        <v>910</v>
      </c>
      <c r="E119" t="s">
        <v>925</v>
      </c>
      <c r="F119" t="s">
        <v>793</v>
      </c>
      <c r="L119" t="s">
        <v>1575</v>
      </c>
      <c r="P119" t="s">
        <v>1768</v>
      </c>
      <c r="Q119">
        <v>144.69999999999999</v>
      </c>
      <c r="R119">
        <v>14.7</v>
      </c>
      <c r="T119" t="s">
        <v>1321</v>
      </c>
    </row>
    <row r="120" spans="1:20" x14ac:dyDescent="0.25">
      <c r="A120" t="s">
        <v>161</v>
      </c>
      <c r="B120" t="s">
        <v>10</v>
      </c>
      <c r="C120" t="s">
        <v>55</v>
      </c>
      <c r="D120" t="s">
        <v>930</v>
      </c>
      <c r="E120" t="s">
        <v>1954</v>
      </c>
      <c r="F120" t="s">
        <v>907</v>
      </c>
      <c r="L120" t="s">
        <v>1569</v>
      </c>
      <c r="P120" t="s">
        <v>1769</v>
      </c>
      <c r="Q120">
        <v>110.7</v>
      </c>
      <c r="R120">
        <v>11.4</v>
      </c>
      <c r="T120" t="s">
        <v>1322</v>
      </c>
    </row>
    <row r="121" spans="1:20" x14ac:dyDescent="0.25">
      <c r="A121" t="s">
        <v>159</v>
      </c>
      <c r="B121" t="s">
        <v>62</v>
      </c>
      <c r="C121" t="s">
        <v>58</v>
      </c>
      <c r="D121" t="s">
        <v>927</v>
      </c>
      <c r="E121" t="s">
        <v>928</v>
      </c>
      <c r="F121" t="s">
        <v>783</v>
      </c>
      <c r="L121" t="s">
        <v>1571</v>
      </c>
      <c r="P121" t="s">
        <v>1770</v>
      </c>
      <c r="Q121">
        <v>137</v>
      </c>
      <c r="R121">
        <v>13.1</v>
      </c>
      <c r="T121" t="s">
        <v>1323</v>
      </c>
    </row>
    <row r="122" spans="1:20" x14ac:dyDescent="0.25">
      <c r="A122" t="s">
        <v>158</v>
      </c>
      <c r="B122" t="s">
        <v>7</v>
      </c>
      <c r="C122" t="s">
        <v>120</v>
      </c>
      <c r="D122" t="s">
        <v>867</v>
      </c>
      <c r="E122" t="s">
        <v>1124</v>
      </c>
      <c r="F122" t="s">
        <v>986</v>
      </c>
      <c r="L122" t="s">
        <v>1572</v>
      </c>
      <c r="P122" t="s">
        <v>1771</v>
      </c>
      <c r="Q122">
        <v>145</v>
      </c>
      <c r="R122">
        <v>8</v>
      </c>
      <c r="T122" t="s">
        <v>1324</v>
      </c>
    </row>
    <row r="123" spans="1:20" x14ac:dyDescent="0.25">
      <c r="A123" t="s">
        <v>160</v>
      </c>
      <c r="B123" t="s">
        <v>47</v>
      </c>
      <c r="C123" t="s">
        <v>35</v>
      </c>
      <c r="D123" t="s">
        <v>869</v>
      </c>
      <c r="E123" t="s">
        <v>814</v>
      </c>
      <c r="F123" t="s">
        <v>775</v>
      </c>
      <c r="L123" t="s">
        <v>1577</v>
      </c>
      <c r="P123" t="s">
        <v>1772</v>
      </c>
      <c r="Q123">
        <v>145</v>
      </c>
      <c r="R123">
        <v>1</v>
      </c>
      <c r="T123" t="s">
        <v>1325</v>
      </c>
    </row>
    <row r="124" spans="1:20" x14ac:dyDescent="0.25">
      <c r="A124" t="s">
        <v>162</v>
      </c>
      <c r="B124" t="s">
        <v>62</v>
      </c>
      <c r="C124" t="s">
        <v>120</v>
      </c>
      <c r="D124" t="s">
        <v>931</v>
      </c>
      <c r="E124" t="s">
        <v>932</v>
      </c>
      <c r="F124" t="s">
        <v>842</v>
      </c>
      <c r="L124" t="s">
        <v>1584</v>
      </c>
      <c r="P124" t="s">
        <v>1773</v>
      </c>
      <c r="Q124">
        <v>145</v>
      </c>
      <c r="R124">
        <v>6</v>
      </c>
      <c r="T124" t="s">
        <v>1326</v>
      </c>
    </row>
    <row r="125" spans="1:20" x14ac:dyDescent="0.25">
      <c r="A125" t="s">
        <v>163</v>
      </c>
      <c r="B125" t="s">
        <v>10</v>
      </c>
      <c r="C125" t="s">
        <v>22</v>
      </c>
      <c r="D125" t="s">
        <v>869</v>
      </c>
      <c r="E125" t="s">
        <v>1955</v>
      </c>
      <c r="F125" t="s">
        <v>856</v>
      </c>
      <c r="L125" t="s">
        <v>1585</v>
      </c>
      <c r="P125" t="s">
        <v>1774</v>
      </c>
      <c r="Q125">
        <v>123.8</v>
      </c>
      <c r="R125">
        <v>17.899999999999999</v>
      </c>
      <c r="T125" t="s">
        <v>1327</v>
      </c>
    </row>
    <row r="126" spans="1:20" x14ac:dyDescent="0.25">
      <c r="A126" t="s">
        <v>165</v>
      </c>
      <c r="B126" t="s">
        <v>10</v>
      </c>
      <c r="C126" t="s">
        <v>17</v>
      </c>
      <c r="D126" t="s">
        <v>806</v>
      </c>
      <c r="E126" t="s">
        <v>1954</v>
      </c>
      <c r="F126" t="s">
        <v>943</v>
      </c>
      <c r="L126" t="s">
        <v>1582</v>
      </c>
      <c r="P126" t="s">
        <v>1775</v>
      </c>
      <c r="Q126">
        <v>110</v>
      </c>
      <c r="R126">
        <v>8.6999999999999993</v>
      </c>
      <c r="T126" t="s">
        <v>1328</v>
      </c>
    </row>
    <row r="127" spans="1:20" x14ac:dyDescent="0.25">
      <c r="A127" t="s">
        <v>164</v>
      </c>
      <c r="B127" t="s">
        <v>10</v>
      </c>
      <c r="C127" t="s">
        <v>112</v>
      </c>
      <c r="D127" t="s">
        <v>902</v>
      </c>
      <c r="E127" t="s">
        <v>1956</v>
      </c>
      <c r="F127" t="s">
        <v>779</v>
      </c>
      <c r="L127" t="s">
        <v>1587</v>
      </c>
      <c r="P127" t="s">
        <v>1776</v>
      </c>
      <c r="Q127">
        <v>149</v>
      </c>
      <c r="R127">
        <v>61.7</v>
      </c>
      <c r="T127" t="s">
        <v>1329</v>
      </c>
    </row>
    <row r="128" spans="1:20" x14ac:dyDescent="0.25">
      <c r="A128" t="s">
        <v>168</v>
      </c>
      <c r="B128" t="s">
        <v>7</v>
      </c>
      <c r="C128" t="s">
        <v>135</v>
      </c>
      <c r="D128" t="s">
        <v>816</v>
      </c>
      <c r="E128" t="s">
        <v>939</v>
      </c>
      <c r="F128" t="s">
        <v>934</v>
      </c>
      <c r="L128" t="s">
        <v>1586</v>
      </c>
      <c r="P128" t="s">
        <v>1777</v>
      </c>
      <c r="Q128">
        <v>149</v>
      </c>
      <c r="R128">
        <v>9</v>
      </c>
      <c r="T128" t="s">
        <v>1330</v>
      </c>
    </row>
    <row r="129" spans="1:20" x14ac:dyDescent="0.25">
      <c r="A129" t="s">
        <v>166</v>
      </c>
      <c r="B129" t="s">
        <v>62</v>
      </c>
      <c r="C129" t="s">
        <v>29</v>
      </c>
      <c r="D129" t="s">
        <v>936</v>
      </c>
      <c r="E129" t="s">
        <v>941</v>
      </c>
      <c r="F129" t="s">
        <v>803</v>
      </c>
      <c r="L129" t="s">
        <v>1583</v>
      </c>
      <c r="P129" t="s">
        <v>1778</v>
      </c>
      <c r="Q129">
        <v>149.5</v>
      </c>
      <c r="R129">
        <v>18.5</v>
      </c>
      <c r="T129" t="s">
        <v>1331</v>
      </c>
    </row>
    <row r="130" spans="1:20" x14ac:dyDescent="0.25">
      <c r="A130" t="s">
        <v>167</v>
      </c>
      <c r="B130" t="s">
        <v>47</v>
      </c>
      <c r="C130" t="s">
        <v>37</v>
      </c>
      <c r="D130" t="s">
        <v>841</v>
      </c>
      <c r="E130" t="s">
        <v>827</v>
      </c>
      <c r="F130" t="s">
        <v>948</v>
      </c>
      <c r="L130" t="s">
        <v>1589</v>
      </c>
      <c r="P130" t="s">
        <v>1779</v>
      </c>
      <c r="T130" t="s">
        <v>1332</v>
      </c>
    </row>
    <row r="131" spans="1:20" x14ac:dyDescent="0.25">
      <c r="A131" t="s">
        <v>170</v>
      </c>
      <c r="B131" t="s">
        <v>7</v>
      </c>
      <c r="C131" t="s">
        <v>66</v>
      </c>
      <c r="D131" t="s">
        <v>877</v>
      </c>
      <c r="E131" t="s">
        <v>924</v>
      </c>
      <c r="F131" t="s">
        <v>785</v>
      </c>
      <c r="L131" t="s">
        <v>1570</v>
      </c>
      <c r="P131" t="s">
        <v>1780</v>
      </c>
      <c r="Q131">
        <v>111.7</v>
      </c>
      <c r="R131">
        <v>7</v>
      </c>
      <c r="T131" t="s">
        <v>1333</v>
      </c>
    </row>
    <row r="132" spans="1:20" x14ac:dyDescent="0.25">
      <c r="A132" t="s">
        <v>174</v>
      </c>
      <c r="B132" t="s">
        <v>10</v>
      </c>
      <c r="C132" t="s">
        <v>76</v>
      </c>
      <c r="D132" t="s">
        <v>862</v>
      </c>
      <c r="E132" t="s">
        <v>1141</v>
      </c>
      <c r="F132" t="s">
        <v>948</v>
      </c>
      <c r="L132" t="s">
        <v>1588</v>
      </c>
      <c r="P132" t="s">
        <v>1781</v>
      </c>
      <c r="Q132">
        <v>97.6</v>
      </c>
      <c r="R132">
        <v>5.7</v>
      </c>
      <c r="T132" t="s">
        <v>1334</v>
      </c>
    </row>
    <row r="133" spans="1:20" x14ac:dyDescent="0.25">
      <c r="A133" t="s">
        <v>169</v>
      </c>
      <c r="B133" t="s">
        <v>62</v>
      </c>
      <c r="C133" t="s">
        <v>33</v>
      </c>
      <c r="D133" t="s">
        <v>940</v>
      </c>
      <c r="E133" t="s">
        <v>941</v>
      </c>
      <c r="F133" t="s">
        <v>810</v>
      </c>
      <c r="L133" t="s">
        <v>1591</v>
      </c>
      <c r="P133" t="s">
        <v>1782</v>
      </c>
      <c r="Q133">
        <v>153.5</v>
      </c>
      <c r="R133">
        <v>1.5</v>
      </c>
      <c r="T133" t="s">
        <v>1335</v>
      </c>
    </row>
    <row r="134" spans="1:20" x14ac:dyDescent="0.25">
      <c r="A134" t="s">
        <v>171</v>
      </c>
      <c r="B134" t="s">
        <v>7</v>
      </c>
      <c r="C134" t="s">
        <v>172</v>
      </c>
      <c r="D134" t="s">
        <v>811</v>
      </c>
      <c r="E134" t="s">
        <v>1957</v>
      </c>
      <c r="F134" t="s">
        <v>871</v>
      </c>
      <c r="L134" t="s">
        <v>1581</v>
      </c>
      <c r="P134" t="s">
        <v>1783</v>
      </c>
      <c r="Q134">
        <v>153.5</v>
      </c>
      <c r="R134">
        <v>6.5</v>
      </c>
      <c r="T134" t="s">
        <v>1336</v>
      </c>
    </row>
    <row r="135" spans="1:20" x14ac:dyDescent="0.25">
      <c r="A135" t="s">
        <v>173</v>
      </c>
      <c r="B135" t="s">
        <v>47</v>
      </c>
      <c r="C135" t="s">
        <v>120</v>
      </c>
      <c r="D135" t="s">
        <v>860</v>
      </c>
      <c r="E135" t="s">
        <v>1038</v>
      </c>
      <c r="F135" t="s">
        <v>765</v>
      </c>
      <c r="L135" t="s">
        <v>1590</v>
      </c>
      <c r="P135" t="s">
        <v>1784</v>
      </c>
      <c r="Q135">
        <v>153.5</v>
      </c>
      <c r="R135">
        <v>8.5</v>
      </c>
      <c r="T135" t="s">
        <v>1337</v>
      </c>
    </row>
    <row r="136" spans="1:20" x14ac:dyDescent="0.25">
      <c r="A136" t="s">
        <v>175</v>
      </c>
      <c r="B136" t="s">
        <v>47</v>
      </c>
      <c r="C136" t="s">
        <v>70</v>
      </c>
      <c r="D136" t="s">
        <v>944</v>
      </c>
      <c r="E136" t="s">
        <v>1958</v>
      </c>
      <c r="F136" t="s">
        <v>934</v>
      </c>
      <c r="L136" t="s">
        <v>1592</v>
      </c>
      <c r="P136" t="s">
        <v>1785</v>
      </c>
      <c r="Q136">
        <v>95.5</v>
      </c>
      <c r="R136">
        <v>11.7</v>
      </c>
      <c r="T136" t="s">
        <v>1338</v>
      </c>
    </row>
    <row r="137" spans="1:20" x14ac:dyDescent="0.25">
      <c r="A137" t="s">
        <v>178</v>
      </c>
      <c r="B137" t="s">
        <v>7</v>
      </c>
      <c r="C137" t="s">
        <v>135</v>
      </c>
      <c r="D137" t="s">
        <v>859</v>
      </c>
      <c r="E137" t="s">
        <v>1133</v>
      </c>
      <c r="F137" t="s">
        <v>959</v>
      </c>
      <c r="L137" t="s">
        <v>1574</v>
      </c>
      <c r="P137" t="s">
        <v>1786</v>
      </c>
      <c r="Q137">
        <v>101.1</v>
      </c>
      <c r="R137">
        <v>4.4000000000000004</v>
      </c>
      <c r="T137" t="s">
        <v>1339</v>
      </c>
    </row>
    <row r="138" spans="1:20" x14ac:dyDescent="0.25">
      <c r="A138" t="s">
        <v>176</v>
      </c>
      <c r="B138" t="s">
        <v>7</v>
      </c>
      <c r="C138" t="s">
        <v>177</v>
      </c>
      <c r="D138" t="s">
        <v>776</v>
      </c>
      <c r="E138" t="s">
        <v>1957</v>
      </c>
      <c r="F138" t="s">
        <v>1061</v>
      </c>
      <c r="L138" t="s">
        <v>1576</v>
      </c>
      <c r="P138" t="s">
        <v>1787</v>
      </c>
      <c r="Q138">
        <v>104</v>
      </c>
      <c r="R138">
        <v>4</v>
      </c>
      <c r="T138" t="s">
        <v>1340</v>
      </c>
    </row>
    <row r="139" spans="1:20" x14ac:dyDescent="0.25">
      <c r="A139" t="s">
        <v>180</v>
      </c>
      <c r="B139" t="s">
        <v>10</v>
      </c>
      <c r="C139" t="s">
        <v>120</v>
      </c>
      <c r="D139" t="s">
        <v>767</v>
      </c>
      <c r="E139" t="s">
        <v>1959</v>
      </c>
      <c r="F139" t="s">
        <v>774</v>
      </c>
      <c r="L139" t="s">
        <v>1579</v>
      </c>
      <c r="P139" t="s">
        <v>1788</v>
      </c>
      <c r="Q139">
        <v>117.5</v>
      </c>
      <c r="R139">
        <v>25.5</v>
      </c>
      <c r="T139" t="s">
        <v>1341</v>
      </c>
    </row>
    <row r="140" spans="1:20" x14ac:dyDescent="0.25">
      <c r="A140" t="s">
        <v>179</v>
      </c>
      <c r="B140" t="s">
        <v>62</v>
      </c>
      <c r="C140" t="s">
        <v>172</v>
      </c>
      <c r="D140" t="s">
        <v>771</v>
      </c>
      <c r="E140" t="s">
        <v>906</v>
      </c>
      <c r="F140" t="s">
        <v>796</v>
      </c>
      <c r="L140" t="s">
        <v>1580</v>
      </c>
      <c r="P140" t="s">
        <v>1789</v>
      </c>
      <c r="Q140">
        <v>108.7</v>
      </c>
      <c r="R140">
        <v>10.7</v>
      </c>
      <c r="T140" t="s">
        <v>1342</v>
      </c>
    </row>
    <row r="141" spans="1:20" x14ac:dyDescent="0.25">
      <c r="A141" t="s">
        <v>181</v>
      </c>
      <c r="B141" t="s">
        <v>47</v>
      </c>
      <c r="C141" t="s">
        <v>112</v>
      </c>
      <c r="D141" t="s">
        <v>858</v>
      </c>
      <c r="E141" t="s">
        <v>1933</v>
      </c>
      <c r="F141" t="s">
        <v>810</v>
      </c>
      <c r="L141" t="s">
        <v>1578</v>
      </c>
      <c r="P141" t="s">
        <v>1790</v>
      </c>
      <c r="Q141">
        <v>159</v>
      </c>
      <c r="R141">
        <v>55.4</v>
      </c>
      <c r="T141" t="s">
        <v>1343</v>
      </c>
    </row>
    <row r="142" spans="1:20" x14ac:dyDescent="0.25">
      <c r="A142" t="s">
        <v>182</v>
      </c>
      <c r="B142" t="s">
        <v>7</v>
      </c>
      <c r="C142" t="s">
        <v>177</v>
      </c>
      <c r="D142" t="s">
        <v>915</v>
      </c>
      <c r="E142" t="s">
        <v>1960</v>
      </c>
      <c r="F142" t="s">
        <v>949</v>
      </c>
      <c r="L142" t="s">
        <v>1593</v>
      </c>
      <c r="P142" t="s">
        <v>1791</v>
      </c>
      <c r="Q142">
        <v>108.8</v>
      </c>
      <c r="R142">
        <v>11.3</v>
      </c>
      <c r="T142" t="s">
        <v>1344</v>
      </c>
    </row>
    <row r="143" spans="1:20" x14ac:dyDescent="0.25">
      <c r="A143" t="s">
        <v>183</v>
      </c>
      <c r="B143" t="s">
        <v>62</v>
      </c>
      <c r="C143" t="s">
        <v>55</v>
      </c>
      <c r="D143" t="s">
        <v>950</v>
      </c>
      <c r="E143" t="s">
        <v>794</v>
      </c>
      <c r="F143" t="s">
        <v>770</v>
      </c>
      <c r="L143" t="s">
        <v>1594</v>
      </c>
      <c r="P143" t="s">
        <v>1792</v>
      </c>
      <c r="Q143">
        <v>128.80000000000001</v>
      </c>
      <c r="R143">
        <v>26.2</v>
      </c>
      <c r="T143" t="s">
        <v>1345</v>
      </c>
    </row>
    <row r="144" spans="1:20" x14ac:dyDescent="0.25">
      <c r="A144" t="s">
        <v>184</v>
      </c>
      <c r="B144" t="s">
        <v>10</v>
      </c>
      <c r="C144" t="s">
        <v>15</v>
      </c>
      <c r="D144" t="s">
        <v>867</v>
      </c>
      <c r="E144" t="s">
        <v>1959</v>
      </c>
      <c r="F144" t="s">
        <v>785</v>
      </c>
      <c r="L144" t="s">
        <v>1595</v>
      </c>
      <c r="P144" t="s">
        <v>1793</v>
      </c>
      <c r="Q144">
        <v>104.6</v>
      </c>
      <c r="R144">
        <v>2.9</v>
      </c>
      <c r="T144" t="s">
        <v>1346</v>
      </c>
    </row>
    <row r="145" spans="1:20" x14ac:dyDescent="0.25">
      <c r="A145" t="s">
        <v>189</v>
      </c>
      <c r="B145" t="s">
        <v>10</v>
      </c>
      <c r="C145" t="s">
        <v>172</v>
      </c>
      <c r="D145" t="s">
        <v>875</v>
      </c>
      <c r="E145" t="s">
        <v>1961</v>
      </c>
      <c r="F145" t="s">
        <v>827</v>
      </c>
      <c r="L145" t="s">
        <v>1596</v>
      </c>
      <c r="P145" t="s">
        <v>1794</v>
      </c>
      <c r="Q145">
        <v>111.4</v>
      </c>
      <c r="R145">
        <v>5.9</v>
      </c>
      <c r="T145" t="s">
        <v>1347</v>
      </c>
    </row>
    <row r="146" spans="1:20" x14ac:dyDescent="0.25">
      <c r="A146" t="s">
        <v>185</v>
      </c>
      <c r="B146" t="s">
        <v>10</v>
      </c>
      <c r="C146" t="s">
        <v>27</v>
      </c>
      <c r="D146" t="s">
        <v>953</v>
      </c>
      <c r="E146" t="s">
        <v>1962</v>
      </c>
      <c r="F146" t="s">
        <v>785</v>
      </c>
      <c r="L146" t="s">
        <v>1597</v>
      </c>
      <c r="P146" t="s">
        <v>1795</v>
      </c>
      <c r="Q146">
        <v>159.5</v>
      </c>
      <c r="R146">
        <v>6.5</v>
      </c>
      <c r="T146" t="s">
        <v>1348</v>
      </c>
    </row>
    <row r="147" spans="1:20" x14ac:dyDescent="0.25">
      <c r="A147" t="s">
        <v>187</v>
      </c>
      <c r="B147" t="s">
        <v>10</v>
      </c>
      <c r="C147" t="s">
        <v>29</v>
      </c>
      <c r="D147" t="s">
        <v>817</v>
      </c>
      <c r="E147" t="s">
        <v>1963</v>
      </c>
      <c r="F147" t="s">
        <v>1057</v>
      </c>
      <c r="L147" t="s">
        <v>1598</v>
      </c>
      <c r="P147" t="s">
        <v>1796</v>
      </c>
      <c r="Q147">
        <v>125</v>
      </c>
      <c r="R147">
        <v>15</v>
      </c>
    </row>
    <row r="148" spans="1:20" x14ac:dyDescent="0.25">
      <c r="A148" t="s">
        <v>188</v>
      </c>
      <c r="B148" t="s">
        <v>10</v>
      </c>
      <c r="C148" t="s">
        <v>15</v>
      </c>
      <c r="D148" t="s">
        <v>788</v>
      </c>
      <c r="E148" t="s">
        <v>1962</v>
      </c>
      <c r="F148" t="s">
        <v>782</v>
      </c>
      <c r="L148" t="s">
        <v>1599</v>
      </c>
      <c r="P148" t="s">
        <v>1797</v>
      </c>
      <c r="Q148">
        <v>160</v>
      </c>
      <c r="R148">
        <v>2</v>
      </c>
    </row>
    <row r="149" spans="1:20" x14ac:dyDescent="0.25">
      <c r="A149" t="s">
        <v>186</v>
      </c>
      <c r="B149" t="s">
        <v>47</v>
      </c>
      <c r="C149" t="s">
        <v>66</v>
      </c>
      <c r="D149" t="s">
        <v>954</v>
      </c>
      <c r="E149" t="s">
        <v>1046</v>
      </c>
      <c r="F149" t="s">
        <v>796</v>
      </c>
      <c r="L149" t="s">
        <v>1600</v>
      </c>
      <c r="P149" t="s">
        <v>1798</v>
      </c>
      <c r="Q149">
        <v>160</v>
      </c>
      <c r="R149">
        <v>5</v>
      </c>
    </row>
    <row r="150" spans="1:20" x14ac:dyDescent="0.25">
      <c r="A150" t="s">
        <v>191</v>
      </c>
      <c r="B150" t="s">
        <v>10</v>
      </c>
      <c r="C150" t="s">
        <v>68</v>
      </c>
      <c r="D150" t="s">
        <v>791</v>
      </c>
      <c r="E150" t="s">
        <v>1964</v>
      </c>
      <c r="F150" t="s">
        <v>934</v>
      </c>
      <c r="L150" t="s">
        <v>1601</v>
      </c>
      <c r="P150" t="s">
        <v>1799</v>
      </c>
      <c r="Q150">
        <v>160.30000000000001</v>
      </c>
      <c r="R150">
        <v>14.5</v>
      </c>
    </row>
    <row r="151" spans="1:20" x14ac:dyDescent="0.25">
      <c r="A151" t="s">
        <v>190</v>
      </c>
      <c r="B151" t="s">
        <v>47</v>
      </c>
      <c r="C151" t="s">
        <v>135</v>
      </c>
      <c r="D151" t="s">
        <v>957</v>
      </c>
      <c r="E151" t="s">
        <v>1934</v>
      </c>
      <c r="F151" t="s">
        <v>796</v>
      </c>
      <c r="L151" t="s">
        <v>1602</v>
      </c>
      <c r="P151" t="s">
        <v>1800</v>
      </c>
      <c r="Q151">
        <v>186.5</v>
      </c>
      <c r="R151">
        <v>69.5</v>
      </c>
    </row>
    <row r="152" spans="1:20" x14ac:dyDescent="0.25">
      <c r="A152" t="s">
        <v>193</v>
      </c>
      <c r="B152" t="s">
        <v>7</v>
      </c>
      <c r="C152" t="s">
        <v>60</v>
      </c>
      <c r="D152" t="s">
        <v>951</v>
      </c>
      <c r="E152" t="s">
        <v>933</v>
      </c>
      <c r="F152" t="s">
        <v>812</v>
      </c>
      <c r="L152" t="s">
        <v>1603</v>
      </c>
      <c r="P152" t="s">
        <v>1801</v>
      </c>
      <c r="Q152">
        <v>114</v>
      </c>
      <c r="R152">
        <v>4</v>
      </c>
    </row>
    <row r="153" spans="1:20" x14ac:dyDescent="0.25">
      <c r="A153" t="s">
        <v>192</v>
      </c>
      <c r="B153" t="s">
        <v>47</v>
      </c>
      <c r="C153" t="s">
        <v>33</v>
      </c>
      <c r="D153" t="s">
        <v>879</v>
      </c>
      <c r="E153" t="s">
        <v>1965</v>
      </c>
      <c r="F153" t="s">
        <v>886</v>
      </c>
      <c r="L153" t="s">
        <v>1604</v>
      </c>
      <c r="P153" t="s">
        <v>1802</v>
      </c>
      <c r="Q153">
        <v>163</v>
      </c>
      <c r="R153">
        <v>6</v>
      </c>
    </row>
    <row r="154" spans="1:20" x14ac:dyDescent="0.25">
      <c r="A154" t="s">
        <v>194</v>
      </c>
      <c r="B154" t="s">
        <v>47</v>
      </c>
      <c r="C154" t="s">
        <v>195</v>
      </c>
      <c r="D154" t="s">
        <v>887</v>
      </c>
      <c r="E154" t="s">
        <v>843</v>
      </c>
      <c r="F154" t="s">
        <v>837</v>
      </c>
      <c r="L154" t="s">
        <v>1605</v>
      </c>
      <c r="P154" t="s">
        <v>1803</v>
      </c>
      <c r="Q154">
        <v>110.5</v>
      </c>
      <c r="R154">
        <v>17.5</v>
      </c>
    </row>
    <row r="155" spans="1:20" x14ac:dyDescent="0.25">
      <c r="A155" t="s">
        <v>196</v>
      </c>
      <c r="B155" t="s">
        <v>7</v>
      </c>
      <c r="C155" t="s">
        <v>35</v>
      </c>
      <c r="D155" t="s">
        <v>833</v>
      </c>
      <c r="E155" t="s">
        <v>960</v>
      </c>
      <c r="F155" t="s">
        <v>1142</v>
      </c>
      <c r="L155" t="s">
        <v>1606</v>
      </c>
      <c r="P155" t="s">
        <v>1804</v>
      </c>
      <c r="Q155">
        <v>164.5</v>
      </c>
      <c r="R155">
        <v>1.5</v>
      </c>
    </row>
    <row r="156" spans="1:20" x14ac:dyDescent="0.25">
      <c r="A156" t="s">
        <v>197</v>
      </c>
      <c r="B156" t="s">
        <v>7</v>
      </c>
      <c r="C156" t="s">
        <v>112</v>
      </c>
      <c r="D156" t="s">
        <v>806</v>
      </c>
      <c r="E156" t="s">
        <v>962</v>
      </c>
      <c r="F156" t="s">
        <v>938</v>
      </c>
      <c r="L156" t="s">
        <v>1607</v>
      </c>
      <c r="P156" t="s">
        <v>1805</v>
      </c>
      <c r="Q156">
        <v>126.8</v>
      </c>
      <c r="R156">
        <v>15.8</v>
      </c>
    </row>
    <row r="157" spans="1:20" x14ac:dyDescent="0.25">
      <c r="A157" t="s">
        <v>198</v>
      </c>
      <c r="B157" t="s">
        <v>7</v>
      </c>
      <c r="C157" t="s">
        <v>120</v>
      </c>
      <c r="D157" t="s">
        <v>781</v>
      </c>
      <c r="E157" t="s">
        <v>935</v>
      </c>
      <c r="F157" t="s">
        <v>774</v>
      </c>
      <c r="L157" t="s">
        <v>1608</v>
      </c>
      <c r="P157" t="s">
        <v>1806</v>
      </c>
      <c r="Q157">
        <v>165.5</v>
      </c>
      <c r="R157">
        <v>17.5</v>
      </c>
    </row>
    <row r="158" spans="1:20" x14ac:dyDescent="0.25">
      <c r="A158" t="s">
        <v>201</v>
      </c>
      <c r="B158" t="s">
        <v>10</v>
      </c>
      <c r="C158" t="s">
        <v>60</v>
      </c>
      <c r="D158" t="s">
        <v>880</v>
      </c>
      <c r="E158" t="s">
        <v>1966</v>
      </c>
      <c r="F158" t="s">
        <v>938</v>
      </c>
      <c r="L158" t="s">
        <v>1609</v>
      </c>
      <c r="P158" t="s">
        <v>1807</v>
      </c>
      <c r="Q158">
        <v>165.5</v>
      </c>
      <c r="R158">
        <v>1.5</v>
      </c>
    </row>
    <row r="159" spans="1:20" x14ac:dyDescent="0.25">
      <c r="A159" t="s">
        <v>199</v>
      </c>
      <c r="B159" t="s">
        <v>7</v>
      </c>
      <c r="C159" t="s">
        <v>11</v>
      </c>
      <c r="D159" t="s">
        <v>921</v>
      </c>
      <c r="E159" t="s">
        <v>1967</v>
      </c>
      <c r="F159" t="s">
        <v>988</v>
      </c>
      <c r="L159" t="s">
        <v>1610</v>
      </c>
      <c r="P159" t="s">
        <v>1808</v>
      </c>
      <c r="Q159">
        <v>132.69999999999999</v>
      </c>
      <c r="R159">
        <v>19.899999999999999</v>
      </c>
    </row>
    <row r="160" spans="1:20" x14ac:dyDescent="0.25">
      <c r="A160" t="s">
        <v>202</v>
      </c>
      <c r="B160" t="s">
        <v>10</v>
      </c>
      <c r="C160" t="s">
        <v>68</v>
      </c>
      <c r="D160" t="s">
        <v>964</v>
      </c>
      <c r="E160" t="s">
        <v>1968</v>
      </c>
      <c r="F160" t="s">
        <v>966</v>
      </c>
      <c r="L160" t="s">
        <v>1611</v>
      </c>
      <c r="P160" t="s">
        <v>1809</v>
      </c>
      <c r="Q160">
        <v>117.7</v>
      </c>
      <c r="R160">
        <v>20.5</v>
      </c>
    </row>
    <row r="161" spans="1:18" x14ac:dyDescent="0.25">
      <c r="A161" t="s">
        <v>200</v>
      </c>
      <c r="B161" t="s">
        <v>7</v>
      </c>
      <c r="C161" t="s">
        <v>22</v>
      </c>
      <c r="D161" t="s">
        <v>816</v>
      </c>
      <c r="E161" t="s">
        <v>961</v>
      </c>
      <c r="F161" t="s">
        <v>810</v>
      </c>
      <c r="L161" t="s">
        <v>1612</v>
      </c>
      <c r="P161" t="s">
        <v>1810</v>
      </c>
      <c r="Q161">
        <v>169.3</v>
      </c>
      <c r="R161">
        <v>23.8</v>
      </c>
    </row>
    <row r="162" spans="1:18" x14ac:dyDescent="0.25">
      <c r="A162" t="s">
        <v>203</v>
      </c>
      <c r="B162" t="s">
        <v>10</v>
      </c>
      <c r="C162" t="s">
        <v>112</v>
      </c>
      <c r="D162" t="s">
        <v>813</v>
      </c>
      <c r="E162" t="s">
        <v>1170</v>
      </c>
      <c r="F162" t="s">
        <v>851</v>
      </c>
      <c r="L162" t="s">
        <v>1613</v>
      </c>
      <c r="P162" t="s">
        <v>1811</v>
      </c>
      <c r="Q162">
        <v>96.5</v>
      </c>
      <c r="R162">
        <v>7.5</v>
      </c>
    </row>
    <row r="163" spans="1:18" x14ac:dyDescent="0.25">
      <c r="A163" t="s">
        <v>204</v>
      </c>
      <c r="B163" t="s">
        <v>62</v>
      </c>
      <c r="C163" t="s">
        <v>73</v>
      </c>
      <c r="D163" t="s">
        <v>824</v>
      </c>
      <c r="E163" t="s">
        <v>808</v>
      </c>
      <c r="F163" t="s">
        <v>770</v>
      </c>
      <c r="L163" t="s">
        <v>1614</v>
      </c>
      <c r="P163" t="s">
        <v>1812</v>
      </c>
      <c r="Q163">
        <v>171.5</v>
      </c>
      <c r="R163">
        <v>29.5</v>
      </c>
    </row>
    <row r="164" spans="1:18" x14ac:dyDescent="0.25">
      <c r="A164" t="s">
        <v>206</v>
      </c>
      <c r="B164" t="s">
        <v>10</v>
      </c>
      <c r="C164" t="s">
        <v>22</v>
      </c>
      <c r="D164" t="s">
        <v>910</v>
      </c>
      <c r="E164" t="s">
        <v>1969</v>
      </c>
      <c r="F164" t="s">
        <v>785</v>
      </c>
      <c r="L164" t="s">
        <v>1615</v>
      </c>
      <c r="P164" t="s">
        <v>1813</v>
      </c>
      <c r="Q164">
        <v>173</v>
      </c>
      <c r="R164">
        <v>17</v>
      </c>
    </row>
    <row r="165" spans="1:18" x14ac:dyDescent="0.25">
      <c r="A165" t="s">
        <v>207</v>
      </c>
      <c r="B165" t="s">
        <v>10</v>
      </c>
      <c r="C165" t="s">
        <v>31</v>
      </c>
      <c r="D165" t="s">
        <v>848</v>
      </c>
      <c r="E165" t="s">
        <v>1180</v>
      </c>
      <c r="F165" t="s">
        <v>871</v>
      </c>
      <c r="L165" t="s">
        <v>1616</v>
      </c>
      <c r="P165" t="s">
        <v>1814</v>
      </c>
      <c r="Q165">
        <v>131.5</v>
      </c>
      <c r="R165">
        <v>4.5</v>
      </c>
    </row>
    <row r="166" spans="1:18" x14ac:dyDescent="0.25">
      <c r="A166" t="s">
        <v>205</v>
      </c>
      <c r="B166" t="s">
        <v>47</v>
      </c>
      <c r="C166" t="s">
        <v>135</v>
      </c>
      <c r="D166" t="s">
        <v>791</v>
      </c>
      <c r="E166" t="s">
        <v>921</v>
      </c>
      <c r="F166" t="s">
        <v>800</v>
      </c>
      <c r="L166" t="s">
        <v>1617</v>
      </c>
      <c r="P166" t="s">
        <v>1815</v>
      </c>
      <c r="Q166">
        <v>142.69999999999999</v>
      </c>
      <c r="R166">
        <v>12.5</v>
      </c>
    </row>
    <row r="167" spans="1:18" x14ac:dyDescent="0.25">
      <c r="A167" t="s">
        <v>210</v>
      </c>
      <c r="B167" t="s">
        <v>7</v>
      </c>
      <c r="C167" t="s">
        <v>37</v>
      </c>
      <c r="D167" t="s">
        <v>876</v>
      </c>
      <c r="E167" t="s">
        <v>1970</v>
      </c>
      <c r="F167" t="s">
        <v>785</v>
      </c>
      <c r="L167" t="s">
        <v>1618</v>
      </c>
      <c r="P167" t="s">
        <v>1816</v>
      </c>
      <c r="Q167">
        <v>143.5</v>
      </c>
      <c r="R167">
        <v>17.5</v>
      </c>
    </row>
    <row r="168" spans="1:18" x14ac:dyDescent="0.25">
      <c r="A168" t="s">
        <v>211</v>
      </c>
      <c r="B168" t="s">
        <v>10</v>
      </c>
      <c r="C168" t="s">
        <v>66</v>
      </c>
      <c r="D168" t="s">
        <v>848</v>
      </c>
      <c r="E168" t="s">
        <v>1971</v>
      </c>
      <c r="F168" t="s">
        <v>934</v>
      </c>
      <c r="L168" t="s">
        <v>1619</v>
      </c>
      <c r="P168" t="s">
        <v>1817</v>
      </c>
      <c r="Q168">
        <v>130.30000000000001</v>
      </c>
      <c r="R168">
        <v>12.5</v>
      </c>
    </row>
    <row r="169" spans="1:18" x14ac:dyDescent="0.25">
      <c r="A169" t="s">
        <v>208</v>
      </c>
      <c r="B169" t="s">
        <v>47</v>
      </c>
      <c r="C169" t="s">
        <v>19</v>
      </c>
      <c r="D169" t="s">
        <v>801</v>
      </c>
      <c r="E169" t="s">
        <v>951</v>
      </c>
      <c r="F169" t="s">
        <v>796</v>
      </c>
      <c r="L169" t="s">
        <v>1620</v>
      </c>
      <c r="P169" t="s">
        <v>1818</v>
      </c>
      <c r="Q169">
        <v>179.5</v>
      </c>
      <c r="R169">
        <v>9.5</v>
      </c>
    </row>
    <row r="170" spans="1:18" x14ac:dyDescent="0.25">
      <c r="A170" t="s">
        <v>209</v>
      </c>
      <c r="B170" t="s">
        <v>62</v>
      </c>
      <c r="C170" t="s">
        <v>40</v>
      </c>
      <c r="D170" t="s">
        <v>764</v>
      </c>
      <c r="E170" t="s">
        <v>826</v>
      </c>
      <c r="F170" t="s">
        <v>894</v>
      </c>
      <c r="L170" t="s">
        <v>1621</v>
      </c>
      <c r="P170" t="s">
        <v>1819</v>
      </c>
      <c r="Q170">
        <v>181.5</v>
      </c>
      <c r="R170">
        <v>70.5</v>
      </c>
    </row>
    <row r="171" spans="1:18" x14ac:dyDescent="0.25">
      <c r="A171" t="s">
        <v>212</v>
      </c>
      <c r="B171" t="s">
        <v>10</v>
      </c>
      <c r="C171" t="s">
        <v>40</v>
      </c>
      <c r="D171" t="s">
        <v>901</v>
      </c>
      <c r="E171" t="s">
        <v>1972</v>
      </c>
      <c r="F171" t="s">
        <v>969</v>
      </c>
      <c r="L171" t="s">
        <v>1622</v>
      </c>
      <c r="P171" t="s">
        <v>1820</v>
      </c>
      <c r="Q171">
        <v>181.5</v>
      </c>
      <c r="R171">
        <v>14.5</v>
      </c>
    </row>
    <row r="172" spans="1:18" x14ac:dyDescent="0.25">
      <c r="A172" t="s">
        <v>215</v>
      </c>
      <c r="B172" t="s">
        <v>10</v>
      </c>
      <c r="C172" t="s">
        <v>31</v>
      </c>
      <c r="D172" t="s">
        <v>970</v>
      </c>
      <c r="E172" t="s">
        <v>1973</v>
      </c>
      <c r="F172" t="s">
        <v>948</v>
      </c>
      <c r="L172" t="s">
        <v>1623</v>
      </c>
      <c r="P172" t="s">
        <v>1821</v>
      </c>
      <c r="Q172">
        <v>182</v>
      </c>
      <c r="R172">
        <v>63</v>
      </c>
    </row>
    <row r="173" spans="1:18" x14ac:dyDescent="0.25">
      <c r="A173" t="s">
        <v>214</v>
      </c>
      <c r="B173" t="s">
        <v>10</v>
      </c>
      <c r="C173" t="s">
        <v>66</v>
      </c>
      <c r="D173" t="s">
        <v>857</v>
      </c>
      <c r="E173" t="s">
        <v>1974</v>
      </c>
      <c r="F173" t="s">
        <v>1939</v>
      </c>
      <c r="L173" t="s">
        <v>1624</v>
      </c>
      <c r="P173" t="s">
        <v>1822</v>
      </c>
      <c r="Q173">
        <v>182</v>
      </c>
      <c r="R173">
        <v>48</v>
      </c>
    </row>
    <row r="174" spans="1:18" x14ac:dyDescent="0.25">
      <c r="A174" t="s">
        <v>213</v>
      </c>
      <c r="B174" t="s">
        <v>47</v>
      </c>
      <c r="C174" t="s">
        <v>22</v>
      </c>
      <c r="D174" t="s">
        <v>970</v>
      </c>
      <c r="E174" t="s">
        <v>816</v>
      </c>
      <c r="F174" t="s">
        <v>800</v>
      </c>
      <c r="L174" t="s">
        <v>1625</v>
      </c>
      <c r="P174" t="s">
        <v>1823</v>
      </c>
      <c r="Q174">
        <v>186.5</v>
      </c>
      <c r="R174">
        <v>11.5</v>
      </c>
    </row>
    <row r="175" spans="1:18" x14ac:dyDescent="0.25">
      <c r="A175" t="s">
        <v>216</v>
      </c>
      <c r="B175" t="s">
        <v>10</v>
      </c>
      <c r="C175" t="s">
        <v>82</v>
      </c>
      <c r="D175" t="s">
        <v>870</v>
      </c>
      <c r="E175" t="s">
        <v>975</v>
      </c>
      <c r="F175" t="s">
        <v>966</v>
      </c>
      <c r="L175" t="s">
        <v>1626</v>
      </c>
      <c r="P175" t="s">
        <v>1824</v>
      </c>
      <c r="Q175">
        <v>168.5</v>
      </c>
      <c r="R175">
        <v>38.5</v>
      </c>
    </row>
    <row r="176" spans="1:18" x14ac:dyDescent="0.25">
      <c r="A176" t="s">
        <v>217</v>
      </c>
      <c r="B176" t="s">
        <v>7</v>
      </c>
      <c r="C176" t="s">
        <v>19</v>
      </c>
      <c r="D176" t="s">
        <v>870</v>
      </c>
      <c r="E176" t="s">
        <v>1975</v>
      </c>
      <c r="F176" t="s">
        <v>812</v>
      </c>
      <c r="L176" t="s">
        <v>1627</v>
      </c>
      <c r="P176" t="s">
        <v>1825</v>
      </c>
      <c r="Q176">
        <v>189</v>
      </c>
      <c r="R176">
        <v>64</v>
      </c>
    </row>
    <row r="177" spans="1:18" x14ac:dyDescent="0.25">
      <c r="A177" t="s">
        <v>221</v>
      </c>
      <c r="B177" t="s">
        <v>10</v>
      </c>
      <c r="C177" t="s">
        <v>22</v>
      </c>
      <c r="D177" t="s">
        <v>957</v>
      </c>
      <c r="E177" t="s">
        <v>1976</v>
      </c>
      <c r="F177" t="s">
        <v>787</v>
      </c>
      <c r="L177" t="s">
        <v>1628</v>
      </c>
      <c r="P177" t="s">
        <v>1826</v>
      </c>
      <c r="Q177">
        <v>198.5</v>
      </c>
      <c r="R177">
        <v>61.5</v>
      </c>
    </row>
    <row r="178" spans="1:18" x14ac:dyDescent="0.25">
      <c r="A178" t="s">
        <v>219</v>
      </c>
      <c r="B178" t="s">
        <v>10</v>
      </c>
      <c r="C178" t="s">
        <v>90</v>
      </c>
      <c r="D178" t="s">
        <v>839</v>
      </c>
      <c r="E178" t="s">
        <v>1184</v>
      </c>
      <c r="F178" t="s">
        <v>856</v>
      </c>
      <c r="L178" t="s">
        <v>1629</v>
      </c>
      <c r="P178" t="s">
        <v>1827</v>
      </c>
    </row>
    <row r="179" spans="1:18" x14ac:dyDescent="0.25">
      <c r="A179" t="s">
        <v>218</v>
      </c>
      <c r="B179" t="s">
        <v>47</v>
      </c>
      <c r="C179" t="s">
        <v>73</v>
      </c>
      <c r="D179" t="s">
        <v>973</v>
      </c>
      <c r="E179" t="s">
        <v>1020</v>
      </c>
      <c r="F179" t="s">
        <v>886</v>
      </c>
      <c r="L179" t="s">
        <v>1630</v>
      </c>
      <c r="P179" t="s">
        <v>1828</v>
      </c>
    </row>
    <row r="180" spans="1:18" x14ac:dyDescent="0.25">
      <c r="A180" t="s">
        <v>222</v>
      </c>
      <c r="B180" t="s">
        <v>10</v>
      </c>
      <c r="C180" t="s">
        <v>177</v>
      </c>
      <c r="D180" t="s">
        <v>978</v>
      </c>
      <c r="E180" t="s">
        <v>1977</v>
      </c>
      <c r="F180" t="s">
        <v>1061</v>
      </c>
      <c r="L180" t="s">
        <v>1631</v>
      </c>
      <c r="P180" t="s">
        <v>1829</v>
      </c>
    </row>
    <row r="181" spans="1:18" x14ac:dyDescent="0.25">
      <c r="A181" t="s">
        <v>220</v>
      </c>
      <c r="B181" t="s">
        <v>10</v>
      </c>
      <c r="C181" t="s">
        <v>177</v>
      </c>
      <c r="D181" t="s">
        <v>974</v>
      </c>
      <c r="E181" t="s">
        <v>1978</v>
      </c>
      <c r="F181" t="s">
        <v>1979</v>
      </c>
      <c r="L181" t="s">
        <v>1632</v>
      </c>
      <c r="P181" t="s">
        <v>1830</v>
      </c>
    </row>
    <row r="182" spans="1:18" x14ac:dyDescent="0.25">
      <c r="A182" t="s">
        <v>226</v>
      </c>
      <c r="B182" t="s">
        <v>10</v>
      </c>
      <c r="C182" t="s">
        <v>68</v>
      </c>
      <c r="D182" t="s">
        <v>957</v>
      </c>
      <c r="E182" t="s">
        <v>1980</v>
      </c>
      <c r="F182" t="s">
        <v>878</v>
      </c>
      <c r="L182" t="s">
        <v>1633</v>
      </c>
      <c r="P182" t="s">
        <v>1831</v>
      </c>
    </row>
    <row r="183" spans="1:18" x14ac:dyDescent="0.25">
      <c r="A183" t="s">
        <v>225</v>
      </c>
      <c r="B183" t="s">
        <v>7</v>
      </c>
      <c r="C183" t="s">
        <v>55</v>
      </c>
      <c r="D183" t="s">
        <v>954</v>
      </c>
      <c r="E183" t="s">
        <v>956</v>
      </c>
      <c r="F183" t="s">
        <v>777</v>
      </c>
      <c r="L183" t="s">
        <v>1634</v>
      </c>
      <c r="P183" t="s">
        <v>1832</v>
      </c>
    </row>
    <row r="184" spans="1:18" x14ac:dyDescent="0.25">
      <c r="A184" t="s">
        <v>224</v>
      </c>
      <c r="B184" t="s">
        <v>7</v>
      </c>
      <c r="C184" t="s">
        <v>27</v>
      </c>
      <c r="D184" t="s">
        <v>964</v>
      </c>
      <c r="E184" t="s">
        <v>981</v>
      </c>
      <c r="F184" t="s">
        <v>959</v>
      </c>
      <c r="L184" t="s">
        <v>1635</v>
      </c>
      <c r="P184" t="s">
        <v>1833</v>
      </c>
    </row>
    <row r="185" spans="1:18" x14ac:dyDescent="0.25">
      <c r="A185" t="s">
        <v>223</v>
      </c>
      <c r="B185" t="s">
        <v>62</v>
      </c>
      <c r="C185" t="s">
        <v>195</v>
      </c>
      <c r="D185" t="s">
        <v>980</v>
      </c>
      <c r="E185" t="s">
        <v>784</v>
      </c>
      <c r="F185" t="s">
        <v>780</v>
      </c>
      <c r="L185" t="s">
        <v>1636</v>
      </c>
      <c r="P185" t="s">
        <v>1834</v>
      </c>
    </row>
    <row r="186" spans="1:18" x14ac:dyDescent="0.25">
      <c r="A186" t="s">
        <v>227</v>
      </c>
      <c r="B186" t="s">
        <v>7</v>
      </c>
      <c r="C186" t="s">
        <v>195</v>
      </c>
      <c r="D186" t="s">
        <v>824</v>
      </c>
      <c r="E186" t="s">
        <v>955</v>
      </c>
      <c r="F186" t="s">
        <v>938</v>
      </c>
      <c r="L186" t="s">
        <v>1637</v>
      </c>
      <c r="P186" t="s">
        <v>1835</v>
      </c>
    </row>
    <row r="187" spans="1:18" x14ac:dyDescent="0.25">
      <c r="A187" t="s">
        <v>228</v>
      </c>
      <c r="B187" t="s">
        <v>10</v>
      </c>
      <c r="C187" t="s">
        <v>19</v>
      </c>
      <c r="D187" t="s">
        <v>826</v>
      </c>
      <c r="E187" t="s">
        <v>1182</v>
      </c>
      <c r="F187" t="s">
        <v>966</v>
      </c>
      <c r="L187" t="s">
        <v>1638</v>
      </c>
      <c r="P187" t="s">
        <v>1836</v>
      </c>
    </row>
    <row r="188" spans="1:18" x14ac:dyDescent="0.25">
      <c r="A188" t="s">
        <v>229</v>
      </c>
      <c r="B188" t="s">
        <v>10</v>
      </c>
      <c r="C188" t="s">
        <v>73</v>
      </c>
      <c r="D188" t="s">
        <v>862</v>
      </c>
      <c r="E188" t="s">
        <v>972</v>
      </c>
      <c r="F188" t="s">
        <v>779</v>
      </c>
      <c r="L188" t="s">
        <v>1639</v>
      </c>
      <c r="P188" t="s">
        <v>1837</v>
      </c>
    </row>
    <row r="189" spans="1:18" x14ac:dyDescent="0.25">
      <c r="A189" t="s">
        <v>230</v>
      </c>
      <c r="B189" t="s">
        <v>62</v>
      </c>
      <c r="C189" t="s">
        <v>27</v>
      </c>
      <c r="D189" t="s">
        <v>983</v>
      </c>
      <c r="E189" t="s">
        <v>873</v>
      </c>
      <c r="F189" t="s">
        <v>780</v>
      </c>
      <c r="L189" t="s">
        <v>1640</v>
      </c>
      <c r="P189" t="s">
        <v>1838</v>
      </c>
    </row>
    <row r="190" spans="1:18" x14ac:dyDescent="0.25">
      <c r="A190" t="s">
        <v>232</v>
      </c>
      <c r="B190" t="s">
        <v>10</v>
      </c>
      <c r="C190" t="s">
        <v>35</v>
      </c>
      <c r="D190" t="s">
        <v>985</v>
      </c>
      <c r="E190" t="s">
        <v>1981</v>
      </c>
      <c r="F190" t="s">
        <v>810</v>
      </c>
      <c r="L190" t="s">
        <v>1641</v>
      </c>
      <c r="P190" t="s">
        <v>1839</v>
      </c>
    </row>
    <row r="191" spans="1:18" x14ac:dyDescent="0.25">
      <c r="A191" t="s">
        <v>231</v>
      </c>
      <c r="B191" t="s">
        <v>47</v>
      </c>
      <c r="C191" t="s">
        <v>15</v>
      </c>
      <c r="D191" t="s">
        <v>984</v>
      </c>
      <c r="E191" t="s">
        <v>857</v>
      </c>
      <c r="F191" t="s">
        <v>823</v>
      </c>
      <c r="L191" t="s">
        <v>1642</v>
      </c>
      <c r="P191" t="s">
        <v>1840</v>
      </c>
    </row>
    <row r="192" spans="1:18" x14ac:dyDescent="0.25">
      <c r="A192" t="s">
        <v>233</v>
      </c>
      <c r="B192" t="s">
        <v>7</v>
      </c>
      <c r="C192" t="s">
        <v>66</v>
      </c>
      <c r="D192" t="s">
        <v>984</v>
      </c>
      <c r="E192" t="s">
        <v>965</v>
      </c>
      <c r="F192" t="s">
        <v>782</v>
      </c>
      <c r="L192" t="s">
        <v>1643</v>
      </c>
      <c r="P192" t="s">
        <v>1841</v>
      </c>
    </row>
    <row r="193" spans="1:16" x14ac:dyDescent="0.25">
      <c r="A193" t="s">
        <v>235</v>
      </c>
      <c r="B193" t="s">
        <v>7</v>
      </c>
      <c r="C193" t="s">
        <v>25</v>
      </c>
      <c r="D193" t="s">
        <v>964</v>
      </c>
      <c r="E193" t="s">
        <v>1982</v>
      </c>
      <c r="F193" t="s">
        <v>977</v>
      </c>
      <c r="L193" t="s">
        <v>1644</v>
      </c>
      <c r="P193" t="s">
        <v>1842</v>
      </c>
    </row>
    <row r="194" spans="1:16" x14ac:dyDescent="0.25">
      <c r="A194" t="s">
        <v>234</v>
      </c>
      <c r="B194" t="s">
        <v>47</v>
      </c>
      <c r="C194" t="s">
        <v>15</v>
      </c>
      <c r="D194" t="s">
        <v>771</v>
      </c>
      <c r="E194" t="s">
        <v>848</v>
      </c>
      <c r="F194" t="s">
        <v>856</v>
      </c>
      <c r="L194" t="s">
        <v>1645</v>
      </c>
      <c r="P194" t="s">
        <v>1843</v>
      </c>
    </row>
    <row r="195" spans="1:16" x14ac:dyDescent="0.25">
      <c r="A195" t="s">
        <v>236</v>
      </c>
      <c r="B195" t="s">
        <v>10</v>
      </c>
      <c r="C195" t="s">
        <v>66</v>
      </c>
      <c r="D195" t="s">
        <v>813</v>
      </c>
      <c r="E195" t="s">
        <v>1983</v>
      </c>
      <c r="F195" t="s">
        <v>886</v>
      </c>
      <c r="L195" t="s">
        <v>1646</v>
      </c>
      <c r="P195" t="s">
        <v>1844</v>
      </c>
    </row>
    <row r="196" spans="1:16" x14ac:dyDescent="0.25">
      <c r="A196" t="s">
        <v>238</v>
      </c>
      <c r="B196" t="s">
        <v>10</v>
      </c>
      <c r="C196" t="s">
        <v>172</v>
      </c>
      <c r="D196" t="s">
        <v>862</v>
      </c>
      <c r="E196" t="s">
        <v>1984</v>
      </c>
      <c r="F196" t="s">
        <v>1050</v>
      </c>
      <c r="L196" t="s">
        <v>1647</v>
      </c>
      <c r="P196" t="s">
        <v>1845</v>
      </c>
    </row>
    <row r="197" spans="1:16" x14ac:dyDescent="0.25">
      <c r="A197" t="s">
        <v>239</v>
      </c>
      <c r="B197" t="s">
        <v>10</v>
      </c>
      <c r="C197" t="s">
        <v>68</v>
      </c>
      <c r="D197" t="s">
        <v>790</v>
      </c>
      <c r="E197" t="s">
        <v>1190</v>
      </c>
      <c r="F197" t="s">
        <v>1939</v>
      </c>
      <c r="L197" t="s">
        <v>1648</v>
      </c>
      <c r="P197" t="s">
        <v>1846</v>
      </c>
    </row>
    <row r="198" spans="1:16" x14ac:dyDescent="0.25">
      <c r="A198" t="s">
        <v>237</v>
      </c>
      <c r="B198" t="s">
        <v>47</v>
      </c>
      <c r="C198" t="s">
        <v>73</v>
      </c>
      <c r="D198" t="s">
        <v>768</v>
      </c>
      <c r="E198" t="s">
        <v>902</v>
      </c>
      <c r="F198" t="s">
        <v>810</v>
      </c>
      <c r="L198" t="s">
        <v>1649</v>
      </c>
      <c r="P198" t="s">
        <v>1847</v>
      </c>
    </row>
    <row r="199" spans="1:16" x14ac:dyDescent="0.25">
      <c r="A199" t="s">
        <v>240</v>
      </c>
      <c r="B199" t="s">
        <v>10</v>
      </c>
      <c r="C199" t="s">
        <v>55</v>
      </c>
      <c r="D199" t="s">
        <v>900</v>
      </c>
      <c r="E199" t="s">
        <v>1069</v>
      </c>
      <c r="F199" t="s">
        <v>914</v>
      </c>
      <c r="L199" t="s">
        <v>1650</v>
      </c>
      <c r="P199" t="s">
        <v>1848</v>
      </c>
    </row>
    <row r="200" spans="1:16" x14ac:dyDescent="0.25">
      <c r="A200" t="s">
        <v>241</v>
      </c>
      <c r="B200" t="s">
        <v>7</v>
      </c>
      <c r="C200" t="s">
        <v>31</v>
      </c>
      <c r="D200" t="s">
        <v>801</v>
      </c>
      <c r="E200" t="s">
        <v>991</v>
      </c>
      <c r="F200" t="s">
        <v>782</v>
      </c>
      <c r="P200" t="s">
        <v>1849</v>
      </c>
    </row>
    <row r="201" spans="1:16" x14ac:dyDescent="0.25">
      <c r="A201" t="s">
        <v>242</v>
      </c>
      <c r="B201" t="s">
        <v>10</v>
      </c>
      <c r="C201" t="s">
        <v>22</v>
      </c>
      <c r="D201" t="s">
        <v>828</v>
      </c>
      <c r="E201" t="s">
        <v>1985</v>
      </c>
      <c r="F201" t="s">
        <v>948</v>
      </c>
      <c r="P201" t="s">
        <v>1850</v>
      </c>
    </row>
    <row r="202" spans="1:16" x14ac:dyDescent="0.25">
      <c r="A202" t="s">
        <v>244</v>
      </c>
      <c r="B202" t="s">
        <v>10</v>
      </c>
      <c r="C202" t="s">
        <v>112</v>
      </c>
      <c r="D202" t="s">
        <v>992</v>
      </c>
      <c r="E202" t="s">
        <v>987</v>
      </c>
      <c r="F202" t="s">
        <v>1986</v>
      </c>
      <c r="P202" t="s">
        <v>1851</v>
      </c>
    </row>
    <row r="203" spans="1:16" x14ac:dyDescent="0.25">
      <c r="A203" t="s">
        <v>243</v>
      </c>
      <c r="B203" t="s">
        <v>7</v>
      </c>
      <c r="C203" t="s">
        <v>70</v>
      </c>
      <c r="D203" t="s">
        <v>801</v>
      </c>
      <c r="E203" t="s">
        <v>1172</v>
      </c>
      <c r="F203" t="s">
        <v>800</v>
      </c>
      <c r="P203" t="s">
        <v>1852</v>
      </c>
    </row>
    <row r="204" spans="1:16" x14ac:dyDescent="0.25">
      <c r="A204" t="s">
        <v>247</v>
      </c>
      <c r="B204" t="s">
        <v>7</v>
      </c>
      <c r="C204" t="s">
        <v>33</v>
      </c>
      <c r="D204" t="s">
        <v>788</v>
      </c>
      <c r="E204" t="s">
        <v>967</v>
      </c>
      <c r="F204" t="s">
        <v>1039</v>
      </c>
      <c r="P204" t="s">
        <v>1853</v>
      </c>
    </row>
    <row r="205" spans="1:16" x14ac:dyDescent="0.25">
      <c r="A205" t="s">
        <v>245</v>
      </c>
      <c r="B205" t="s">
        <v>7</v>
      </c>
      <c r="C205" t="s">
        <v>40</v>
      </c>
      <c r="D205" t="s">
        <v>921</v>
      </c>
      <c r="E205" t="s">
        <v>968</v>
      </c>
      <c r="F205" t="s">
        <v>779</v>
      </c>
      <c r="P205" t="s">
        <v>1854</v>
      </c>
    </row>
    <row r="206" spans="1:16" x14ac:dyDescent="0.25">
      <c r="A206" t="s">
        <v>248</v>
      </c>
      <c r="B206" t="s">
        <v>10</v>
      </c>
      <c r="C206" t="s">
        <v>70</v>
      </c>
      <c r="D206" t="s">
        <v>788</v>
      </c>
      <c r="E206" t="s">
        <v>993</v>
      </c>
      <c r="F206" t="s">
        <v>871</v>
      </c>
      <c r="P206" t="s">
        <v>1855</v>
      </c>
    </row>
    <row r="207" spans="1:16" x14ac:dyDescent="0.25">
      <c r="A207" t="s">
        <v>246</v>
      </c>
      <c r="B207" t="s">
        <v>10</v>
      </c>
      <c r="C207" t="s">
        <v>135</v>
      </c>
      <c r="D207" t="s">
        <v>778</v>
      </c>
      <c r="E207" t="s">
        <v>993</v>
      </c>
      <c r="F207" t="s">
        <v>796</v>
      </c>
      <c r="P207" t="s">
        <v>1856</v>
      </c>
    </row>
    <row r="208" spans="1:16" x14ac:dyDescent="0.25">
      <c r="A208" t="s">
        <v>249</v>
      </c>
      <c r="B208" t="s">
        <v>10</v>
      </c>
      <c r="C208" t="s">
        <v>195</v>
      </c>
      <c r="D208" t="s">
        <v>904</v>
      </c>
      <c r="E208" t="s">
        <v>1987</v>
      </c>
      <c r="F208" t="s">
        <v>948</v>
      </c>
      <c r="P208" t="s">
        <v>1857</v>
      </c>
    </row>
    <row r="209" spans="1:16" x14ac:dyDescent="0.25">
      <c r="A209" t="s">
        <v>250</v>
      </c>
      <c r="B209" t="s">
        <v>7</v>
      </c>
      <c r="C209" t="s">
        <v>19</v>
      </c>
      <c r="D209" t="s">
        <v>951</v>
      </c>
      <c r="E209" t="s">
        <v>1988</v>
      </c>
      <c r="F209" t="s">
        <v>852</v>
      </c>
      <c r="P209" t="s">
        <v>1858</v>
      </c>
    </row>
    <row r="210" spans="1:16" x14ac:dyDescent="0.25">
      <c r="A210" t="s">
        <v>251</v>
      </c>
      <c r="B210" t="s">
        <v>47</v>
      </c>
      <c r="C210" t="s">
        <v>31</v>
      </c>
      <c r="D210" t="s">
        <v>994</v>
      </c>
      <c r="E210" t="s">
        <v>815</v>
      </c>
      <c r="F210" t="s">
        <v>777</v>
      </c>
      <c r="P210" t="s">
        <v>1859</v>
      </c>
    </row>
    <row r="211" spans="1:16" x14ac:dyDescent="0.25">
      <c r="A211" t="s">
        <v>252</v>
      </c>
      <c r="B211" t="s">
        <v>7</v>
      </c>
      <c r="C211" t="s">
        <v>195</v>
      </c>
      <c r="D211" t="s">
        <v>995</v>
      </c>
      <c r="E211" t="s">
        <v>1989</v>
      </c>
      <c r="F211" t="s">
        <v>779</v>
      </c>
      <c r="P211" t="s">
        <v>1860</v>
      </c>
    </row>
    <row r="212" spans="1:16" x14ac:dyDescent="0.25">
      <c r="A212" t="s">
        <v>254</v>
      </c>
      <c r="B212" t="s">
        <v>10</v>
      </c>
      <c r="C212" t="s">
        <v>55</v>
      </c>
      <c r="D212" t="s">
        <v>996</v>
      </c>
      <c r="E212" t="s">
        <v>1990</v>
      </c>
      <c r="F212" t="s">
        <v>772</v>
      </c>
      <c r="P212" t="s">
        <v>1861</v>
      </c>
    </row>
    <row r="213" spans="1:16" x14ac:dyDescent="0.25">
      <c r="A213" t="s">
        <v>253</v>
      </c>
      <c r="B213" t="s">
        <v>47</v>
      </c>
      <c r="C213" t="s">
        <v>40</v>
      </c>
      <c r="D213" t="s">
        <v>862</v>
      </c>
      <c r="E213" t="s">
        <v>811</v>
      </c>
      <c r="F213" t="s">
        <v>800</v>
      </c>
      <c r="P213" t="s">
        <v>1862</v>
      </c>
    </row>
    <row r="214" spans="1:16" x14ac:dyDescent="0.25">
      <c r="A214" t="s">
        <v>255</v>
      </c>
      <c r="B214" t="s">
        <v>62</v>
      </c>
      <c r="C214" t="s">
        <v>60</v>
      </c>
      <c r="D214" t="s">
        <v>995</v>
      </c>
      <c r="E214" t="s">
        <v>828</v>
      </c>
      <c r="F214" t="s">
        <v>765</v>
      </c>
      <c r="P214" t="s">
        <v>1863</v>
      </c>
    </row>
    <row r="215" spans="1:16" x14ac:dyDescent="0.25">
      <c r="A215" t="s">
        <v>259</v>
      </c>
      <c r="B215" t="s">
        <v>10</v>
      </c>
      <c r="C215" t="s">
        <v>17</v>
      </c>
      <c r="D215" t="s">
        <v>997</v>
      </c>
      <c r="E215" t="s">
        <v>1991</v>
      </c>
      <c r="F215" t="s">
        <v>782</v>
      </c>
      <c r="P215" t="s">
        <v>1864</v>
      </c>
    </row>
    <row r="216" spans="1:16" x14ac:dyDescent="0.25">
      <c r="A216" t="s">
        <v>256</v>
      </c>
      <c r="B216" t="s">
        <v>47</v>
      </c>
      <c r="C216" t="s">
        <v>82</v>
      </c>
      <c r="D216" t="s">
        <v>910</v>
      </c>
      <c r="E216" t="s">
        <v>811</v>
      </c>
      <c r="F216" t="s">
        <v>823</v>
      </c>
      <c r="P216" t="s">
        <v>1865</v>
      </c>
    </row>
    <row r="217" spans="1:16" x14ac:dyDescent="0.25">
      <c r="A217" t="s">
        <v>262</v>
      </c>
      <c r="B217" t="s">
        <v>10</v>
      </c>
      <c r="C217" t="s">
        <v>66</v>
      </c>
      <c r="D217" t="s">
        <v>953</v>
      </c>
      <c r="E217" t="s">
        <v>1991</v>
      </c>
      <c r="F217" t="s">
        <v>1050</v>
      </c>
      <c r="P217" t="s">
        <v>1866</v>
      </c>
    </row>
    <row r="218" spans="1:16" x14ac:dyDescent="0.25">
      <c r="A218" t="s">
        <v>258</v>
      </c>
      <c r="B218" t="s">
        <v>7</v>
      </c>
      <c r="C218" t="s">
        <v>90</v>
      </c>
      <c r="D218" t="s">
        <v>902</v>
      </c>
      <c r="E218" t="s">
        <v>982</v>
      </c>
      <c r="F218" t="s">
        <v>769</v>
      </c>
      <c r="P218" t="s">
        <v>1867</v>
      </c>
    </row>
    <row r="219" spans="1:16" x14ac:dyDescent="0.25">
      <c r="A219" t="s">
        <v>263</v>
      </c>
      <c r="B219" t="s">
        <v>7</v>
      </c>
      <c r="C219" t="s">
        <v>60</v>
      </c>
      <c r="D219" t="s">
        <v>869</v>
      </c>
      <c r="E219" t="s">
        <v>979</v>
      </c>
      <c r="F219" t="s">
        <v>949</v>
      </c>
      <c r="P219" t="s">
        <v>1868</v>
      </c>
    </row>
    <row r="220" spans="1:16" x14ac:dyDescent="0.25">
      <c r="A220" t="s">
        <v>257</v>
      </c>
      <c r="B220" t="s">
        <v>47</v>
      </c>
      <c r="C220" t="s">
        <v>27</v>
      </c>
      <c r="D220" t="s">
        <v>915</v>
      </c>
      <c r="E220" t="s">
        <v>895</v>
      </c>
      <c r="F220" t="s">
        <v>780</v>
      </c>
      <c r="P220" t="s">
        <v>1869</v>
      </c>
    </row>
    <row r="221" spans="1:16" x14ac:dyDescent="0.25">
      <c r="A221" t="s">
        <v>260</v>
      </c>
      <c r="B221" t="s">
        <v>7</v>
      </c>
      <c r="C221" t="s">
        <v>135</v>
      </c>
      <c r="D221" t="s">
        <v>902</v>
      </c>
      <c r="E221" t="s">
        <v>1992</v>
      </c>
      <c r="F221" t="s">
        <v>785</v>
      </c>
      <c r="P221" t="s">
        <v>1870</v>
      </c>
    </row>
    <row r="222" spans="1:16" x14ac:dyDescent="0.25">
      <c r="A222" t="s">
        <v>261</v>
      </c>
      <c r="B222" t="s">
        <v>62</v>
      </c>
      <c r="C222" t="s">
        <v>17</v>
      </c>
      <c r="D222" t="s">
        <v>778</v>
      </c>
      <c r="E222" t="s">
        <v>996</v>
      </c>
      <c r="F222" t="s">
        <v>803</v>
      </c>
      <c r="P222" t="s">
        <v>1871</v>
      </c>
    </row>
    <row r="223" spans="1:16" x14ac:dyDescent="0.25">
      <c r="A223" t="s">
        <v>266</v>
      </c>
      <c r="B223" t="s">
        <v>10</v>
      </c>
      <c r="C223" t="s">
        <v>17</v>
      </c>
      <c r="D223" t="s">
        <v>910</v>
      </c>
      <c r="E223" t="s">
        <v>1993</v>
      </c>
      <c r="F223" t="s">
        <v>1004</v>
      </c>
      <c r="P223" t="s">
        <v>1872</v>
      </c>
    </row>
    <row r="224" spans="1:16" x14ac:dyDescent="0.25">
      <c r="A224" t="s">
        <v>265</v>
      </c>
      <c r="B224" t="s">
        <v>7</v>
      </c>
      <c r="C224" t="s">
        <v>195</v>
      </c>
      <c r="D224" t="s">
        <v>998</v>
      </c>
      <c r="E224" t="s">
        <v>1994</v>
      </c>
      <c r="F224" t="s">
        <v>938</v>
      </c>
      <c r="P224" t="s">
        <v>1873</v>
      </c>
    </row>
    <row r="225" spans="1:16" x14ac:dyDescent="0.25">
      <c r="A225" t="s">
        <v>264</v>
      </c>
      <c r="B225" t="s">
        <v>10</v>
      </c>
      <c r="C225" t="s">
        <v>55</v>
      </c>
      <c r="D225" t="s">
        <v>781</v>
      </c>
      <c r="E225" t="s">
        <v>1995</v>
      </c>
      <c r="F225" t="s">
        <v>958</v>
      </c>
      <c r="P225" t="s">
        <v>1874</v>
      </c>
    </row>
    <row r="226" spans="1:16" x14ac:dyDescent="0.25">
      <c r="A226" t="s">
        <v>267</v>
      </c>
      <c r="B226" t="s">
        <v>7</v>
      </c>
      <c r="C226" t="s">
        <v>58</v>
      </c>
      <c r="D226" t="s">
        <v>900</v>
      </c>
      <c r="E226" t="s">
        <v>1185</v>
      </c>
      <c r="F226" t="s">
        <v>785</v>
      </c>
      <c r="P226" t="s">
        <v>1875</v>
      </c>
    </row>
    <row r="227" spans="1:16" x14ac:dyDescent="0.25">
      <c r="A227" t="s">
        <v>269</v>
      </c>
      <c r="B227" t="s">
        <v>10</v>
      </c>
      <c r="C227" t="s">
        <v>17</v>
      </c>
      <c r="D227" t="s">
        <v>888</v>
      </c>
      <c r="E227" t="s">
        <v>1996</v>
      </c>
      <c r="F227" t="s">
        <v>772</v>
      </c>
      <c r="P227" t="s">
        <v>1876</v>
      </c>
    </row>
    <row r="228" spans="1:16" x14ac:dyDescent="0.25">
      <c r="A228" t="s">
        <v>268</v>
      </c>
      <c r="B228" t="s">
        <v>62</v>
      </c>
      <c r="C228" t="s">
        <v>112</v>
      </c>
      <c r="D228" t="s">
        <v>822</v>
      </c>
      <c r="E228" t="s">
        <v>1001</v>
      </c>
      <c r="F228" t="s">
        <v>803</v>
      </c>
      <c r="P228" t="s">
        <v>1877</v>
      </c>
    </row>
    <row r="229" spans="1:16" x14ac:dyDescent="0.25">
      <c r="A229" t="s">
        <v>270</v>
      </c>
      <c r="B229" t="s">
        <v>7</v>
      </c>
      <c r="C229" t="s">
        <v>19</v>
      </c>
      <c r="D229" t="s">
        <v>880</v>
      </c>
      <c r="E229" t="s">
        <v>1997</v>
      </c>
      <c r="F229" t="s">
        <v>878</v>
      </c>
      <c r="P229" t="s">
        <v>1878</v>
      </c>
    </row>
    <row r="230" spans="1:16" x14ac:dyDescent="0.25">
      <c r="A230" t="s">
        <v>272</v>
      </c>
      <c r="B230" t="s">
        <v>10</v>
      </c>
      <c r="C230" t="s">
        <v>25</v>
      </c>
      <c r="D230" t="s">
        <v>870</v>
      </c>
      <c r="E230" t="s">
        <v>1998</v>
      </c>
      <c r="F230" t="s">
        <v>1017</v>
      </c>
      <c r="P230" t="s">
        <v>1879</v>
      </c>
    </row>
    <row r="231" spans="1:16" x14ac:dyDescent="0.25">
      <c r="A231" t="s">
        <v>271</v>
      </c>
      <c r="B231" t="s">
        <v>10</v>
      </c>
      <c r="C231" t="s">
        <v>90</v>
      </c>
      <c r="D231" t="s">
        <v>876</v>
      </c>
      <c r="E231" t="s">
        <v>999</v>
      </c>
      <c r="F231" t="s">
        <v>1000</v>
      </c>
      <c r="P231" t="s">
        <v>1880</v>
      </c>
    </row>
    <row r="232" spans="1:16" x14ac:dyDescent="0.25">
      <c r="A232" t="s">
        <v>273</v>
      </c>
      <c r="B232" t="s">
        <v>10</v>
      </c>
      <c r="C232" t="s">
        <v>177</v>
      </c>
      <c r="D232" t="s">
        <v>1001</v>
      </c>
      <c r="E232" t="s">
        <v>1002</v>
      </c>
      <c r="F232" t="s">
        <v>911</v>
      </c>
      <c r="P232" t="s">
        <v>1881</v>
      </c>
    </row>
    <row r="233" spans="1:16" x14ac:dyDescent="0.25">
      <c r="A233" t="s">
        <v>275</v>
      </c>
      <c r="B233" t="s">
        <v>7</v>
      </c>
      <c r="C233" t="s">
        <v>29</v>
      </c>
      <c r="D233" t="s">
        <v>816</v>
      </c>
      <c r="E233" t="s">
        <v>1186</v>
      </c>
      <c r="F233" t="s">
        <v>881</v>
      </c>
      <c r="P233" t="s">
        <v>1882</v>
      </c>
    </row>
    <row r="234" spans="1:16" x14ac:dyDescent="0.25">
      <c r="A234" t="s">
        <v>276</v>
      </c>
      <c r="B234" t="s">
        <v>62</v>
      </c>
      <c r="C234" t="s">
        <v>68</v>
      </c>
      <c r="D234" t="s">
        <v>804</v>
      </c>
      <c r="E234" t="s">
        <v>1199</v>
      </c>
      <c r="F234" t="s">
        <v>819</v>
      </c>
      <c r="P234" t="s">
        <v>1883</v>
      </c>
    </row>
    <row r="235" spans="1:16" x14ac:dyDescent="0.25">
      <c r="A235" t="s">
        <v>274</v>
      </c>
      <c r="B235" t="s">
        <v>10</v>
      </c>
      <c r="C235" t="s">
        <v>27</v>
      </c>
      <c r="D235" t="s">
        <v>764</v>
      </c>
      <c r="E235" t="s">
        <v>1003</v>
      </c>
      <c r="F235" t="s">
        <v>1004</v>
      </c>
      <c r="P235" t="s">
        <v>1884</v>
      </c>
    </row>
    <row r="236" spans="1:16" x14ac:dyDescent="0.25">
      <c r="A236" t="s">
        <v>277</v>
      </c>
      <c r="B236" t="s">
        <v>10</v>
      </c>
      <c r="C236" t="s">
        <v>177</v>
      </c>
      <c r="D236" t="s">
        <v>864</v>
      </c>
      <c r="E236" t="s">
        <v>1005</v>
      </c>
      <c r="F236" t="s">
        <v>886</v>
      </c>
      <c r="P236" t="s">
        <v>1885</v>
      </c>
    </row>
    <row r="237" spans="1:16" x14ac:dyDescent="0.25">
      <c r="A237" t="s">
        <v>278</v>
      </c>
      <c r="B237" t="s">
        <v>10</v>
      </c>
      <c r="C237" t="s">
        <v>135</v>
      </c>
      <c r="D237" t="s">
        <v>826</v>
      </c>
      <c r="E237" t="s">
        <v>1006</v>
      </c>
      <c r="F237" t="s">
        <v>787</v>
      </c>
      <c r="P237" t="s">
        <v>1886</v>
      </c>
    </row>
    <row r="238" spans="1:16" x14ac:dyDescent="0.25">
      <c r="A238" t="s">
        <v>279</v>
      </c>
      <c r="B238" t="s">
        <v>47</v>
      </c>
      <c r="C238" t="s">
        <v>13</v>
      </c>
      <c r="D238" t="s">
        <v>801</v>
      </c>
      <c r="E238" t="s">
        <v>1007</v>
      </c>
      <c r="F238" t="s">
        <v>1008</v>
      </c>
      <c r="P238" t="s">
        <v>1887</v>
      </c>
    </row>
    <row r="239" spans="1:16" x14ac:dyDescent="0.25">
      <c r="A239" t="s">
        <v>280</v>
      </c>
      <c r="B239" t="s">
        <v>10</v>
      </c>
      <c r="C239" t="s">
        <v>25</v>
      </c>
      <c r="D239" t="s">
        <v>866</v>
      </c>
      <c r="E239" t="s">
        <v>1009</v>
      </c>
      <c r="F239" t="s">
        <v>799</v>
      </c>
      <c r="P239" t="s">
        <v>1888</v>
      </c>
    </row>
    <row r="240" spans="1:16" x14ac:dyDescent="0.25">
      <c r="A240" t="s">
        <v>281</v>
      </c>
      <c r="B240" t="s">
        <v>10</v>
      </c>
      <c r="C240" t="s">
        <v>135</v>
      </c>
      <c r="D240" t="s">
        <v>794</v>
      </c>
      <c r="E240" t="s">
        <v>1010</v>
      </c>
      <c r="F240" t="s">
        <v>1011</v>
      </c>
      <c r="P240" t="s">
        <v>1889</v>
      </c>
    </row>
    <row r="241" spans="1:16" x14ac:dyDescent="0.25">
      <c r="A241" t="s">
        <v>282</v>
      </c>
      <c r="B241" t="s">
        <v>10</v>
      </c>
      <c r="C241" t="s">
        <v>195</v>
      </c>
      <c r="D241" t="s">
        <v>866</v>
      </c>
      <c r="E241" t="s">
        <v>1012</v>
      </c>
      <c r="F241" t="s">
        <v>1013</v>
      </c>
      <c r="P241" t="s">
        <v>1890</v>
      </c>
    </row>
    <row r="242" spans="1:16" x14ac:dyDescent="0.25">
      <c r="A242" t="s">
        <v>283</v>
      </c>
      <c r="B242" t="s">
        <v>7</v>
      </c>
      <c r="C242" t="s">
        <v>76</v>
      </c>
      <c r="D242" t="s">
        <v>767</v>
      </c>
      <c r="E242" t="s">
        <v>1999</v>
      </c>
      <c r="F242" t="s">
        <v>988</v>
      </c>
      <c r="P242" t="s">
        <v>1891</v>
      </c>
    </row>
    <row r="243" spans="1:16" x14ac:dyDescent="0.25">
      <c r="A243" t="s">
        <v>286</v>
      </c>
      <c r="B243" t="s">
        <v>10</v>
      </c>
      <c r="C243" t="s">
        <v>22</v>
      </c>
      <c r="D243" t="s">
        <v>923</v>
      </c>
      <c r="E243" t="s">
        <v>1134</v>
      </c>
      <c r="F243" t="s">
        <v>2000</v>
      </c>
      <c r="P243" t="s">
        <v>1892</v>
      </c>
    </row>
    <row r="244" spans="1:16" x14ac:dyDescent="0.25">
      <c r="A244" t="s">
        <v>333</v>
      </c>
      <c r="B244" t="s">
        <v>10</v>
      </c>
      <c r="C244" t="s">
        <v>42</v>
      </c>
      <c r="D244" t="s">
        <v>869</v>
      </c>
      <c r="E244" t="s">
        <v>1070</v>
      </c>
      <c r="F244" t="s">
        <v>1071</v>
      </c>
      <c r="P244" t="s">
        <v>1893</v>
      </c>
    </row>
    <row r="245" spans="1:16" x14ac:dyDescent="0.25">
      <c r="A245" t="s">
        <v>284</v>
      </c>
      <c r="B245" t="s">
        <v>7</v>
      </c>
      <c r="C245" t="s">
        <v>27</v>
      </c>
      <c r="D245" t="s">
        <v>850</v>
      </c>
      <c r="E245" t="s">
        <v>2001</v>
      </c>
      <c r="F245" t="s">
        <v>943</v>
      </c>
      <c r="P245" t="s">
        <v>1894</v>
      </c>
    </row>
    <row r="246" spans="1:16" x14ac:dyDescent="0.25">
      <c r="A246" t="s">
        <v>285</v>
      </c>
      <c r="B246" t="s">
        <v>10</v>
      </c>
      <c r="C246" t="s">
        <v>70</v>
      </c>
      <c r="D246" t="s">
        <v>806</v>
      </c>
      <c r="E246" t="s">
        <v>1015</v>
      </c>
      <c r="F246" t="s">
        <v>1016</v>
      </c>
      <c r="P246" t="s">
        <v>1895</v>
      </c>
    </row>
    <row r="247" spans="1:16" x14ac:dyDescent="0.25">
      <c r="A247" t="s">
        <v>291</v>
      </c>
      <c r="B247" t="s">
        <v>10</v>
      </c>
      <c r="C247" t="s">
        <v>17</v>
      </c>
      <c r="D247" t="s">
        <v>996</v>
      </c>
      <c r="E247" t="s">
        <v>2002</v>
      </c>
      <c r="F247" t="s">
        <v>986</v>
      </c>
      <c r="P247" t="s">
        <v>1896</v>
      </c>
    </row>
    <row r="248" spans="1:16" x14ac:dyDescent="0.25">
      <c r="A248" t="s">
        <v>287</v>
      </c>
      <c r="B248" t="s">
        <v>10</v>
      </c>
      <c r="C248" t="s">
        <v>112</v>
      </c>
      <c r="D248" t="s">
        <v>863</v>
      </c>
      <c r="E248" t="s">
        <v>1018</v>
      </c>
      <c r="F248" t="s">
        <v>949</v>
      </c>
      <c r="P248" t="s">
        <v>1897</v>
      </c>
    </row>
    <row r="249" spans="1:16" x14ac:dyDescent="0.25">
      <c r="A249" t="s">
        <v>290</v>
      </c>
      <c r="B249" t="s">
        <v>7</v>
      </c>
      <c r="C249" t="s">
        <v>60</v>
      </c>
      <c r="D249" t="s">
        <v>859</v>
      </c>
      <c r="E249" t="s">
        <v>2003</v>
      </c>
      <c r="F249" t="s">
        <v>2004</v>
      </c>
      <c r="P249" t="s">
        <v>1898</v>
      </c>
    </row>
    <row r="250" spans="1:16" x14ac:dyDescent="0.25">
      <c r="A250" t="s">
        <v>288</v>
      </c>
      <c r="B250" t="s">
        <v>10</v>
      </c>
      <c r="C250" t="s">
        <v>70</v>
      </c>
      <c r="D250" t="s">
        <v>910</v>
      </c>
      <c r="E250" t="s">
        <v>1019</v>
      </c>
      <c r="F250" t="s">
        <v>822</v>
      </c>
      <c r="P250" t="s">
        <v>1899</v>
      </c>
    </row>
    <row r="251" spans="1:16" x14ac:dyDescent="0.25">
      <c r="A251" t="s">
        <v>299</v>
      </c>
      <c r="B251" t="s">
        <v>47</v>
      </c>
      <c r="C251" t="s">
        <v>90</v>
      </c>
      <c r="D251" t="s">
        <v>773</v>
      </c>
      <c r="E251" t="s">
        <v>2005</v>
      </c>
      <c r="F251" t="s">
        <v>810</v>
      </c>
      <c r="P251" t="s">
        <v>1900</v>
      </c>
    </row>
    <row r="252" spans="1:16" x14ac:dyDescent="0.25">
      <c r="A252" t="s">
        <v>289</v>
      </c>
      <c r="B252" t="s">
        <v>47</v>
      </c>
      <c r="C252" t="s">
        <v>76</v>
      </c>
      <c r="D252" t="s">
        <v>1020</v>
      </c>
      <c r="E252" t="s">
        <v>1072</v>
      </c>
      <c r="F252" t="s">
        <v>812</v>
      </c>
      <c r="P252" t="s">
        <v>1901</v>
      </c>
    </row>
    <row r="253" spans="1:16" x14ac:dyDescent="0.25">
      <c r="A253" t="s">
        <v>292</v>
      </c>
      <c r="B253" t="s">
        <v>10</v>
      </c>
      <c r="C253" t="s">
        <v>90</v>
      </c>
      <c r="D253" t="s">
        <v>859</v>
      </c>
      <c r="E253" t="s">
        <v>1022</v>
      </c>
      <c r="F253" t="s">
        <v>1023</v>
      </c>
      <c r="P253" t="s">
        <v>1902</v>
      </c>
    </row>
    <row r="254" spans="1:16" x14ac:dyDescent="0.25">
      <c r="A254" t="s">
        <v>293</v>
      </c>
      <c r="B254" t="s">
        <v>62</v>
      </c>
      <c r="C254" t="s">
        <v>76</v>
      </c>
      <c r="D254" t="s">
        <v>1024</v>
      </c>
      <c r="E254" t="s">
        <v>998</v>
      </c>
      <c r="F254" t="s">
        <v>782</v>
      </c>
      <c r="P254" t="s">
        <v>1903</v>
      </c>
    </row>
    <row r="255" spans="1:16" x14ac:dyDescent="0.25">
      <c r="A255" t="s">
        <v>295</v>
      </c>
      <c r="B255" t="s">
        <v>47</v>
      </c>
      <c r="C255" t="s">
        <v>90</v>
      </c>
      <c r="D255" t="s">
        <v>784</v>
      </c>
      <c r="E255" t="s">
        <v>1027</v>
      </c>
      <c r="F255" t="s">
        <v>803</v>
      </c>
      <c r="P255" t="s">
        <v>1904</v>
      </c>
    </row>
    <row r="256" spans="1:16" x14ac:dyDescent="0.25">
      <c r="A256" t="s">
        <v>298</v>
      </c>
      <c r="B256" t="s">
        <v>62</v>
      </c>
      <c r="C256" t="s">
        <v>66</v>
      </c>
      <c r="D256" t="s">
        <v>1030</v>
      </c>
      <c r="E256" t="s">
        <v>970</v>
      </c>
      <c r="F256" t="s">
        <v>783</v>
      </c>
      <c r="P256" t="s">
        <v>1905</v>
      </c>
    </row>
    <row r="257" spans="1:16" x14ac:dyDescent="0.25">
      <c r="A257" t="s">
        <v>294</v>
      </c>
      <c r="B257" t="s">
        <v>10</v>
      </c>
      <c r="C257" t="s">
        <v>37</v>
      </c>
      <c r="D257" t="s">
        <v>885</v>
      </c>
      <c r="E257" t="s">
        <v>1025</v>
      </c>
      <c r="F257" t="s">
        <v>1026</v>
      </c>
      <c r="P257" t="s">
        <v>1906</v>
      </c>
    </row>
    <row r="258" spans="1:16" x14ac:dyDescent="0.25">
      <c r="A258" t="s">
        <v>296</v>
      </c>
      <c r="B258" t="s">
        <v>10</v>
      </c>
      <c r="C258" t="s">
        <v>177</v>
      </c>
      <c r="D258" t="s">
        <v>848</v>
      </c>
      <c r="E258" t="s">
        <v>1028</v>
      </c>
      <c r="F258" t="s">
        <v>1029</v>
      </c>
      <c r="P258" t="s">
        <v>1907</v>
      </c>
    </row>
    <row r="259" spans="1:16" x14ac:dyDescent="0.25">
      <c r="A259" t="s">
        <v>297</v>
      </c>
      <c r="B259" t="s">
        <v>10</v>
      </c>
      <c r="C259" t="s">
        <v>15</v>
      </c>
      <c r="D259" t="s">
        <v>841</v>
      </c>
      <c r="E259" t="s">
        <v>1028</v>
      </c>
      <c r="F259" t="s">
        <v>866</v>
      </c>
      <c r="P259" t="s">
        <v>1908</v>
      </c>
    </row>
    <row r="260" spans="1:16" x14ac:dyDescent="0.25">
      <c r="A260" t="s">
        <v>301</v>
      </c>
      <c r="B260" t="s">
        <v>10</v>
      </c>
      <c r="C260" t="s">
        <v>177</v>
      </c>
      <c r="D260" t="s">
        <v>808</v>
      </c>
      <c r="E260" t="s">
        <v>1031</v>
      </c>
      <c r="F260" t="s">
        <v>789</v>
      </c>
      <c r="P260" t="s">
        <v>1909</v>
      </c>
    </row>
    <row r="261" spans="1:16" x14ac:dyDescent="0.25">
      <c r="A261" t="s">
        <v>300</v>
      </c>
      <c r="B261" t="s">
        <v>10</v>
      </c>
      <c r="C261" t="s">
        <v>15</v>
      </c>
      <c r="D261" t="s">
        <v>797</v>
      </c>
      <c r="E261" t="s">
        <v>1031</v>
      </c>
      <c r="F261" t="s">
        <v>1032</v>
      </c>
      <c r="P261" t="s">
        <v>1910</v>
      </c>
    </row>
    <row r="262" spans="1:16" x14ac:dyDescent="0.25">
      <c r="A262" t="s">
        <v>343</v>
      </c>
      <c r="B262" t="s">
        <v>10</v>
      </c>
      <c r="C262" t="s">
        <v>29</v>
      </c>
      <c r="D262" t="s">
        <v>876</v>
      </c>
      <c r="E262" t="s">
        <v>1081</v>
      </c>
      <c r="F262" t="s">
        <v>908</v>
      </c>
      <c r="P262" t="s">
        <v>1911</v>
      </c>
    </row>
    <row r="263" spans="1:16" x14ac:dyDescent="0.25">
      <c r="A263" t="s">
        <v>303</v>
      </c>
      <c r="B263" t="s">
        <v>10</v>
      </c>
      <c r="C263" t="s">
        <v>53</v>
      </c>
      <c r="D263" t="s">
        <v>768</v>
      </c>
      <c r="E263" t="s">
        <v>1033</v>
      </c>
      <c r="F263" t="s">
        <v>795</v>
      </c>
      <c r="P263" t="s">
        <v>1912</v>
      </c>
    </row>
    <row r="264" spans="1:16" x14ac:dyDescent="0.25">
      <c r="A264" t="s">
        <v>302</v>
      </c>
      <c r="B264" t="s">
        <v>10</v>
      </c>
      <c r="C264" t="s">
        <v>76</v>
      </c>
      <c r="D264" t="s">
        <v>839</v>
      </c>
      <c r="E264" t="s">
        <v>1033</v>
      </c>
      <c r="F264" t="s">
        <v>948</v>
      </c>
      <c r="P264" t="s">
        <v>1913</v>
      </c>
    </row>
    <row r="265" spans="1:16" x14ac:dyDescent="0.25">
      <c r="A265" t="s">
        <v>304</v>
      </c>
      <c r="B265" t="s">
        <v>10</v>
      </c>
      <c r="C265" t="s">
        <v>70</v>
      </c>
      <c r="D265" t="s">
        <v>797</v>
      </c>
      <c r="E265" t="s">
        <v>1034</v>
      </c>
      <c r="F265" t="s">
        <v>1032</v>
      </c>
      <c r="P265" t="s">
        <v>1914</v>
      </c>
    </row>
    <row r="266" spans="1:16" x14ac:dyDescent="0.25">
      <c r="A266" t="s">
        <v>305</v>
      </c>
      <c r="B266" t="s">
        <v>10</v>
      </c>
      <c r="C266" t="s">
        <v>42</v>
      </c>
      <c r="D266" t="s">
        <v>820</v>
      </c>
      <c r="E266" t="s">
        <v>1035</v>
      </c>
      <c r="F266" t="s">
        <v>954</v>
      </c>
      <c r="P266" t="s">
        <v>1915</v>
      </c>
    </row>
    <row r="267" spans="1:16" x14ac:dyDescent="0.25">
      <c r="A267" t="s">
        <v>314</v>
      </c>
      <c r="B267" t="s">
        <v>7</v>
      </c>
      <c r="C267" t="s">
        <v>53</v>
      </c>
      <c r="D267" t="s">
        <v>953</v>
      </c>
      <c r="E267" t="s">
        <v>989</v>
      </c>
      <c r="F267" t="s">
        <v>792</v>
      </c>
      <c r="P267" t="s">
        <v>1916</v>
      </c>
    </row>
    <row r="268" spans="1:16" x14ac:dyDescent="0.25">
      <c r="A268" t="s">
        <v>315</v>
      </c>
      <c r="B268" t="s">
        <v>7</v>
      </c>
      <c r="C268" t="s">
        <v>120</v>
      </c>
      <c r="D268" t="s">
        <v>996</v>
      </c>
      <c r="E268" t="s">
        <v>2006</v>
      </c>
      <c r="F268" t="s">
        <v>946</v>
      </c>
      <c r="P268" t="s">
        <v>1917</v>
      </c>
    </row>
    <row r="269" spans="1:16" x14ac:dyDescent="0.25">
      <c r="A269" t="s">
        <v>306</v>
      </c>
      <c r="B269" t="s">
        <v>10</v>
      </c>
      <c r="C269" t="s">
        <v>195</v>
      </c>
      <c r="D269" t="s">
        <v>1036</v>
      </c>
      <c r="E269" t="s">
        <v>1037</v>
      </c>
      <c r="F269" t="s">
        <v>1038</v>
      </c>
      <c r="P269" t="s">
        <v>1918</v>
      </c>
    </row>
    <row r="270" spans="1:16" x14ac:dyDescent="0.25">
      <c r="A270" t="s">
        <v>307</v>
      </c>
      <c r="B270" t="s">
        <v>10</v>
      </c>
      <c r="C270" t="s">
        <v>13</v>
      </c>
      <c r="D270" t="s">
        <v>964</v>
      </c>
      <c r="E270" t="s">
        <v>2007</v>
      </c>
      <c r="F270" t="s">
        <v>990</v>
      </c>
      <c r="P270" t="s">
        <v>1919</v>
      </c>
    </row>
    <row r="271" spans="1:16" x14ac:dyDescent="0.25">
      <c r="A271" t="s">
        <v>308</v>
      </c>
      <c r="B271" t="s">
        <v>10</v>
      </c>
      <c r="C271" t="s">
        <v>60</v>
      </c>
      <c r="D271" t="s">
        <v>1040</v>
      </c>
      <c r="E271" t="s">
        <v>1041</v>
      </c>
      <c r="F271" t="s">
        <v>1042</v>
      </c>
      <c r="P271" t="s">
        <v>1920</v>
      </c>
    </row>
    <row r="272" spans="1:16" x14ac:dyDescent="0.25">
      <c r="A272" t="s">
        <v>311</v>
      </c>
      <c r="B272" t="s">
        <v>10</v>
      </c>
      <c r="C272" t="s">
        <v>195</v>
      </c>
      <c r="D272" t="s">
        <v>870</v>
      </c>
      <c r="E272" t="s">
        <v>1043</v>
      </c>
      <c r="F272" t="s">
        <v>787</v>
      </c>
      <c r="P272" t="s">
        <v>1921</v>
      </c>
    </row>
    <row r="273" spans="1:16" x14ac:dyDescent="0.25">
      <c r="A273" t="s">
        <v>310</v>
      </c>
      <c r="B273" t="s">
        <v>10</v>
      </c>
      <c r="C273" t="s">
        <v>177</v>
      </c>
      <c r="D273" t="s">
        <v>1044</v>
      </c>
      <c r="E273" t="s">
        <v>1043</v>
      </c>
      <c r="F273" t="s">
        <v>765</v>
      </c>
      <c r="P273" t="s">
        <v>1922</v>
      </c>
    </row>
    <row r="274" spans="1:16" x14ac:dyDescent="0.25">
      <c r="A274" t="s">
        <v>309</v>
      </c>
      <c r="B274" t="s">
        <v>10</v>
      </c>
      <c r="C274" t="s">
        <v>13</v>
      </c>
      <c r="D274" t="s">
        <v>980</v>
      </c>
      <c r="E274" t="s">
        <v>1043</v>
      </c>
      <c r="F274" t="s">
        <v>799</v>
      </c>
      <c r="P274" t="s">
        <v>1923</v>
      </c>
    </row>
    <row r="275" spans="1:16" x14ac:dyDescent="0.25">
      <c r="A275" t="s">
        <v>323</v>
      </c>
      <c r="B275" t="s">
        <v>7</v>
      </c>
      <c r="C275" t="s">
        <v>120</v>
      </c>
      <c r="D275" t="s">
        <v>776</v>
      </c>
      <c r="E275" t="s">
        <v>1058</v>
      </c>
      <c r="F275" t="s">
        <v>1059</v>
      </c>
      <c r="P275" t="s">
        <v>1924</v>
      </c>
    </row>
    <row r="276" spans="1:16" x14ac:dyDescent="0.25">
      <c r="A276" t="s">
        <v>327</v>
      </c>
      <c r="B276" t="s">
        <v>10</v>
      </c>
      <c r="C276" t="s">
        <v>25</v>
      </c>
      <c r="D276" t="s">
        <v>778</v>
      </c>
      <c r="E276" t="s">
        <v>2002</v>
      </c>
      <c r="F276" t="s">
        <v>1084</v>
      </c>
    </row>
    <row r="277" spans="1:16" x14ac:dyDescent="0.25">
      <c r="A277" t="s">
        <v>320</v>
      </c>
      <c r="B277" t="s">
        <v>7</v>
      </c>
      <c r="C277" t="s">
        <v>135</v>
      </c>
      <c r="D277" t="s">
        <v>864</v>
      </c>
      <c r="E277" t="s">
        <v>2008</v>
      </c>
      <c r="F277" t="s">
        <v>881</v>
      </c>
    </row>
    <row r="278" spans="1:16" x14ac:dyDescent="0.25">
      <c r="A278" t="s">
        <v>317</v>
      </c>
      <c r="B278" t="s">
        <v>7</v>
      </c>
      <c r="C278" t="s">
        <v>13</v>
      </c>
      <c r="D278" t="s">
        <v>804</v>
      </c>
      <c r="E278" t="s">
        <v>993</v>
      </c>
      <c r="F278" t="s">
        <v>966</v>
      </c>
    </row>
    <row r="279" spans="1:16" x14ac:dyDescent="0.25">
      <c r="A279" t="s">
        <v>313</v>
      </c>
      <c r="B279" t="s">
        <v>10</v>
      </c>
      <c r="C279" t="s">
        <v>70</v>
      </c>
      <c r="D279" t="s">
        <v>1047</v>
      </c>
      <c r="E279" t="s">
        <v>2009</v>
      </c>
      <c r="F279" t="s">
        <v>1128</v>
      </c>
    </row>
    <row r="280" spans="1:16" x14ac:dyDescent="0.25">
      <c r="A280" t="s">
        <v>312</v>
      </c>
      <c r="B280" t="s">
        <v>10</v>
      </c>
      <c r="C280" t="s">
        <v>60</v>
      </c>
      <c r="D280" t="s">
        <v>820</v>
      </c>
      <c r="E280" t="s">
        <v>1045</v>
      </c>
      <c r="F280" t="s">
        <v>1046</v>
      </c>
    </row>
    <row r="281" spans="1:16" x14ac:dyDescent="0.25">
      <c r="A281" t="s">
        <v>316</v>
      </c>
      <c r="B281" t="s">
        <v>47</v>
      </c>
      <c r="C281" t="s">
        <v>33</v>
      </c>
      <c r="D281" t="s">
        <v>867</v>
      </c>
      <c r="E281" t="s">
        <v>1051</v>
      </c>
      <c r="F281" t="s">
        <v>805</v>
      </c>
    </row>
    <row r="282" spans="1:16" x14ac:dyDescent="0.25">
      <c r="A282" t="s">
        <v>319</v>
      </c>
      <c r="B282" t="s">
        <v>10</v>
      </c>
      <c r="C282" t="s">
        <v>135</v>
      </c>
      <c r="D282" t="s">
        <v>848</v>
      </c>
      <c r="E282" t="s">
        <v>1052</v>
      </c>
      <c r="F282" t="s">
        <v>802</v>
      </c>
    </row>
    <row r="283" spans="1:16" x14ac:dyDescent="0.25">
      <c r="A283" t="s">
        <v>318</v>
      </c>
      <c r="B283" t="s">
        <v>10</v>
      </c>
      <c r="C283" t="s">
        <v>70</v>
      </c>
      <c r="D283" t="s">
        <v>839</v>
      </c>
      <c r="E283" t="s">
        <v>1052</v>
      </c>
      <c r="F283" t="s">
        <v>1053</v>
      </c>
    </row>
    <row r="284" spans="1:16" x14ac:dyDescent="0.25">
      <c r="A284" t="s">
        <v>325</v>
      </c>
      <c r="B284" t="s">
        <v>7</v>
      </c>
      <c r="C284" t="s">
        <v>8</v>
      </c>
      <c r="D284" t="s">
        <v>866</v>
      </c>
      <c r="E284" t="s">
        <v>2010</v>
      </c>
      <c r="F284" t="s">
        <v>2000</v>
      </c>
    </row>
    <row r="285" spans="1:16" x14ac:dyDescent="0.25">
      <c r="A285" t="s">
        <v>321</v>
      </c>
      <c r="B285" t="s">
        <v>10</v>
      </c>
      <c r="C285" t="s">
        <v>27</v>
      </c>
      <c r="D285" t="s">
        <v>853</v>
      </c>
      <c r="E285" t="s">
        <v>1054</v>
      </c>
      <c r="F285" t="s">
        <v>1055</v>
      </c>
    </row>
    <row r="286" spans="1:16" x14ac:dyDescent="0.25">
      <c r="A286" t="s">
        <v>322</v>
      </c>
      <c r="B286" t="s">
        <v>7</v>
      </c>
      <c r="C286" t="s">
        <v>172</v>
      </c>
      <c r="D286" t="s">
        <v>1056</v>
      </c>
      <c r="E286" t="s">
        <v>2011</v>
      </c>
      <c r="F286" t="s">
        <v>1061</v>
      </c>
    </row>
    <row r="287" spans="1:16" x14ac:dyDescent="0.25">
      <c r="A287" t="s">
        <v>336</v>
      </c>
      <c r="B287" t="s">
        <v>10</v>
      </c>
      <c r="C287" t="s">
        <v>40</v>
      </c>
      <c r="D287" t="s">
        <v>869</v>
      </c>
      <c r="E287" t="s">
        <v>2012</v>
      </c>
      <c r="F287" t="s">
        <v>785</v>
      </c>
    </row>
    <row r="288" spans="1:16" x14ac:dyDescent="0.25">
      <c r="A288" t="s">
        <v>324</v>
      </c>
      <c r="B288" t="s">
        <v>10</v>
      </c>
      <c r="C288" t="s">
        <v>177</v>
      </c>
      <c r="D288" t="s">
        <v>891</v>
      </c>
      <c r="E288" t="s">
        <v>2013</v>
      </c>
      <c r="F288" t="s">
        <v>1150</v>
      </c>
    </row>
    <row r="289" spans="1:6" x14ac:dyDescent="0.25">
      <c r="A289" t="s">
        <v>334</v>
      </c>
      <c r="B289" t="s">
        <v>10</v>
      </c>
      <c r="C289" t="s">
        <v>120</v>
      </c>
      <c r="D289" t="s">
        <v>863</v>
      </c>
      <c r="E289" t="s">
        <v>2014</v>
      </c>
      <c r="F289" t="s">
        <v>774</v>
      </c>
    </row>
    <row r="290" spans="1:6" x14ac:dyDescent="0.25">
      <c r="A290" t="s">
        <v>326</v>
      </c>
      <c r="B290" t="s">
        <v>10</v>
      </c>
      <c r="C290" t="s">
        <v>8</v>
      </c>
      <c r="D290" t="s">
        <v>801</v>
      </c>
      <c r="E290" t="s">
        <v>1062</v>
      </c>
      <c r="F290" t="s">
        <v>789</v>
      </c>
    </row>
    <row r="291" spans="1:6" x14ac:dyDescent="0.25">
      <c r="A291" t="s">
        <v>345</v>
      </c>
      <c r="B291" t="s">
        <v>10</v>
      </c>
      <c r="C291" t="s">
        <v>13</v>
      </c>
      <c r="D291" t="s">
        <v>1083</v>
      </c>
      <c r="E291" t="s">
        <v>2015</v>
      </c>
      <c r="F291" t="s">
        <v>845</v>
      </c>
    </row>
    <row r="292" spans="1:6" x14ac:dyDescent="0.25">
      <c r="A292" t="s">
        <v>328</v>
      </c>
      <c r="B292" t="s">
        <v>10</v>
      </c>
      <c r="C292" t="s">
        <v>66</v>
      </c>
      <c r="D292" t="s">
        <v>841</v>
      </c>
      <c r="E292" t="s">
        <v>1063</v>
      </c>
      <c r="F292" t="s">
        <v>810</v>
      </c>
    </row>
    <row r="293" spans="1:6" x14ac:dyDescent="0.25">
      <c r="A293" t="s">
        <v>330</v>
      </c>
      <c r="B293" t="s">
        <v>10</v>
      </c>
      <c r="C293" t="s">
        <v>177</v>
      </c>
      <c r="D293" t="s">
        <v>1065</v>
      </c>
      <c r="E293" t="s">
        <v>1063</v>
      </c>
      <c r="F293" t="s">
        <v>1066</v>
      </c>
    </row>
    <row r="294" spans="1:6" x14ac:dyDescent="0.25">
      <c r="A294" t="s">
        <v>329</v>
      </c>
      <c r="B294" t="s">
        <v>10</v>
      </c>
      <c r="C294" t="s">
        <v>112</v>
      </c>
      <c r="D294" t="s">
        <v>859</v>
      </c>
      <c r="E294" t="s">
        <v>1063</v>
      </c>
      <c r="F294" t="s">
        <v>1064</v>
      </c>
    </row>
    <row r="295" spans="1:6" x14ac:dyDescent="0.25">
      <c r="A295" t="s">
        <v>331</v>
      </c>
      <c r="B295" t="s">
        <v>7</v>
      </c>
      <c r="C295" t="s">
        <v>11</v>
      </c>
      <c r="D295" t="s">
        <v>900</v>
      </c>
      <c r="E295" t="s">
        <v>1067</v>
      </c>
      <c r="F295" t="s">
        <v>1068</v>
      </c>
    </row>
    <row r="296" spans="1:6" x14ac:dyDescent="0.25">
      <c r="A296" t="s">
        <v>332</v>
      </c>
      <c r="B296" t="s">
        <v>7</v>
      </c>
      <c r="C296" t="s">
        <v>37</v>
      </c>
      <c r="D296" t="s">
        <v>1020</v>
      </c>
      <c r="E296" t="s">
        <v>1069</v>
      </c>
      <c r="F296" t="s">
        <v>1011</v>
      </c>
    </row>
    <row r="297" spans="1:6" x14ac:dyDescent="0.25">
      <c r="A297" t="s">
        <v>340</v>
      </c>
      <c r="B297" t="s">
        <v>10</v>
      </c>
      <c r="C297" t="s">
        <v>37</v>
      </c>
      <c r="D297" t="s">
        <v>923</v>
      </c>
      <c r="E297" t="s">
        <v>1048</v>
      </c>
      <c r="F297" t="s">
        <v>2016</v>
      </c>
    </row>
    <row r="298" spans="1:6" x14ac:dyDescent="0.25">
      <c r="A298" t="s">
        <v>335</v>
      </c>
      <c r="B298" t="s">
        <v>62</v>
      </c>
      <c r="C298" t="s">
        <v>8</v>
      </c>
      <c r="D298" t="s">
        <v>1072</v>
      </c>
      <c r="E298" t="s">
        <v>2017</v>
      </c>
      <c r="F298" t="s">
        <v>812</v>
      </c>
    </row>
    <row r="299" spans="1:6" x14ac:dyDescent="0.25">
      <c r="A299" t="s">
        <v>337</v>
      </c>
      <c r="B299" t="s">
        <v>7</v>
      </c>
      <c r="C299" t="s">
        <v>31</v>
      </c>
      <c r="D299" t="s">
        <v>863</v>
      </c>
      <c r="E299" t="s">
        <v>1073</v>
      </c>
      <c r="F299" t="s">
        <v>1074</v>
      </c>
    </row>
    <row r="300" spans="1:6" x14ac:dyDescent="0.25">
      <c r="A300" t="s">
        <v>338</v>
      </c>
      <c r="B300" t="s">
        <v>10</v>
      </c>
      <c r="C300" t="s">
        <v>76</v>
      </c>
      <c r="D300" t="s">
        <v>808</v>
      </c>
      <c r="E300" t="s">
        <v>1075</v>
      </c>
      <c r="F300" t="s">
        <v>820</v>
      </c>
    </row>
    <row r="301" spans="1:6" x14ac:dyDescent="0.25">
      <c r="A301" t="s">
        <v>339</v>
      </c>
      <c r="B301" t="s">
        <v>7</v>
      </c>
      <c r="C301" t="s">
        <v>195</v>
      </c>
      <c r="D301" t="s">
        <v>902</v>
      </c>
      <c r="E301" t="s">
        <v>1076</v>
      </c>
      <c r="F301" t="s">
        <v>1049</v>
      </c>
    </row>
    <row r="302" spans="1:6" x14ac:dyDescent="0.25">
      <c r="A302" t="s">
        <v>341</v>
      </c>
      <c r="B302" t="s">
        <v>62</v>
      </c>
      <c r="C302" t="s">
        <v>53</v>
      </c>
      <c r="D302" t="s">
        <v>862</v>
      </c>
      <c r="E302" t="s">
        <v>1044</v>
      </c>
      <c r="F302" t="s">
        <v>842</v>
      </c>
    </row>
    <row r="303" spans="1:6" x14ac:dyDescent="0.25">
      <c r="A303" t="s">
        <v>342</v>
      </c>
      <c r="B303" t="s">
        <v>10</v>
      </c>
      <c r="C303" t="s">
        <v>31</v>
      </c>
      <c r="D303" t="s">
        <v>816</v>
      </c>
      <c r="E303" t="s">
        <v>1079</v>
      </c>
      <c r="F303" t="s">
        <v>1080</v>
      </c>
    </row>
    <row r="304" spans="1:6" x14ac:dyDescent="0.25">
      <c r="A304" t="s">
        <v>344</v>
      </c>
      <c r="B304" t="s">
        <v>10</v>
      </c>
      <c r="C304" t="s">
        <v>73</v>
      </c>
      <c r="D304" t="s">
        <v>839</v>
      </c>
      <c r="E304" t="s">
        <v>1082</v>
      </c>
      <c r="F304" t="s">
        <v>781</v>
      </c>
    </row>
    <row r="305" spans="1:6" x14ac:dyDescent="0.25">
      <c r="A305" t="s">
        <v>346</v>
      </c>
      <c r="B305" t="s">
        <v>10</v>
      </c>
      <c r="C305" t="s">
        <v>120</v>
      </c>
      <c r="D305" t="s">
        <v>815</v>
      </c>
      <c r="E305" t="s">
        <v>2018</v>
      </c>
      <c r="F305" t="s">
        <v>787</v>
      </c>
    </row>
    <row r="306" spans="1:6" x14ac:dyDescent="0.25">
      <c r="A306" t="s">
        <v>347</v>
      </c>
      <c r="B306" t="s">
        <v>10</v>
      </c>
      <c r="C306" t="s">
        <v>33</v>
      </c>
      <c r="D306" t="s">
        <v>781</v>
      </c>
      <c r="E306" t="s">
        <v>1085</v>
      </c>
      <c r="F306" t="s">
        <v>1064</v>
      </c>
    </row>
    <row r="307" spans="1:6" x14ac:dyDescent="0.25">
      <c r="A307" t="s">
        <v>348</v>
      </c>
      <c r="B307" t="s">
        <v>10</v>
      </c>
      <c r="C307" t="s">
        <v>8</v>
      </c>
      <c r="D307" t="s">
        <v>778</v>
      </c>
      <c r="E307" t="s">
        <v>1086</v>
      </c>
      <c r="F307" t="s">
        <v>1023</v>
      </c>
    </row>
    <row r="308" spans="1:6" x14ac:dyDescent="0.25">
      <c r="A308" t="s">
        <v>349</v>
      </c>
      <c r="B308" t="s">
        <v>10</v>
      </c>
      <c r="C308" t="s">
        <v>172</v>
      </c>
      <c r="D308" t="s">
        <v>797</v>
      </c>
      <c r="E308" t="s">
        <v>1087</v>
      </c>
      <c r="F308" t="s">
        <v>796</v>
      </c>
    </row>
    <row r="309" spans="1:6" x14ac:dyDescent="0.25">
      <c r="A309" t="s">
        <v>350</v>
      </c>
      <c r="B309" t="s">
        <v>10</v>
      </c>
      <c r="C309" t="s">
        <v>60</v>
      </c>
      <c r="D309" t="s">
        <v>857</v>
      </c>
      <c r="E309" t="s">
        <v>1087</v>
      </c>
      <c r="F309" t="s">
        <v>1061</v>
      </c>
    </row>
    <row r="310" spans="1:6" x14ac:dyDescent="0.25">
      <c r="A310" t="s">
        <v>351</v>
      </c>
      <c r="B310" t="s">
        <v>10</v>
      </c>
      <c r="C310" t="s">
        <v>8</v>
      </c>
      <c r="D310" t="s">
        <v>832</v>
      </c>
      <c r="E310" t="s">
        <v>1088</v>
      </c>
      <c r="F310" t="s">
        <v>831</v>
      </c>
    </row>
    <row r="311" spans="1:6" x14ac:dyDescent="0.25">
      <c r="A311" t="s">
        <v>358</v>
      </c>
      <c r="B311" t="s">
        <v>7</v>
      </c>
      <c r="C311" t="s">
        <v>112</v>
      </c>
      <c r="D311" t="s">
        <v>1095</v>
      </c>
      <c r="E311" t="s">
        <v>2019</v>
      </c>
      <c r="F311" t="s">
        <v>946</v>
      </c>
    </row>
    <row r="312" spans="1:6" x14ac:dyDescent="0.25">
      <c r="A312" t="s">
        <v>352</v>
      </c>
      <c r="B312" t="s">
        <v>7</v>
      </c>
      <c r="C312" t="s">
        <v>58</v>
      </c>
      <c r="D312" t="s">
        <v>970</v>
      </c>
      <c r="E312" t="s">
        <v>2020</v>
      </c>
      <c r="F312" t="s">
        <v>1189</v>
      </c>
    </row>
    <row r="313" spans="1:6" x14ac:dyDescent="0.25">
      <c r="A313" t="s">
        <v>369</v>
      </c>
      <c r="B313" t="s">
        <v>62</v>
      </c>
      <c r="C313" t="s">
        <v>42</v>
      </c>
      <c r="D313" t="s">
        <v>985</v>
      </c>
      <c r="E313" t="s">
        <v>1109</v>
      </c>
      <c r="F313" t="s">
        <v>948</v>
      </c>
    </row>
    <row r="314" spans="1:6" x14ac:dyDescent="0.25">
      <c r="A314" t="s">
        <v>365</v>
      </c>
      <c r="B314" t="s">
        <v>7</v>
      </c>
      <c r="C314" t="s">
        <v>37</v>
      </c>
      <c r="D314" t="s">
        <v>833</v>
      </c>
      <c r="E314" t="s">
        <v>1102</v>
      </c>
      <c r="F314" t="s">
        <v>1103</v>
      </c>
    </row>
    <row r="315" spans="1:6" x14ac:dyDescent="0.25">
      <c r="A315" t="s">
        <v>353</v>
      </c>
      <c r="B315" t="s">
        <v>10</v>
      </c>
      <c r="C315" t="s">
        <v>58</v>
      </c>
      <c r="D315" t="s">
        <v>957</v>
      </c>
      <c r="E315" t="s">
        <v>1089</v>
      </c>
      <c r="F315" t="s">
        <v>1090</v>
      </c>
    </row>
    <row r="316" spans="1:6" x14ac:dyDescent="0.25">
      <c r="A316" t="s">
        <v>354</v>
      </c>
      <c r="B316" t="s">
        <v>47</v>
      </c>
      <c r="C316" t="s">
        <v>13</v>
      </c>
      <c r="D316" t="s">
        <v>820</v>
      </c>
      <c r="E316" t="s">
        <v>1091</v>
      </c>
      <c r="F316" t="s">
        <v>795</v>
      </c>
    </row>
    <row r="317" spans="1:6" x14ac:dyDescent="0.25">
      <c r="A317" t="s">
        <v>355</v>
      </c>
      <c r="B317" t="s">
        <v>10</v>
      </c>
      <c r="C317" t="s">
        <v>60</v>
      </c>
      <c r="D317" t="s">
        <v>992</v>
      </c>
      <c r="E317" t="s">
        <v>1092</v>
      </c>
      <c r="F317" t="s">
        <v>948</v>
      </c>
    </row>
    <row r="318" spans="1:6" x14ac:dyDescent="0.25">
      <c r="A318" t="s">
        <v>363</v>
      </c>
      <c r="B318" t="s">
        <v>7</v>
      </c>
      <c r="C318" t="s">
        <v>68</v>
      </c>
      <c r="D318" t="s">
        <v>804</v>
      </c>
      <c r="E318" t="s">
        <v>2021</v>
      </c>
      <c r="F318" t="s">
        <v>787</v>
      </c>
    </row>
    <row r="319" spans="1:6" x14ac:dyDescent="0.25">
      <c r="A319" t="s">
        <v>356</v>
      </c>
      <c r="B319" t="s">
        <v>10</v>
      </c>
      <c r="C319" t="s">
        <v>15</v>
      </c>
      <c r="D319" t="s">
        <v>902</v>
      </c>
      <c r="E319" t="s">
        <v>1093</v>
      </c>
      <c r="F319" t="s">
        <v>787</v>
      </c>
    </row>
    <row r="320" spans="1:6" x14ac:dyDescent="0.25">
      <c r="A320" t="s">
        <v>357</v>
      </c>
      <c r="B320" t="s">
        <v>10</v>
      </c>
      <c r="C320" t="s">
        <v>195</v>
      </c>
      <c r="D320" t="s">
        <v>804</v>
      </c>
      <c r="E320" t="s">
        <v>2013</v>
      </c>
      <c r="F320" t="s">
        <v>2022</v>
      </c>
    </row>
    <row r="321" spans="1:6" x14ac:dyDescent="0.25">
      <c r="A321" t="s">
        <v>359</v>
      </c>
      <c r="B321" t="s">
        <v>10</v>
      </c>
      <c r="C321" t="s">
        <v>177</v>
      </c>
      <c r="D321" t="s">
        <v>811</v>
      </c>
      <c r="E321" t="s">
        <v>1096</v>
      </c>
      <c r="F321" t="s">
        <v>810</v>
      </c>
    </row>
    <row r="322" spans="1:6" x14ac:dyDescent="0.25">
      <c r="A322" t="s">
        <v>360</v>
      </c>
      <c r="B322" t="s">
        <v>10</v>
      </c>
      <c r="C322" t="s">
        <v>33</v>
      </c>
      <c r="D322" t="s">
        <v>869</v>
      </c>
      <c r="E322" t="s">
        <v>1097</v>
      </c>
      <c r="F322" t="s">
        <v>1098</v>
      </c>
    </row>
    <row r="323" spans="1:6" x14ac:dyDescent="0.25">
      <c r="A323" t="s">
        <v>371</v>
      </c>
      <c r="B323" t="s">
        <v>7</v>
      </c>
      <c r="C323" t="s">
        <v>37</v>
      </c>
      <c r="D323" t="s">
        <v>880</v>
      </c>
      <c r="E323" t="s">
        <v>2023</v>
      </c>
      <c r="F323" t="s">
        <v>946</v>
      </c>
    </row>
    <row r="324" spans="1:6" x14ac:dyDescent="0.25">
      <c r="A324" t="s">
        <v>385</v>
      </c>
      <c r="B324" t="s">
        <v>47</v>
      </c>
      <c r="C324" t="s">
        <v>40</v>
      </c>
      <c r="D324" t="s">
        <v>797</v>
      </c>
      <c r="E324" t="s">
        <v>897</v>
      </c>
      <c r="F324" t="s">
        <v>938</v>
      </c>
    </row>
    <row r="325" spans="1:6" x14ac:dyDescent="0.25">
      <c r="A325" t="s">
        <v>362</v>
      </c>
      <c r="B325" t="s">
        <v>10</v>
      </c>
      <c r="C325" t="s">
        <v>120</v>
      </c>
      <c r="D325" t="s">
        <v>835</v>
      </c>
      <c r="E325" t="s">
        <v>1099</v>
      </c>
      <c r="F325" t="s">
        <v>810</v>
      </c>
    </row>
    <row r="326" spans="1:6" x14ac:dyDescent="0.25">
      <c r="A326" t="s">
        <v>361</v>
      </c>
      <c r="B326" t="s">
        <v>10</v>
      </c>
      <c r="C326" t="s">
        <v>27</v>
      </c>
      <c r="D326" t="s">
        <v>875</v>
      </c>
      <c r="E326" t="s">
        <v>1099</v>
      </c>
      <c r="F326" t="s">
        <v>1029</v>
      </c>
    </row>
    <row r="327" spans="1:6" x14ac:dyDescent="0.25">
      <c r="A327" t="s">
        <v>366</v>
      </c>
      <c r="B327" t="s">
        <v>10</v>
      </c>
      <c r="C327" t="s">
        <v>55</v>
      </c>
      <c r="D327" t="s">
        <v>858</v>
      </c>
      <c r="E327" t="s">
        <v>1104</v>
      </c>
      <c r="F327" t="s">
        <v>1105</v>
      </c>
    </row>
    <row r="328" spans="1:6" x14ac:dyDescent="0.25">
      <c r="A328" t="s">
        <v>364</v>
      </c>
      <c r="B328" t="s">
        <v>47</v>
      </c>
      <c r="C328" t="s">
        <v>19</v>
      </c>
      <c r="D328" t="s">
        <v>781</v>
      </c>
      <c r="E328" t="s">
        <v>1100</v>
      </c>
      <c r="F328" t="s">
        <v>1101</v>
      </c>
    </row>
    <row r="329" spans="1:6" x14ac:dyDescent="0.25">
      <c r="A329" t="s">
        <v>367</v>
      </c>
      <c r="B329" t="s">
        <v>10</v>
      </c>
      <c r="C329" t="s">
        <v>112</v>
      </c>
      <c r="D329" t="s">
        <v>778</v>
      </c>
      <c r="E329" t="s">
        <v>1106</v>
      </c>
      <c r="F329" t="s">
        <v>937</v>
      </c>
    </row>
    <row r="330" spans="1:6" x14ac:dyDescent="0.25">
      <c r="A330" t="s">
        <v>368</v>
      </c>
      <c r="B330" t="s">
        <v>62</v>
      </c>
      <c r="C330" t="s">
        <v>66</v>
      </c>
      <c r="D330" t="s">
        <v>1107</v>
      </c>
      <c r="E330" t="s">
        <v>1108</v>
      </c>
      <c r="F330" t="s">
        <v>852</v>
      </c>
    </row>
    <row r="331" spans="1:6" x14ac:dyDescent="0.25">
      <c r="A331" t="s">
        <v>370</v>
      </c>
      <c r="B331" t="s">
        <v>62</v>
      </c>
      <c r="C331" t="s">
        <v>70</v>
      </c>
      <c r="D331" t="s">
        <v>857</v>
      </c>
      <c r="E331" t="s">
        <v>1110</v>
      </c>
      <c r="F331" t="s">
        <v>1068</v>
      </c>
    </row>
    <row r="332" spans="1:6" x14ac:dyDescent="0.25">
      <c r="A332" t="s">
        <v>372</v>
      </c>
      <c r="B332" t="s">
        <v>10</v>
      </c>
      <c r="C332" t="s">
        <v>82</v>
      </c>
      <c r="D332" t="s">
        <v>892</v>
      </c>
      <c r="E332" t="s">
        <v>1111</v>
      </c>
      <c r="F332" t="s">
        <v>923</v>
      </c>
    </row>
    <row r="333" spans="1:6" x14ac:dyDescent="0.25">
      <c r="A333" t="s">
        <v>373</v>
      </c>
      <c r="B333" t="s">
        <v>7</v>
      </c>
      <c r="C333" t="s">
        <v>90</v>
      </c>
      <c r="D333" t="s">
        <v>867</v>
      </c>
      <c r="E333" t="s">
        <v>1112</v>
      </c>
      <c r="F333" t="s">
        <v>890</v>
      </c>
    </row>
    <row r="334" spans="1:6" x14ac:dyDescent="0.25">
      <c r="A334" t="s">
        <v>374</v>
      </c>
      <c r="B334" t="s">
        <v>7</v>
      </c>
      <c r="C334" t="s">
        <v>55</v>
      </c>
      <c r="D334" t="s">
        <v>778</v>
      </c>
      <c r="E334" t="s">
        <v>2024</v>
      </c>
      <c r="F334" t="s">
        <v>1061</v>
      </c>
    </row>
    <row r="335" spans="1:6" x14ac:dyDescent="0.25">
      <c r="A335" t="s">
        <v>375</v>
      </c>
      <c r="B335" t="s">
        <v>47</v>
      </c>
      <c r="C335" t="s">
        <v>17</v>
      </c>
      <c r="D335" t="s">
        <v>862</v>
      </c>
      <c r="E335" t="s">
        <v>1113</v>
      </c>
      <c r="F335" t="s">
        <v>782</v>
      </c>
    </row>
    <row r="336" spans="1:6" x14ac:dyDescent="0.25">
      <c r="A336" t="s">
        <v>376</v>
      </c>
      <c r="B336" t="s">
        <v>10</v>
      </c>
      <c r="C336" t="s">
        <v>55</v>
      </c>
      <c r="D336" t="s">
        <v>980</v>
      </c>
      <c r="E336" t="s">
        <v>1114</v>
      </c>
      <c r="F336" t="s">
        <v>1000</v>
      </c>
    </row>
    <row r="337" spans="1:6" x14ac:dyDescent="0.25">
      <c r="A337" t="s">
        <v>377</v>
      </c>
      <c r="B337" t="s">
        <v>10</v>
      </c>
      <c r="C337" t="s">
        <v>8</v>
      </c>
      <c r="D337" t="s">
        <v>1115</v>
      </c>
      <c r="E337" t="s">
        <v>1116</v>
      </c>
      <c r="F337" t="s">
        <v>844</v>
      </c>
    </row>
    <row r="338" spans="1:6" x14ac:dyDescent="0.25">
      <c r="A338" t="s">
        <v>378</v>
      </c>
      <c r="B338" t="s">
        <v>7</v>
      </c>
      <c r="C338" t="s">
        <v>66</v>
      </c>
      <c r="D338" t="s">
        <v>833</v>
      </c>
      <c r="E338" t="s">
        <v>2011</v>
      </c>
      <c r="F338" t="s">
        <v>977</v>
      </c>
    </row>
    <row r="339" spans="1:6" x14ac:dyDescent="0.25">
      <c r="A339" t="s">
        <v>379</v>
      </c>
      <c r="B339" t="s">
        <v>62</v>
      </c>
      <c r="C339" t="s">
        <v>33</v>
      </c>
      <c r="D339" t="s">
        <v>1020</v>
      </c>
      <c r="E339" t="s">
        <v>1100</v>
      </c>
      <c r="F339" t="s">
        <v>1064</v>
      </c>
    </row>
    <row r="340" spans="1:6" x14ac:dyDescent="0.25">
      <c r="A340" t="s">
        <v>380</v>
      </c>
      <c r="B340" t="s">
        <v>10</v>
      </c>
      <c r="C340" t="s">
        <v>120</v>
      </c>
      <c r="D340" t="s">
        <v>849</v>
      </c>
      <c r="E340" t="s">
        <v>1117</v>
      </c>
      <c r="F340" t="s">
        <v>1016</v>
      </c>
    </row>
    <row r="341" spans="1:6" x14ac:dyDescent="0.25">
      <c r="A341" t="s">
        <v>383</v>
      </c>
      <c r="B341" t="s">
        <v>62</v>
      </c>
      <c r="C341" t="s">
        <v>31</v>
      </c>
      <c r="D341" t="s">
        <v>889</v>
      </c>
      <c r="E341" t="s">
        <v>1113</v>
      </c>
      <c r="F341" t="s">
        <v>769</v>
      </c>
    </row>
    <row r="342" spans="1:6" x14ac:dyDescent="0.25">
      <c r="A342" t="s">
        <v>381</v>
      </c>
      <c r="B342" t="s">
        <v>10</v>
      </c>
      <c r="C342" t="s">
        <v>82</v>
      </c>
      <c r="D342" t="s">
        <v>992</v>
      </c>
      <c r="E342" t="s">
        <v>1118</v>
      </c>
      <c r="F342" t="s">
        <v>871</v>
      </c>
    </row>
    <row r="343" spans="1:6" x14ac:dyDescent="0.25">
      <c r="A343" t="s">
        <v>382</v>
      </c>
      <c r="B343" t="s">
        <v>10</v>
      </c>
      <c r="C343" t="s">
        <v>40</v>
      </c>
      <c r="D343" t="s">
        <v>813</v>
      </c>
      <c r="E343" t="s">
        <v>1119</v>
      </c>
      <c r="F343" t="s">
        <v>1120</v>
      </c>
    </row>
    <row r="344" spans="1:6" x14ac:dyDescent="0.25">
      <c r="A344" t="s">
        <v>384</v>
      </c>
      <c r="B344" t="s">
        <v>10</v>
      </c>
      <c r="C344" t="s">
        <v>177</v>
      </c>
      <c r="D344" t="s">
        <v>844</v>
      </c>
      <c r="E344" t="s">
        <v>1121</v>
      </c>
      <c r="F344" t="s">
        <v>1029</v>
      </c>
    </row>
    <row r="345" spans="1:6" x14ac:dyDescent="0.25">
      <c r="A345" t="s">
        <v>387</v>
      </c>
      <c r="B345" t="s">
        <v>62</v>
      </c>
      <c r="C345" t="s">
        <v>82</v>
      </c>
      <c r="D345" t="s">
        <v>1036</v>
      </c>
      <c r="E345" t="s">
        <v>1123</v>
      </c>
      <c r="F345" t="s">
        <v>772</v>
      </c>
    </row>
    <row r="346" spans="1:6" x14ac:dyDescent="0.25">
      <c r="A346" t="s">
        <v>386</v>
      </c>
      <c r="B346" t="s">
        <v>10</v>
      </c>
      <c r="C346" t="s">
        <v>53</v>
      </c>
      <c r="D346" t="s">
        <v>875</v>
      </c>
      <c r="E346" t="s">
        <v>1122</v>
      </c>
      <c r="F346" t="s">
        <v>1120</v>
      </c>
    </row>
    <row r="347" spans="1:6" x14ac:dyDescent="0.25">
      <c r="A347" t="s">
        <v>388</v>
      </c>
      <c r="B347" t="s">
        <v>62</v>
      </c>
      <c r="C347" t="s">
        <v>177</v>
      </c>
      <c r="D347" t="s">
        <v>983</v>
      </c>
      <c r="E347" t="s">
        <v>916</v>
      </c>
      <c r="F347" t="s">
        <v>852</v>
      </c>
    </row>
    <row r="348" spans="1:6" x14ac:dyDescent="0.25">
      <c r="A348" t="s">
        <v>389</v>
      </c>
      <c r="B348" t="s">
        <v>62</v>
      </c>
      <c r="C348" t="s">
        <v>27</v>
      </c>
      <c r="D348" t="s">
        <v>790</v>
      </c>
      <c r="E348" t="s">
        <v>1124</v>
      </c>
      <c r="F348" t="s">
        <v>874</v>
      </c>
    </row>
    <row r="349" spans="1:6" x14ac:dyDescent="0.25">
      <c r="A349" t="s">
        <v>391</v>
      </c>
      <c r="B349" t="s">
        <v>62</v>
      </c>
      <c r="C349" t="s">
        <v>112</v>
      </c>
      <c r="D349" t="s">
        <v>832</v>
      </c>
      <c r="E349" t="s">
        <v>1126</v>
      </c>
      <c r="F349" t="s">
        <v>852</v>
      </c>
    </row>
    <row r="350" spans="1:6" x14ac:dyDescent="0.25">
      <c r="A350" t="s">
        <v>390</v>
      </c>
      <c r="B350" t="s">
        <v>47</v>
      </c>
      <c r="C350" t="s">
        <v>11</v>
      </c>
      <c r="D350" t="s">
        <v>788</v>
      </c>
      <c r="E350" t="s">
        <v>1125</v>
      </c>
      <c r="F350" t="s">
        <v>946</v>
      </c>
    </row>
    <row r="351" spans="1:6" x14ac:dyDescent="0.25">
      <c r="A351" t="s">
        <v>393</v>
      </c>
      <c r="B351" t="s">
        <v>62</v>
      </c>
      <c r="C351" t="s">
        <v>172</v>
      </c>
      <c r="D351" t="s">
        <v>915</v>
      </c>
      <c r="E351" t="s">
        <v>1129</v>
      </c>
      <c r="F351" t="s">
        <v>1061</v>
      </c>
    </row>
    <row r="352" spans="1:6" x14ac:dyDescent="0.25">
      <c r="A352" t="s">
        <v>392</v>
      </c>
      <c r="B352" t="s">
        <v>10</v>
      </c>
      <c r="C352" t="s">
        <v>66</v>
      </c>
      <c r="D352" t="s">
        <v>910</v>
      </c>
      <c r="E352" t="s">
        <v>1127</v>
      </c>
      <c r="F352" t="s">
        <v>1128</v>
      </c>
    </row>
    <row r="353" spans="1:6" x14ac:dyDescent="0.25">
      <c r="A353" t="s">
        <v>394</v>
      </c>
      <c r="B353" t="s">
        <v>62</v>
      </c>
      <c r="C353" t="s">
        <v>22</v>
      </c>
      <c r="D353" t="s">
        <v>806</v>
      </c>
      <c r="E353" t="s">
        <v>942</v>
      </c>
      <c r="F353" t="s">
        <v>948</v>
      </c>
    </row>
    <row r="354" spans="1:6" x14ac:dyDescent="0.25">
      <c r="A354" t="s">
        <v>395</v>
      </c>
      <c r="B354" t="s">
        <v>62</v>
      </c>
      <c r="C354" t="s">
        <v>53</v>
      </c>
      <c r="D354" t="s">
        <v>808</v>
      </c>
      <c r="E354" t="s">
        <v>917</v>
      </c>
      <c r="F354" t="s">
        <v>769</v>
      </c>
    </row>
    <row r="355" spans="1:6" x14ac:dyDescent="0.25">
      <c r="A355" t="s">
        <v>398</v>
      </c>
      <c r="B355" t="s">
        <v>62</v>
      </c>
      <c r="C355" t="s">
        <v>73</v>
      </c>
      <c r="D355" t="s">
        <v>815</v>
      </c>
      <c r="E355" t="s">
        <v>917</v>
      </c>
      <c r="F355" t="s">
        <v>799</v>
      </c>
    </row>
    <row r="356" spans="1:6" x14ac:dyDescent="0.25">
      <c r="A356" t="s">
        <v>397</v>
      </c>
      <c r="B356" t="s">
        <v>10</v>
      </c>
      <c r="C356" t="s">
        <v>33</v>
      </c>
      <c r="D356" t="s">
        <v>1115</v>
      </c>
      <c r="E356" t="s">
        <v>1130</v>
      </c>
      <c r="F356" t="s">
        <v>831</v>
      </c>
    </row>
    <row r="357" spans="1:6" x14ac:dyDescent="0.25">
      <c r="A357" t="s">
        <v>396</v>
      </c>
      <c r="B357" t="s">
        <v>10</v>
      </c>
      <c r="C357" t="s">
        <v>53</v>
      </c>
      <c r="D357" t="s">
        <v>816</v>
      </c>
      <c r="E357" t="s">
        <v>1130</v>
      </c>
      <c r="F357" t="s">
        <v>1131</v>
      </c>
    </row>
    <row r="358" spans="1:6" x14ac:dyDescent="0.25">
      <c r="A358" t="s">
        <v>401</v>
      </c>
      <c r="B358" t="s">
        <v>62</v>
      </c>
      <c r="C358" t="s">
        <v>8</v>
      </c>
      <c r="D358" t="s">
        <v>862</v>
      </c>
      <c r="E358" t="s">
        <v>1133</v>
      </c>
      <c r="F358" t="s">
        <v>1017</v>
      </c>
    </row>
    <row r="359" spans="1:6" x14ac:dyDescent="0.25">
      <c r="A359" t="s">
        <v>400</v>
      </c>
      <c r="B359" t="s">
        <v>10</v>
      </c>
      <c r="C359" t="s">
        <v>42</v>
      </c>
      <c r="D359" t="s">
        <v>816</v>
      </c>
      <c r="E359" t="s">
        <v>1132</v>
      </c>
      <c r="F359" t="s">
        <v>942</v>
      </c>
    </row>
    <row r="360" spans="1:6" x14ac:dyDescent="0.25">
      <c r="A360" t="s">
        <v>399</v>
      </c>
      <c r="B360" t="s">
        <v>10</v>
      </c>
      <c r="C360" t="s">
        <v>172</v>
      </c>
      <c r="D360" t="s">
        <v>816</v>
      </c>
      <c r="E360" t="s">
        <v>1132</v>
      </c>
      <c r="F360" t="s">
        <v>963</v>
      </c>
    </row>
    <row r="361" spans="1:6" x14ac:dyDescent="0.25">
      <c r="A361" t="s">
        <v>403</v>
      </c>
      <c r="B361" t="s">
        <v>62</v>
      </c>
      <c r="C361" t="s">
        <v>135</v>
      </c>
      <c r="D361" t="s">
        <v>863</v>
      </c>
      <c r="E361" t="s">
        <v>1135</v>
      </c>
      <c r="F361" t="s">
        <v>886</v>
      </c>
    </row>
    <row r="362" spans="1:6" x14ac:dyDescent="0.25">
      <c r="A362" t="s">
        <v>402</v>
      </c>
      <c r="B362" t="s">
        <v>7</v>
      </c>
      <c r="C362" t="s">
        <v>53</v>
      </c>
      <c r="D362" t="s">
        <v>872</v>
      </c>
      <c r="E362" t="s">
        <v>1134</v>
      </c>
      <c r="F362" t="s">
        <v>1064</v>
      </c>
    </row>
    <row r="363" spans="1:6" x14ac:dyDescent="0.25">
      <c r="A363" t="s">
        <v>406</v>
      </c>
      <c r="B363" t="s">
        <v>62</v>
      </c>
      <c r="C363" t="s">
        <v>120</v>
      </c>
      <c r="D363" t="s">
        <v>826</v>
      </c>
      <c r="E363" t="s">
        <v>1136</v>
      </c>
      <c r="F363" t="s">
        <v>796</v>
      </c>
    </row>
    <row r="364" spans="1:6" x14ac:dyDescent="0.25">
      <c r="A364" t="s">
        <v>405</v>
      </c>
      <c r="B364" t="s">
        <v>62</v>
      </c>
      <c r="C364" t="s">
        <v>195</v>
      </c>
      <c r="D364" t="s">
        <v>915</v>
      </c>
      <c r="E364" t="s">
        <v>1136</v>
      </c>
      <c r="F364" t="s">
        <v>789</v>
      </c>
    </row>
    <row r="365" spans="1:6" x14ac:dyDescent="0.25">
      <c r="A365" t="s">
        <v>404</v>
      </c>
      <c r="B365" t="s">
        <v>62</v>
      </c>
      <c r="C365" t="s">
        <v>120</v>
      </c>
      <c r="D365" t="s">
        <v>898</v>
      </c>
      <c r="E365" t="s">
        <v>1136</v>
      </c>
      <c r="F365" t="s">
        <v>856</v>
      </c>
    </row>
    <row r="366" spans="1:6" x14ac:dyDescent="0.25">
      <c r="A366" t="s">
        <v>407</v>
      </c>
      <c r="B366" t="s">
        <v>7</v>
      </c>
      <c r="C366" t="s">
        <v>58</v>
      </c>
      <c r="D366" t="s">
        <v>1137</v>
      </c>
      <c r="E366" t="s">
        <v>1138</v>
      </c>
      <c r="F366" t="s">
        <v>802</v>
      </c>
    </row>
    <row r="367" spans="1:6" x14ac:dyDescent="0.25">
      <c r="A367" t="s">
        <v>409</v>
      </c>
      <c r="B367" t="s">
        <v>10</v>
      </c>
      <c r="C367" t="s">
        <v>58</v>
      </c>
      <c r="D367" t="s">
        <v>992</v>
      </c>
      <c r="E367" t="s">
        <v>1139</v>
      </c>
      <c r="F367" t="s">
        <v>1140</v>
      </c>
    </row>
    <row r="368" spans="1:6" x14ac:dyDescent="0.25">
      <c r="A368" t="s">
        <v>410</v>
      </c>
      <c r="B368" t="s">
        <v>62</v>
      </c>
      <c r="C368" t="s">
        <v>37</v>
      </c>
      <c r="D368" t="s">
        <v>804</v>
      </c>
      <c r="E368" t="s">
        <v>1141</v>
      </c>
      <c r="F368" t="s">
        <v>1142</v>
      </c>
    </row>
    <row r="369" spans="1:6" x14ac:dyDescent="0.25">
      <c r="A369" t="s">
        <v>408</v>
      </c>
      <c r="B369" t="s">
        <v>10</v>
      </c>
      <c r="C369" t="s">
        <v>112</v>
      </c>
      <c r="D369" t="s">
        <v>860</v>
      </c>
      <c r="E369" t="s">
        <v>1089</v>
      </c>
      <c r="F369" t="s">
        <v>922</v>
      </c>
    </row>
    <row r="370" spans="1:6" x14ac:dyDescent="0.25">
      <c r="A370" t="s">
        <v>411</v>
      </c>
      <c r="B370" t="s">
        <v>62</v>
      </c>
      <c r="C370" t="s">
        <v>90</v>
      </c>
      <c r="D370" t="s">
        <v>848</v>
      </c>
      <c r="E370" t="s">
        <v>1143</v>
      </c>
      <c r="F370" t="s">
        <v>789</v>
      </c>
    </row>
    <row r="371" spans="1:6" x14ac:dyDescent="0.25">
      <c r="A371" t="s">
        <v>412</v>
      </c>
      <c r="B371" t="s">
        <v>10</v>
      </c>
      <c r="C371" t="s">
        <v>82</v>
      </c>
      <c r="D371" t="s">
        <v>866</v>
      </c>
      <c r="E371" t="s">
        <v>1144</v>
      </c>
      <c r="F371" t="s">
        <v>1145</v>
      </c>
    </row>
    <row r="372" spans="1:6" x14ac:dyDescent="0.25">
      <c r="A372" t="s">
        <v>413</v>
      </c>
      <c r="B372" t="s">
        <v>7</v>
      </c>
      <c r="C372" t="s">
        <v>17</v>
      </c>
      <c r="D372" t="s">
        <v>875</v>
      </c>
      <c r="E372" t="s">
        <v>1146</v>
      </c>
      <c r="F372" t="s">
        <v>1000</v>
      </c>
    </row>
    <row r="373" spans="1:6" x14ac:dyDescent="0.25">
      <c r="A373" t="s">
        <v>414</v>
      </c>
      <c r="B373" t="s">
        <v>10</v>
      </c>
      <c r="C373" t="s">
        <v>37</v>
      </c>
      <c r="D373" t="s">
        <v>867</v>
      </c>
      <c r="E373" t="s">
        <v>1147</v>
      </c>
      <c r="F373" t="s">
        <v>1148</v>
      </c>
    </row>
    <row r="374" spans="1:6" x14ac:dyDescent="0.25">
      <c r="A374" t="s">
        <v>415</v>
      </c>
      <c r="B374" t="s">
        <v>47</v>
      </c>
      <c r="C374" t="s">
        <v>58</v>
      </c>
      <c r="D374" t="s">
        <v>875</v>
      </c>
      <c r="E374" t="s">
        <v>1149</v>
      </c>
      <c r="F374" t="s">
        <v>1057</v>
      </c>
    </row>
    <row r="375" spans="1:6" x14ac:dyDescent="0.25">
      <c r="A375" t="s">
        <v>416</v>
      </c>
      <c r="B375" t="s">
        <v>47</v>
      </c>
      <c r="C375" t="s">
        <v>25</v>
      </c>
      <c r="D375" t="s">
        <v>864</v>
      </c>
      <c r="E375" t="s">
        <v>1129</v>
      </c>
      <c r="F375" t="s">
        <v>1150</v>
      </c>
    </row>
    <row r="376" spans="1:6" x14ac:dyDescent="0.25">
      <c r="A376" t="s">
        <v>417</v>
      </c>
      <c r="B376" t="s">
        <v>47</v>
      </c>
      <c r="C376" t="s">
        <v>66</v>
      </c>
      <c r="D376" t="s">
        <v>1151</v>
      </c>
      <c r="E376" t="s">
        <v>1152</v>
      </c>
      <c r="F376" t="s">
        <v>986</v>
      </c>
    </row>
    <row r="377" spans="1:6" x14ac:dyDescent="0.25">
      <c r="A377" t="s">
        <v>418</v>
      </c>
      <c r="B377" t="s">
        <v>47</v>
      </c>
      <c r="C377" t="s">
        <v>13</v>
      </c>
      <c r="D377" t="s">
        <v>773</v>
      </c>
      <c r="E377" t="s">
        <v>917</v>
      </c>
      <c r="F377" t="s">
        <v>966</v>
      </c>
    </row>
    <row r="378" spans="1:6" x14ac:dyDescent="0.25">
      <c r="A378" t="s">
        <v>419</v>
      </c>
      <c r="B378" t="s">
        <v>7</v>
      </c>
      <c r="C378" t="s">
        <v>172</v>
      </c>
      <c r="D378" t="s">
        <v>899</v>
      </c>
      <c r="E378" t="s">
        <v>1134</v>
      </c>
      <c r="F378" t="s">
        <v>1011</v>
      </c>
    </row>
    <row r="379" spans="1:6" x14ac:dyDescent="0.25">
      <c r="A379" t="s">
        <v>420</v>
      </c>
      <c r="B379" t="s">
        <v>47</v>
      </c>
      <c r="C379" t="s">
        <v>27</v>
      </c>
      <c r="D379" t="s">
        <v>781</v>
      </c>
      <c r="E379" t="s">
        <v>1153</v>
      </c>
      <c r="F379" t="s">
        <v>883</v>
      </c>
    </row>
    <row r="380" spans="1:6" x14ac:dyDescent="0.25">
      <c r="A380" t="s">
        <v>421</v>
      </c>
      <c r="B380" t="s">
        <v>7</v>
      </c>
      <c r="C380" t="s">
        <v>60</v>
      </c>
      <c r="D380" t="s">
        <v>816</v>
      </c>
      <c r="E380" t="s">
        <v>1154</v>
      </c>
      <c r="F380" t="s">
        <v>878</v>
      </c>
    </row>
    <row r="381" spans="1:6" x14ac:dyDescent="0.25">
      <c r="A381" t="s">
        <v>422</v>
      </c>
      <c r="B381" t="s">
        <v>47</v>
      </c>
      <c r="C381" t="s">
        <v>17</v>
      </c>
      <c r="D381" t="s">
        <v>1072</v>
      </c>
      <c r="E381" t="s">
        <v>1136</v>
      </c>
      <c r="F381" t="s">
        <v>852</v>
      </c>
    </row>
    <row r="382" spans="1:6" x14ac:dyDescent="0.25">
      <c r="A382" t="s">
        <v>423</v>
      </c>
      <c r="B382" t="s">
        <v>47</v>
      </c>
      <c r="C382" t="s">
        <v>53</v>
      </c>
      <c r="D382" t="s">
        <v>1065</v>
      </c>
      <c r="E382" t="s">
        <v>1155</v>
      </c>
      <c r="F382" t="s">
        <v>881</v>
      </c>
    </row>
    <row r="383" spans="1:6" x14ac:dyDescent="0.25">
      <c r="A383" t="s">
        <v>424</v>
      </c>
      <c r="B383" t="s">
        <v>7</v>
      </c>
      <c r="C383" t="s">
        <v>60</v>
      </c>
      <c r="D383" t="s">
        <v>1156</v>
      </c>
      <c r="E383" t="s">
        <v>1157</v>
      </c>
      <c r="F383" t="s">
        <v>1064</v>
      </c>
    </row>
    <row r="384" spans="1:6" x14ac:dyDescent="0.25">
      <c r="A384" t="s">
        <v>427</v>
      </c>
      <c r="B384" t="s">
        <v>47</v>
      </c>
      <c r="C384" t="s">
        <v>27</v>
      </c>
      <c r="D384" t="s">
        <v>778</v>
      </c>
      <c r="E384" t="s">
        <v>1158</v>
      </c>
      <c r="F384" t="s">
        <v>779</v>
      </c>
    </row>
    <row r="385" spans="1:6" x14ac:dyDescent="0.25">
      <c r="A385" t="s">
        <v>425</v>
      </c>
      <c r="B385" t="s">
        <v>47</v>
      </c>
      <c r="C385" t="s">
        <v>73</v>
      </c>
      <c r="D385" t="s">
        <v>826</v>
      </c>
      <c r="E385" t="s">
        <v>1158</v>
      </c>
      <c r="F385" t="s">
        <v>1039</v>
      </c>
    </row>
    <row r="386" spans="1:6" x14ac:dyDescent="0.25">
      <c r="A386" t="s">
        <v>426</v>
      </c>
      <c r="B386" t="s">
        <v>47</v>
      </c>
      <c r="C386" t="s">
        <v>11</v>
      </c>
      <c r="D386" t="s">
        <v>813</v>
      </c>
      <c r="E386" t="s">
        <v>1158</v>
      </c>
      <c r="F386" t="s">
        <v>779</v>
      </c>
    </row>
    <row r="387" spans="1:6" x14ac:dyDescent="0.25">
      <c r="A387" t="s">
        <v>428</v>
      </c>
      <c r="B387" t="s">
        <v>47</v>
      </c>
      <c r="C387" t="s">
        <v>55</v>
      </c>
      <c r="D387" t="s">
        <v>808</v>
      </c>
      <c r="E387" t="s">
        <v>1159</v>
      </c>
      <c r="F387" t="s">
        <v>766</v>
      </c>
    </row>
    <row r="388" spans="1:6" x14ac:dyDescent="0.25">
      <c r="A388" t="s">
        <v>429</v>
      </c>
      <c r="B388" t="s">
        <v>7</v>
      </c>
      <c r="C388" t="s">
        <v>66</v>
      </c>
      <c r="D388" t="s">
        <v>778</v>
      </c>
      <c r="E388" t="s">
        <v>1160</v>
      </c>
      <c r="F388" t="s">
        <v>1068</v>
      </c>
    </row>
    <row r="389" spans="1:6" x14ac:dyDescent="0.25">
      <c r="A389" t="s">
        <v>430</v>
      </c>
      <c r="B389" t="s">
        <v>47</v>
      </c>
      <c r="C389" t="s">
        <v>58</v>
      </c>
      <c r="D389" t="s">
        <v>876</v>
      </c>
      <c r="E389" t="s">
        <v>1161</v>
      </c>
      <c r="F389" t="s">
        <v>812</v>
      </c>
    </row>
    <row r="390" spans="1:6" x14ac:dyDescent="0.25">
      <c r="A390" t="s">
        <v>431</v>
      </c>
      <c r="B390" t="s">
        <v>47</v>
      </c>
      <c r="C390" t="s">
        <v>90</v>
      </c>
      <c r="D390" t="s">
        <v>1162</v>
      </c>
      <c r="E390" t="s">
        <v>1161</v>
      </c>
      <c r="F390" t="s">
        <v>845</v>
      </c>
    </row>
    <row r="391" spans="1:6" x14ac:dyDescent="0.25">
      <c r="A391" t="s">
        <v>432</v>
      </c>
      <c r="B391" t="s">
        <v>47</v>
      </c>
      <c r="C391" t="s">
        <v>76</v>
      </c>
      <c r="D391" t="s">
        <v>857</v>
      </c>
      <c r="E391" t="s">
        <v>1161</v>
      </c>
      <c r="F391" t="s">
        <v>868</v>
      </c>
    </row>
    <row r="392" spans="1:6" x14ac:dyDescent="0.25">
      <c r="A392" t="s">
        <v>433</v>
      </c>
      <c r="B392" t="s">
        <v>7</v>
      </c>
      <c r="C392" t="s">
        <v>25</v>
      </c>
      <c r="D392" t="s">
        <v>816</v>
      </c>
      <c r="E392" t="s">
        <v>1163</v>
      </c>
      <c r="F392" t="s">
        <v>919</v>
      </c>
    </row>
    <row r="393" spans="1:6" x14ac:dyDescent="0.25">
      <c r="A393" t="s">
        <v>434</v>
      </c>
      <c r="B393" t="s">
        <v>47</v>
      </c>
      <c r="C393" t="s">
        <v>11</v>
      </c>
      <c r="D393" t="s">
        <v>876</v>
      </c>
      <c r="E393" t="s">
        <v>952</v>
      </c>
      <c r="F393" t="s">
        <v>908</v>
      </c>
    </row>
    <row r="394" spans="1:6" x14ac:dyDescent="0.25">
      <c r="A394" t="s">
        <v>435</v>
      </c>
      <c r="B394" t="s">
        <v>7</v>
      </c>
      <c r="C394" t="s">
        <v>53</v>
      </c>
      <c r="D394" t="s">
        <v>900</v>
      </c>
      <c r="E394" t="s">
        <v>1164</v>
      </c>
      <c r="F394" t="s">
        <v>1165</v>
      </c>
    </row>
    <row r="395" spans="1:6" x14ac:dyDescent="0.25">
      <c r="A395" t="s">
        <v>436</v>
      </c>
      <c r="B395" t="s">
        <v>7</v>
      </c>
      <c r="C395" t="s">
        <v>82</v>
      </c>
      <c r="D395" t="s">
        <v>824</v>
      </c>
      <c r="E395" t="s">
        <v>1166</v>
      </c>
      <c r="F395" t="s">
        <v>787</v>
      </c>
    </row>
    <row r="396" spans="1:6" x14ac:dyDescent="0.25">
      <c r="A396" t="s">
        <v>437</v>
      </c>
      <c r="B396" t="s">
        <v>47</v>
      </c>
      <c r="C396" t="s">
        <v>55</v>
      </c>
      <c r="D396" t="s">
        <v>902</v>
      </c>
      <c r="E396" t="s">
        <v>981</v>
      </c>
      <c r="F396" t="s">
        <v>799</v>
      </c>
    </row>
    <row r="397" spans="1:6" x14ac:dyDescent="0.25">
      <c r="A397" t="s">
        <v>438</v>
      </c>
      <c r="B397" t="s">
        <v>7</v>
      </c>
      <c r="C397" t="s">
        <v>90</v>
      </c>
      <c r="D397" t="s">
        <v>957</v>
      </c>
      <c r="E397" t="s">
        <v>1077</v>
      </c>
      <c r="F397" t="s">
        <v>802</v>
      </c>
    </row>
    <row r="398" spans="1:6" x14ac:dyDescent="0.25">
      <c r="A398" t="s">
        <v>439</v>
      </c>
      <c r="B398" t="s">
        <v>7</v>
      </c>
      <c r="C398" t="s">
        <v>25</v>
      </c>
      <c r="D398" t="s">
        <v>1115</v>
      </c>
      <c r="E398" t="s">
        <v>1048</v>
      </c>
      <c r="F398" t="s">
        <v>796</v>
      </c>
    </row>
    <row r="399" spans="1:6" x14ac:dyDescent="0.25">
      <c r="A399" t="s">
        <v>440</v>
      </c>
      <c r="B399" t="s">
        <v>7</v>
      </c>
      <c r="C399" t="s">
        <v>120</v>
      </c>
      <c r="D399" t="s">
        <v>857</v>
      </c>
      <c r="E399" t="s">
        <v>1167</v>
      </c>
      <c r="F399" t="s">
        <v>1032</v>
      </c>
    </row>
    <row r="400" spans="1:6" x14ac:dyDescent="0.25">
      <c r="A400" t="s">
        <v>441</v>
      </c>
      <c r="B400" t="s">
        <v>7</v>
      </c>
      <c r="C400" t="s">
        <v>29</v>
      </c>
      <c r="D400" t="s">
        <v>786</v>
      </c>
      <c r="E400" t="s">
        <v>1094</v>
      </c>
      <c r="F400" t="s">
        <v>1168</v>
      </c>
    </row>
    <row r="401" spans="1:6" x14ac:dyDescent="0.25">
      <c r="A401" t="s">
        <v>442</v>
      </c>
      <c r="B401" t="s">
        <v>47</v>
      </c>
      <c r="C401" t="s">
        <v>29</v>
      </c>
      <c r="D401" t="s">
        <v>822</v>
      </c>
      <c r="E401" t="s">
        <v>1169</v>
      </c>
      <c r="F401" t="s">
        <v>908</v>
      </c>
    </row>
    <row r="402" spans="1:6" x14ac:dyDescent="0.25">
      <c r="A402" t="s">
        <v>443</v>
      </c>
      <c r="B402" t="s">
        <v>47</v>
      </c>
      <c r="C402" t="s">
        <v>120</v>
      </c>
      <c r="D402" t="s">
        <v>826</v>
      </c>
      <c r="E402" t="s">
        <v>1170</v>
      </c>
      <c r="F402" t="s">
        <v>890</v>
      </c>
    </row>
    <row r="403" spans="1:6" x14ac:dyDescent="0.25">
      <c r="A403" t="s">
        <v>444</v>
      </c>
      <c r="B403" t="s">
        <v>7</v>
      </c>
      <c r="C403" t="s">
        <v>15</v>
      </c>
      <c r="D403" t="s">
        <v>954</v>
      </c>
      <c r="E403" t="s">
        <v>1171</v>
      </c>
      <c r="F403" t="s">
        <v>966</v>
      </c>
    </row>
    <row r="404" spans="1:6" x14ac:dyDescent="0.25">
      <c r="A404" t="s">
        <v>445</v>
      </c>
      <c r="B404" t="s">
        <v>47</v>
      </c>
      <c r="C404" t="s">
        <v>42</v>
      </c>
      <c r="D404" t="s">
        <v>902</v>
      </c>
      <c r="E404" t="s">
        <v>1145</v>
      </c>
      <c r="F404" t="s">
        <v>785</v>
      </c>
    </row>
    <row r="405" spans="1:6" x14ac:dyDescent="0.25">
      <c r="A405" t="s">
        <v>446</v>
      </c>
      <c r="B405" t="s">
        <v>47</v>
      </c>
      <c r="C405" t="s">
        <v>135</v>
      </c>
      <c r="D405" t="s">
        <v>875</v>
      </c>
      <c r="E405" t="s">
        <v>1172</v>
      </c>
      <c r="F405" t="s">
        <v>774</v>
      </c>
    </row>
    <row r="406" spans="1:6" x14ac:dyDescent="0.25">
      <c r="A406" t="s">
        <v>447</v>
      </c>
      <c r="B406" t="s">
        <v>47</v>
      </c>
      <c r="C406" t="s">
        <v>177</v>
      </c>
      <c r="D406" t="s">
        <v>863</v>
      </c>
      <c r="E406" t="s">
        <v>1173</v>
      </c>
      <c r="F406" t="s">
        <v>821</v>
      </c>
    </row>
    <row r="407" spans="1:6" x14ac:dyDescent="0.25">
      <c r="A407" t="s">
        <v>448</v>
      </c>
      <c r="B407" t="s">
        <v>47</v>
      </c>
      <c r="C407" t="s">
        <v>17</v>
      </c>
      <c r="D407" t="s">
        <v>879</v>
      </c>
      <c r="E407" t="s">
        <v>1174</v>
      </c>
      <c r="F407" t="s">
        <v>834</v>
      </c>
    </row>
    <row r="408" spans="1:6" x14ac:dyDescent="0.25">
      <c r="A408" t="s">
        <v>449</v>
      </c>
      <c r="B408" t="s">
        <v>7</v>
      </c>
      <c r="C408" t="s">
        <v>8</v>
      </c>
      <c r="D408" t="s">
        <v>791</v>
      </c>
      <c r="E408" t="s">
        <v>1075</v>
      </c>
      <c r="F408" t="s">
        <v>1120</v>
      </c>
    </row>
    <row r="409" spans="1:6" x14ac:dyDescent="0.25">
      <c r="A409" t="s">
        <v>450</v>
      </c>
      <c r="B409" t="s">
        <v>47</v>
      </c>
      <c r="C409" t="s">
        <v>76</v>
      </c>
      <c r="D409" t="s">
        <v>826</v>
      </c>
      <c r="E409" t="s">
        <v>971</v>
      </c>
      <c r="F409" t="s">
        <v>1175</v>
      </c>
    </row>
    <row r="410" spans="1:6" x14ac:dyDescent="0.25">
      <c r="A410" t="s">
        <v>451</v>
      </c>
      <c r="B410" t="s">
        <v>7</v>
      </c>
      <c r="C410" t="s">
        <v>40</v>
      </c>
      <c r="D410" t="s">
        <v>866</v>
      </c>
      <c r="E410" t="s">
        <v>1176</v>
      </c>
      <c r="F410" t="s">
        <v>810</v>
      </c>
    </row>
    <row r="411" spans="1:6" x14ac:dyDescent="0.25">
      <c r="A411" t="s">
        <v>452</v>
      </c>
      <c r="B411" t="s">
        <v>47</v>
      </c>
      <c r="C411" t="s">
        <v>13</v>
      </c>
      <c r="D411" t="s">
        <v>910</v>
      </c>
      <c r="E411" t="s">
        <v>1177</v>
      </c>
      <c r="F411" t="s">
        <v>1178</v>
      </c>
    </row>
    <row r="412" spans="1:6" x14ac:dyDescent="0.25">
      <c r="A412" t="s">
        <v>453</v>
      </c>
      <c r="B412" t="s">
        <v>47</v>
      </c>
      <c r="C412" t="s">
        <v>29</v>
      </c>
      <c r="D412" t="s">
        <v>1179</v>
      </c>
      <c r="E412" t="s">
        <v>1177</v>
      </c>
      <c r="F412" t="s">
        <v>945</v>
      </c>
    </row>
    <row r="413" spans="1:6" x14ac:dyDescent="0.25">
      <c r="A413" t="s">
        <v>454</v>
      </c>
      <c r="B413" t="s">
        <v>47</v>
      </c>
      <c r="C413" t="s">
        <v>66</v>
      </c>
      <c r="D413" t="s">
        <v>776</v>
      </c>
      <c r="E413" t="s">
        <v>1180</v>
      </c>
      <c r="F413" t="s">
        <v>1181</v>
      </c>
    </row>
    <row r="414" spans="1:6" x14ac:dyDescent="0.25">
      <c r="A414" t="s">
        <v>456</v>
      </c>
      <c r="B414" t="s">
        <v>7</v>
      </c>
      <c r="C414" t="s">
        <v>73</v>
      </c>
      <c r="D414" t="s">
        <v>806</v>
      </c>
      <c r="E414" t="s">
        <v>1183</v>
      </c>
      <c r="F414" t="s">
        <v>1029</v>
      </c>
    </row>
    <row r="415" spans="1:6" x14ac:dyDescent="0.25">
      <c r="A415" t="s">
        <v>455</v>
      </c>
      <c r="B415" t="s">
        <v>47</v>
      </c>
      <c r="C415" t="s">
        <v>13</v>
      </c>
      <c r="D415" t="s">
        <v>896</v>
      </c>
      <c r="E415" t="s">
        <v>1182</v>
      </c>
      <c r="F415" t="s">
        <v>919</v>
      </c>
    </row>
    <row r="416" spans="1:6" x14ac:dyDescent="0.25">
      <c r="A416" t="s">
        <v>457</v>
      </c>
      <c r="B416" t="s">
        <v>47</v>
      </c>
      <c r="C416" t="s">
        <v>112</v>
      </c>
      <c r="D416" t="s">
        <v>1137</v>
      </c>
      <c r="E416" t="s">
        <v>1184</v>
      </c>
      <c r="F416" t="s">
        <v>1049</v>
      </c>
    </row>
    <row r="417" spans="1:6" x14ac:dyDescent="0.25">
      <c r="A417" t="s">
        <v>458</v>
      </c>
      <c r="B417" t="s">
        <v>47</v>
      </c>
      <c r="C417" t="s">
        <v>68</v>
      </c>
      <c r="D417" t="s">
        <v>804</v>
      </c>
      <c r="E417" t="s">
        <v>1185</v>
      </c>
      <c r="F417" t="s">
        <v>1050</v>
      </c>
    </row>
    <row r="418" spans="1:6" x14ac:dyDescent="0.25">
      <c r="A418" t="s">
        <v>459</v>
      </c>
      <c r="B418" t="s">
        <v>47</v>
      </c>
      <c r="C418" t="s">
        <v>76</v>
      </c>
      <c r="D418" t="s">
        <v>888</v>
      </c>
      <c r="E418" t="s">
        <v>1186</v>
      </c>
      <c r="F418" t="s">
        <v>1046</v>
      </c>
    </row>
    <row r="419" spans="1:6" x14ac:dyDescent="0.25">
      <c r="A419" t="s">
        <v>460</v>
      </c>
      <c r="B419" t="s">
        <v>47</v>
      </c>
      <c r="C419" t="s">
        <v>22</v>
      </c>
      <c r="D419" t="s">
        <v>927</v>
      </c>
      <c r="E419" t="s">
        <v>1187</v>
      </c>
      <c r="F419" t="s">
        <v>1066</v>
      </c>
    </row>
    <row r="420" spans="1:6" x14ac:dyDescent="0.25">
      <c r="A420" t="s">
        <v>461</v>
      </c>
      <c r="B420" t="s">
        <v>47</v>
      </c>
      <c r="C420" t="s">
        <v>22</v>
      </c>
      <c r="D420" t="s">
        <v>1188</v>
      </c>
      <c r="E420" t="s">
        <v>1187</v>
      </c>
      <c r="F420" t="s">
        <v>1189</v>
      </c>
    </row>
    <row r="421" spans="1:6" x14ac:dyDescent="0.25">
      <c r="A421" t="s">
        <v>462</v>
      </c>
      <c r="B421" t="s">
        <v>47</v>
      </c>
      <c r="C421" t="s">
        <v>40</v>
      </c>
      <c r="D421" t="s">
        <v>811</v>
      </c>
      <c r="E421" t="s">
        <v>1190</v>
      </c>
      <c r="F421" t="s">
        <v>890</v>
      </c>
    </row>
    <row r="422" spans="1:6" x14ac:dyDescent="0.25">
      <c r="A422" t="s">
        <v>463</v>
      </c>
      <c r="B422" t="s">
        <v>47</v>
      </c>
      <c r="C422" t="s">
        <v>33</v>
      </c>
      <c r="D422" t="s">
        <v>768</v>
      </c>
      <c r="E422" t="s">
        <v>1191</v>
      </c>
      <c r="F422" t="s">
        <v>1120</v>
      </c>
    </row>
    <row r="423" spans="1:6" x14ac:dyDescent="0.25">
      <c r="A423" t="s">
        <v>464</v>
      </c>
      <c r="B423" t="s">
        <v>47</v>
      </c>
      <c r="C423" t="s">
        <v>60</v>
      </c>
      <c r="D423" t="s">
        <v>817</v>
      </c>
      <c r="E423" t="s">
        <v>1192</v>
      </c>
      <c r="F423" t="s">
        <v>890</v>
      </c>
    </row>
    <row r="424" spans="1:6" x14ac:dyDescent="0.25">
      <c r="A424" t="s">
        <v>465</v>
      </c>
      <c r="B424" t="s">
        <v>47</v>
      </c>
      <c r="C424" t="s">
        <v>42</v>
      </c>
      <c r="D424" t="s">
        <v>998</v>
      </c>
      <c r="E424" t="s">
        <v>1193</v>
      </c>
      <c r="F424" t="s">
        <v>1194</v>
      </c>
    </row>
    <row r="425" spans="1:6" x14ac:dyDescent="0.25">
      <c r="A425" t="s">
        <v>466</v>
      </c>
      <c r="B425" t="s">
        <v>47</v>
      </c>
      <c r="C425" t="s">
        <v>177</v>
      </c>
      <c r="D425" t="s">
        <v>985</v>
      </c>
      <c r="E425" t="s">
        <v>1195</v>
      </c>
      <c r="F425" t="s">
        <v>850</v>
      </c>
    </row>
    <row r="426" spans="1:6" x14ac:dyDescent="0.25">
      <c r="A426" t="s">
        <v>467</v>
      </c>
      <c r="B426" t="s">
        <v>47</v>
      </c>
      <c r="C426" t="s">
        <v>177</v>
      </c>
      <c r="D426" t="s">
        <v>870</v>
      </c>
      <c r="E426" t="s">
        <v>1157</v>
      </c>
      <c r="F426" t="s">
        <v>847</v>
      </c>
    </row>
    <row r="427" spans="1:6" x14ac:dyDescent="0.25">
      <c r="A427" t="s">
        <v>468</v>
      </c>
      <c r="B427" t="s">
        <v>7</v>
      </c>
      <c r="C427" t="s">
        <v>177</v>
      </c>
      <c r="D427" t="s">
        <v>862</v>
      </c>
      <c r="E427" t="s">
        <v>1060</v>
      </c>
      <c r="F427" t="s">
        <v>1060</v>
      </c>
    </row>
    <row r="428" spans="1:6" x14ac:dyDescent="0.25">
      <c r="A428" t="s">
        <v>485</v>
      </c>
      <c r="B428" t="s">
        <v>7</v>
      </c>
      <c r="C428" t="s">
        <v>53</v>
      </c>
      <c r="D428" t="s">
        <v>833</v>
      </c>
      <c r="E428" t="s">
        <v>1060</v>
      </c>
      <c r="F428" t="s">
        <v>1060</v>
      </c>
    </row>
    <row r="429" spans="1:6" x14ac:dyDescent="0.25">
      <c r="A429" t="s">
        <v>493</v>
      </c>
      <c r="B429" t="s">
        <v>7</v>
      </c>
      <c r="C429" t="s">
        <v>11</v>
      </c>
      <c r="D429" t="s">
        <v>853</v>
      </c>
      <c r="E429" t="s">
        <v>1060</v>
      </c>
      <c r="F429" t="s">
        <v>1060</v>
      </c>
    </row>
    <row r="430" spans="1:6" x14ac:dyDescent="0.25">
      <c r="A430" t="s">
        <v>484</v>
      </c>
      <c r="B430" t="s">
        <v>10</v>
      </c>
      <c r="C430" t="s">
        <v>19</v>
      </c>
      <c r="D430" t="s">
        <v>839</v>
      </c>
      <c r="E430" t="s">
        <v>1060</v>
      </c>
      <c r="F430" t="s">
        <v>1060</v>
      </c>
    </row>
    <row r="431" spans="1:6" x14ac:dyDescent="0.25">
      <c r="A431" t="s">
        <v>533</v>
      </c>
      <c r="B431" t="s">
        <v>10</v>
      </c>
      <c r="C431" t="s">
        <v>60</v>
      </c>
      <c r="D431" t="s">
        <v>870</v>
      </c>
      <c r="E431" t="s">
        <v>1060</v>
      </c>
      <c r="F431" t="s">
        <v>1060</v>
      </c>
    </row>
    <row r="432" spans="1:6" x14ac:dyDescent="0.25">
      <c r="A432" t="s">
        <v>497</v>
      </c>
      <c r="B432" t="s">
        <v>10</v>
      </c>
      <c r="C432" t="s">
        <v>76</v>
      </c>
      <c r="D432" t="s">
        <v>869</v>
      </c>
      <c r="E432" t="s">
        <v>1060</v>
      </c>
      <c r="F432" t="s">
        <v>1060</v>
      </c>
    </row>
    <row r="433" spans="1:6" x14ac:dyDescent="0.25">
      <c r="A433" t="s">
        <v>491</v>
      </c>
      <c r="B433" t="s">
        <v>47</v>
      </c>
      <c r="C433" t="s">
        <v>60</v>
      </c>
      <c r="D433" t="s">
        <v>791</v>
      </c>
      <c r="E433" t="s">
        <v>1060</v>
      </c>
      <c r="F433" t="s">
        <v>1060</v>
      </c>
    </row>
    <row r="434" spans="1:6" x14ac:dyDescent="0.25">
      <c r="A434" t="s">
        <v>480</v>
      </c>
      <c r="B434" t="s">
        <v>10</v>
      </c>
      <c r="C434" t="s">
        <v>177</v>
      </c>
      <c r="D434" t="s">
        <v>983</v>
      </c>
      <c r="E434" t="s">
        <v>1060</v>
      </c>
      <c r="F434" t="s">
        <v>1060</v>
      </c>
    </row>
    <row r="435" spans="1:6" x14ac:dyDescent="0.25">
      <c r="A435" t="s">
        <v>492</v>
      </c>
      <c r="B435" t="s">
        <v>10</v>
      </c>
      <c r="C435" t="s">
        <v>177</v>
      </c>
      <c r="D435" t="s">
        <v>1040</v>
      </c>
      <c r="E435" t="s">
        <v>1060</v>
      </c>
      <c r="F435" t="s">
        <v>1060</v>
      </c>
    </row>
    <row r="436" spans="1:6" x14ac:dyDescent="0.25">
      <c r="A436" t="s">
        <v>537</v>
      </c>
      <c r="B436" t="s">
        <v>10</v>
      </c>
      <c r="C436" t="s">
        <v>177</v>
      </c>
      <c r="D436" t="s">
        <v>832</v>
      </c>
      <c r="E436" t="s">
        <v>1060</v>
      </c>
      <c r="F436" t="s">
        <v>1060</v>
      </c>
    </row>
    <row r="437" spans="1:6" x14ac:dyDescent="0.25">
      <c r="A437" t="s">
        <v>471</v>
      </c>
      <c r="B437" t="s">
        <v>7</v>
      </c>
      <c r="C437" t="s">
        <v>33</v>
      </c>
      <c r="D437" t="s">
        <v>839</v>
      </c>
      <c r="E437" t="s">
        <v>1060</v>
      </c>
      <c r="F437" t="s">
        <v>1060</v>
      </c>
    </row>
    <row r="438" spans="1:6" x14ac:dyDescent="0.25">
      <c r="A438" t="s">
        <v>495</v>
      </c>
      <c r="B438" t="s">
        <v>47</v>
      </c>
      <c r="C438" t="s">
        <v>58</v>
      </c>
      <c r="D438" t="s">
        <v>864</v>
      </c>
      <c r="E438" t="s">
        <v>1060</v>
      </c>
      <c r="F438" t="s">
        <v>1060</v>
      </c>
    </row>
    <row r="439" spans="1:6" x14ac:dyDescent="0.25">
      <c r="A439" t="s">
        <v>487</v>
      </c>
      <c r="B439" t="s">
        <v>47</v>
      </c>
      <c r="C439" t="s">
        <v>15</v>
      </c>
      <c r="D439" t="s">
        <v>813</v>
      </c>
      <c r="E439" t="s">
        <v>1060</v>
      </c>
      <c r="F439" t="s">
        <v>1060</v>
      </c>
    </row>
    <row r="440" spans="1:6" x14ac:dyDescent="0.25">
      <c r="A440" t="s">
        <v>494</v>
      </c>
      <c r="B440" t="s">
        <v>10</v>
      </c>
      <c r="C440" t="s">
        <v>40</v>
      </c>
      <c r="D440" t="s">
        <v>806</v>
      </c>
      <c r="E440" t="s">
        <v>1060</v>
      </c>
      <c r="F440" t="s">
        <v>1060</v>
      </c>
    </row>
    <row r="441" spans="1:6" x14ac:dyDescent="0.25">
      <c r="A441" t="s">
        <v>479</v>
      </c>
      <c r="B441" t="s">
        <v>7</v>
      </c>
      <c r="C441" t="s">
        <v>55</v>
      </c>
      <c r="D441" t="s">
        <v>822</v>
      </c>
      <c r="E441" t="s">
        <v>1060</v>
      </c>
      <c r="F441" t="s">
        <v>1060</v>
      </c>
    </row>
    <row r="442" spans="1:6" x14ac:dyDescent="0.25">
      <c r="A442" t="s">
        <v>483</v>
      </c>
      <c r="B442" t="s">
        <v>10</v>
      </c>
      <c r="C442" t="s">
        <v>8</v>
      </c>
      <c r="D442" t="s">
        <v>816</v>
      </c>
      <c r="E442" t="s">
        <v>1060</v>
      </c>
      <c r="F442" t="s">
        <v>1060</v>
      </c>
    </row>
    <row r="443" spans="1:6" x14ac:dyDescent="0.25">
      <c r="A443" t="s">
        <v>489</v>
      </c>
      <c r="B443" t="s">
        <v>47</v>
      </c>
      <c r="C443" t="s">
        <v>31</v>
      </c>
      <c r="D443" t="s">
        <v>880</v>
      </c>
      <c r="E443" t="s">
        <v>1060</v>
      </c>
      <c r="F443" t="s">
        <v>1060</v>
      </c>
    </row>
    <row r="444" spans="1:6" x14ac:dyDescent="0.25">
      <c r="A444" t="s">
        <v>535</v>
      </c>
      <c r="B444" t="s">
        <v>47</v>
      </c>
      <c r="C444" t="s">
        <v>25</v>
      </c>
      <c r="D444" t="s">
        <v>902</v>
      </c>
      <c r="E444" t="s">
        <v>1060</v>
      </c>
      <c r="F444" t="s">
        <v>1060</v>
      </c>
    </row>
    <row r="445" spans="1:6" x14ac:dyDescent="0.25">
      <c r="A445" t="s">
        <v>482</v>
      </c>
      <c r="B445" t="s">
        <v>7</v>
      </c>
      <c r="C445" t="s">
        <v>135</v>
      </c>
      <c r="D445" t="s">
        <v>867</v>
      </c>
      <c r="E445" t="s">
        <v>1060</v>
      </c>
      <c r="F445" t="s">
        <v>1060</v>
      </c>
    </row>
    <row r="446" spans="1:6" x14ac:dyDescent="0.25">
      <c r="A446" t="s">
        <v>474</v>
      </c>
      <c r="B446" t="s">
        <v>47</v>
      </c>
      <c r="C446" t="s">
        <v>177</v>
      </c>
      <c r="D446" t="s">
        <v>859</v>
      </c>
      <c r="E446" t="s">
        <v>1060</v>
      </c>
      <c r="F446" t="s">
        <v>1060</v>
      </c>
    </row>
    <row r="447" spans="1:6" x14ac:dyDescent="0.25">
      <c r="A447" t="s">
        <v>469</v>
      </c>
      <c r="B447" t="s">
        <v>62</v>
      </c>
      <c r="C447" t="s">
        <v>42</v>
      </c>
      <c r="D447" t="s">
        <v>1030</v>
      </c>
      <c r="E447" t="s">
        <v>1060</v>
      </c>
      <c r="F447" t="s">
        <v>1060</v>
      </c>
    </row>
    <row r="448" spans="1:6" x14ac:dyDescent="0.25">
      <c r="A448" t="s">
        <v>498</v>
      </c>
      <c r="B448" t="s">
        <v>7</v>
      </c>
      <c r="C448" t="s">
        <v>58</v>
      </c>
      <c r="D448" t="s">
        <v>892</v>
      </c>
      <c r="E448" t="s">
        <v>1060</v>
      </c>
      <c r="F448" t="s">
        <v>1060</v>
      </c>
    </row>
    <row r="449" spans="1:6" x14ac:dyDescent="0.25">
      <c r="A449" t="s">
        <v>538</v>
      </c>
      <c r="B449" t="s">
        <v>47</v>
      </c>
      <c r="C449" t="s">
        <v>27</v>
      </c>
      <c r="D449" t="s">
        <v>860</v>
      </c>
      <c r="E449" t="s">
        <v>1060</v>
      </c>
      <c r="F449" t="s">
        <v>1060</v>
      </c>
    </row>
    <row r="450" spans="1:6" x14ac:dyDescent="0.25">
      <c r="A450" t="s">
        <v>502</v>
      </c>
      <c r="B450" t="s">
        <v>62</v>
      </c>
      <c r="C450" t="s">
        <v>22</v>
      </c>
      <c r="D450" t="s">
        <v>869</v>
      </c>
      <c r="E450" t="s">
        <v>1060</v>
      </c>
      <c r="F450" t="s">
        <v>1060</v>
      </c>
    </row>
    <row r="451" spans="1:6" x14ac:dyDescent="0.25">
      <c r="A451" t="s">
        <v>524</v>
      </c>
      <c r="B451" t="s">
        <v>10</v>
      </c>
      <c r="C451" t="s">
        <v>13</v>
      </c>
      <c r="D451" t="s">
        <v>858</v>
      </c>
      <c r="E451" t="s">
        <v>1060</v>
      </c>
      <c r="F451" t="s">
        <v>1060</v>
      </c>
    </row>
    <row r="452" spans="1:6" x14ac:dyDescent="0.25">
      <c r="A452" t="s">
        <v>521</v>
      </c>
      <c r="B452" t="s">
        <v>47</v>
      </c>
      <c r="C452" t="s">
        <v>73</v>
      </c>
      <c r="D452" t="s">
        <v>811</v>
      </c>
      <c r="E452" t="s">
        <v>1060</v>
      </c>
      <c r="F452" t="s">
        <v>1060</v>
      </c>
    </row>
    <row r="453" spans="1:6" x14ac:dyDescent="0.25">
      <c r="A453" t="s">
        <v>509</v>
      </c>
      <c r="B453" t="s">
        <v>10</v>
      </c>
      <c r="C453" t="s">
        <v>195</v>
      </c>
      <c r="D453" t="s">
        <v>978</v>
      </c>
      <c r="E453" t="s">
        <v>1060</v>
      </c>
      <c r="F453" t="s">
        <v>1060</v>
      </c>
    </row>
    <row r="454" spans="1:6" x14ac:dyDescent="0.25">
      <c r="A454" t="s">
        <v>542</v>
      </c>
      <c r="B454" t="s">
        <v>10</v>
      </c>
      <c r="C454" t="s">
        <v>177</v>
      </c>
      <c r="D454" t="s">
        <v>892</v>
      </c>
      <c r="E454" t="s">
        <v>1060</v>
      </c>
      <c r="F454" t="s">
        <v>1060</v>
      </c>
    </row>
    <row r="455" spans="1:6" x14ac:dyDescent="0.25">
      <c r="A455" t="s">
        <v>525</v>
      </c>
      <c r="B455" t="s">
        <v>10</v>
      </c>
      <c r="C455" t="s">
        <v>177</v>
      </c>
      <c r="D455" t="s">
        <v>1201</v>
      </c>
      <c r="E455" t="s">
        <v>1060</v>
      </c>
      <c r="F455" t="s">
        <v>1060</v>
      </c>
    </row>
    <row r="456" spans="1:6" x14ac:dyDescent="0.25">
      <c r="A456" t="s">
        <v>511</v>
      </c>
      <c r="B456" t="s">
        <v>10</v>
      </c>
      <c r="C456" t="s">
        <v>177</v>
      </c>
      <c r="D456" t="s">
        <v>872</v>
      </c>
      <c r="E456" t="s">
        <v>1060</v>
      </c>
      <c r="F456" t="s">
        <v>1060</v>
      </c>
    </row>
    <row r="457" spans="1:6" x14ac:dyDescent="0.25">
      <c r="A457" t="s">
        <v>520</v>
      </c>
      <c r="B457" t="s">
        <v>47</v>
      </c>
      <c r="C457" t="s">
        <v>195</v>
      </c>
      <c r="D457" t="s">
        <v>1202</v>
      </c>
      <c r="E457" t="s">
        <v>1060</v>
      </c>
      <c r="F457" t="s">
        <v>1060</v>
      </c>
    </row>
    <row r="458" spans="1:6" x14ac:dyDescent="0.25">
      <c r="A458" t="s">
        <v>517</v>
      </c>
      <c r="B458" t="s">
        <v>10</v>
      </c>
      <c r="C458" t="s">
        <v>19</v>
      </c>
      <c r="D458" t="s">
        <v>859</v>
      </c>
      <c r="E458" t="s">
        <v>1060</v>
      </c>
      <c r="F458" t="s">
        <v>1060</v>
      </c>
    </row>
    <row r="459" spans="1:6" x14ac:dyDescent="0.25">
      <c r="A459" t="s">
        <v>515</v>
      </c>
      <c r="B459" t="s">
        <v>7</v>
      </c>
      <c r="C459" t="s">
        <v>15</v>
      </c>
      <c r="D459" t="s">
        <v>867</v>
      </c>
      <c r="E459" t="s">
        <v>1060</v>
      </c>
      <c r="F459" t="s">
        <v>1060</v>
      </c>
    </row>
    <row r="460" spans="1:6" x14ac:dyDescent="0.25">
      <c r="A460" t="s">
        <v>516</v>
      </c>
      <c r="B460" t="s">
        <v>7</v>
      </c>
      <c r="C460" t="s">
        <v>177</v>
      </c>
      <c r="D460" t="s">
        <v>927</v>
      </c>
      <c r="E460" t="s">
        <v>1060</v>
      </c>
      <c r="F460" t="s">
        <v>1060</v>
      </c>
    </row>
    <row r="461" spans="1:6" x14ac:dyDescent="0.25">
      <c r="A461" t="s">
        <v>513</v>
      </c>
      <c r="B461" t="s">
        <v>7</v>
      </c>
      <c r="C461" t="s">
        <v>177</v>
      </c>
      <c r="D461" t="s">
        <v>1201</v>
      </c>
      <c r="E461" t="s">
        <v>1060</v>
      </c>
      <c r="F461" t="s">
        <v>1060</v>
      </c>
    </row>
    <row r="462" spans="1:6" x14ac:dyDescent="0.25">
      <c r="A462" t="s">
        <v>523</v>
      </c>
      <c r="B462" t="s">
        <v>7</v>
      </c>
      <c r="C462" t="s">
        <v>195</v>
      </c>
      <c r="D462" t="s">
        <v>813</v>
      </c>
      <c r="E462" t="s">
        <v>1060</v>
      </c>
      <c r="F462" t="s">
        <v>1060</v>
      </c>
    </row>
    <row r="463" spans="1:6" x14ac:dyDescent="0.25">
      <c r="A463" t="s">
        <v>518</v>
      </c>
      <c r="B463" t="s">
        <v>7</v>
      </c>
      <c r="C463" t="s">
        <v>172</v>
      </c>
      <c r="D463" t="s">
        <v>822</v>
      </c>
      <c r="E463" t="s">
        <v>1060</v>
      </c>
      <c r="F463" t="s">
        <v>1060</v>
      </c>
    </row>
    <row r="464" spans="1:6" x14ac:dyDescent="0.25">
      <c r="A464" t="s">
        <v>514</v>
      </c>
      <c r="B464" t="s">
        <v>7</v>
      </c>
      <c r="C464" t="s">
        <v>33</v>
      </c>
      <c r="D464" t="s">
        <v>797</v>
      </c>
      <c r="E464" t="s">
        <v>1060</v>
      </c>
      <c r="F464" t="s">
        <v>1060</v>
      </c>
    </row>
    <row r="465" spans="1:6" x14ac:dyDescent="0.25">
      <c r="A465" t="s">
        <v>532</v>
      </c>
      <c r="B465" t="s">
        <v>62</v>
      </c>
      <c r="C465" t="s">
        <v>55</v>
      </c>
      <c r="D465" t="s">
        <v>891</v>
      </c>
      <c r="E465" t="s">
        <v>1060</v>
      </c>
      <c r="F465" t="s">
        <v>1060</v>
      </c>
    </row>
    <row r="466" spans="1:6" x14ac:dyDescent="0.25">
      <c r="A466" t="s">
        <v>527</v>
      </c>
      <c r="B466" t="s">
        <v>62</v>
      </c>
      <c r="C466" t="s">
        <v>11</v>
      </c>
      <c r="D466" t="s">
        <v>970</v>
      </c>
      <c r="E466" t="s">
        <v>1060</v>
      </c>
      <c r="F466" t="s">
        <v>1060</v>
      </c>
    </row>
    <row r="467" spans="1:6" x14ac:dyDescent="0.25">
      <c r="A467" t="s">
        <v>475</v>
      </c>
      <c r="B467" t="s">
        <v>62</v>
      </c>
      <c r="C467" t="s">
        <v>58</v>
      </c>
      <c r="D467" t="s">
        <v>1198</v>
      </c>
      <c r="E467" t="s">
        <v>1060</v>
      </c>
      <c r="F467" t="s">
        <v>1060</v>
      </c>
    </row>
    <row r="468" spans="1:6" x14ac:dyDescent="0.25">
      <c r="A468" t="s">
        <v>534</v>
      </c>
      <c r="B468" t="s">
        <v>62</v>
      </c>
      <c r="C468" t="s">
        <v>66</v>
      </c>
      <c r="D468" t="s">
        <v>970</v>
      </c>
      <c r="E468" t="s">
        <v>1060</v>
      </c>
      <c r="F468" t="s">
        <v>1060</v>
      </c>
    </row>
    <row r="469" spans="1:6" x14ac:dyDescent="0.25">
      <c r="A469" t="s">
        <v>476</v>
      </c>
      <c r="B469" t="s">
        <v>10</v>
      </c>
      <c r="C469" t="s">
        <v>33</v>
      </c>
      <c r="D469" t="s">
        <v>1199</v>
      </c>
      <c r="E469" t="s">
        <v>1060</v>
      </c>
      <c r="F469" t="s">
        <v>1060</v>
      </c>
    </row>
    <row r="470" spans="1:6" x14ac:dyDescent="0.25">
      <c r="A470" t="s">
        <v>472</v>
      </c>
      <c r="B470" t="s">
        <v>47</v>
      </c>
      <c r="C470" t="s">
        <v>82</v>
      </c>
      <c r="D470" t="s">
        <v>1196</v>
      </c>
      <c r="E470" t="s">
        <v>1060</v>
      </c>
      <c r="F470" t="s">
        <v>1060</v>
      </c>
    </row>
    <row r="471" spans="1:6" x14ac:dyDescent="0.25">
      <c r="A471" t="s">
        <v>473</v>
      </c>
      <c r="B471" t="s">
        <v>47</v>
      </c>
      <c r="C471" t="s">
        <v>40</v>
      </c>
      <c r="D471" t="s">
        <v>1197</v>
      </c>
      <c r="E471" t="s">
        <v>1060</v>
      </c>
      <c r="F471" t="s">
        <v>1060</v>
      </c>
    </row>
    <row r="472" spans="1:6" x14ac:dyDescent="0.25">
      <c r="A472" t="s">
        <v>526</v>
      </c>
      <c r="B472" t="s">
        <v>62</v>
      </c>
      <c r="C472" t="s">
        <v>35</v>
      </c>
      <c r="D472" t="s">
        <v>1021</v>
      </c>
      <c r="E472" t="s">
        <v>1060</v>
      </c>
      <c r="F472" t="s">
        <v>1060</v>
      </c>
    </row>
    <row r="473" spans="1:6" x14ac:dyDescent="0.25">
      <c r="A473" t="s">
        <v>545</v>
      </c>
      <c r="B473" t="s">
        <v>47</v>
      </c>
      <c r="C473" t="s">
        <v>35</v>
      </c>
      <c r="D473" t="s">
        <v>1199</v>
      </c>
      <c r="E473" t="s">
        <v>1060</v>
      </c>
      <c r="F473" t="s">
        <v>1060</v>
      </c>
    </row>
    <row r="474" spans="1:6" x14ac:dyDescent="0.25">
      <c r="A474" t="s">
        <v>543</v>
      </c>
      <c r="B474" t="s">
        <v>7</v>
      </c>
      <c r="C474" t="s">
        <v>33</v>
      </c>
      <c r="D474" t="s">
        <v>861</v>
      </c>
      <c r="E474" t="s">
        <v>1060</v>
      </c>
      <c r="F474" t="s">
        <v>1060</v>
      </c>
    </row>
    <row r="475" spans="1:6" x14ac:dyDescent="0.25">
      <c r="A475" t="s">
        <v>481</v>
      </c>
      <c r="B475" t="s">
        <v>62</v>
      </c>
      <c r="C475" t="s">
        <v>25</v>
      </c>
      <c r="D475" t="s">
        <v>884</v>
      </c>
      <c r="E475" t="s">
        <v>1060</v>
      </c>
      <c r="F475" t="s">
        <v>1060</v>
      </c>
    </row>
    <row r="476" spans="1:6" x14ac:dyDescent="0.25">
      <c r="A476" t="s">
        <v>550</v>
      </c>
      <c r="B476" t="s">
        <v>47</v>
      </c>
      <c r="C476" t="s">
        <v>17</v>
      </c>
      <c r="D476" t="s">
        <v>811</v>
      </c>
      <c r="E476" t="s">
        <v>1060</v>
      </c>
      <c r="F476" t="s">
        <v>1060</v>
      </c>
    </row>
    <row r="477" spans="1:6" x14ac:dyDescent="0.25">
      <c r="A477" t="s">
        <v>470</v>
      </c>
      <c r="B477" t="s">
        <v>10</v>
      </c>
      <c r="C477" t="s">
        <v>177</v>
      </c>
      <c r="D477" t="s">
        <v>885</v>
      </c>
      <c r="E477" t="s">
        <v>1060</v>
      </c>
      <c r="F477" t="s">
        <v>1060</v>
      </c>
    </row>
    <row r="478" spans="1:6" x14ac:dyDescent="0.25">
      <c r="A478" t="s">
        <v>530</v>
      </c>
      <c r="B478" t="s">
        <v>10</v>
      </c>
      <c r="C478" t="s">
        <v>120</v>
      </c>
      <c r="D478" t="s">
        <v>974</v>
      </c>
      <c r="E478" t="s">
        <v>1060</v>
      </c>
      <c r="F478" t="s">
        <v>1060</v>
      </c>
    </row>
    <row r="479" spans="1:6" x14ac:dyDescent="0.25">
      <c r="A479" t="s">
        <v>477</v>
      </c>
      <c r="B479" t="s">
        <v>62</v>
      </c>
      <c r="C479" t="s">
        <v>172</v>
      </c>
      <c r="D479" t="s">
        <v>1095</v>
      </c>
      <c r="E479" t="s">
        <v>1060</v>
      </c>
      <c r="F479" t="s">
        <v>1060</v>
      </c>
    </row>
    <row r="480" spans="1:6" x14ac:dyDescent="0.25">
      <c r="A480" t="s">
        <v>478</v>
      </c>
      <c r="B480" t="s">
        <v>7</v>
      </c>
      <c r="C480" t="s">
        <v>25</v>
      </c>
      <c r="D480" t="s">
        <v>872</v>
      </c>
      <c r="E480" t="s">
        <v>1060</v>
      </c>
      <c r="F480" t="s">
        <v>1060</v>
      </c>
    </row>
    <row r="481" spans="1:6" x14ac:dyDescent="0.25">
      <c r="A481" t="s">
        <v>540</v>
      </c>
      <c r="B481" t="s">
        <v>7</v>
      </c>
      <c r="C481" t="s">
        <v>172</v>
      </c>
      <c r="D481" t="s">
        <v>1083</v>
      </c>
      <c r="E481" t="s">
        <v>1060</v>
      </c>
      <c r="F481" t="s">
        <v>1060</v>
      </c>
    </row>
    <row r="482" spans="1:6" x14ac:dyDescent="0.25">
      <c r="A482" t="s">
        <v>541</v>
      </c>
      <c r="B482" t="s">
        <v>62</v>
      </c>
      <c r="C482" t="s">
        <v>66</v>
      </c>
      <c r="D482" t="s">
        <v>927</v>
      </c>
      <c r="E482" t="s">
        <v>1060</v>
      </c>
      <c r="F482" t="s">
        <v>1060</v>
      </c>
    </row>
    <row r="483" spans="1:6" x14ac:dyDescent="0.25">
      <c r="A483" t="s">
        <v>546</v>
      </c>
      <c r="B483" t="s">
        <v>7</v>
      </c>
      <c r="C483" t="s">
        <v>13</v>
      </c>
      <c r="D483" t="s">
        <v>1083</v>
      </c>
      <c r="E483" t="s">
        <v>1060</v>
      </c>
      <c r="F483" t="s">
        <v>1060</v>
      </c>
    </row>
    <row r="484" spans="1:6" x14ac:dyDescent="0.25">
      <c r="A484" t="s">
        <v>486</v>
      </c>
      <c r="B484" t="s">
        <v>47</v>
      </c>
      <c r="C484" t="s">
        <v>177</v>
      </c>
      <c r="D484" t="s">
        <v>895</v>
      </c>
      <c r="E484" t="s">
        <v>1060</v>
      </c>
      <c r="F484" t="s">
        <v>1060</v>
      </c>
    </row>
    <row r="485" spans="1:6" x14ac:dyDescent="0.25">
      <c r="A485" t="s">
        <v>508</v>
      </c>
      <c r="B485" t="s">
        <v>7</v>
      </c>
      <c r="C485" t="s">
        <v>15</v>
      </c>
      <c r="D485" t="s">
        <v>797</v>
      </c>
      <c r="E485" t="s">
        <v>1060</v>
      </c>
      <c r="F485" t="s">
        <v>1060</v>
      </c>
    </row>
    <row r="486" spans="1:6" x14ac:dyDescent="0.25">
      <c r="A486" t="s">
        <v>539</v>
      </c>
      <c r="B486" t="s">
        <v>62</v>
      </c>
      <c r="C486" t="s">
        <v>33</v>
      </c>
      <c r="D486" t="s">
        <v>826</v>
      </c>
      <c r="E486" t="s">
        <v>1060</v>
      </c>
      <c r="F486" t="s">
        <v>1060</v>
      </c>
    </row>
    <row r="487" spans="1:6" x14ac:dyDescent="0.25">
      <c r="A487" t="s">
        <v>544</v>
      </c>
      <c r="B487" t="s">
        <v>7</v>
      </c>
      <c r="C487" t="s">
        <v>112</v>
      </c>
      <c r="D487" t="s">
        <v>863</v>
      </c>
      <c r="E487" t="s">
        <v>1060</v>
      </c>
      <c r="F487" t="s">
        <v>1060</v>
      </c>
    </row>
    <row r="488" spans="1:6" x14ac:dyDescent="0.25">
      <c r="A488" t="s">
        <v>549</v>
      </c>
      <c r="B488" t="s">
        <v>62</v>
      </c>
      <c r="C488" t="s">
        <v>11</v>
      </c>
      <c r="D488" t="s">
        <v>1203</v>
      </c>
      <c r="E488" t="s">
        <v>1060</v>
      </c>
      <c r="F488" t="s">
        <v>1060</v>
      </c>
    </row>
    <row r="489" spans="1:6" x14ac:dyDescent="0.25">
      <c r="A489" t="s">
        <v>531</v>
      </c>
      <c r="B489" t="s">
        <v>10</v>
      </c>
      <c r="C489" t="s">
        <v>177</v>
      </c>
      <c r="D489" t="s">
        <v>954</v>
      </c>
      <c r="E489" t="s">
        <v>1060</v>
      </c>
      <c r="F489" t="s">
        <v>1060</v>
      </c>
    </row>
    <row r="490" spans="1:6" x14ac:dyDescent="0.25">
      <c r="A490" t="s">
        <v>528</v>
      </c>
      <c r="B490" t="s">
        <v>47</v>
      </c>
      <c r="C490" t="s">
        <v>40</v>
      </c>
      <c r="D490" t="s">
        <v>835</v>
      </c>
      <c r="E490" t="s">
        <v>1060</v>
      </c>
      <c r="F490" t="s">
        <v>1060</v>
      </c>
    </row>
    <row r="491" spans="1:6" x14ac:dyDescent="0.25">
      <c r="A491" t="s">
        <v>536</v>
      </c>
      <c r="B491" t="s">
        <v>62</v>
      </c>
      <c r="C491" t="s">
        <v>31</v>
      </c>
      <c r="D491" t="s">
        <v>880</v>
      </c>
      <c r="E491" t="s">
        <v>1060</v>
      </c>
      <c r="F491" t="s">
        <v>1060</v>
      </c>
    </row>
    <row r="492" spans="1:6" x14ac:dyDescent="0.25">
      <c r="A492" t="s">
        <v>529</v>
      </c>
      <c r="B492" t="s">
        <v>62</v>
      </c>
      <c r="C492" t="s">
        <v>177</v>
      </c>
      <c r="D492" t="s">
        <v>786</v>
      </c>
      <c r="E492" t="s">
        <v>1060</v>
      </c>
      <c r="F492" t="s">
        <v>1060</v>
      </c>
    </row>
    <row r="493" spans="1:6" x14ac:dyDescent="0.25">
      <c r="A493" t="s">
        <v>551</v>
      </c>
      <c r="B493" t="s">
        <v>62</v>
      </c>
      <c r="C493" t="s">
        <v>177</v>
      </c>
      <c r="D493" t="s">
        <v>892</v>
      </c>
      <c r="E493" t="s">
        <v>1060</v>
      </c>
      <c r="F493" t="s">
        <v>1060</v>
      </c>
    </row>
    <row r="494" spans="1:6" x14ac:dyDescent="0.25">
      <c r="A494" t="s">
        <v>547</v>
      </c>
      <c r="B494" t="s">
        <v>62</v>
      </c>
      <c r="C494" t="s">
        <v>8</v>
      </c>
      <c r="D494" t="s">
        <v>1202</v>
      </c>
      <c r="E494" t="s">
        <v>1060</v>
      </c>
      <c r="F494" t="s">
        <v>1060</v>
      </c>
    </row>
    <row r="495" spans="1:6" x14ac:dyDescent="0.25">
      <c r="A495" t="s">
        <v>548</v>
      </c>
      <c r="B495" t="s">
        <v>7</v>
      </c>
      <c r="C495" t="s">
        <v>40</v>
      </c>
      <c r="D495" t="s">
        <v>877</v>
      </c>
      <c r="E495" t="s">
        <v>1060</v>
      </c>
      <c r="F495" t="s">
        <v>1060</v>
      </c>
    </row>
    <row r="496" spans="1:6" x14ac:dyDescent="0.25">
      <c r="A496" t="s">
        <v>522</v>
      </c>
      <c r="B496" t="s">
        <v>10</v>
      </c>
      <c r="C496" t="s">
        <v>172</v>
      </c>
      <c r="D496" t="s">
        <v>768</v>
      </c>
      <c r="E496" t="s">
        <v>1060</v>
      </c>
      <c r="F496" t="s">
        <v>1060</v>
      </c>
    </row>
    <row r="497" spans="1:6" x14ac:dyDescent="0.25">
      <c r="A497" t="s">
        <v>504</v>
      </c>
      <c r="B497" t="s">
        <v>10</v>
      </c>
      <c r="C497" t="s">
        <v>70</v>
      </c>
      <c r="D497" t="s">
        <v>776</v>
      </c>
      <c r="E497" t="s">
        <v>1060</v>
      </c>
      <c r="F497" t="s">
        <v>1060</v>
      </c>
    </row>
    <row r="498" spans="1:6" x14ac:dyDescent="0.25">
      <c r="A498" t="s">
        <v>519</v>
      </c>
      <c r="B498" t="s">
        <v>10</v>
      </c>
      <c r="C498" t="s">
        <v>177</v>
      </c>
      <c r="D498" t="s">
        <v>841</v>
      </c>
      <c r="E498" t="s">
        <v>1060</v>
      </c>
      <c r="F498" t="s">
        <v>1060</v>
      </c>
    </row>
    <row r="499" spans="1:6" x14ac:dyDescent="0.25">
      <c r="A499" t="s">
        <v>488</v>
      </c>
      <c r="B499" t="s">
        <v>7</v>
      </c>
      <c r="C499" t="s">
        <v>8</v>
      </c>
      <c r="D499" t="s">
        <v>895</v>
      </c>
      <c r="E499" t="s">
        <v>1060</v>
      </c>
      <c r="F499" t="s">
        <v>1060</v>
      </c>
    </row>
    <row r="500" spans="1:6" x14ac:dyDescent="0.25">
      <c r="A500" t="s">
        <v>490</v>
      </c>
      <c r="B500" t="s">
        <v>62</v>
      </c>
      <c r="C500" t="s">
        <v>66</v>
      </c>
      <c r="D500" t="s">
        <v>930</v>
      </c>
      <c r="E500" t="s">
        <v>1060</v>
      </c>
      <c r="F500" t="s">
        <v>1060</v>
      </c>
    </row>
    <row r="501" spans="1:6" x14ac:dyDescent="0.25">
      <c r="A501" t="s">
        <v>496</v>
      </c>
      <c r="B501" t="s">
        <v>7</v>
      </c>
      <c r="C501" t="s">
        <v>177</v>
      </c>
      <c r="D501" t="s">
        <v>1200</v>
      </c>
      <c r="E501" t="s">
        <v>1060</v>
      </c>
      <c r="F501" t="s">
        <v>1060</v>
      </c>
    </row>
    <row r="502" spans="1:6" x14ac:dyDescent="0.25">
      <c r="A502" t="s">
        <v>512</v>
      </c>
      <c r="B502" t="s">
        <v>10</v>
      </c>
      <c r="C502" t="s">
        <v>42</v>
      </c>
      <c r="D502" t="s">
        <v>927</v>
      </c>
      <c r="E502" t="s">
        <v>1060</v>
      </c>
      <c r="F502" t="s">
        <v>1060</v>
      </c>
    </row>
    <row r="503" spans="1:6" x14ac:dyDescent="0.25">
      <c r="A503" t="s">
        <v>503</v>
      </c>
      <c r="B503" t="s">
        <v>10</v>
      </c>
      <c r="C503" t="s">
        <v>66</v>
      </c>
      <c r="D503" t="s">
        <v>892</v>
      </c>
      <c r="E503" t="s">
        <v>1060</v>
      </c>
      <c r="F503" t="s">
        <v>1060</v>
      </c>
    </row>
    <row r="504" spans="1:6" x14ac:dyDescent="0.25">
      <c r="A504" t="s">
        <v>510</v>
      </c>
      <c r="B504" t="s">
        <v>47</v>
      </c>
      <c r="C504" t="s">
        <v>177</v>
      </c>
      <c r="D504" t="s">
        <v>885</v>
      </c>
      <c r="E504" t="s">
        <v>1060</v>
      </c>
      <c r="F504" t="s">
        <v>1060</v>
      </c>
    </row>
    <row r="505" spans="1:6" x14ac:dyDescent="0.25">
      <c r="A505" t="s">
        <v>506</v>
      </c>
      <c r="B505" t="s">
        <v>7</v>
      </c>
      <c r="C505" t="s">
        <v>15</v>
      </c>
      <c r="D505" t="s">
        <v>797</v>
      </c>
      <c r="E505" t="s">
        <v>1060</v>
      </c>
      <c r="F505" t="s">
        <v>1060</v>
      </c>
    </row>
    <row r="506" spans="1:6" x14ac:dyDescent="0.25">
      <c r="A506" t="s">
        <v>507</v>
      </c>
      <c r="B506" t="s">
        <v>7</v>
      </c>
      <c r="C506" t="s">
        <v>177</v>
      </c>
      <c r="D506" t="s">
        <v>841</v>
      </c>
      <c r="E506" t="s">
        <v>1060</v>
      </c>
      <c r="F506" t="s">
        <v>1060</v>
      </c>
    </row>
    <row r="507" spans="1:6" x14ac:dyDescent="0.25">
      <c r="A507" t="s">
        <v>501</v>
      </c>
      <c r="B507" t="s">
        <v>47</v>
      </c>
      <c r="C507" t="s">
        <v>195</v>
      </c>
      <c r="D507" t="s">
        <v>828</v>
      </c>
      <c r="E507" t="s">
        <v>1060</v>
      </c>
      <c r="F507" t="s">
        <v>1060</v>
      </c>
    </row>
    <row r="508" spans="1:6" x14ac:dyDescent="0.25">
      <c r="A508" t="s">
        <v>505</v>
      </c>
      <c r="B508" t="s">
        <v>7</v>
      </c>
      <c r="C508" t="s">
        <v>37</v>
      </c>
      <c r="D508" t="s">
        <v>791</v>
      </c>
      <c r="E508" t="s">
        <v>1060</v>
      </c>
      <c r="F508" t="s">
        <v>1060</v>
      </c>
    </row>
    <row r="509" spans="1:6" x14ac:dyDescent="0.25">
      <c r="A509" t="s">
        <v>499</v>
      </c>
      <c r="B509" t="s">
        <v>47</v>
      </c>
      <c r="C509" t="s">
        <v>8</v>
      </c>
      <c r="D509" t="s">
        <v>996</v>
      </c>
      <c r="E509" t="s">
        <v>1060</v>
      </c>
      <c r="F509" t="s">
        <v>1060</v>
      </c>
    </row>
    <row r="510" spans="1:6" x14ac:dyDescent="0.25">
      <c r="A510" t="s">
        <v>500</v>
      </c>
      <c r="B510" t="s">
        <v>47</v>
      </c>
      <c r="C510" t="s">
        <v>42</v>
      </c>
      <c r="D510" t="s">
        <v>870</v>
      </c>
      <c r="E510" t="s">
        <v>1060</v>
      </c>
      <c r="F510" t="s">
        <v>1060</v>
      </c>
    </row>
    <row r="511" spans="1:6" x14ac:dyDescent="0.25">
      <c r="A511" t="s">
        <v>552</v>
      </c>
      <c r="B511" t="s">
        <v>10</v>
      </c>
      <c r="C511" t="s">
        <v>60</v>
      </c>
      <c r="D511" t="s">
        <v>859</v>
      </c>
      <c r="E511" t="s">
        <v>1060</v>
      </c>
      <c r="F511" t="s">
        <v>1060</v>
      </c>
    </row>
    <row r="512" spans="1:6" x14ac:dyDescent="0.25">
      <c r="A512" t="s">
        <v>553</v>
      </c>
      <c r="B512" t="s">
        <v>10</v>
      </c>
      <c r="C512" t="s">
        <v>25</v>
      </c>
      <c r="D512" t="s">
        <v>902</v>
      </c>
      <c r="E512" t="s">
        <v>1060</v>
      </c>
      <c r="F512" t="s">
        <v>1060</v>
      </c>
    </row>
    <row r="513" spans="1:6" x14ac:dyDescent="0.25">
      <c r="A513" t="s">
        <v>554</v>
      </c>
      <c r="B513" t="s">
        <v>10</v>
      </c>
      <c r="C513" t="s">
        <v>17</v>
      </c>
      <c r="D513" t="s">
        <v>859</v>
      </c>
      <c r="E513" t="s">
        <v>1060</v>
      </c>
      <c r="F513" t="s">
        <v>1060</v>
      </c>
    </row>
    <row r="514" spans="1:6" x14ac:dyDescent="0.25">
      <c r="A514" t="s">
        <v>555</v>
      </c>
      <c r="B514" t="s">
        <v>47</v>
      </c>
      <c r="C514" t="s">
        <v>70</v>
      </c>
      <c r="D514" t="s">
        <v>784</v>
      </c>
      <c r="E514" t="s">
        <v>1060</v>
      </c>
      <c r="F514" t="s">
        <v>1060</v>
      </c>
    </row>
    <row r="515" spans="1:6" x14ac:dyDescent="0.25">
      <c r="A515" t="s">
        <v>556</v>
      </c>
      <c r="B515" t="s">
        <v>10</v>
      </c>
      <c r="C515" t="s">
        <v>31</v>
      </c>
      <c r="D515" t="s">
        <v>826</v>
      </c>
      <c r="E515" t="s">
        <v>1060</v>
      </c>
      <c r="F515" t="s">
        <v>1060</v>
      </c>
    </row>
    <row r="516" spans="1:6" x14ac:dyDescent="0.25">
      <c r="A516" t="s">
        <v>557</v>
      </c>
      <c r="B516" t="s">
        <v>10</v>
      </c>
      <c r="C516" t="s">
        <v>58</v>
      </c>
      <c r="D516" t="s">
        <v>820</v>
      </c>
      <c r="E516" t="s">
        <v>1060</v>
      </c>
      <c r="F516" t="s">
        <v>1060</v>
      </c>
    </row>
    <row r="517" spans="1:6" x14ac:dyDescent="0.25">
      <c r="A517" t="s">
        <v>558</v>
      </c>
      <c r="B517" t="s">
        <v>10</v>
      </c>
      <c r="C517" t="s">
        <v>195</v>
      </c>
      <c r="D517" t="s">
        <v>866</v>
      </c>
      <c r="E517" t="s">
        <v>1060</v>
      </c>
      <c r="F517" t="s">
        <v>1060</v>
      </c>
    </row>
    <row r="518" spans="1:6" x14ac:dyDescent="0.25">
      <c r="A518" t="s">
        <v>559</v>
      </c>
      <c r="B518" t="s">
        <v>10</v>
      </c>
      <c r="C518" t="s">
        <v>25</v>
      </c>
      <c r="D518" t="s">
        <v>768</v>
      </c>
      <c r="E518" t="s">
        <v>1060</v>
      </c>
      <c r="F518" t="s">
        <v>1060</v>
      </c>
    </row>
    <row r="519" spans="1:6" x14ac:dyDescent="0.25">
      <c r="A519" t="s">
        <v>560</v>
      </c>
      <c r="B519" t="s">
        <v>10</v>
      </c>
      <c r="C519" t="s">
        <v>13</v>
      </c>
      <c r="D519" t="s">
        <v>830</v>
      </c>
      <c r="E519" t="s">
        <v>1060</v>
      </c>
      <c r="F519" t="s">
        <v>1060</v>
      </c>
    </row>
    <row r="520" spans="1:6" x14ac:dyDescent="0.25">
      <c r="A520" t="s">
        <v>561</v>
      </c>
      <c r="B520" t="s">
        <v>10</v>
      </c>
      <c r="C520" t="s">
        <v>135</v>
      </c>
      <c r="D520" t="s">
        <v>923</v>
      </c>
      <c r="E520" t="s">
        <v>1060</v>
      </c>
      <c r="F520" t="s">
        <v>1060</v>
      </c>
    </row>
    <row r="521" spans="1:6" x14ac:dyDescent="0.25">
      <c r="A521" t="s">
        <v>562</v>
      </c>
      <c r="B521" t="s">
        <v>10</v>
      </c>
      <c r="C521" t="s">
        <v>70</v>
      </c>
      <c r="D521" t="s">
        <v>923</v>
      </c>
      <c r="E521" t="s">
        <v>1060</v>
      </c>
      <c r="F521" t="s">
        <v>1060</v>
      </c>
    </row>
    <row r="522" spans="1:6" x14ac:dyDescent="0.25">
      <c r="A522" t="s">
        <v>563</v>
      </c>
      <c r="B522" t="s">
        <v>10</v>
      </c>
      <c r="C522" t="s">
        <v>13</v>
      </c>
      <c r="D522" t="s">
        <v>826</v>
      </c>
      <c r="E522" t="s">
        <v>1060</v>
      </c>
      <c r="F522" t="s">
        <v>1060</v>
      </c>
    </row>
    <row r="523" spans="1:6" x14ac:dyDescent="0.25">
      <c r="A523" t="s">
        <v>564</v>
      </c>
      <c r="B523" t="s">
        <v>10</v>
      </c>
      <c r="C523" t="s">
        <v>40</v>
      </c>
      <c r="D523" t="s">
        <v>858</v>
      </c>
      <c r="E523" t="s">
        <v>1060</v>
      </c>
      <c r="F523" t="s">
        <v>1060</v>
      </c>
    </row>
    <row r="524" spans="1:6" x14ac:dyDescent="0.25">
      <c r="A524" t="s">
        <v>565</v>
      </c>
      <c r="B524" t="s">
        <v>47</v>
      </c>
      <c r="C524" t="s">
        <v>35</v>
      </c>
      <c r="D524" t="s">
        <v>875</v>
      </c>
      <c r="E524" t="s">
        <v>1060</v>
      </c>
      <c r="F524" t="s">
        <v>1060</v>
      </c>
    </row>
    <row r="525" spans="1:6" x14ac:dyDescent="0.25">
      <c r="A525" t="s">
        <v>566</v>
      </c>
      <c r="B525" t="s">
        <v>47</v>
      </c>
      <c r="C525" t="s">
        <v>172</v>
      </c>
      <c r="D525" t="s">
        <v>786</v>
      </c>
      <c r="E525" t="s">
        <v>1060</v>
      </c>
      <c r="F525" t="s">
        <v>1060</v>
      </c>
    </row>
    <row r="526" spans="1:6" x14ac:dyDescent="0.25">
      <c r="A526" t="s">
        <v>567</v>
      </c>
      <c r="B526" t="s">
        <v>47</v>
      </c>
      <c r="C526" t="s">
        <v>19</v>
      </c>
      <c r="D526" t="s">
        <v>835</v>
      </c>
      <c r="E526" t="s">
        <v>1060</v>
      </c>
      <c r="F526" t="s">
        <v>1060</v>
      </c>
    </row>
    <row r="527" spans="1:6" x14ac:dyDescent="0.25">
      <c r="A527" t="s">
        <v>568</v>
      </c>
      <c r="B527" t="s">
        <v>7</v>
      </c>
      <c r="C527" t="s">
        <v>76</v>
      </c>
      <c r="D527" t="s">
        <v>866</v>
      </c>
      <c r="E527" t="s">
        <v>1060</v>
      </c>
      <c r="F527" t="s">
        <v>1060</v>
      </c>
    </row>
    <row r="528" spans="1:6" x14ac:dyDescent="0.25">
      <c r="A528" t="s">
        <v>569</v>
      </c>
      <c r="B528" t="s">
        <v>7</v>
      </c>
      <c r="C528" t="s">
        <v>35</v>
      </c>
      <c r="D528" t="s">
        <v>875</v>
      </c>
      <c r="E528" t="s">
        <v>1060</v>
      </c>
      <c r="F528" t="s">
        <v>1060</v>
      </c>
    </row>
    <row r="529" spans="1:6" x14ac:dyDescent="0.25">
      <c r="A529" t="s">
        <v>570</v>
      </c>
      <c r="B529" t="s">
        <v>47</v>
      </c>
      <c r="C529" t="s">
        <v>37</v>
      </c>
      <c r="D529" t="s">
        <v>867</v>
      </c>
      <c r="E529" t="s">
        <v>1060</v>
      </c>
      <c r="F529" t="s">
        <v>1060</v>
      </c>
    </row>
    <row r="530" spans="1:6" x14ac:dyDescent="0.25">
      <c r="A530" t="s">
        <v>571</v>
      </c>
      <c r="B530" t="s">
        <v>47</v>
      </c>
      <c r="C530" t="s">
        <v>27</v>
      </c>
      <c r="D530" t="s">
        <v>824</v>
      </c>
      <c r="E530" t="s">
        <v>1060</v>
      </c>
      <c r="F530" t="s">
        <v>1060</v>
      </c>
    </row>
    <row r="531" spans="1:6" x14ac:dyDescent="0.25">
      <c r="A531" t="s">
        <v>572</v>
      </c>
      <c r="B531" t="s">
        <v>47</v>
      </c>
      <c r="C531" t="s">
        <v>90</v>
      </c>
      <c r="D531" t="s">
        <v>835</v>
      </c>
      <c r="E531" t="s">
        <v>1060</v>
      </c>
      <c r="F531" t="s">
        <v>1060</v>
      </c>
    </row>
    <row r="532" spans="1:6" x14ac:dyDescent="0.25">
      <c r="A532" t="s">
        <v>573</v>
      </c>
      <c r="B532" t="s">
        <v>10</v>
      </c>
      <c r="C532" t="s">
        <v>29</v>
      </c>
      <c r="D532" t="s">
        <v>835</v>
      </c>
      <c r="E532" t="s">
        <v>1060</v>
      </c>
      <c r="F532" t="s">
        <v>1060</v>
      </c>
    </row>
    <row r="533" spans="1:6" x14ac:dyDescent="0.25">
      <c r="A533" t="s">
        <v>574</v>
      </c>
      <c r="B533" t="s">
        <v>10</v>
      </c>
      <c r="C533" t="s">
        <v>17</v>
      </c>
      <c r="D533" t="s">
        <v>910</v>
      </c>
      <c r="E533" t="s">
        <v>1060</v>
      </c>
      <c r="F533" t="s">
        <v>1060</v>
      </c>
    </row>
    <row r="534" spans="1:6" x14ac:dyDescent="0.25">
      <c r="A534" t="s">
        <v>575</v>
      </c>
      <c r="B534" t="s">
        <v>47</v>
      </c>
      <c r="C534" t="s">
        <v>70</v>
      </c>
      <c r="D534" t="s">
        <v>820</v>
      </c>
      <c r="E534" t="s">
        <v>1060</v>
      </c>
      <c r="F534" t="s">
        <v>1060</v>
      </c>
    </row>
    <row r="535" spans="1:6" x14ac:dyDescent="0.25">
      <c r="A535" t="s">
        <v>576</v>
      </c>
      <c r="B535" t="s">
        <v>47</v>
      </c>
      <c r="C535" t="s">
        <v>22</v>
      </c>
      <c r="D535" t="s">
        <v>875</v>
      </c>
      <c r="E535" t="s">
        <v>1060</v>
      </c>
      <c r="F535" t="s">
        <v>1060</v>
      </c>
    </row>
    <row r="536" spans="1:6" x14ac:dyDescent="0.25">
      <c r="A536" t="s">
        <v>577</v>
      </c>
      <c r="B536" t="s">
        <v>47</v>
      </c>
      <c r="C536" t="s">
        <v>29</v>
      </c>
      <c r="D536" t="s">
        <v>880</v>
      </c>
      <c r="E536" t="s">
        <v>1060</v>
      </c>
      <c r="F536" t="s">
        <v>1060</v>
      </c>
    </row>
    <row r="537" spans="1:6" x14ac:dyDescent="0.25">
      <c r="A537" t="s">
        <v>578</v>
      </c>
      <c r="B537" t="s">
        <v>10</v>
      </c>
      <c r="C537" t="s">
        <v>177</v>
      </c>
      <c r="D537" t="s">
        <v>848</v>
      </c>
      <c r="E537" t="s">
        <v>1060</v>
      </c>
      <c r="F537" t="s">
        <v>1060</v>
      </c>
    </row>
    <row r="538" spans="1:6" x14ac:dyDescent="0.25">
      <c r="A538" t="s">
        <v>579</v>
      </c>
      <c r="B538" t="s">
        <v>62</v>
      </c>
      <c r="C538" t="s">
        <v>60</v>
      </c>
      <c r="D538" t="s">
        <v>824</v>
      </c>
      <c r="E538" t="s">
        <v>1060</v>
      </c>
      <c r="F538" t="s">
        <v>1060</v>
      </c>
    </row>
    <row r="539" spans="1:6" x14ac:dyDescent="0.25">
      <c r="A539" t="s">
        <v>580</v>
      </c>
      <c r="B539" t="s">
        <v>62</v>
      </c>
      <c r="C539" t="s">
        <v>90</v>
      </c>
      <c r="D539" t="s">
        <v>859</v>
      </c>
      <c r="E539" t="s">
        <v>1060</v>
      </c>
      <c r="F539" t="s">
        <v>1060</v>
      </c>
    </row>
    <row r="540" spans="1:6" x14ac:dyDescent="0.25">
      <c r="A540" t="s">
        <v>581</v>
      </c>
      <c r="B540" t="s">
        <v>7</v>
      </c>
      <c r="C540" t="s">
        <v>177</v>
      </c>
      <c r="D540" t="s">
        <v>791</v>
      </c>
      <c r="E540" t="s">
        <v>1060</v>
      </c>
      <c r="F540" t="s">
        <v>1060</v>
      </c>
    </row>
    <row r="541" spans="1:6" x14ac:dyDescent="0.25">
      <c r="A541" t="s">
        <v>582</v>
      </c>
      <c r="B541" t="s">
        <v>62</v>
      </c>
      <c r="C541" t="s">
        <v>58</v>
      </c>
      <c r="D541" t="s">
        <v>902</v>
      </c>
      <c r="E541" t="s">
        <v>1060</v>
      </c>
      <c r="F541" t="s">
        <v>1060</v>
      </c>
    </row>
    <row r="542" spans="1:6" x14ac:dyDescent="0.25">
      <c r="A542" t="s">
        <v>583</v>
      </c>
      <c r="B542" t="s">
        <v>62</v>
      </c>
      <c r="C542" t="s">
        <v>112</v>
      </c>
      <c r="D542" t="s">
        <v>902</v>
      </c>
      <c r="E542" t="s">
        <v>1060</v>
      </c>
      <c r="F542" t="s">
        <v>1060</v>
      </c>
    </row>
    <row r="543" spans="1:6" x14ac:dyDescent="0.25">
      <c r="A543" t="s">
        <v>584</v>
      </c>
      <c r="B543" t="s">
        <v>62</v>
      </c>
      <c r="C543" t="s">
        <v>76</v>
      </c>
      <c r="D543" t="s">
        <v>778</v>
      </c>
      <c r="E543" t="s">
        <v>1060</v>
      </c>
      <c r="F543" t="s">
        <v>1060</v>
      </c>
    </row>
    <row r="544" spans="1:6" x14ac:dyDescent="0.25">
      <c r="A544" t="s">
        <v>585</v>
      </c>
      <c r="B544" t="s">
        <v>7</v>
      </c>
      <c r="C544" t="s">
        <v>40</v>
      </c>
      <c r="D544" t="s">
        <v>808</v>
      </c>
      <c r="E544" t="s">
        <v>1060</v>
      </c>
      <c r="F544" t="s">
        <v>1060</v>
      </c>
    </row>
    <row r="545" spans="1:6" x14ac:dyDescent="0.25">
      <c r="A545" t="s">
        <v>586</v>
      </c>
      <c r="B545" t="s">
        <v>10</v>
      </c>
      <c r="C545" t="s">
        <v>90</v>
      </c>
      <c r="D545" t="s">
        <v>808</v>
      </c>
      <c r="E545" t="s">
        <v>1060</v>
      </c>
      <c r="F545" t="s">
        <v>1060</v>
      </c>
    </row>
    <row r="546" spans="1:6" x14ac:dyDescent="0.25">
      <c r="A546" t="s">
        <v>587</v>
      </c>
      <c r="B546" t="s">
        <v>7</v>
      </c>
      <c r="C546" t="s">
        <v>8</v>
      </c>
      <c r="D546" t="s">
        <v>835</v>
      </c>
      <c r="E546" t="s">
        <v>1060</v>
      </c>
      <c r="F546" t="s">
        <v>1060</v>
      </c>
    </row>
    <row r="547" spans="1:6" x14ac:dyDescent="0.25">
      <c r="A547" t="s">
        <v>588</v>
      </c>
      <c r="B547" t="s">
        <v>7</v>
      </c>
      <c r="C547" t="s">
        <v>66</v>
      </c>
      <c r="D547" t="s">
        <v>808</v>
      </c>
      <c r="E547" t="s">
        <v>1060</v>
      </c>
      <c r="F547" t="s">
        <v>1060</v>
      </c>
    </row>
    <row r="548" spans="1:6" x14ac:dyDescent="0.25">
      <c r="A548" t="s">
        <v>589</v>
      </c>
      <c r="B548" t="s">
        <v>7</v>
      </c>
      <c r="C548" t="s">
        <v>13</v>
      </c>
      <c r="D548" t="s">
        <v>808</v>
      </c>
      <c r="E548" t="s">
        <v>1060</v>
      </c>
      <c r="F548" t="s">
        <v>1060</v>
      </c>
    </row>
    <row r="549" spans="1:6" x14ac:dyDescent="0.25">
      <c r="A549" t="s">
        <v>590</v>
      </c>
      <c r="B549" t="s">
        <v>7</v>
      </c>
      <c r="C549" t="s">
        <v>70</v>
      </c>
      <c r="D549" t="s">
        <v>859</v>
      </c>
      <c r="E549" t="s">
        <v>1060</v>
      </c>
      <c r="F549" t="s">
        <v>1060</v>
      </c>
    </row>
    <row r="550" spans="1:6" x14ac:dyDescent="0.25">
      <c r="A550" t="s">
        <v>591</v>
      </c>
      <c r="B550" t="s">
        <v>7</v>
      </c>
      <c r="C550" t="s">
        <v>11</v>
      </c>
      <c r="D550" t="s">
        <v>880</v>
      </c>
      <c r="E550" t="s">
        <v>1060</v>
      </c>
      <c r="F550" t="s">
        <v>1060</v>
      </c>
    </row>
    <row r="551" spans="1:6" x14ac:dyDescent="0.25">
      <c r="A551" t="s">
        <v>592</v>
      </c>
      <c r="B551" t="s">
        <v>10</v>
      </c>
      <c r="C551" t="s">
        <v>82</v>
      </c>
      <c r="D551" t="s">
        <v>839</v>
      </c>
      <c r="E551" t="s">
        <v>1060</v>
      </c>
      <c r="F551" t="s">
        <v>1060</v>
      </c>
    </row>
    <row r="552" spans="1:6" x14ac:dyDescent="0.25">
      <c r="A552" t="s">
        <v>593</v>
      </c>
      <c r="B552" t="s">
        <v>10</v>
      </c>
      <c r="C552" t="s">
        <v>120</v>
      </c>
      <c r="D552" t="s">
        <v>801</v>
      </c>
      <c r="E552" t="s">
        <v>1060</v>
      </c>
      <c r="F552" t="s">
        <v>1060</v>
      </c>
    </row>
    <row r="553" spans="1:6" x14ac:dyDescent="0.25">
      <c r="A553" t="s">
        <v>594</v>
      </c>
      <c r="B553" t="s">
        <v>10</v>
      </c>
      <c r="C553" t="s">
        <v>172</v>
      </c>
      <c r="D553" t="s">
        <v>816</v>
      </c>
      <c r="E553" t="s">
        <v>1060</v>
      </c>
      <c r="F553" t="s">
        <v>1060</v>
      </c>
    </row>
    <row r="554" spans="1:6" x14ac:dyDescent="0.25">
      <c r="A554" t="s">
        <v>595</v>
      </c>
      <c r="B554" t="s">
        <v>10</v>
      </c>
      <c r="C554" t="s">
        <v>66</v>
      </c>
      <c r="D554" t="s">
        <v>862</v>
      </c>
      <c r="E554" t="s">
        <v>1060</v>
      </c>
      <c r="F554" t="s">
        <v>1060</v>
      </c>
    </row>
    <row r="555" spans="1:6" x14ac:dyDescent="0.25">
      <c r="A555" t="s">
        <v>596</v>
      </c>
      <c r="B555" t="s">
        <v>10</v>
      </c>
      <c r="C555" t="s">
        <v>60</v>
      </c>
      <c r="D555" t="s">
        <v>862</v>
      </c>
      <c r="E555" t="s">
        <v>1060</v>
      </c>
      <c r="F555" t="s">
        <v>1060</v>
      </c>
    </row>
    <row r="556" spans="1:6" x14ac:dyDescent="0.25">
      <c r="A556" t="s">
        <v>597</v>
      </c>
      <c r="B556" t="s">
        <v>10</v>
      </c>
      <c r="C556" t="s">
        <v>120</v>
      </c>
      <c r="D556" t="s">
        <v>867</v>
      </c>
      <c r="E556" t="s">
        <v>1060</v>
      </c>
      <c r="F556" t="s">
        <v>1060</v>
      </c>
    </row>
    <row r="557" spans="1:6" x14ac:dyDescent="0.25">
      <c r="A557" t="s">
        <v>598</v>
      </c>
      <c r="B557" t="s">
        <v>47</v>
      </c>
      <c r="C557" t="s">
        <v>31</v>
      </c>
      <c r="D557" t="s">
        <v>790</v>
      </c>
      <c r="E557" t="s">
        <v>1060</v>
      </c>
      <c r="F557" t="s">
        <v>1060</v>
      </c>
    </row>
    <row r="558" spans="1:6" x14ac:dyDescent="0.25">
      <c r="A558" t="s">
        <v>599</v>
      </c>
      <c r="B558" t="s">
        <v>62</v>
      </c>
      <c r="C558" t="s">
        <v>19</v>
      </c>
      <c r="D558" t="s">
        <v>888</v>
      </c>
      <c r="E558" t="s">
        <v>1060</v>
      </c>
      <c r="F558" t="s">
        <v>1060</v>
      </c>
    </row>
    <row r="559" spans="1:6" x14ac:dyDescent="0.25">
      <c r="A559" t="s">
        <v>600</v>
      </c>
      <c r="B559" t="s">
        <v>62</v>
      </c>
      <c r="C559" t="s">
        <v>29</v>
      </c>
      <c r="D559" t="s">
        <v>888</v>
      </c>
      <c r="E559" t="s">
        <v>1060</v>
      </c>
      <c r="F559" t="s">
        <v>1060</v>
      </c>
    </row>
    <row r="560" spans="1:6" x14ac:dyDescent="0.25">
      <c r="A560" t="s">
        <v>601</v>
      </c>
      <c r="B560" t="s">
        <v>62</v>
      </c>
      <c r="C560" t="s">
        <v>68</v>
      </c>
      <c r="D560" t="s">
        <v>880</v>
      </c>
      <c r="E560" t="s">
        <v>1060</v>
      </c>
      <c r="F560" t="s">
        <v>1060</v>
      </c>
    </row>
    <row r="561" spans="1:6" x14ac:dyDescent="0.25">
      <c r="A561" t="s">
        <v>602</v>
      </c>
      <c r="B561" t="s">
        <v>7</v>
      </c>
      <c r="C561" t="s">
        <v>76</v>
      </c>
      <c r="D561" t="s">
        <v>880</v>
      </c>
      <c r="E561" t="s">
        <v>1060</v>
      </c>
      <c r="F561" t="s">
        <v>1060</v>
      </c>
    </row>
    <row r="562" spans="1:6" x14ac:dyDescent="0.25">
      <c r="A562" t="s">
        <v>603</v>
      </c>
      <c r="B562" t="s">
        <v>7</v>
      </c>
      <c r="C562" t="s">
        <v>22</v>
      </c>
      <c r="D562" t="s">
        <v>824</v>
      </c>
      <c r="E562" t="s">
        <v>1060</v>
      </c>
      <c r="F562" t="s">
        <v>1060</v>
      </c>
    </row>
    <row r="563" spans="1:6" x14ac:dyDescent="0.25">
      <c r="A563" t="s">
        <v>604</v>
      </c>
      <c r="B563" t="s">
        <v>7</v>
      </c>
      <c r="C563" t="s">
        <v>29</v>
      </c>
      <c r="D563" t="s">
        <v>778</v>
      </c>
      <c r="E563" t="s">
        <v>1060</v>
      </c>
      <c r="F563" t="s">
        <v>1060</v>
      </c>
    </row>
    <row r="564" spans="1:6" x14ac:dyDescent="0.25">
      <c r="A564" t="s">
        <v>605</v>
      </c>
      <c r="B564" t="s">
        <v>7</v>
      </c>
      <c r="C564" t="s">
        <v>33</v>
      </c>
      <c r="D564" t="s">
        <v>835</v>
      </c>
      <c r="E564" t="s">
        <v>1060</v>
      </c>
      <c r="F564" t="s">
        <v>1060</v>
      </c>
    </row>
    <row r="565" spans="1:6" x14ac:dyDescent="0.25">
      <c r="A565" t="s">
        <v>606</v>
      </c>
      <c r="B565" t="s">
        <v>7</v>
      </c>
      <c r="C565" t="s">
        <v>58</v>
      </c>
      <c r="D565" t="s">
        <v>835</v>
      </c>
      <c r="E565" t="s">
        <v>1060</v>
      </c>
      <c r="F565" t="s">
        <v>1060</v>
      </c>
    </row>
    <row r="566" spans="1:6" x14ac:dyDescent="0.25">
      <c r="A566" t="s">
        <v>607</v>
      </c>
      <c r="B566" t="s">
        <v>7</v>
      </c>
      <c r="C566" t="s">
        <v>82</v>
      </c>
      <c r="D566" t="s">
        <v>806</v>
      </c>
      <c r="E566" t="s">
        <v>1060</v>
      </c>
      <c r="F566" t="s">
        <v>1060</v>
      </c>
    </row>
    <row r="567" spans="1:6" x14ac:dyDescent="0.25">
      <c r="A567" t="s">
        <v>608</v>
      </c>
      <c r="B567" t="s">
        <v>10</v>
      </c>
      <c r="C567" t="s">
        <v>11</v>
      </c>
      <c r="D567" t="s">
        <v>826</v>
      </c>
      <c r="E567" t="s">
        <v>1060</v>
      </c>
      <c r="F567" t="s">
        <v>1060</v>
      </c>
    </row>
    <row r="568" spans="1:6" x14ac:dyDescent="0.25">
      <c r="A568" t="s">
        <v>609</v>
      </c>
      <c r="B568" t="s">
        <v>62</v>
      </c>
      <c r="C568" t="s">
        <v>17</v>
      </c>
      <c r="D568" t="s">
        <v>826</v>
      </c>
      <c r="E568" t="s">
        <v>1060</v>
      </c>
      <c r="F568" t="s">
        <v>1060</v>
      </c>
    </row>
    <row r="569" spans="1:6" x14ac:dyDescent="0.25">
      <c r="A569" t="s">
        <v>610</v>
      </c>
      <c r="B569" t="s">
        <v>7</v>
      </c>
      <c r="C569" t="s">
        <v>195</v>
      </c>
      <c r="D569" t="s">
        <v>771</v>
      </c>
      <c r="E569" t="s">
        <v>1060</v>
      </c>
      <c r="F569" t="s">
        <v>1060</v>
      </c>
    </row>
    <row r="570" spans="1:6" x14ac:dyDescent="0.25">
      <c r="A570" t="s">
        <v>611</v>
      </c>
      <c r="B570" t="s">
        <v>7</v>
      </c>
      <c r="C570" t="s">
        <v>73</v>
      </c>
      <c r="D570" t="s">
        <v>839</v>
      </c>
      <c r="E570" t="s">
        <v>1060</v>
      </c>
      <c r="F570" t="s">
        <v>1060</v>
      </c>
    </row>
    <row r="571" spans="1:6" x14ac:dyDescent="0.25">
      <c r="A571" t="s">
        <v>612</v>
      </c>
      <c r="B571" t="s">
        <v>7</v>
      </c>
      <c r="C571" t="s">
        <v>135</v>
      </c>
      <c r="D571" t="s">
        <v>768</v>
      </c>
      <c r="E571" t="s">
        <v>1060</v>
      </c>
      <c r="F571" t="s">
        <v>1060</v>
      </c>
    </row>
    <row r="572" spans="1:6" x14ac:dyDescent="0.25">
      <c r="A572" t="s">
        <v>613</v>
      </c>
      <c r="B572" t="s">
        <v>7</v>
      </c>
      <c r="C572" t="s">
        <v>68</v>
      </c>
      <c r="D572" t="s">
        <v>801</v>
      </c>
      <c r="E572" t="s">
        <v>1060</v>
      </c>
      <c r="F572" t="s">
        <v>1060</v>
      </c>
    </row>
    <row r="573" spans="1:6" x14ac:dyDescent="0.25">
      <c r="A573" t="s">
        <v>614</v>
      </c>
      <c r="B573" t="s">
        <v>47</v>
      </c>
      <c r="C573" t="s">
        <v>25</v>
      </c>
      <c r="D573" t="s">
        <v>862</v>
      </c>
      <c r="E573" t="s">
        <v>1060</v>
      </c>
      <c r="F573" t="s">
        <v>1060</v>
      </c>
    </row>
    <row r="574" spans="1:6" x14ac:dyDescent="0.25">
      <c r="A574" t="s">
        <v>615</v>
      </c>
      <c r="B574" t="s">
        <v>7</v>
      </c>
      <c r="C574" t="s">
        <v>58</v>
      </c>
      <c r="D574" t="s">
        <v>773</v>
      </c>
      <c r="E574" t="s">
        <v>1060</v>
      </c>
      <c r="F574" t="s">
        <v>1060</v>
      </c>
    </row>
    <row r="575" spans="1:6" x14ac:dyDescent="0.25">
      <c r="A575" t="s">
        <v>616</v>
      </c>
      <c r="B575" t="s">
        <v>10</v>
      </c>
      <c r="C575" t="s">
        <v>55</v>
      </c>
      <c r="D575" t="s">
        <v>866</v>
      </c>
      <c r="E575" t="s">
        <v>1060</v>
      </c>
      <c r="F575" t="s">
        <v>1060</v>
      </c>
    </row>
    <row r="576" spans="1:6" x14ac:dyDescent="0.25">
      <c r="A576" t="s">
        <v>617</v>
      </c>
      <c r="B576" t="s">
        <v>10</v>
      </c>
      <c r="C576" t="s">
        <v>70</v>
      </c>
      <c r="D576" t="s">
        <v>1020</v>
      </c>
      <c r="E576" t="s">
        <v>1060</v>
      </c>
      <c r="F576" t="s">
        <v>1060</v>
      </c>
    </row>
    <row r="577" spans="1:6" x14ac:dyDescent="0.25">
      <c r="A577" t="s">
        <v>618</v>
      </c>
      <c r="B577" t="s">
        <v>47</v>
      </c>
      <c r="C577" t="s">
        <v>55</v>
      </c>
      <c r="D577" t="s">
        <v>806</v>
      </c>
      <c r="E577" t="s">
        <v>1060</v>
      </c>
      <c r="F577" t="s">
        <v>1060</v>
      </c>
    </row>
    <row r="578" spans="1:6" x14ac:dyDescent="0.25">
      <c r="A578" t="s">
        <v>619</v>
      </c>
      <c r="B578" t="s">
        <v>62</v>
      </c>
      <c r="C578" t="s">
        <v>25</v>
      </c>
      <c r="D578" t="s">
        <v>858</v>
      </c>
      <c r="E578" t="s">
        <v>1060</v>
      </c>
      <c r="F578" t="s">
        <v>1060</v>
      </c>
    </row>
    <row r="579" spans="1:6" x14ac:dyDescent="0.25">
      <c r="A579" t="s">
        <v>620</v>
      </c>
      <c r="B579" t="s">
        <v>10</v>
      </c>
      <c r="C579" t="s">
        <v>29</v>
      </c>
      <c r="D579" t="s">
        <v>801</v>
      </c>
      <c r="E579" t="s">
        <v>1060</v>
      </c>
      <c r="F579" t="s">
        <v>1060</v>
      </c>
    </row>
    <row r="580" spans="1:6" x14ac:dyDescent="0.25">
      <c r="A580" t="s">
        <v>621</v>
      </c>
      <c r="B580" t="s">
        <v>47</v>
      </c>
      <c r="C580" t="s">
        <v>29</v>
      </c>
      <c r="D580" t="s">
        <v>1060</v>
      </c>
      <c r="E580" t="s">
        <v>1060</v>
      </c>
      <c r="F580" t="s">
        <v>1060</v>
      </c>
    </row>
    <row r="581" spans="1:6" x14ac:dyDescent="0.25">
      <c r="A581" t="s">
        <v>622</v>
      </c>
      <c r="B581" t="s">
        <v>62</v>
      </c>
      <c r="C581" t="s">
        <v>112</v>
      </c>
      <c r="D581" t="s">
        <v>839</v>
      </c>
      <c r="E581" t="s">
        <v>1060</v>
      </c>
      <c r="F581" t="s">
        <v>1060</v>
      </c>
    </row>
    <row r="582" spans="1:6" x14ac:dyDescent="0.25">
      <c r="A582" t="s">
        <v>623</v>
      </c>
      <c r="B582" t="s">
        <v>62</v>
      </c>
      <c r="C582" t="s">
        <v>55</v>
      </c>
      <c r="D582" t="s">
        <v>776</v>
      </c>
      <c r="E582" t="s">
        <v>1060</v>
      </c>
      <c r="F582" t="s">
        <v>1060</v>
      </c>
    </row>
    <row r="583" spans="1:6" x14ac:dyDescent="0.25">
      <c r="A583" t="s">
        <v>624</v>
      </c>
      <c r="B583" t="s">
        <v>10</v>
      </c>
      <c r="C583" t="s">
        <v>25</v>
      </c>
      <c r="D583" t="s">
        <v>808</v>
      </c>
      <c r="E583" t="s">
        <v>1060</v>
      </c>
      <c r="F583" t="s">
        <v>1060</v>
      </c>
    </row>
    <row r="584" spans="1:6" x14ac:dyDescent="0.25">
      <c r="A584" t="s">
        <v>625</v>
      </c>
      <c r="B584" t="s">
        <v>10</v>
      </c>
      <c r="C584" t="s">
        <v>73</v>
      </c>
      <c r="D584" t="s">
        <v>806</v>
      </c>
      <c r="E584" t="s">
        <v>1060</v>
      </c>
      <c r="F584" t="s">
        <v>1060</v>
      </c>
    </row>
    <row r="585" spans="1:6" x14ac:dyDescent="0.25">
      <c r="A585" t="s">
        <v>626</v>
      </c>
      <c r="B585" t="s">
        <v>10</v>
      </c>
      <c r="C585" t="s">
        <v>70</v>
      </c>
      <c r="D585" t="s">
        <v>1020</v>
      </c>
      <c r="E585" t="s">
        <v>1060</v>
      </c>
      <c r="F585" t="s">
        <v>1060</v>
      </c>
    </row>
    <row r="586" spans="1:6" x14ac:dyDescent="0.25">
      <c r="A586" t="s">
        <v>627</v>
      </c>
      <c r="B586" t="s">
        <v>7</v>
      </c>
      <c r="C586" t="s">
        <v>27</v>
      </c>
      <c r="D586" t="s">
        <v>835</v>
      </c>
      <c r="E586" t="s">
        <v>1060</v>
      </c>
      <c r="F586" t="s">
        <v>1060</v>
      </c>
    </row>
    <row r="587" spans="1:6" x14ac:dyDescent="0.25">
      <c r="A587" t="s">
        <v>628</v>
      </c>
      <c r="B587" t="s">
        <v>7</v>
      </c>
      <c r="C587" t="s">
        <v>8</v>
      </c>
      <c r="D587" t="s">
        <v>833</v>
      </c>
      <c r="E587" t="s">
        <v>1060</v>
      </c>
      <c r="F587" t="s">
        <v>1060</v>
      </c>
    </row>
    <row r="588" spans="1:6" x14ac:dyDescent="0.25">
      <c r="A588" t="s">
        <v>629</v>
      </c>
      <c r="B588" t="s">
        <v>10</v>
      </c>
      <c r="C588" t="s">
        <v>177</v>
      </c>
      <c r="D588" t="s">
        <v>806</v>
      </c>
      <c r="E588" t="s">
        <v>1060</v>
      </c>
      <c r="F588" t="s">
        <v>1060</v>
      </c>
    </row>
    <row r="589" spans="1:6" x14ac:dyDescent="0.25">
      <c r="A589" t="s">
        <v>630</v>
      </c>
      <c r="B589" t="s">
        <v>10</v>
      </c>
      <c r="C589" t="s">
        <v>66</v>
      </c>
      <c r="D589" t="s">
        <v>806</v>
      </c>
      <c r="E589" t="s">
        <v>1060</v>
      </c>
      <c r="F589" t="s">
        <v>1060</v>
      </c>
    </row>
    <row r="590" spans="1:6" x14ac:dyDescent="0.25">
      <c r="A590" t="s">
        <v>631</v>
      </c>
      <c r="B590" t="s">
        <v>10</v>
      </c>
      <c r="C590" t="s">
        <v>42</v>
      </c>
      <c r="D590" t="s">
        <v>869</v>
      </c>
      <c r="E590" t="s">
        <v>1060</v>
      </c>
      <c r="F590" t="s">
        <v>1060</v>
      </c>
    </row>
    <row r="591" spans="1:6" x14ac:dyDescent="0.25">
      <c r="A591" t="s">
        <v>632</v>
      </c>
      <c r="B591" t="s">
        <v>62</v>
      </c>
      <c r="C591" t="s">
        <v>37</v>
      </c>
      <c r="D591" t="s">
        <v>859</v>
      </c>
      <c r="E591" t="s">
        <v>1060</v>
      </c>
      <c r="F591" t="s">
        <v>1060</v>
      </c>
    </row>
    <row r="592" spans="1:6" x14ac:dyDescent="0.25">
      <c r="A592" t="s">
        <v>633</v>
      </c>
      <c r="B592" t="s">
        <v>62</v>
      </c>
      <c r="C592" t="s">
        <v>195</v>
      </c>
      <c r="D592" t="s">
        <v>875</v>
      </c>
      <c r="E592" t="s">
        <v>1060</v>
      </c>
      <c r="F592" t="s">
        <v>1060</v>
      </c>
    </row>
    <row r="593" spans="1:6" x14ac:dyDescent="0.25">
      <c r="A593" t="s">
        <v>634</v>
      </c>
      <c r="B593" t="s">
        <v>62</v>
      </c>
      <c r="C593" t="s">
        <v>17</v>
      </c>
      <c r="D593" t="s">
        <v>828</v>
      </c>
      <c r="E593" t="s">
        <v>1060</v>
      </c>
      <c r="F593" t="s">
        <v>1060</v>
      </c>
    </row>
    <row r="594" spans="1:6" x14ac:dyDescent="0.25">
      <c r="A594" t="s">
        <v>635</v>
      </c>
      <c r="B594" t="s">
        <v>10</v>
      </c>
      <c r="C594" t="s">
        <v>11</v>
      </c>
      <c r="D594" t="s">
        <v>771</v>
      </c>
      <c r="E594" t="s">
        <v>1060</v>
      </c>
      <c r="F594" t="s">
        <v>1060</v>
      </c>
    </row>
    <row r="595" spans="1:6" x14ac:dyDescent="0.25">
      <c r="A595" t="s">
        <v>636</v>
      </c>
      <c r="B595" t="s">
        <v>62</v>
      </c>
      <c r="C595" t="s">
        <v>27</v>
      </c>
      <c r="D595" t="s">
        <v>833</v>
      </c>
      <c r="E595" t="s">
        <v>1060</v>
      </c>
      <c r="F595" t="s">
        <v>1060</v>
      </c>
    </row>
    <row r="596" spans="1:6" x14ac:dyDescent="0.25">
      <c r="A596" t="s">
        <v>637</v>
      </c>
      <c r="B596" t="s">
        <v>62</v>
      </c>
      <c r="C596" t="s">
        <v>13</v>
      </c>
      <c r="D596" t="s">
        <v>808</v>
      </c>
      <c r="E596" t="s">
        <v>1060</v>
      </c>
      <c r="F596" t="s">
        <v>1060</v>
      </c>
    </row>
    <row r="597" spans="1:6" x14ac:dyDescent="0.25">
      <c r="A597" t="s">
        <v>638</v>
      </c>
      <c r="B597" t="s">
        <v>7</v>
      </c>
      <c r="C597" t="s">
        <v>35</v>
      </c>
      <c r="D597" t="s">
        <v>953</v>
      </c>
      <c r="E597" t="s">
        <v>1060</v>
      </c>
      <c r="F597" t="s">
        <v>1060</v>
      </c>
    </row>
    <row r="598" spans="1:6" x14ac:dyDescent="0.25">
      <c r="A598" t="s">
        <v>639</v>
      </c>
      <c r="B598" t="s">
        <v>7</v>
      </c>
      <c r="C598" t="s">
        <v>15</v>
      </c>
      <c r="D598" t="s">
        <v>921</v>
      </c>
      <c r="E598" t="s">
        <v>1060</v>
      </c>
      <c r="F598" t="s">
        <v>1060</v>
      </c>
    </row>
    <row r="599" spans="1:6" x14ac:dyDescent="0.25">
      <c r="A599" t="s">
        <v>640</v>
      </c>
      <c r="B599" t="s">
        <v>7</v>
      </c>
      <c r="C599" t="s">
        <v>177</v>
      </c>
      <c r="D599" t="s">
        <v>820</v>
      </c>
      <c r="E599" t="s">
        <v>1060</v>
      </c>
      <c r="F599" t="s">
        <v>1060</v>
      </c>
    </row>
    <row r="600" spans="1:6" x14ac:dyDescent="0.25">
      <c r="A600" t="s">
        <v>641</v>
      </c>
      <c r="B600" t="s">
        <v>7</v>
      </c>
      <c r="C600" t="s">
        <v>19</v>
      </c>
      <c r="D600" t="s">
        <v>953</v>
      </c>
      <c r="E600" t="s">
        <v>1060</v>
      </c>
      <c r="F600" t="s">
        <v>1060</v>
      </c>
    </row>
    <row r="601" spans="1:6" x14ac:dyDescent="0.25">
      <c r="A601" t="s">
        <v>642</v>
      </c>
      <c r="B601" t="s">
        <v>7</v>
      </c>
      <c r="C601" t="s">
        <v>177</v>
      </c>
      <c r="D601" t="s">
        <v>875</v>
      </c>
      <c r="E601" t="s">
        <v>1060</v>
      </c>
      <c r="F601" t="s">
        <v>1060</v>
      </c>
    </row>
    <row r="602" spans="1:6" x14ac:dyDescent="0.25">
      <c r="A602" t="s">
        <v>643</v>
      </c>
      <c r="B602" t="s">
        <v>7</v>
      </c>
      <c r="C602" t="s">
        <v>42</v>
      </c>
      <c r="D602" t="s">
        <v>867</v>
      </c>
      <c r="E602" t="s">
        <v>1060</v>
      </c>
      <c r="F602" t="s">
        <v>1060</v>
      </c>
    </row>
    <row r="603" spans="1:6" x14ac:dyDescent="0.25">
      <c r="A603" t="s">
        <v>644</v>
      </c>
      <c r="B603" t="s">
        <v>7</v>
      </c>
      <c r="C603" t="s">
        <v>60</v>
      </c>
      <c r="D603" t="s">
        <v>835</v>
      </c>
      <c r="E603" t="s">
        <v>1060</v>
      </c>
      <c r="F603" t="s">
        <v>1060</v>
      </c>
    </row>
    <row r="604" spans="1:6" x14ac:dyDescent="0.25">
      <c r="A604" t="s">
        <v>645</v>
      </c>
      <c r="B604" t="s">
        <v>47</v>
      </c>
      <c r="C604" t="s">
        <v>37</v>
      </c>
      <c r="D604" t="s">
        <v>768</v>
      </c>
      <c r="E604" t="s">
        <v>1060</v>
      </c>
      <c r="F604" t="s">
        <v>1060</v>
      </c>
    </row>
    <row r="605" spans="1:6" x14ac:dyDescent="0.25">
      <c r="A605" t="s">
        <v>647</v>
      </c>
      <c r="B605" t="s">
        <v>10</v>
      </c>
      <c r="C605" t="s">
        <v>35</v>
      </c>
      <c r="D605" t="s">
        <v>860</v>
      </c>
      <c r="E605" t="s">
        <v>1060</v>
      </c>
      <c r="F605" t="s">
        <v>1060</v>
      </c>
    </row>
    <row r="606" spans="1:6" x14ac:dyDescent="0.25">
      <c r="A606" t="s">
        <v>646</v>
      </c>
      <c r="B606" t="s">
        <v>62</v>
      </c>
      <c r="C606" t="s">
        <v>15</v>
      </c>
      <c r="D606" t="s">
        <v>853</v>
      </c>
      <c r="E606" t="s">
        <v>1060</v>
      </c>
      <c r="F606" t="s">
        <v>1060</v>
      </c>
    </row>
    <row r="607" spans="1:6" x14ac:dyDescent="0.25">
      <c r="A607" t="s">
        <v>648</v>
      </c>
      <c r="B607" t="s">
        <v>7</v>
      </c>
      <c r="C607" t="s">
        <v>42</v>
      </c>
      <c r="D607" t="s">
        <v>862</v>
      </c>
      <c r="E607" t="s">
        <v>1060</v>
      </c>
      <c r="F607" t="s">
        <v>1060</v>
      </c>
    </row>
    <row r="608" spans="1:6" x14ac:dyDescent="0.25">
      <c r="A608" t="s">
        <v>649</v>
      </c>
      <c r="B608" t="s">
        <v>47</v>
      </c>
      <c r="C608" t="s">
        <v>112</v>
      </c>
      <c r="D608" t="s">
        <v>768</v>
      </c>
      <c r="E608" t="s">
        <v>1060</v>
      </c>
      <c r="F608" t="s">
        <v>1060</v>
      </c>
    </row>
    <row r="609" spans="1:6" x14ac:dyDescent="0.25">
      <c r="A609" t="s">
        <v>650</v>
      </c>
      <c r="B609" t="s">
        <v>10</v>
      </c>
      <c r="C609" t="s">
        <v>135</v>
      </c>
      <c r="D609" t="s">
        <v>808</v>
      </c>
      <c r="E609" t="s">
        <v>1060</v>
      </c>
      <c r="F609" t="s">
        <v>1060</v>
      </c>
    </row>
    <row r="610" spans="1:6" x14ac:dyDescent="0.25">
      <c r="A610" t="s">
        <v>651</v>
      </c>
      <c r="B610" t="s">
        <v>10</v>
      </c>
      <c r="C610" t="s">
        <v>177</v>
      </c>
      <c r="D610" t="s">
        <v>860</v>
      </c>
      <c r="E610" t="s">
        <v>1060</v>
      </c>
      <c r="F610" t="s">
        <v>1060</v>
      </c>
    </row>
    <row r="611" spans="1:6" x14ac:dyDescent="0.25">
      <c r="A611" t="s">
        <v>652</v>
      </c>
      <c r="B611" t="s">
        <v>10</v>
      </c>
      <c r="C611" t="s">
        <v>8</v>
      </c>
      <c r="D611" t="s">
        <v>957</v>
      </c>
      <c r="E611" t="s">
        <v>1060</v>
      </c>
      <c r="F611" t="s">
        <v>1060</v>
      </c>
    </row>
    <row r="612" spans="1:6" x14ac:dyDescent="0.25">
      <c r="A612" t="s">
        <v>653</v>
      </c>
      <c r="B612" t="s">
        <v>47</v>
      </c>
      <c r="C612" t="s">
        <v>53</v>
      </c>
      <c r="D612" t="s">
        <v>826</v>
      </c>
      <c r="E612" t="s">
        <v>1060</v>
      </c>
      <c r="F612" t="s">
        <v>1060</v>
      </c>
    </row>
    <row r="613" spans="1:6" x14ac:dyDescent="0.25">
      <c r="A613" t="s">
        <v>654</v>
      </c>
      <c r="B613" t="s">
        <v>10</v>
      </c>
      <c r="C613" t="s">
        <v>195</v>
      </c>
      <c r="D613" t="s">
        <v>853</v>
      </c>
      <c r="E613" t="s">
        <v>1060</v>
      </c>
      <c r="F613" t="s">
        <v>1060</v>
      </c>
    </row>
    <row r="614" spans="1:6" x14ac:dyDescent="0.25">
      <c r="A614" t="s">
        <v>655</v>
      </c>
      <c r="B614" t="s">
        <v>62</v>
      </c>
      <c r="C614" t="s">
        <v>13</v>
      </c>
      <c r="D614" t="s">
        <v>862</v>
      </c>
      <c r="E614" t="s">
        <v>1060</v>
      </c>
      <c r="F614" t="s">
        <v>1060</v>
      </c>
    </row>
    <row r="615" spans="1:6" x14ac:dyDescent="0.25">
      <c r="A615" t="s">
        <v>656</v>
      </c>
      <c r="B615" t="s">
        <v>10</v>
      </c>
      <c r="C615" t="s">
        <v>40</v>
      </c>
      <c r="D615" t="s">
        <v>853</v>
      </c>
      <c r="E615" t="s">
        <v>1060</v>
      </c>
      <c r="F615" t="s">
        <v>1060</v>
      </c>
    </row>
    <row r="616" spans="1:6" x14ac:dyDescent="0.25">
      <c r="A616" t="s">
        <v>657</v>
      </c>
      <c r="B616" t="s">
        <v>7</v>
      </c>
      <c r="C616" t="s">
        <v>31</v>
      </c>
      <c r="D616" t="s">
        <v>953</v>
      </c>
      <c r="E616" t="s">
        <v>1060</v>
      </c>
      <c r="F616" t="s">
        <v>1060</v>
      </c>
    </row>
    <row r="617" spans="1:6" x14ac:dyDescent="0.25">
      <c r="A617" t="s">
        <v>658</v>
      </c>
      <c r="B617" t="s">
        <v>47</v>
      </c>
      <c r="C617" t="s">
        <v>29</v>
      </c>
      <c r="D617" t="s">
        <v>1115</v>
      </c>
      <c r="E617" t="s">
        <v>1060</v>
      </c>
      <c r="F617" t="s">
        <v>1060</v>
      </c>
    </row>
    <row r="618" spans="1:6" x14ac:dyDescent="0.25">
      <c r="A618" t="s">
        <v>659</v>
      </c>
      <c r="B618" t="s">
        <v>7</v>
      </c>
      <c r="C618" t="s">
        <v>70</v>
      </c>
      <c r="D618" t="s">
        <v>870</v>
      </c>
      <c r="E618" t="s">
        <v>1060</v>
      </c>
      <c r="F618" t="s">
        <v>1060</v>
      </c>
    </row>
    <row r="619" spans="1:6" x14ac:dyDescent="0.25">
      <c r="A619" t="s">
        <v>660</v>
      </c>
      <c r="B619" t="s">
        <v>62</v>
      </c>
      <c r="C619" t="s">
        <v>112</v>
      </c>
      <c r="D619" t="s">
        <v>877</v>
      </c>
      <c r="E619" t="s">
        <v>1060</v>
      </c>
      <c r="F619" t="s">
        <v>1060</v>
      </c>
    </row>
    <row r="620" spans="1:6" x14ac:dyDescent="0.25">
      <c r="A620" t="s">
        <v>661</v>
      </c>
      <c r="B620" t="s">
        <v>10</v>
      </c>
      <c r="C620" t="s">
        <v>68</v>
      </c>
      <c r="D620" t="s">
        <v>888</v>
      </c>
      <c r="E620" t="s">
        <v>1060</v>
      </c>
      <c r="F620" t="s">
        <v>1060</v>
      </c>
    </row>
    <row r="621" spans="1:6" x14ac:dyDescent="0.25">
      <c r="A621" t="s">
        <v>662</v>
      </c>
      <c r="B621" t="s">
        <v>10</v>
      </c>
      <c r="C621" t="s">
        <v>25</v>
      </c>
      <c r="D621" t="s">
        <v>784</v>
      </c>
      <c r="E621" t="s">
        <v>1060</v>
      </c>
      <c r="F621" t="s">
        <v>1060</v>
      </c>
    </row>
    <row r="622" spans="1:6" x14ac:dyDescent="0.25">
      <c r="A622" t="s">
        <v>663</v>
      </c>
      <c r="B622" t="s">
        <v>10</v>
      </c>
      <c r="C622" t="s">
        <v>66</v>
      </c>
      <c r="D622" t="s">
        <v>857</v>
      </c>
      <c r="E622" t="s">
        <v>1060</v>
      </c>
      <c r="F622" t="s">
        <v>1060</v>
      </c>
    </row>
    <row r="623" spans="1:6" x14ac:dyDescent="0.25">
      <c r="A623" t="s">
        <v>664</v>
      </c>
      <c r="B623" t="s">
        <v>62</v>
      </c>
      <c r="C623" t="s">
        <v>15</v>
      </c>
      <c r="D623" t="s">
        <v>994</v>
      </c>
      <c r="E623" t="s">
        <v>1060</v>
      </c>
      <c r="F623" t="s">
        <v>1060</v>
      </c>
    </row>
    <row r="624" spans="1:6" x14ac:dyDescent="0.25">
      <c r="A624" t="s">
        <v>665</v>
      </c>
      <c r="B624" t="s">
        <v>7</v>
      </c>
      <c r="C624" t="s">
        <v>177</v>
      </c>
      <c r="D624" t="s">
        <v>915</v>
      </c>
      <c r="E624" t="s">
        <v>1060</v>
      </c>
      <c r="F624" t="s">
        <v>1060</v>
      </c>
    </row>
    <row r="625" spans="1:6" x14ac:dyDescent="0.25">
      <c r="A625" t="s">
        <v>666</v>
      </c>
      <c r="B625" t="s">
        <v>7</v>
      </c>
      <c r="C625" t="s">
        <v>73</v>
      </c>
      <c r="D625" t="s">
        <v>817</v>
      </c>
      <c r="E625" t="s">
        <v>1060</v>
      </c>
      <c r="F625" t="s">
        <v>1060</v>
      </c>
    </row>
    <row r="626" spans="1:6" x14ac:dyDescent="0.25">
      <c r="A626" t="s">
        <v>667</v>
      </c>
      <c r="B626" t="s">
        <v>10</v>
      </c>
      <c r="C626" t="s">
        <v>25</v>
      </c>
      <c r="D626" t="s">
        <v>781</v>
      </c>
      <c r="E626" t="s">
        <v>1060</v>
      </c>
      <c r="F626" t="s">
        <v>1060</v>
      </c>
    </row>
    <row r="627" spans="1:6" x14ac:dyDescent="0.25">
      <c r="A627" t="s">
        <v>668</v>
      </c>
      <c r="B627" t="s">
        <v>47</v>
      </c>
      <c r="C627" t="s">
        <v>172</v>
      </c>
      <c r="D627" t="s">
        <v>994</v>
      </c>
      <c r="E627" t="s">
        <v>1060</v>
      </c>
      <c r="F627" t="s">
        <v>1060</v>
      </c>
    </row>
    <row r="628" spans="1:6" x14ac:dyDescent="0.25">
      <c r="A628" t="s">
        <v>669</v>
      </c>
      <c r="B628" t="s">
        <v>62</v>
      </c>
      <c r="C628" t="s">
        <v>27</v>
      </c>
      <c r="D628" t="s">
        <v>944</v>
      </c>
      <c r="E628" t="s">
        <v>1060</v>
      </c>
      <c r="F628" t="s">
        <v>1060</v>
      </c>
    </row>
    <row r="629" spans="1:6" x14ac:dyDescent="0.25">
      <c r="A629" t="s">
        <v>670</v>
      </c>
      <c r="B629" t="s">
        <v>7</v>
      </c>
      <c r="C629" t="s">
        <v>177</v>
      </c>
      <c r="D629" t="s">
        <v>900</v>
      </c>
      <c r="E629" t="s">
        <v>1060</v>
      </c>
      <c r="F629" t="s">
        <v>1060</v>
      </c>
    </row>
    <row r="630" spans="1:6" x14ac:dyDescent="0.25">
      <c r="A630" t="s">
        <v>671</v>
      </c>
      <c r="B630" t="s">
        <v>47</v>
      </c>
      <c r="C630" t="s">
        <v>82</v>
      </c>
      <c r="D630" t="s">
        <v>767</v>
      </c>
      <c r="E630" t="s">
        <v>1060</v>
      </c>
      <c r="F630" t="s">
        <v>1060</v>
      </c>
    </row>
    <row r="631" spans="1:6" x14ac:dyDescent="0.25">
      <c r="A631" t="s">
        <v>672</v>
      </c>
      <c r="B631" t="s">
        <v>10</v>
      </c>
      <c r="C631" t="s">
        <v>73</v>
      </c>
      <c r="D631" t="s">
        <v>992</v>
      </c>
      <c r="E631" t="s">
        <v>1060</v>
      </c>
      <c r="F631" t="s">
        <v>1060</v>
      </c>
    </row>
    <row r="632" spans="1:6" x14ac:dyDescent="0.25">
      <c r="A632" t="s">
        <v>673</v>
      </c>
      <c r="B632" t="s">
        <v>47</v>
      </c>
      <c r="C632" t="s">
        <v>195</v>
      </c>
      <c r="D632" t="s">
        <v>888</v>
      </c>
      <c r="E632" t="s">
        <v>1060</v>
      </c>
      <c r="F632" t="s">
        <v>1060</v>
      </c>
    </row>
    <row r="633" spans="1:6" x14ac:dyDescent="0.25">
      <c r="A633" t="s">
        <v>674</v>
      </c>
      <c r="B633" t="s">
        <v>47</v>
      </c>
      <c r="C633" t="s">
        <v>70</v>
      </c>
      <c r="D633" t="s">
        <v>781</v>
      </c>
      <c r="E633" t="s">
        <v>1060</v>
      </c>
      <c r="F633" t="s">
        <v>1060</v>
      </c>
    </row>
    <row r="634" spans="1:6" x14ac:dyDescent="0.25">
      <c r="A634" t="s">
        <v>675</v>
      </c>
      <c r="B634" t="s">
        <v>47</v>
      </c>
      <c r="C634" t="s">
        <v>60</v>
      </c>
      <c r="D634" t="s">
        <v>899</v>
      </c>
      <c r="E634" t="s">
        <v>1060</v>
      </c>
      <c r="F634" t="s">
        <v>1060</v>
      </c>
    </row>
    <row r="635" spans="1:6" x14ac:dyDescent="0.25">
      <c r="A635" t="s">
        <v>676</v>
      </c>
      <c r="B635" t="s">
        <v>10</v>
      </c>
      <c r="C635" t="s">
        <v>58</v>
      </c>
      <c r="D635" t="s">
        <v>781</v>
      </c>
      <c r="E635" t="s">
        <v>1060</v>
      </c>
      <c r="F635" t="s">
        <v>1060</v>
      </c>
    </row>
    <row r="636" spans="1:6" x14ac:dyDescent="0.25">
      <c r="A636" t="s">
        <v>677</v>
      </c>
      <c r="B636" t="s">
        <v>10</v>
      </c>
      <c r="C636" t="s">
        <v>11</v>
      </c>
      <c r="D636" t="s">
        <v>790</v>
      </c>
      <c r="E636" t="s">
        <v>1060</v>
      </c>
      <c r="F636" t="s">
        <v>1060</v>
      </c>
    </row>
    <row r="637" spans="1:6" x14ac:dyDescent="0.25">
      <c r="A637" t="s">
        <v>678</v>
      </c>
      <c r="B637" t="s">
        <v>10</v>
      </c>
      <c r="C637" t="s">
        <v>35</v>
      </c>
      <c r="D637" t="s">
        <v>804</v>
      </c>
      <c r="E637" t="s">
        <v>1060</v>
      </c>
      <c r="F637" t="s">
        <v>1060</v>
      </c>
    </row>
    <row r="638" spans="1:6" x14ac:dyDescent="0.25">
      <c r="A638" t="s">
        <v>679</v>
      </c>
      <c r="B638" t="s">
        <v>10</v>
      </c>
      <c r="C638" t="s">
        <v>177</v>
      </c>
      <c r="D638" t="s">
        <v>804</v>
      </c>
      <c r="E638" t="s">
        <v>1060</v>
      </c>
      <c r="F638" t="s">
        <v>1060</v>
      </c>
    </row>
    <row r="639" spans="1:6" x14ac:dyDescent="0.25">
      <c r="A639" t="s">
        <v>680</v>
      </c>
      <c r="B639" t="s">
        <v>47</v>
      </c>
      <c r="C639" t="s">
        <v>120</v>
      </c>
      <c r="D639" t="s">
        <v>804</v>
      </c>
      <c r="E639" t="s">
        <v>1060</v>
      </c>
      <c r="F639" t="s">
        <v>1060</v>
      </c>
    </row>
    <row r="640" spans="1:6" x14ac:dyDescent="0.25">
      <c r="A640" t="s">
        <v>681</v>
      </c>
      <c r="B640" t="s">
        <v>10</v>
      </c>
      <c r="C640" t="s">
        <v>29</v>
      </c>
      <c r="D640" t="s">
        <v>804</v>
      </c>
      <c r="E640" t="s">
        <v>1060</v>
      </c>
      <c r="F640" t="s">
        <v>1060</v>
      </c>
    </row>
    <row r="641" spans="1:6" x14ac:dyDescent="0.25">
      <c r="A641" t="s">
        <v>682</v>
      </c>
      <c r="B641" t="s">
        <v>10</v>
      </c>
      <c r="C641" t="s">
        <v>22</v>
      </c>
      <c r="D641" t="s">
        <v>817</v>
      </c>
      <c r="E641" t="s">
        <v>1060</v>
      </c>
      <c r="F641" t="s">
        <v>1060</v>
      </c>
    </row>
    <row r="642" spans="1:6" x14ac:dyDescent="0.25">
      <c r="A642" t="s">
        <v>683</v>
      </c>
      <c r="B642" t="s">
        <v>10</v>
      </c>
      <c r="C642" t="s">
        <v>76</v>
      </c>
      <c r="D642" t="s">
        <v>817</v>
      </c>
      <c r="E642" t="s">
        <v>1060</v>
      </c>
      <c r="F642" t="s">
        <v>1060</v>
      </c>
    </row>
    <row r="643" spans="1:6" x14ac:dyDescent="0.25">
      <c r="A643" t="s">
        <v>684</v>
      </c>
      <c r="B643" t="s">
        <v>7</v>
      </c>
      <c r="C643" t="s">
        <v>22</v>
      </c>
      <c r="D643" t="s">
        <v>781</v>
      </c>
      <c r="E643" t="s">
        <v>1060</v>
      </c>
      <c r="F643" t="s">
        <v>1060</v>
      </c>
    </row>
    <row r="644" spans="1:6" x14ac:dyDescent="0.25">
      <c r="A644" t="s">
        <v>685</v>
      </c>
      <c r="B644" t="s">
        <v>47</v>
      </c>
      <c r="C644" t="s">
        <v>112</v>
      </c>
      <c r="D644" t="s">
        <v>877</v>
      </c>
      <c r="E644" t="s">
        <v>1060</v>
      </c>
      <c r="F644" t="s">
        <v>1060</v>
      </c>
    </row>
    <row r="645" spans="1:6" x14ac:dyDescent="0.25">
      <c r="A645" t="s">
        <v>686</v>
      </c>
      <c r="B645" t="s">
        <v>62</v>
      </c>
      <c r="C645" t="s">
        <v>177</v>
      </c>
      <c r="D645" t="s">
        <v>841</v>
      </c>
      <c r="E645" t="s">
        <v>1060</v>
      </c>
      <c r="F645" t="s">
        <v>1060</v>
      </c>
    </row>
    <row r="646" spans="1:6" x14ac:dyDescent="0.25">
      <c r="A646" t="s">
        <v>434</v>
      </c>
      <c r="B646" t="s">
        <v>62</v>
      </c>
      <c r="C646" t="s">
        <v>31</v>
      </c>
      <c r="D646" t="s">
        <v>841</v>
      </c>
      <c r="E646" t="s">
        <v>1060</v>
      </c>
      <c r="F646" t="s">
        <v>1060</v>
      </c>
    </row>
    <row r="647" spans="1:6" x14ac:dyDescent="0.25">
      <c r="A647" t="s">
        <v>687</v>
      </c>
      <c r="B647" t="s">
        <v>62</v>
      </c>
      <c r="C647" t="s">
        <v>25</v>
      </c>
      <c r="D647" t="s">
        <v>882</v>
      </c>
      <c r="E647" t="s">
        <v>1060</v>
      </c>
      <c r="F647" t="s">
        <v>1060</v>
      </c>
    </row>
    <row r="648" spans="1:6" x14ac:dyDescent="0.25">
      <c r="A648" t="s">
        <v>688</v>
      </c>
      <c r="B648" t="s">
        <v>62</v>
      </c>
      <c r="C648" t="s">
        <v>29</v>
      </c>
      <c r="D648" t="s">
        <v>877</v>
      </c>
      <c r="E648" t="s">
        <v>1060</v>
      </c>
      <c r="F648" t="s">
        <v>1060</v>
      </c>
    </row>
    <row r="649" spans="1:6" x14ac:dyDescent="0.25">
      <c r="A649" t="s">
        <v>689</v>
      </c>
      <c r="B649" t="s">
        <v>62</v>
      </c>
      <c r="C649" t="s">
        <v>177</v>
      </c>
      <c r="D649" t="s">
        <v>1083</v>
      </c>
      <c r="E649" t="s">
        <v>1060</v>
      </c>
      <c r="F649" t="s">
        <v>1060</v>
      </c>
    </row>
    <row r="650" spans="1:6" x14ac:dyDescent="0.25">
      <c r="A650" t="s">
        <v>690</v>
      </c>
      <c r="B650" t="s">
        <v>7</v>
      </c>
      <c r="C650" t="s">
        <v>31</v>
      </c>
      <c r="D650" t="s">
        <v>797</v>
      </c>
      <c r="E650" t="s">
        <v>1060</v>
      </c>
      <c r="F650" t="s">
        <v>1060</v>
      </c>
    </row>
    <row r="651" spans="1:6" x14ac:dyDescent="0.25">
      <c r="A651" t="s">
        <v>691</v>
      </c>
      <c r="B651" t="s">
        <v>7</v>
      </c>
      <c r="C651" t="s">
        <v>15</v>
      </c>
      <c r="D651" t="s">
        <v>1083</v>
      </c>
      <c r="E651" t="s">
        <v>1060</v>
      </c>
      <c r="F651" t="s">
        <v>1060</v>
      </c>
    </row>
    <row r="652" spans="1:6" x14ac:dyDescent="0.25">
      <c r="A652" t="s">
        <v>692</v>
      </c>
      <c r="B652" t="s">
        <v>7</v>
      </c>
      <c r="C652" t="s">
        <v>58</v>
      </c>
      <c r="D652" t="s">
        <v>1115</v>
      </c>
      <c r="E652" t="s">
        <v>1060</v>
      </c>
      <c r="F652" t="s">
        <v>1060</v>
      </c>
    </row>
    <row r="653" spans="1:6" x14ac:dyDescent="0.25">
      <c r="A653" t="s">
        <v>693</v>
      </c>
      <c r="B653" t="s">
        <v>7</v>
      </c>
      <c r="C653" t="s">
        <v>177</v>
      </c>
      <c r="D653" t="s">
        <v>877</v>
      </c>
      <c r="E653" t="s">
        <v>1060</v>
      </c>
      <c r="F653" t="s">
        <v>1060</v>
      </c>
    </row>
    <row r="654" spans="1:6" x14ac:dyDescent="0.25">
      <c r="A654" t="s">
        <v>694</v>
      </c>
      <c r="B654" t="s">
        <v>7</v>
      </c>
      <c r="C654" t="s">
        <v>82</v>
      </c>
      <c r="D654" t="s">
        <v>954</v>
      </c>
      <c r="E654" t="s">
        <v>1060</v>
      </c>
      <c r="F654" t="s">
        <v>1060</v>
      </c>
    </row>
    <row r="655" spans="1:6" x14ac:dyDescent="0.25">
      <c r="A655" t="s">
        <v>695</v>
      </c>
      <c r="B655" t="s">
        <v>7</v>
      </c>
      <c r="C655" t="s">
        <v>177</v>
      </c>
      <c r="D655" t="s">
        <v>832</v>
      </c>
      <c r="E655" t="s">
        <v>1060</v>
      </c>
      <c r="F655" t="s">
        <v>1060</v>
      </c>
    </row>
    <row r="656" spans="1:6" x14ac:dyDescent="0.25">
      <c r="A656" t="s">
        <v>696</v>
      </c>
      <c r="B656" t="s">
        <v>7</v>
      </c>
      <c r="C656" t="s">
        <v>177</v>
      </c>
      <c r="D656" t="s">
        <v>879</v>
      </c>
      <c r="E656" t="s">
        <v>1060</v>
      </c>
      <c r="F656" t="s">
        <v>1060</v>
      </c>
    </row>
    <row r="657" spans="1:6" x14ac:dyDescent="0.25">
      <c r="A657" t="s">
        <v>697</v>
      </c>
      <c r="B657" t="s">
        <v>47</v>
      </c>
      <c r="C657" t="s">
        <v>17</v>
      </c>
      <c r="D657" t="s">
        <v>813</v>
      </c>
      <c r="E657" t="s">
        <v>1060</v>
      </c>
      <c r="F657" t="s">
        <v>1060</v>
      </c>
    </row>
    <row r="658" spans="1:6" x14ac:dyDescent="0.25">
      <c r="A658" t="s">
        <v>698</v>
      </c>
      <c r="B658" t="s">
        <v>47</v>
      </c>
      <c r="C658" t="s">
        <v>8</v>
      </c>
      <c r="D658" t="s">
        <v>813</v>
      </c>
      <c r="E658" t="s">
        <v>1060</v>
      </c>
      <c r="F658" t="s">
        <v>1060</v>
      </c>
    </row>
    <row r="659" spans="1:6" x14ac:dyDescent="0.25">
      <c r="A659" t="s">
        <v>699</v>
      </c>
      <c r="B659" t="s">
        <v>47</v>
      </c>
      <c r="C659" t="s">
        <v>33</v>
      </c>
      <c r="D659" t="s">
        <v>888</v>
      </c>
      <c r="E659" t="s">
        <v>1060</v>
      </c>
      <c r="F659" t="s">
        <v>1060</v>
      </c>
    </row>
    <row r="660" spans="1:6" x14ac:dyDescent="0.25">
      <c r="A660" t="s">
        <v>700</v>
      </c>
      <c r="B660" t="s">
        <v>7</v>
      </c>
      <c r="C660" t="s">
        <v>112</v>
      </c>
      <c r="D660" t="s">
        <v>1137</v>
      </c>
      <c r="E660" t="s">
        <v>1060</v>
      </c>
      <c r="F660" t="s">
        <v>1060</v>
      </c>
    </row>
    <row r="661" spans="1:6" x14ac:dyDescent="0.25">
      <c r="A661" t="s">
        <v>701</v>
      </c>
      <c r="B661" t="s">
        <v>7</v>
      </c>
      <c r="C661" t="s">
        <v>177</v>
      </c>
      <c r="D661" t="s">
        <v>870</v>
      </c>
      <c r="E661" t="s">
        <v>1060</v>
      </c>
      <c r="F661" t="s">
        <v>1060</v>
      </c>
    </row>
    <row r="662" spans="1:6" x14ac:dyDescent="0.25">
      <c r="A662" t="s">
        <v>702</v>
      </c>
      <c r="B662" t="s">
        <v>47</v>
      </c>
      <c r="C662" t="s">
        <v>68</v>
      </c>
      <c r="D662" t="s">
        <v>888</v>
      </c>
      <c r="E662" t="s">
        <v>1060</v>
      </c>
      <c r="F662" t="s">
        <v>1060</v>
      </c>
    </row>
    <row r="663" spans="1:6" x14ac:dyDescent="0.25">
      <c r="A663" t="s">
        <v>703</v>
      </c>
      <c r="B663" t="s">
        <v>10</v>
      </c>
      <c r="C663" t="s">
        <v>177</v>
      </c>
      <c r="D663" t="s">
        <v>992</v>
      </c>
      <c r="E663" t="s">
        <v>1060</v>
      </c>
      <c r="F663" t="s">
        <v>1060</v>
      </c>
    </row>
    <row r="664" spans="1:6" x14ac:dyDescent="0.25">
      <c r="A664" t="s">
        <v>704</v>
      </c>
      <c r="B664" t="s">
        <v>10</v>
      </c>
      <c r="C664" t="s">
        <v>177</v>
      </c>
      <c r="D664" t="s">
        <v>870</v>
      </c>
      <c r="E664" t="s">
        <v>1060</v>
      </c>
      <c r="F664" t="s">
        <v>1060</v>
      </c>
    </row>
    <row r="665" spans="1:6" x14ac:dyDescent="0.25">
      <c r="A665" t="s">
        <v>705</v>
      </c>
      <c r="B665" t="s">
        <v>7</v>
      </c>
      <c r="C665" t="s">
        <v>68</v>
      </c>
      <c r="D665" t="s">
        <v>915</v>
      </c>
      <c r="E665" t="s">
        <v>1060</v>
      </c>
      <c r="F665" t="s">
        <v>1060</v>
      </c>
    </row>
    <row r="666" spans="1:6" x14ac:dyDescent="0.25">
      <c r="A666" t="s">
        <v>706</v>
      </c>
      <c r="B666" t="s">
        <v>7</v>
      </c>
      <c r="C666" t="s">
        <v>17</v>
      </c>
      <c r="D666" t="s">
        <v>944</v>
      </c>
      <c r="E666" t="s">
        <v>1060</v>
      </c>
      <c r="F666" t="s">
        <v>1060</v>
      </c>
    </row>
    <row r="667" spans="1:6" x14ac:dyDescent="0.25">
      <c r="A667" t="s">
        <v>707</v>
      </c>
      <c r="B667" t="s">
        <v>62</v>
      </c>
      <c r="C667" t="s">
        <v>68</v>
      </c>
      <c r="D667" t="s">
        <v>953</v>
      </c>
      <c r="E667" t="s">
        <v>1060</v>
      </c>
      <c r="F667" t="s">
        <v>1060</v>
      </c>
    </row>
    <row r="668" spans="1:6" x14ac:dyDescent="0.25">
      <c r="A668" t="s">
        <v>708</v>
      </c>
      <c r="B668" t="s">
        <v>10</v>
      </c>
      <c r="C668" t="s">
        <v>177</v>
      </c>
      <c r="D668" t="s">
        <v>1137</v>
      </c>
      <c r="E668" t="s">
        <v>1060</v>
      </c>
      <c r="F668" t="s">
        <v>1060</v>
      </c>
    </row>
    <row r="669" spans="1:6" x14ac:dyDescent="0.25">
      <c r="A669" t="s">
        <v>709</v>
      </c>
      <c r="B669" t="s">
        <v>10</v>
      </c>
      <c r="C669" t="s">
        <v>177</v>
      </c>
      <c r="D669" t="s">
        <v>1115</v>
      </c>
      <c r="E669" t="s">
        <v>1060</v>
      </c>
      <c r="F669" t="s">
        <v>1060</v>
      </c>
    </row>
    <row r="670" spans="1:6" x14ac:dyDescent="0.25">
      <c r="A670" t="s">
        <v>710</v>
      </c>
      <c r="B670" t="s">
        <v>7</v>
      </c>
      <c r="C670" t="s">
        <v>66</v>
      </c>
      <c r="D670" t="s">
        <v>859</v>
      </c>
      <c r="E670" t="s">
        <v>1060</v>
      </c>
      <c r="F670" t="s">
        <v>1060</v>
      </c>
    </row>
    <row r="671" spans="1:6" x14ac:dyDescent="0.25">
      <c r="A671" t="s">
        <v>711</v>
      </c>
      <c r="B671" t="s">
        <v>10</v>
      </c>
      <c r="C671" t="s">
        <v>120</v>
      </c>
      <c r="D671" t="s">
        <v>778</v>
      </c>
      <c r="E671" t="s">
        <v>1060</v>
      </c>
      <c r="F671" t="s">
        <v>1060</v>
      </c>
    </row>
    <row r="672" spans="1:6" x14ac:dyDescent="0.25">
      <c r="A672" t="s">
        <v>712</v>
      </c>
      <c r="B672" t="s">
        <v>10</v>
      </c>
      <c r="C672" t="s">
        <v>27</v>
      </c>
      <c r="D672" t="s">
        <v>875</v>
      </c>
      <c r="E672" t="s">
        <v>1060</v>
      </c>
      <c r="F672" t="s">
        <v>1060</v>
      </c>
    </row>
    <row r="673" spans="1:6" x14ac:dyDescent="0.25">
      <c r="A673" t="s">
        <v>713</v>
      </c>
      <c r="B673" t="s">
        <v>10</v>
      </c>
      <c r="C673" t="s">
        <v>27</v>
      </c>
      <c r="D673" t="s">
        <v>778</v>
      </c>
      <c r="E673" t="s">
        <v>1060</v>
      </c>
      <c r="F673" t="s">
        <v>1060</v>
      </c>
    </row>
    <row r="674" spans="1:6" x14ac:dyDescent="0.25">
      <c r="A674" t="s">
        <v>714</v>
      </c>
      <c r="B674" t="s">
        <v>10</v>
      </c>
      <c r="C674" t="s">
        <v>58</v>
      </c>
      <c r="D674" t="s">
        <v>801</v>
      </c>
      <c r="E674" t="s">
        <v>1060</v>
      </c>
      <c r="F674" t="s">
        <v>1060</v>
      </c>
    </row>
    <row r="675" spans="1:6" x14ac:dyDescent="0.25">
      <c r="A675" t="s">
        <v>715</v>
      </c>
      <c r="B675" t="s">
        <v>10</v>
      </c>
      <c r="C675" t="s">
        <v>37</v>
      </c>
      <c r="D675" t="s">
        <v>784</v>
      </c>
      <c r="E675" t="s">
        <v>1060</v>
      </c>
      <c r="F675" t="s">
        <v>1060</v>
      </c>
    </row>
    <row r="676" spans="1:6" x14ac:dyDescent="0.25">
      <c r="A676" t="s">
        <v>716</v>
      </c>
      <c r="B676" t="s">
        <v>7</v>
      </c>
      <c r="C676" t="s">
        <v>90</v>
      </c>
      <c r="D676" t="s">
        <v>824</v>
      </c>
      <c r="E676" t="s">
        <v>1060</v>
      </c>
      <c r="F676" t="s">
        <v>1060</v>
      </c>
    </row>
    <row r="677" spans="1:6" x14ac:dyDescent="0.25">
      <c r="A677" t="s">
        <v>717</v>
      </c>
      <c r="B677" t="s">
        <v>10</v>
      </c>
      <c r="C677" t="s">
        <v>35</v>
      </c>
      <c r="D677" t="s">
        <v>790</v>
      </c>
      <c r="E677" t="s">
        <v>1060</v>
      </c>
      <c r="F677" t="s">
        <v>1060</v>
      </c>
    </row>
    <row r="678" spans="1:6" x14ac:dyDescent="0.25">
      <c r="A678" t="s">
        <v>718</v>
      </c>
      <c r="B678" t="s">
        <v>10</v>
      </c>
      <c r="C678" t="s">
        <v>66</v>
      </c>
      <c r="D678" t="s">
        <v>857</v>
      </c>
      <c r="E678" t="s">
        <v>1060</v>
      </c>
      <c r="F678" t="s">
        <v>1060</v>
      </c>
    </row>
    <row r="679" spans="1:6" x14ac:dyDescent="0.25">
      <c r="A679" t="s">
        <v>719</v>
      </c>
      <c r="B679" t="s">
        <v>10</v>
      </c>
      <c r="C679" t="s">
        <v>53</v>
      </c>
      <c r="D679" t="s">
        <v>867</v>
      </c>
      <c r="E679" t="s">
        <v>1060</v>
      </c>
      <c r="F679" t="s">
        <v>1060</v>
      </c>
    </row>
    <row r="680" spans="1:6" x14ac:dyDescent="0.25">
      <c r="A680" t="s">
        <v>720</v>
      </c>
      <c r="B680" t="s">
        <v>10</v>
      </c>
      <c r="C680" t="s">
        <v>68</v>
      </c>
      <c r="D680" t="s">
        <v>875</v>
      </c>
      <c r="E680" t="s">
        <v>1060</v>
      </c>
      <c r="F680" t="s">
        <v>1060</v>
      </c>
    </row>
    <row r="681" spans="1:6" x14ac:dyDescent="0.25">
      <c r="A681" t="s">
        <v>721</v>
      </c>
      <c r="B681" t="s">
        <v>10</v>
      </c>
      <c r="C681" t="s">
        <v>60</v>
      </c>
      <c r="D681" t="s">
        <v>864</v>
      </c>
      <c r="E681" t="s">
        <v>1060</v>
      </c>
      <c r="F681" t="s">
        <v>1060</v>
      </c>
    </row>
    <row r="682" spans="1:6" x14ac:dyDescent="0.25">
      <c r="A682" t="s">
        <v>722</v>
      </c>
      <c r="B682" t="s">
        <v>10</v>
      </c>
      <c r="C682" t="s">
        <v>73</v>
      </c>
      <c r="D682" t="s">
        <v>776</v>
      </c>
      <c r="E682" t="s">
        <v>1060</v>
      </c>
      <c r="F682" t="s">
        <v>1060</v>
      </c>
    </row>
    <row r="683" spans="1:6" x14ac:dyDescent="0.25">
      <c r="A683" t="s">
        <v>723</v>
      </c>
      <c r="B683" t="s">
        <v>7</v>
      </c>
      <c r="C683" t="s">
        <v>135</v>
      </c>
      <c r="D683" t="s">
        <v>824</v>
      </c>
      <c r="E683" t="s">
        <v>1060</v>
      </c>
      <c r="F683" t="s">
        <v>1060</v>
      </c>
    </row>
    <row r="684" spans="1:6" x14ac:dyDescent="0.25">
      <c r="A684" t="s">
        <v>724</v>
      </c>
      <c r="B684" t="s">
        <v>47</v>
      </c>
      <c r="C684" t="s">
        <v>82</v>
      </c>
      <c r="D684" t="s">
        <v>859</v>
      </c>
      <c r="E684" t="s">
        <v>1060</v>
      </c>
      <c r="F684" t="s">
        <v>1060</v>
      </c>
    </row>
    <row r="685" spans="1:6" x14ac:dyDescent="0.25">
      <c r="A685" t="s">
        <v>725</v>
      </c>
      <c r="B685" t="s">
        <v>47</v>
      </c>
      <c r="C685" t="s">
        <v>73</v>
      </c>
      <c r="D685" t="s">
        <v>808</v>
      </c>
      <c r="E685" t="s">
        <v>1060</v>
      </c>
      <c r="F685" t="s">
        <v>1060</v>
      </c>
    </row>
    <row r="686" spans="1:6" x14ac:dyDescent="0.25">
      <c r="A686" t="s">
        <v>726</v>
      </c>
      <c r="B686" t="s">
        <v>7</v>
      </c>
      <c r="C686" t="s">
        <v>22</v>
      </c>
      <c r="D686" t="s">
        <v>778</v>
      </c>
      <c r="E686" t="s">
        <v>1060</v>
      </c>
      <c r="F686" t="s">
        <v>1060</v>
      </c>
    </row>
    <row r="687" spans="1:6" x14ac:dyDescent="0.25">
      <c r="A687" t="s">
        <v>727</v>
      </c>
      <c r="B687" t="s">
        <v>7</v>
      </c>
      <c r="C687" t="s">
        <v>90</v>
      </c>
      <c r="D687" t="s">
        <v>791</v>
      </c>
      <c r="E687" t="s">
        <v>1060</v>
      </c>
      <c r="F687" t="s">
        <v>1060</v>
      </c>
    </row>
    <row r="688" spans="1:6" x14ac:dyDescent="0.25">
      <c r="A688" t="s">
        <v>728</v>
      </c>
      <c r="B688" t="s">
        <v>7</v>
      </c>
      <c r="C688" t="s">
        <v>29</v>
      </c>
      <c r="D688" t="s">
        <v>808</v>
      </c>
      <c r="E688" t="s">
        <v>1060</v>
      </c>
      <c r="F688" t="s">
        <v>1060</v>
      </c>
    </row>
    <row r="689" spans="1:6" x14ac:dyDescent="0.25">
      <c r="A689" t="s">
        <v>729</v>
      </c>
      <c r="B689" t="s">
        <v>47</v>
      </c>
      <c r="C689" t="s">
        <v>37</v>
      </c>
      <c r="D689" t="s">
        <v>880</v>
      </c>
      <c r="E689" t="s">
        <v>1060</v>
      </c>
      <c r="F689" t="s">
        <v>1060</v>
      </c>
    </row>
    <row r="690" spans="1:6" x14ac:dyDescent="0.25">
      <c r="A690" t="s">
        <v>730</v>
      </c>
      <c r="B690" t="s">
        <v>10</v>
      </c>
      <c r="C690" t="s">
        <v>177</v>
      </c>
      <c r="D690" t="s">
        <v>902</v>
      </c>
      <c r="E690" t="s">
        <v>1060</v>
      </c>
      <c r="F690" t="s">
        <v>1060</v>
      </c>
    </row>
    <row r="691" spans="1:6" x14ac:dyDescent="0.25">
      <c r="A691" t="s">
        <v>731</v>
      </c>
      <c r="B691" t="s">
        <v>47</v>
      </c>
      <c r="C691" t="s">
        <v>76</v>
      </c>
      <c r="D691" t="s">
        <v>791</v>
      </c>
      <c r="E691" t="s">
        <v>1060</v>
      </c>
      <c r="F691" t="s">
        <v>1060</v>
      </c>
    </row>
    <row r="692" spans="1:6" x14ac:dyDescent="0.25">
      <c r="A692" t="s">
        <v>732</v>
      </c>
      <c r="B692" t="s">
        <v>10</v>
      </c>
      <c r="C692" t="s">
        <v>76</v>
      </c>
      <c r="D692" t="s">
        <v>910</v>
      </c>
      <c r="E692" t="s">
        <v>1060</v>
      </c>
      <c r="F692" t="s">
        <v>1060</v>
      </c>
    </row>
    <row r="693" spans="1:6" x14ac:dyDescent="0.25">
      <c r="A693" t="s">
        <v>733</v>
      </c>
      <c r="B693" t="s">
        <v>47</v>
      </c>
      <c r="C693" t="s">
        <v>17</v>
      </c>
      <c r="D693" t="s">
        <v>786</v>
      </c>
      <c r="E693" t="s">
        <v>1060</v>
      </c>
      <c r="F693" t="s">
        <v>1060</v>
      </c>
    </row>
    <row r="694" spans="1:6" x14ac:dyDescent="0.25">
      <c r="A694" t="s">
        <v>734</v>
      </c>
      <c r="B694" t="s">
        <v>47</v>
      </c>
      <c r="C694" t="s">
        <v>177</v>
      </c>
      <c r="D694" t="s">
        <v>857</v>
      </c>
      <c r="E694" t="s">
        <v>1060</v>
      </c>
      <c r="F694" t="s">
        <v>1060</v>
      </c>
    </row>
    <row r="695" spans="1:6" x14ac:dyDescent="0.25">
      <c r="A695" t="s">
        <v>735</v>
      </c>
      <c r="B695" t="s">
        <v>47</v>
      </c>
      <c r="C695" t="s">
        <v>11</v>
      </c>
      <c r="D695" t="s">
        <v>781</v>
      </c>
      <c r="E695" t="s">
        <v>1060</v>
      </c>
      <c r="F695" t="s">
        <v>1060</v>
      </c>
    </row>
    <row r="696" spans="1:6" x14ac:dyDescent="0.25">
      <c r="A696" t="s">
        <v>736</v>
      </c>
      <c r="B696" t="s">
        <v>10</v>
      </c>
      <c r="C696" t="s">
        <v>19</v>
      </c>
      <c r="D696" t="s">
        <v>776</v>
      </c>
      <c r="E696" t="s">
        <v>1060</v>
      </c>
      <c r="F696" t="s">
        <v>1060</v>
      </c>
    </row>
    <row r="697" spans="1:6" x14ac:dyDescent="0.25">
      <c r="A697" t="s">
        <v>737</v>
      </c>
      <c r="B697" t="s">
        <v>47</v>
      </c>
      <c r="C697" t="s">
        <v>68</v>
      </c>
      <c r="D697" t="s">
        <v>864</v>
      </c>
      <c r="E697" t="s">
        <v>1060</v>
      </c>
      <c r="F697" t="s">
        <v>1060</v>
      </c>
    </row>
    <row r="698" spans="1:6" x14ac:dyDescent="0.25">
      <c r="A698" t="s">
        <v>738</v>
      </c>
      <c r="B698" t="s">
        <v>47</v>
      </c>
      <c r="C698" t="s">
        <v>76</v>
      </c>
      <c r="D698" t="s">
        <v>767</v>
      </c>
      <c r="E698" t="s">
        <v>1060</v>
      </c>
      <c r="F698" t="s">
        <v>1060</v>
      </c>
    </row>
    <row r="699" spans="1:6" x14ac:dyDescent="0.25">
      <c r="A699" t="s">
        <v>739</v>
      </c>
      <c r="B699" t="s">
        <v>47</v>
      </c>
      <c r="C699" t="s">
        <v>120</v>
      </c>
      <c r="D699" t="s">
        <v>899</v>
      </c>
      <c r="E699" t="s">
        <v>1060</v>
      </c>
      <c r="F699" t="s">
        <v>1060</v>
      </c>
    </row>
    <row r="700" spans="1:6" x14ac:dyDescent="0.25">
      <c r="A700" t="s">
        <v>740</v>
      </c>
      <c r="B700" t="s">
        <v>7</v>
      </c>
      <c r="C700" t="s">
        <v>68</v>
      </c>
      <c r="D700" t="s">
        <v>791</v>
      </c>
      <c r="E700" t="s">
        <v>1060</v>
      </c>
      <c r="F700" t="s">
        <v>1060</v>
      </c>
    </row>
    <row r="701" spans="1:6" x14ac:dyDescent="0.25">
      <c r="A701" t="s">
        <v>741</v>
      </c>
      <c r="B701" t="s">
        <v>10</v>
      </c>
      <c r="C701" t="s">
        <v>22</v>
      </c>
      <c r="D701" t="s">
        <v>953</v>
      </c>
      <c r="E701" t="s">
        <v>1060</v>
      </c>
      <c r="F701" t="s">
        <v>1060</v>
      </c>
    </row>
    <row r="702" spans="1:6" x14ac:dyDescent="0.25">
      <c r="A702" t="s">
        <v>742</v>
      </c>
      <c r="B702" t="s">
        <v>47</v>
      </c>
      <c r="C702" t="s">
        <v>68</v>
      </c>
      <c r="D702" t="s">
        <v>790</v>
      </c>
      <c r="E702" t="s">
        <v>1060</v>
      </c>
      <c r="F702" t="s">
        <v>1060</v>
      </c>
    </row>
    <row r="703" spans="1:6" x14ac:dyDescent="0.25">
      <c r="A703" t="s">
        <v>743</v>
      </c>
      <c r="B703" t="s">
        <v>47</v>
      </c>
      <c r="C703" t="s">
        <v>120</v>
      </c>
      <c r="D703" t="s">
        <v>813</v>
      </c>
      <c r="E703" t="s">
        <v>1060</v>
      </c>
      <c r="F703" t="s">
        <v>1060</v>
      </c>
    </row>
    <row r="704" spans="1:6" x14ac:dyDescent="0.25">
      <c r="A704" t="s">
        <v>744</v>
      </c>
      <c r="B704" t="s">
        <v>47</v>
      </c>
      <c r="C704" t="s">
        <v>73</v>
      </c>
      <c r="D704" t="s">
        <v>861</v>
      </c>
      <c r="E704" t="s">
        <v>1060</v>
      </c>
      <c r="F704" t="s">
        <v>1060</v>
      </c>
    </row>
    <row r="705" spans="1:6" x14ac:dyDescent="0.25">
      <c r="A705" t="s">
        <v>745</v>
      </c>
      <c r="B705" t="s">
        <v>47</v>
      </c>
      <c r="C705" t="s">
        <v>135</v>
      </c>
      <c r="D705" t="s">
        <v>902</v>
      </c>
      <c r="E705" t="s">
        <v>1060</v>
      </c>
      <c r="F705" t="s">
        <v>1060</v>
      </c>
    </row>
    <row r="706" spans="1:6" x14ac:dyDescent="0.25">
      <c r="A706" t="s">
        <v>746</v>
      </c>
      <c r="B706" t="s">
        <v>47</v>
      </c>
      <c r="C706" t="s">
        <v>112</v>
      </c>
      <c r="D706" t="s">
        <v>888</v>
      </c>
      <c r="E706" t="s">
        <v>1060</v>
      </c>
      <c r="F706" t="s">
        <v>1060</v>
      </c>
    </row>
    <row r="707" spans="1:6" x14ac:dyDescent="0.25">
      <c r="A707" t="s">
        <v>747</v>
      </c>
      <c r="B707" t="s">
        <v>47</v>
      </c>
      <c r="C707" t="s">
        <v>70</v>
      </c>
      <c r="D707" t="s">
        <v>980</v>
      </c>
      <c r="E707" t="s">
        <v>1060</v>
      </c>
      <c r="F707" t="s">
        <v>1060</v>
      </c>
    </row>
    <row r="708" spans="1:6" x14ac:dyDescent="0.25">
      <c r="A708" t="s">
        <v>748</v>
      </c>
      <c r="B708" t="s">
        <v>47</v>
      </c>
      <c r="C708" t="s">
        <v>172</v>
      </c>
      <c r="D708" t="s">
        <v>804</v>
      </c>
      <c r="E708" t="s">
        <v>1060</v>
      </c>
      <c r="F708" t="s">
        <v>1060</v>
      </c>
    </row>
    <row r="709" spans="1:6" x14ac:dyDescent="0.25">
      <c r="A709" t="s">
        <v>749</v>
      </c>
      <c r="B709" t="s">
        <v>47</v>
      </c>
      <c r="C709" t="s">
        <v>27</v>
      </c>
      <c r="D709" t="s">
        <v>1047</v>
      </c>
      <c r="E709" t="s">
        <v>1060</v>
      </c>
      <c r="F709" t="s">
        <v>1060</v>
      </c>
    </row>
    <row r="710" spans="1:6" x14ac:dyDescent="0.25">
      <c r="A710" t="s">
        <v>750</v>
      </c>
      <c r="B710" t="s">
        <v>10</v>
      </c>
      <c r="C710" t="s">
        <v>17</v>
      </c>
      <c r="D710" t="s">
        <v>778</v>
      </c>
      <c r="E710" t="s">
        <v>1060</v>
      </c>
      <c r="F710" t="s">
        <v>1060</v>
      </c>
    </row>
    <row r="711" spans="1:6" x14ac:dyDescent="0.25">
      <c r="A711" t="s">
        <v>751</v>
      </c>
      <c r="B711" t="s">
        <v>10</v>
      </c>
      <c r="C711" t="s">
        <v>22</v>
      </c>
      <c r="D711" t="s">
        <v>848</v>
      </c>
      <c r="E711" t="s">
        <v>1060</v>
      </c>
      <c r="F711" t="s">
        <v>1060</v>
      </c>
    </row>
    <row r="712" spans="1:6" x14ac:dyDescent="0.25">
      <c r="A712" t="s">
        <v>752</v>
      </c>
      <c r="B712" t="s">
        <v>7</v>
      </c>
      <c r="C712" t="s">
        <v>82</v>
      </c>
      <c r="D712" t="s">
        <v>817</v>
      </c>
      <c r="E712" t="s">
        <v>1060</v>
      </c>
      <c r="F712" t="s">
        <v>1060</v>
      </c>
    </row>
    <row r="713" spans="1:6" x14ac:dyDescent="0.25">
      <c r="A713" t="s">
        <v>753</v>
      </c>
      <c r="B713" t="s">
        <v>10</v>
      </c>
      <c r="C713" t="s">
        <v>40</v>
      </c>
      <c r="D713" t="s">
        <v>862</v>
      </c>
      <c r="E713" t="s">
        <v>1060</v>
      </c>
      <c r="F713" t="s">
        <v>1060</v>
      </c>
    </row>
    <row r="714" spans="1:6" x14ac:dyDescent="0.25">
      <c r="A714" t="s">
        <v>754</v>
      </c>
      <c r="B714" t="s">
        <v>10</v>
      </c>
      <c r="C714" t="s">
        <v>42</v>
      </c>
      <c r="D714" t="s">
        <v>786</v>
      </c>
      <c r="E714" t="s">
        <v>1060</v>
      </c>
      <c r="F714" t="s">
        <v>1060</v>
      </c>
    </row>
    <row r="715" spans="1:6" x14ac:dyDescent="0.25">
      <c r="A715" t="s">
        <v>755</v>
      </c>
      <c r="B715" t="s">
        <v>10</v>
      </c>
      <c r="C715" t="s">
        <v>73</v>
      </c>
      <c r="D715" t="s">
        <v>808</v>
      </c>
      <c r="E715" t="s">
        <v>1060</v>
      </c>
      <c r="F715" t="s">
        <v>1060</v>
      </c>
    </row>
    <row r="716" spans="1:6" x14ac:dyDescent="0.25">
      <c r="A716" t="s">
        <v>756</v>
      </c>
      <c r="B716" t="s">
        <v>62</v>
      </c>
      <c r="C716" t="s">
        <v>177</v>
      </c>
      <c r="D716" t="s">
        <v>1115</v>
      </c>
      <c r="E716" t="s">
        <v>1060</v>
      </c>
      <c r="F716" t="s">
        <v>1060</v>
      </c>
    </row>
    <row r="717" spans="1:6" x14ac:dyDescent="0.25">
      <c r="A717" t="s">
        <v>757</v>
      </c>
      <c r="B717" t="s">
        <v>7</v>
      </c>
      <c r="C717" t="s">
        <v>35</v>
      </c>
      <c r="D717" t="s">
        <v>964</v>
      </c>
      <c r="E717" t="s">
        <v>1060</v>
      </c>
      <c r="F717" t="s">
        <v>1060</v>
      </c>
    </row>
    <row r="718" spans="1:6" x14ac:dyDescent="0.25">
      <c r="A718" t="s">
        <v>758</v>
      </c>
      <c r="B718" t="s">
        <v>7</v>
      </c>
      <c r="C718" t="s">
        <v>177</v>
      </c>
      <c r="D718" t="s">
        <v>857</v>
      </c>
      <c r="E718" t="s">
        <v>1060</v>
      </c>
      <c r="F718" t="s">
        <v>1060</v>
      </c>
    </row>
    <row r="719" spans="1:6" x14ac:dyDescent="0.25">
      <c r="A719" t="s">
        <v>759</v>
      </c>
      <c r="B719" t="s">
        <v>7</v>
      </c>
      <c r="C719" t="s">
        <v>53</v>
      </c>
      <c r="D719" t="s">
        <v>813</v>
      </c>
      <c r="E719" t="s">
        <v>1060</v>
      </c>
      <c r="F719" t="s">
        <v>1060</v>
      </c>
    </row>
    <row r="720" spans="1:6" x14ac:dyDescent="0.25">
      <c r="A720" t="s">
        <v>760</v>
      </c>
      <c r="B720" t="s">
        <v>62</v>
      </c>
      <c r="C720" t="s">
        <v>76</v>
      </c>
      <c r="D720" t="s">
        <v>1115</v>
      </c>
      <c r="E720" t="s">
        <v>1060</v>
      </c>
      <c r="F720" t="s">
        <v>1060</v>
      </c>
    </row>
    <row r="721" spans="1:6" x14ac:dyDescent="0.25">
      <c r="A721" t="s">
        <v>761</v>
      </c>
      <c r="B721" t="s">
        <v>62</v>
      </c>
      <c r="C721" t="s">
        <v>19</v>
      </c>
      <c r="D721" t="s">
        <v>813</v>
      </c>
      <c r="E721" t="s">
        <v>1060</v>
      </c>
      <c r="F721" t="s">
        <v>1060</v>
      </c>
    </row>
    <row r="722" spans="1:6" x14ac:dyDescent="0.25">
      <c r="A722" t="s">
        <v>762</v>
      </c>
      <c r="B722" t="s">
        <v>62</v>
      </c>
      <c r="C722" t="s">
        <v>15</v>
      </c>
      <c r="D722" t="s">
        <v>784</v>
      </c>
      <c r="E722" t="s">
        <v>1060</v>
      </c>
      <c r="F722" t="s">
        <v>1060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03B8-82B1-471C-85C5-806A1A2268C3}">
  <dimension ref="A1:S275"/>
  <sheetViews>
    <sheetView tabSelected="1" workbookViewId="0">
      <selection activeCell="A7" sqref="A7"/>
    </sheetView>
  </sheetViews>
  <sheetFormatPr defaultRowHeight="15" x14ac:dyDescent="0.25"/>
  <cols>
    <col min="1" max="1" width="34.140625" bestFit="1" customWidth="1"/>
    <col min="6" max="6" width="36" bestFit="1" customWidth="1"/>
    <col min="11" max="11" width="40.5703125" bestFit="1" customWidth="1"/>
    <col min="16" max="16" width="38.28515625" bestFit="1" customWidth="1"/>
  </cols>
  <sheetData>
    <row r="1" spans="1:19" x14ac:dyDescent="0.25">
      <c r="A1" t="s">
        <v>763</v>
      </c>
      <c r="B1" t="s">
        <v>1925</v>
      </c>
      <c r="C1" t="s">
        <v>1926</v>
      </c>
      <c r="D1" t="s">
        <v>1927</v>
      </c>
      <c r="F1" t="s">
        <v>763</v>
      </c>
      <c r="G1" t="s">
        <v>1925</v>
      </c>
      <c r="H1" t="s">
        <v>1926</v>
      </c>
      <c r="I1" t="s">
        <v>1927</v>
      </c>
      <c r="K1" t="s">
        <v>763</v>
      </c>
      <c r="L1" t="s">
        <v>1925</v>
      </c>
      <c r="M1" t="s">
        <v>1926</v>
      </c>
      <c r="N1" t="s">
        <v>1927</v>
      </c>
      <c r="P1" t="s">
        <v>763</v>
      </c>
      <c r="Q1" t="s">
        <v>1925</v>
      </c>
      <c r="R1" t="s">
        <v>1926</v>
      </c>
      <c r="S1" t="s">
        <v>1927</v>
      </c>
    </row>
    <row r="2" spans="1:19" x14ac:dyDescent="0.25">
      <c r="A2" t="s">
        <v>1349</v>
      </c>
      <c r="B2">
        <v>1</v>
      </c>
      <c r="C2">
        <f>INDEX(qb[dynpECR],MATCH(Table13[[#This Row],[player]],qb[player],0))</f>
        <v>1</v>
      </c>
      <c r="D2" t="str">
        <f>IF(Table13[[#This Row],[Rank]]="","",IFERROR(ROUND((Table13[[#This Row],[ECR]]-Table13[[#This Row],[Rank]])/INDEX(qb[dynpSD],MATCH(Table13[[#This Row],[player]],qb[player],0)),2),""))</f>
        <v/>
      </c>
      <c r="F2" t="s">
        <v>1453</v>
      </c>
      <c r="G2">
        <v>1</v>
      </c>
      <c r="H2">
        <f>INDEX(rb[dynpECR],MATCH(Table14[[#This Row],[player]],rb[player],0))</f>
        <v>1</v>
      </c>
      <c r="I2" t="str">
        <f>IF(Table14[[#This Row],[Rank]]="","",IFERROR(ROUND((Table14[[#This Row],[ECR]]-Table14[[#This Row],[Rank]])/INDEX(rb[dynpSD],MATCH(Table14[[#This Row],[player]],rb[player],0)),2),""))</f>
        <v/>
      </c>
      <c r="K2" t="s">
        <v>1651</v>
      </c>
      <c r="L2">
        <v>1</v>
      </c>
      <c r="M2">
        <f>INDEX(wr[dynpECR],MATCH(Table15[[#This Row],[player]],wr[player],0))</f>
        <v>1</v>
      </c>
      <c r="N2" t="str">
        <f>IF(Table15[[#This Row],[Rank]]="","",IFERROR(ROUND((Table15[[#This Row],[ECR]]-Table15[[#This Row],[Rank]])/INDEX(wr[dynpSD],MATCH(Table15[[#This Row],[player]],wr[player],0)),2),""))</f>
        <v/>
      </c>
      <c r="P2" t="s">
        <v>1204</v>
      </c>
      <c r="Q2">
        <v>1</v>
      </c>
      <c r="R2">
        <f>INDEX(te[dynpECR],MATCH(Table16[[#This Row],[player]],te[player],0))</f>
        <v>1</v>
      </c>
      <c r="S2" t="str">
        <f>IF(Table16[[#This Row],[Rank]]="","",IFERROR(ROUND((Table16[[#This Row],[ECR]]-Table16[[#This Row],[Rank]])/INDEX(te[dynpSD],MATCH(Table16[[#This Row],[player]],te[player],0)),2),""))</f>
        <v/>
      </c>
    </row>
    <row r="3" spans="1:19" x14ac:dyDescent="0.25">
      <c r="A3" t="s">
        <v>1350</v>
      </c>
      <c r="B3">
        <v>2</v>
      </c>
      <c r="C3">
        <f>INDEX(qb[dynpECR],MATCH(Table13[[#This Row],[player]],qb[player],0))</f>
        <v>2.4</v>
      </c>
      <c r="D3">
        <f>IF(Table13[[#This Row],[Rank]]="","",IFERROR(ROUND((Table13[[#This Row],[ECR]]-Table13[[#This Row],[Rank]])/INDEX(qb[dynpSD],MATCH(Table13[[#This Row],[player]],qb[player],0)),2),""))</f>
        <v>0.8</v>
      </c>
      <c r="F3" t="s">
        <v>1455</v>
      </c>
      <c r="G3">
        <v>2</v>
      </c>
      <c r="H3">
        <f>INDEX(rb[dynpECR],MATCH(Table14[[#This Row],[player]],rb[player],0))</f>
        <v>3.4</v>
      </c>
      <c r="I3">
        <f>IF(Table14[[#This Row],[Rank]]="","",IFERROR(ROUND((Table14[[#This Row],[ECR]]-Table14[[#This Row],[Rank]])/INDEX(rb[dynpSD],MATCH(Table14[[#This Row],[player]],rb[player],0)),2),""))</f>
        <v>2</v>
      </c>
      <c r="K3" t="s">
        <v>1657</v>
      </c>
      <c r="L3">
        <v>2</v>
      </c>
      <c r="M3">
        <f>INDEX(wr[dynpECR],MATCH(Table15[[#This Row],[player]],wr[player],0))</f>
        <v>7.3</v>
      </c>
      <c r="N3">
        <f>IF(Table15[[#This Row],[Rank]]="","",IFERROR(ROUND((Table15[[#This Row],[ECR]]-Table15[[#This Row],[Rank]])/INDEX(wr[dynpSD],MATCH(Table15[[#This Row],[player]],wr[player],0)),2),""))</f>
        <v>2.65</v>
      </c>
      <c r="P3" t="s">
        <v>1205</v>
      </c>
      <c r="Q3">
        <v>2</v>
      </c>
      <c r="R3">
        <f>INDEX(te[dynpECR],MATCH(Table16[[#This Row],[player]],te[player],0))</f>
        <v>2.2999999999999998</v>
      </c>
      <c r="S3">
        <f>IF(Table16[[#This Row],[Rank]]="","",IFERROR(ROUND((Table16[[#This Row],[ECR]]-Table16[[#This Row],[Rank]])/INDEX(te[dynpSD],MATCH(Table16[[#This Row],[player]],te[player],0)),2),""))</f>
        <v>0.75</v>
      </c>
    </row>
    <row r="4" spans="1:19" x14ac:dyDescent="0.25">
      <c r="A4" t="s">
        <v>1353</v>
      </c>
      <c r="B4">
        <v>3.5</v>
      </c>
      <c r="C4">
        <f>INDEX(qb[dynpECR],MATCH(Table13[[#This Row],[player]],qb[player],0))</f>
        <v>5.3</v>
      </c>
      <c r="D4">
        <f>IF(Table13[[#This Row],[Rank]]="","",IFERROR(ROUND((Table13[[#This Row],[ECR]]-Table13[[#This Row],[Rank]])/INDEX(qb[dynpSD],MATCH(Table13[[#This Row],[player]],qb[player],0)),2),""))</f>
        <v>4.5</v>
      </c>
      <c r="F4" t="s">
        <v>1454</v>
      </c>
      <c r="G4">
        <v>3</v>
      </c>
      <c r="H4">
        <f>INDEX(rb[dynpECR],MATCH(Table14[[#This Row],[player]],rb[player],0))</f>
        <v>2.7</v>
      </c>
      <c r="I4">
        <f>IF(Table14[[#This Row],[Rank]]="","",IFERROR(ROUND((Table14[[#This Row],[ECR]]-Table14[[#This Row],[Rank]])/INDEX(rb[dynpSD],MATCH(Table14[[#This Row],[player]],rb[player],0)),2),""))</f>
        <v>-0.43</v>
      </c>
      <c r="K4" t="s">
        <v>1652</v>
      </c>
      <c r="L4">
        <v>3</v>
      </c>
      <c r="M4">
        <f>INDEX(wr[dynpECR],MATCH(Table15[[#This Row],[player]],wr[player],0))</f>
        <v>2.6</v>
      </c>
      <c r="N4">
        <f>IF(Table15[[#This Row],[Rank]]="","",IFERROR(ROUND((Table15[[#This Row],[ECR]]-Table15[[#This Row],[Rank]])/INDEX(wr[dynpSD],MATCH(Table15[[#This Row],[player]],wr[player],0)),2),""))</f>
        <v>-0.8</v>
      </c>
      <c r="P4" t="s">
        <v>1206</v>
      </c>
      <c r="Q4">
        <v>3</v>
      </c>
      <c r="R4">
        <f>INDEX(te[dynpECR],MATCH(Table16[[#This Row],[player]],te[player],0))</f>
        <v>2.8</v>
      </c>
      <c r="S4">
        <f>IF(Table16[[#This Row],[Rank]]="","",IFERROR(ROUND((Table16[[#This Row],[ECR]]-Table16[[#This Row],[Rank]])/INDEX(te[dynpSD],MATCH(Table16[[#This Row],[player]],te[player],0)),2),""))</f>
        <v>-0.5</v>
      </c>
    </row>
    <row r="5" spans="1:19" x14ac:dyDescent="0.25">
      <c r="A5" t="s">
        <v>1351</v>
      </c>
      <c r="B5">
        <v>4</v>
      </c>
      <c r="C5">
        <f>INDEX(qb[dynpECR],MATCH(Table13[[#This Row],[player]],qb[player],0))</f>
        <v>3</v>
      </c>
      <c r="D5">
        <f>IF(Table13[[#This Row],[Rank]]="","",IFERROR(ROUND((Table13[[#This Row],[ECR]]-Table13[[#This Row],[Rank]])/INDEX(qb[dynpSD],MATCH(Table13[[#This Row],[player]],qb[player],0)),2),""))</f>
        <v>-1.43</v>
      </c>
      <c r="F5" t="s">
        <v>1457</v>
      </c>
      <c r="G5">
        <v>4</v>
      </c>
      <c r="H5">
        <f>INDEX(rb[dynpECR],MATCH(Table14[[#This Row],[player]],rb[player],0))</f>
        <v>4.4000000000000004</v>
      </c>
      <c r="I5">
        <f>IF(Table14[[#This Row],[Rank]]="","",IFERROR(ROUND((Table14[[#This Row],[ECR]]-Table14[[#This Row],[Rank]])/INDEX(rb[dynpSD],MATCH(Table14[[#This Row],[player]],rb[player],0)),2),""))</f>
        <v>0.19</v>
      </c>
      <c r="K5" t="s">
        <v>1655</v>
      </c>
      <c r="L5">
        <v>4</v>
      </c>
      <c r="M5">
        <f>INDEX(wr[dynpECR],MATCH(Table15[[#This Row],[player]],wr[player],0))</f>
        <v>6</v>
      </c>
      <c r="N5">
        <f>IF(Table15[[#This Row],[Rank]]="","",IFERROR(ROUND((Table15[[#This Row],[ECR]]-Table15[[#This Row],[Rank]])/INDEX(wr[dynpSD],MATCH(Table15[[#This Row],[player]],wr[player],0)),2),""))</f>
        <v>2.5</v>
      </c>
      <c r="P5" t="s">
        <v>1207</v>
      </c>
      <c r="Q5">
        <v>4</v>
      </c>
      <c r="R5">
        <f>INDEX(te[dynpECR],MATCH(Table16[[#This Row],[player]],te[player],0))</f>
        <v>4.5</v>
      </c>
      <c r="S5">
        <f>IF(Table16[[#This Row],[Rank]]="","",IFERROR(ROUND((Table16[[#This Row],[ECR]]-Table16[[#This Row],[Rank]])/INDEX(te[dynpSD],MATCH(Table16[[#This Row],[player]],te[player],0)),2),""))</f>
        <v>1</v>
      </c>
    </row>
    <row r="6" spans="1:19" x14ac:dyDescent="0.25">
      <c r="A6" t="s">
        <v>1352</v>
      </c>
      <c r="B6">
        <v>4.5</v>
      </c>
      <c r="C6">
        <f>INDEX(qb[dynpECR],MATCH(Table13[[#This Row],[player]],qb[player],0))</f>
        <v>3.6</v>
      </c>
      <c r="D6">
        <f>IF(Table13[[#This Row],[Rank]]="","",IFERROR(ROUND((Table13[[#This Row],[ECR]]-Table13[[#This Row],[Rank]])/INDEX(qb[dynpSD],MATCH(Table13[[#This Row],[player]],qb[player],0)),2),""))</f>
        <v>-1.8</v>
      </c>
      <c r="F6" t="s">
        <v>1456</v>
      </c>
      <c r="G6">
        <v>5</v>
      </c>
      <c r="H6">
        <f>INDEX(rb[dynpECR],MATCH(Table14[[#This Row],[player]],rb[player],0))</f>
        <v>4</v>
      </c>
      <c r="I6">
        <f>IF(Table14[[#This Row],[Rank]]="","",IFERROR(ROUND((Table14[[#This Row],[ECR]]-Table14[[#This Row],[Rank]])/INDEX(rb[dynpSD],MATCH(Table14[[#This Row],[player]],rb[player],0)),2),""))</f>
        <v>-1.25</v>
      </c>
      <c r="K6" t="s">
        <v>1654</v>
      </c>
      <c r="L6">
        <v>5</v>
      </c>
      <c r="M6">
        <f>INDEX(wr[dynpECR],MATCH(Table15[[#This Row],[player]],wr[player],0))</f>
        <v>3.7</v>
      </c>
      <c r="N6">
        <f>IF(Table15[[#This Row],[Rank]]="","",IFERROR(ROUND((Table15[[#This Row],[ECR]]-Table15[[#This Row],[Rank]])/INDEX(wr[dynpSD],MATCH(Table15[[#This Row],[player]],wr[player],0)),2),""))</f>
        <v>-2.6</v>
      </c>
      <c r="P6" t="s">
        <v>1208</v>
      </c>
      <c r="Q6">
        <v>5</v>
      </c>
      <c r="R6">
        <f>INDEX(te[dynpECR],MATCH(Table16[[#This Row],[player]],te[player],0))</f>
        <v>4.8</v>
      </c>
      <c r="S6">
        <f>IF(Table16[[#This Row],[Rank]]="","",IFERROR(ROUND((Table16[[#This Row],[ECR]]-Table16[[#This Row],[Rank]])/INDEX(te[dynpSD],MATCH(Table16[[#This Row],[player]],te[player],0)),2),""))</f>
        <v>-0.28999999999999998</v>
      </c>
    </row>
    <row r="7" spans="1:19" x14ac:dyDescent="0.25">
      <c r="A7" t="s">
        <v>1354</v>
      </c>
      <c r="B7">
        <v>6</v>
      </c>
      <c r="C7">
        <f>INDEX(qb[dynpECR],MATCH(Table13[[#This Row],[player]],qb[player],0))</f>
        <v>6</v>
      </c>
      <c r="D7">
        <f>IF(Table13[[#This Row],[Rank]]="","",IFERROR(ROUND((Table13[[#This Row],[ECR]]-Table13[[#This Row],[Rank]])/INDEX(qb[dynpSD],MATCH(Table13[[#This Row],[player]],qb[player],0)),2),""))</f>
        <v>0</v>
      </c>
      <c r="F7" t="s">
        <v>1462</v>
      </c>
      <c r="G7">
        <v>6</v>
      </c>
      <c r="H7">
        <f>INDEX(rb[dynpECR],MATCH(Table14[[#This Row],[player]],rb[player],0))</f>
        <v>10.6</v>
      </c>
      <c r="I7">
        <f>IF(Table14[[#This Row],[Rank]]="","",IFERROR(ROUND((Table14[[#This Row],[ECR]]-Table14[[#This Row],[Rank]])/INDEX(rb[dynpSD],MATCH(Table14[[#This Row],[player]],rb[player],0)),2),""))</f>
        <v>2.19</v>
      </c>
      <c r="K7" t="s">
        <v>1658</v>
      </c>
      <c r="L7">
        <v>6</v>
      </c>
      <c r="M7">
        <f>INDEX(wr[dynpECR],MATCH(Table15[[#This Row],[player]],wr[player],0))</f>
        <v>7.3</v>
      </c>
      <c r="N7">
        <f>IF(Table15[[#This Row],[Rank]]="","",IFERROR(ROUND((Table15[[#This Row],[ECR]]-Table15[[#This Row],[Rank]])/INDEX(wr[dynpSD],MATCH(Table15[[#This Row],[player]],wr[player],0)),2),""))</f>
        <v>1</v>
      </c>
      <c r="P7" t="s">
        <v>1209</v>
      </c>
      <c r="Q7">
        <v>6</v>
      </c>
      <c r="R7">
        <f>INDEX(te[dynpECR],MATCH(Table16[[#This Row],[player]],te[player],0))</f>
        <v>6.3</v>
      </c>
      <c r="S7">
        <f>IF(Table16[[#This Row],[Rank]]="","",IFERROR(ROUND((Table16[[#This Row],[ECR]]-Table16[[#This Row],[Rank]])/INDEX(te[dynpSD],MATCH(Table16[[#This Row],[player]],te[player],0)),2),""))</f>
        <v>0.43</v>
      </c>
    </row>
    <row r="8" spans="1:19" x14ac:dyDescent="0.25">
      <c r="A8" t="s">
        <v>1355</v>
      </c>
      <c r="B8">
        <v>7</v>
      </c>
      <c r="C8">
        <f>INDEX(qb[dynpECR],MATCH(Table13[[#This Row],[player]],qb[player],0))</f>
        <v>7.3</v>
      </c>
      <c r="D8">
        <f>IF(Table13[[#This Row],[Rank]]="","",IFERROR(ROUND((Table13[[#This Row],[ECR]]-Table13[[#This Row],[Rank]])/INDEX(qb[dynpSD],MATCH(Table13[[#This Row],[player]],qb[player],0)),2),""))</f>
        <v>0.75</v>
      </c>
      <c r="F8" t="s">
        <v>1459</v>
      </c>
      <c r="G8">
        <v>7</v>
      </c>
      <c r="H8">
        <f>INDEX(rb[dynpECR],MATCH(Table14[[#This Row],[player]],rb[player],0))</f>
        <v>7</v>
      </c>
      <c r="I8">
        <f>IF(Table14[[#This Row],[Rank]]="","",IFERROR(ROUND((Table14[[#This Row],[ECR]]-Table14[[#This Row],[Rank]])/INDEX(rb[dynpSD],MATCH(Table14[[#This Row],[player]],rb[player],0)),2),""))</f>
        <v>0</v>
      </c>
      <c r="K8" t="s">
        <v>1653</v>
      </c>
      <c r="L8">
        <v>7</v>
      </c>
      <c r="M8">
        <f>INDEX(wr[dynpECR],MATCH(Table15[[#This Row],[player]],wr[player],0))</f>
        <v>3.1</v>
      </c>
      <c r="N8">
        <f>IF(Table15[[#This Row],[Rank]]="","",IFERROR(ROUND((Table15[[#This Row],[ECR]]-Table15[[#This Row],[Rank]])/INDEX(wr[dynpSD],MATCH(Table15[[#This Row],[player]],wr[player],0)),2),""))</f>
        <v>-2.79</v>
      </c>
      <c r="P8" t="s">
        <v>1210</v>
      </c>
      <c r="Q8">
        <v>7</v>
      </c>
      <c r="R8">
        <f>INDEX(te[dynpECR],MATCH(Table16[[#This Row],[player]],te[player],0))</f>
        <v>7.1</v>
      </c>
      <c r="S8">
        <f>IF(Table16[[#This Row],[Rank]]="","",IFERROR(ROUND((Table16[[#This Row],[ECR]]-Table16[[#This Row],[Rank]])/INDEX(te[dynpSD],MATCH(Table16[[#This Row],[player]],te[player],0)),2),""))</f>
        <v>0.17</v>
      </c>
    </row>
    <row r="9" spans="1:19" x14ac:dyDescent="0.25">
      <c r="A9" t="s">
        <v>1356</v>
      </c>
      <c r="B9">
        <v>8</v>
      </c>
      <c r="C9">
        <f>INDEX(qb[dynpECR],MATCH(Table13[[#This Row],[player]],qb[player],0))</f>
        <v>8</v>
      </c>
      <c r="D9">
        <f>IF(Table13[[#This Row],[Rank]]="","",IFERROR(ROUND((Table13[[#This Row],[ECR]]-Table13[[#This Row],[Rank]])/INDEX(qb[dynpSD],MATCH(Table13[[#This Row],[player]],qb[player],0)),2),""))</f>
        <v>0</v>
      </c>
      <c r="F9" t="s">
        <v>1460</v>
      </c>
      <c r="G9">
        <v>8</v>
      </c>
      <c r="H9">
        <f>INDEX(rb[dynpECR],MATCH(Table14[[#This Row],[player]],rb[player],0))</f>
        <v>8</v>
      </c>
      <c r="I9">
        <f>IF(Table14[[#This Row],[Rank]]="","",IFERROR(ROUND((Table14[[#This Row],[ECR]]-Table14[[#This Row],[Rank]])/INDEX(rb[dynpSD],MATCH(Table14[[#This Row],[player]],rb[player],0)),2),""))</f>
        <v>0</v>
      </c>
      <c r="K9" t="s">
        <v>1659</v>
      </c>
      <c r="L9">
        <v>8</v>
      </c>
      <c r="M9">
        <f>INDEX(wr[dynpECR],MATCH(Table15[[#This Row],[player]],wr[player],0))</f>
        <v>9</v>
      </c>
      <c r="N9">
        <f>IF(Table15[[#This Row],[Rank]]="","",IFERROR(ROUND((Table15[[#This Row],[ECR]]-Table15[[#This Row],[Rank]])/INDEX(wr[dynpSD],MATCH(Table15[[#This Row],[player]],wr[player],0)),2),""))</f>
        <v>1.1100000000000001</v>
      </c>
      <c r="P9" t="s">
        <v>1211</v>
      </c>
      <c r="Q9">
        <v>8</v>
      </c>
      <c r="R9">
        <f>INDEX(te[dynpECR],MATCH(Table16[[#This Row],[player]],te[player],0))</f>
        <v>7.8</v>
      </c>
      <c r="S9">
        <f>IF(Table16[[#This Row],[Rank]]="","",IFERROR(ROUND((Table16[[#This Row],[ECR]]-Table16[[#This Row],[Rank]])/INDEX(te[dynpSD],MATCH(Table16[[#This Row],[player]],te[player],0)),2),""))</f>
        <v>-0.13</v>
      </c>
    </row>
    <row r="10" spans="1:19" x14ac:dyDescent="0.25">
      <c r="A10" t="s">
        <v>1360</v>
      </c>
      <c r="B10">
        <v>9</v>
      </c>
      <c r="C10">
        <f>INDEX(qb[dynpECR],MATCH(Table13[[#This Row],[player]],qb[player],0))</f>
        <v>12.3</v>
      </c>
      <c r="D10">
        <f>IF(Table13[[#This Row],[Rank]]="","",IFERROR(ROUND((Table13[[#This Row],[ECR]]-Table13[[#This Row],[Rank]])/INDEX(qb[dynpSD],MATCH(Table13[[#This Row],[player]],qb[player],0)),2),""))</f>
        <v>4.71</v>
      </c>
      <c r="F10" t="s">
        <v>1461</v>
      </c>
      <c r="G10">
        <v>9</v>
      </c>
      <c r="H10">
        <f>INDEX(rb[dynpECR],MATCH(Table14[[#This Row],[player]],rb[player],0))</f>
        <v>9.1</v>
      </c>
      <c r="I10">
        <f>IF(Table14[[#This Row],[Rank]]="","",IFERROR(ROUND((Table14[[#This Row],[ECR]]-Table14[[#This Row],[Rank]])/INDEX(rb[dynpSD],MATCH(Table14[[#This Row],[player]],rb[player],0)),2),""))</f>
        <v>0.13</v>
      </c>
      <c r="K10" t="s">
        <v>1660</v>
      </c>
      <c r="L10">
        <v>9</v>
      </c>
      <c r="M10">
        <f>INDEX(wr[dynpECR],MATCH(Table15[[#This Row],[player]],wr[player],0))</f>
        <v>10.6</v>
      </c>
      <c r="N10">
        <f>IF(Table15[[#This Row],[Rank]]="","",IFERROR(ROUND((Table15[[#This Row],[ECR]]-Table15[[#This Row],[Rank]])/INDEX(wr[dynpSD],MATCH(Table15[[#This Row],[player]],wr[player],0)),2),""))</f>
        <v>1.07</v>
      </c>
      <c r="P10" t="s">
        <v>1212</v>
      </c>
      <c r="Q10">
        <v>9</v>
      </c>
      <c r="R10">
        <f>INDEX(te[dynpECR],MATCH(Table16[[#This Row],[player]],te[player],0))</f>
        <v>9.3000000000000007</v>
      </c>
      <c r="S10">
        <f>IF(Table16[[#This Row],[Rank]]="","",IFERROR(ROUND((Table16[[#This Row],[ECR]]-Table16[[#This Row],[Rank]])/INDEX(te[dynpSD],MATCH(Table16[[#This Row],[player]],te[player],0)),2),""))</f>
        <v>0.43</v>
      </c>
    </row>
    <row r="11" spans="1:19" x14ac:dyDescent="0.25">
      <c r="A11" t="s">
        <v>1358</v>
      </c>
      <c r="B11">
        <v>10</v>
      </c>
      <c r="C11">
        <f>INDEX(qb[dynpECR],MATCH(Table13[[#This Row],[player]],qb[player],0))</f>
        <v>10.4</v>
      </c>
      <c r="D11">
        <f>IF(Table13[[#This Row],[Rank]]="","",IFERROR(ROUND((Table13[[#This Row],[ECR]]-Table13[[#This Row],[Rank]])/INDEX(qb[dynpSD],MATCH(Table13[[#This Row],[player]],qb[player],0)),2),""))</f>
        <v>0.56999999999999995</v>
      </c>
      <c r="F11" t="s">
        <v>1465</v>
      </c>
      <c r="G11">
        <v>10</v>
      </c>
      <c r="H11">
        <f>INDEX(rb[dynpECR],MATCH(Table14[[#This Row],[player]],rb[player],0))</f>
        <v>14</v>
      </c>
      <c r="I11">
        <f>IF(Table14[[#This Row],[Rank]]="","",IFERROR(ROUND((Table14[[#This Row],[ECR]]-Table14[[#This Row],[Rank]])/INDEX(rb[dynpSD],MATCH(Table14[[#This Row],[player]],rb[player],0)),2),""))</f>
        <v>5</v>
      </c>
      <c r="K11" t="s">
        <v>1661</v>
      </c>
      <c r="L11">
        <v>10</v>
      </c>
      <c r="M11">
        <f>INDEX(wr[dynpECR],MATCH(Table15[[#This Row],[player]],wr[player],0))</f>
        <v>10.6</v>
      </c>
      <c r="N11">
        <f>IF(Table15[[#This Row],[Rank]]="","",IFERROR(ROUND((Table15[[#This Row],[ECR]]-Table15[[#This Row],[Rank]])/INDEX(wr[dynpSD],MATCH(Table15[[#This Row],[player]],wr[player],0)),2),""))</f>
        <v>0.27</v>
      </c>
      <c r="P11" t="s">
        <v>1213</v>
      </c>
      <c r="Q11">
        <v>10</v>
      </c>
      <c r="R11">
        <f>INDEX(te[dynpECR],MATCH(Table16[[#This Row],[player]],te[player],0))</f>
        <v>11.5</v>
      </c>
      <c r="S11">
        <f>IF(Table16[[#This Row],[Rank]]="","",IFERROR(ROUND((Table16[[#This Row],[ECR]]-Table16[[#This Row],[Rank]])/INDEX(te[dynpSD],MATCH(Table16[[#This Row],[player]],te[player],0)),2),""))</f>
        <v>0.83</v>
      </c>
    </row>
    <row r="12" spans="1:19" x14ac:dyDescent="0.25">
      <c r="A12" t="s">
        <v>1359</v>
      </c>
      <c r="B12">
        <v>11</v>
      </c>
      <c r="C12">
        <f>INDEX(qb[dynpECR],MATCH(Table13[[#This Row],[player]],qb[player],0))</f>
        <v>11.3</v>
      </c>
      <c r="D12">
        <f>IF(Table13[[#This Row],[Rank]]="","",IFERROR(ROUND((Table13[[#This Row],[ECR]]-Table13[[#This Row],[Rank]])/INDEX(qb[dynpSD],MATCH(Table13[[#This Row],[player]],qb[player],0)),2),""))</f>
        <v>0.75</v>
      </c>
      <c r="F12" t="s">
        <v>1463</v>
      </c>
      <c r="G12">
        <v>11</v>
      </c>
      <c r="H12">
        <f>INDEX(rb[dynpECR],MATCH(Table14[[#This Row],[player]],rb[player],0))</f>
        <v>11.7</v>
      </c>
      <c r="I12">
        <f>IF(Table14[[#This Row],[Rank]]="","",IFERROR(ROUND((Table14[[#This Row],[ECR]]-Table14[[#This Row],[Rank]])/INDEX(rb[dynpSD],MATCH(Table14[[#This Row],[player]],rb[player],0)),2),""))</f>
        <v>0.78</v>
      </c>
      <c r="K12" t="s">
        <v>1662</v>
      </c>
      <c r="L12">
        <v>11</v>
      </c>
      <c r="M12">
        <f>INDEX(wr[dynpECR],MATCH(Table15[[#This Row],[player]],wr[player],0))</f>
        <v>12</v>
      </c>
      <c r="N12">
        <f>IF(Table15[[#This Row],[Rank]]="","",IFERROR(ROUND((Table15[[#This Row],[ECR]]-Table15[[#This Row],[Rank]])/INDEX(wr[dynpSD],MATCH(Table15[[#This Row],[player]],wr[player],0)),2),""))</f>
        <v>1.25</v>
      </c>
      <c r="P12" t="s">
        <v>1214</v>
      </c>
      <c r="Q12">
        <v>11</v>
      </c>
      <c r="R12">
        <f>INDEX(te[dynpECR],MATCH(Table16[[#This Row],[player]],te[player],0))</f>
        <v>10.9</v>
      </c>
      <c r="S12">
        <f>IF(Table16[[#This Row],[Rank]]="","",IFERROR(ROUND((Table16[[#This Row],[ECR]]-Table16[[#This Row],[Rank]])/INDEX(te[dynpSD],MATCH(Table16[[#This Row],[player]],te[player],0)),2),""))</f>
        <v>-0.08</v>
      </c>
    </row>
    <row r="13" spans="1:19" x14ac:dyDescent="0.25">
      <c r="A13" t="s">
        <v>1357</v>
      </c>
      <c r="B13">
        <v>12</v>
      </c>
      <c r="C13">
        <f>INDEX(qb[dynpECR],MATCH(Table13[[#This Row],[player]],qb[player],0))</f>
        <v>8.9</v>
      </c>
      <c r="D13">
        <f>IF(Table13[[#This Row],[Rank]]="","",IFERROR(ROUND((Table13[[#This Row],[ECR]]-Table13[[#This Row],[Rank]])/INDEX(qb[dynpSD],MATCH(Table13[[#This Row],[player]],qb[player],0)),2),""))</f>
        <v>-10.33</v>
      </c>
      <c r="F13" t="s">
        <v>1469</v>
      </c>
      <c r="G13">
        <v>12</v>
      </c>
      <c r="H13">
        <f>INDEX(rb[dynpECR],MATCH(Table14[[#This Row],[player]],rb[player],0))</f>
        <v>16.7</v>
      </c>
      <c r="I13">
        <f>IF(Table14[[#This Row],[Rank]]="","",IFERROR(ROUND((Table14[[#This Row],[ECR]]-Table14[[#This Row],[Rank]])/INDEX(rb[dynpSD],MATCH(Table14[[#This Row],[player]],rb[player],0)),2),""))</f>
        <v>1.88</v>
      </c>
      <c r="K13" t="s">
        <v>1656</v>
      </c>
      <c r="L13">
        <v>12</v>
      </c>
      <c r="M13">
        <f>INDEX(wr[dynpECR],MATCH(Table15[[#This Row],[player]],wr[player],0))</f>
        <v>6.7</v>
      </c>
      <c r="N13">
        <f>IF(Table15[[#This Row],[Rank]]="","",IFERROR(ROUND((Table15[[#This Row],[ECR]]-Table15[[#This Row],[Rank]])/INDEX(wr[dynpSD],MATCH(Table15[[#This Row],[player]],wr[player],0)),2),""))</f>
        <v>-4.42</v>
      </c>
      <c r="P13" t="s">
        <v>1215</v>
      </c>
      <c r="Q13">
        <v>12</v>
      </c>
      <c r="R13">
        <f>INDEX(te[dynpECR],MATCH(Table16[[#This Row],[player]],te[player],0))</f>
        <v>12.1</v>
      </c>
      <c r="S13">
        <f>IF(Table16[[#This Row],[Rank]]="","",IFERROR(ROUND((Table16[[#This Row],[ECR]]-Table16[[#This Row],[Rank]])/INDEX(te[dynpSD],MATCH(Table16[[#This Row],[player]],te[player],0)),2),""))</f>
        <v>0.13</v>
      </c>
    </row>
    <row r="14" spans="1:19" x14ac:dyDescent="0.25">
      <c r="A14" t="s">
        <v>1361</v>
      </c>
      <c r="B14">
        <v>13</v>
      </c>
      <c r="C14">
        <f>INDEX(qb[dynpECR],MATCH(Table13[[#This Row],[player]],qb[player],0))</f>
        <v>14.1</v>
      </c>
      <c r="D14">
        <f>IF(Table13[[#This Row],[Rank]]="","",IFERROR(ROUND((Table13[[#This Row],[ECR]]-Table13[[#This Row],[Rank]])/INDEX(qb[dynpSD],MATCH(Table13[[#This Row],[player]],qb[player],0)),2),""))</f>
        <v>0.61</v>
      </c>
      <c r="F14" t="s">
        <v>1458</v>
      </c>
      <c r="G14">
        <v>13</v>
      </c>
      <c r="H14">
        <f>INDEX(rb[dynpECR],MATCH(Table14[[#This Row],[player]],rb[player],0))</f>
        <v>7.1</v>
      </c>
      <c r="I14">
        <f>IF(Table14[[#This Row],[Rank]]="","",IFERROR(ROUND((Table14[[#This Row],[ECR]]-Table14[[#This Row],[Rank]])/INDEX(rb[dynpSD],MATCH(Table14[[#This Row],[player]],rb[player],0)),2),""))</f>
        <v>-5.9</v>
      </c>
      <c r="K14" t="s">
        <v>1663</v>
      </c>
      <c r="L14">
        <v>13</v>
      </c>
      <c r="M14">
        <f>INDEX(wr[dynpECR],MATCH(Table15[[#This Row],[player]],wr[player],0))</f>
        <v>14.1</v>
      </c>
      <c r="N14">
        <f>IF(Table15[[#This Row],[Rank]]="","",IFERROR(ROUND((Table15[[#This Row],[ECR]]-Table15[[#This Row],[Rank]])/INDEX(wr[dynpSD],MATCH(Table15[[#This Row],[player]],wr[player],0)),2),""))</f>
        <v>0.92</v>
      </c>
      <c r="P14" t="s">
        <v>1216</v>
      </c>
      <c r="Q14">
        <v>13</v>
      </c>
      <c r="R14">
        <f>INDEX(te[dynpECR],MATCH(Table16[[#This Row],[player]],te[player],0))</f>
        <v>13.6</v>
      </c>
      <c r="S14">
        <f>IF(Table16[[#This Row],[Rank]]="","",IFERROR(ROUND((Table16[[#This Row],[ECR]]-Table16[[#This Row],[Rank]])/INDEX(te[dynpSD],MATCH(Table16[[#This Row],[player]],te[player],0)),2),""))</f>
        <v>0.16</v>
      </c>
    </row>
    <row r="15" spans="1:19" x14ac:dyDescent="0.25">
      <c r="A15" t="s">
        <v>1364</v>
      </c>
      <c r="B15">
        <v>14</v>
      </c>
      <c r="C15">
        <f>INDEX(qb[dynpECR],MATCH(Table13[[#This Row],[player]],qb[player],0))</f>
        <v>16.399999999999999</v>
      </c>
      <c r="D15">
        <f>IF(Table13[[#This Row],[Rank]]="","",IFERROR(ROUND((Table13[[#This Row],[ECR]]-Table13[[#This Row],[Rank]])/INDEX(qb[dynpSD],MATCH(Table13[[#This Row],[player]],qb[player],0)),2),""))</f>
        <v>2</v>
      </c>
      <c r="F15" t="s">
        <v>1466</v>
      </c>
      <c r="G15">
        <v>14</v>
      </c>
      <c r="H15">
        <f>INDEX(rb[dynpECR],MATCH(Table14[[#This Row],[player]],rb[player],0))</f>
        <v>14.6</v>
      </c>
      <c r="I15">
        <f>IF(Table14[[#This Row],[Rank]]="","",IFERROR(ROUND((Table14[[#This Row],[ECR]]-Table14[[#This Row],[Rank]])/INDEX(rb[dynpSD],MATCH(Table14[[#This Row],[player]],rb[player],0)),2),""))</f>
        <v>0.35</v>
      </c>
      <c r="K15" t="s">
        <v>1664</v>
      </c>
      <c r="L15">
        <v>14</v>
      </c>
      <c r="M15">
        <f>INDEX(wr[dynpECR],MATCH(Table15[[#This Row],[player]],wr[player],0))</f>
        <v>13.4</v>
      </c>
      <c r="N15">
        <f>IF(Table15[[#This Row],[Rank]]="","",IFERROR(ROUND((Table15[[#This Row],[ECR]]-Table15[[#This Row],[Rank]])/INDEX(wr[dynpSD],MATCH(Table15[[#This Row],[player]],wr[player],0)),2),""))</f>
        <v>-0.38</v>
      </c>
      <c r="P15" t="s">
        <v>1217</v>
      </c>
      <c r="Q15">
        <v>14</v>
      </c>
      <c r="R15">
        <f>INDEX(te[dynpECR],MATCH(Table16[[#This Row],[player]],te[player],0))</f>
        <v>14.8</v>
      </c>
      <c r="S15">
        <f>IF(Table16[[#This Row],[Rank]]="","",IFERROR(ROUND((Table16[[#This Row],[ECR]]-Table16[[#This Row],[Rank]])/INDEX(te[dynpSD],MATCH(Table16[[#This Row],[player]],te[player],0)),2),""))</f>
        <v>0.8</v>
      </c>
    </row>
    <row r="16" spans="1:19" x14ac:dyDescent="0.25">
      <c r="A16" t="s">
        <v>1363</v>
      </c>
      <c r="B16">
        <v>15</v>
      </c>
      <c r="C16">
        <f>INDEX(qb[dynpECR],MATCH(Table13[[#This Row],[player]],qb[player],0))</f>
        <v>15.5</v>
      </c>
      <c r="D16">
        <f>IF(Table13[[#This Row],[Rank]]="","",IFERROR(ROUND((Table13[[#This Row],[ECR]]-Table13[[#This Row],[Rank]])/INDEX(qb[dynpSD],MATCH(Table13[[#This Row],[player]],qb[player],0)),2),""))</f>
        <v>0.71</v>
      </c>
      <c r="F16" t="s">
        <v>1467</v>
      </c>
      <c r="G16">
        <v>15</v>
      </c>
      <c r="H16">
        <f>INDEX(rb[dynpECR],MATCH(Table14[[#This Row],[player]],rb[player],0))</f>
        <v>15.3</v>
      </c>
      <c r="I16">
        <f>IF(Table14[[#This Row],[Rank]]="","",IFERROR(ROUND((Table14[[#This Row],[ECR]]-Table14[[#This Row],[Rank]])/INDEX(rb[dynpSD],MATCH(Table14[[#This Row],[player]],rb[player],0)),2),""))</f>
        <v>0.16</v>
      </c>
      <c r="K16" t="s">
        <v>1665</v>
      </c>
      <c r="L16">
        <v>15</v>
      </c>
      <c r="M16">
        <f>INDEX(wr[dynpECR],MATCH(Table15[[#This Row],[player]],wr[player],0))</f>
        <v>15.1</v>
      </c>
      <c r="N16">
        <f>IF(Table15[[#This Row],[Rank]]="","",IFERROR(ROUND((Table15[[#This Row],[ECR]]-Table15[[#This Row],[Rank]])/INDEX(wr[dynpSD],MATCH(Table15[[#This Row],[player]],wr[player],0)),2),""))</f>
        <v>0.17</v>
      </c>
      <c r="P16" t="s">
        <v>1218</v>
      </c>
      <c r="Q16">
        <v>15</v>
      </c>
      <c r="R16">
        <f>INDEX(te[dynpECR],MATCH(Table16[[#This Row],[player]],te[player],0))</f>
        <v>16.5</v>
      </c>
      <c r="S16">
        <f>IF(Table16[[#This Row],[Rank]]="","",IFERROR(ROUND((Table16[[#This Row],[ECR]]-Table16[[#This Row],[Rank]])/INDEX(te[dynpSD],MATCH(Table16[[#This Row],[player]],te[player],0)),2),""))</f>
        <v>0.48</v>
      </c>
    </row>
    <row r="17" spans="1:19" x14ac:dyDescent="0.25">
      <c r="A17" t="s">
        <v>1362</v>
      </c>
      <c r="B17">
        <v>16</v>
      </c>
      <c r="C17">
        <f>INDEX(qb[dynpECR],MATCH(Table13[[#This Row],[player]],qb[player],0))</f>
        <v>13</v>
      </c>
      <c r="D17">
        <f>IF(Table13[[#This Row],[Rank]]="","",IFERROR(ROUND((Table13[[#This Row],[ECR]]-Table13[[#This Row],[Rank]])/INDEX(qb[dynpSD],MATCH(Table13[[#This Row],[player]],qb[player],0)),2),""))</f>
        <v>-4.29</v>
      </c>
      <c r="F17" t="s">
        <v>1468</v>
      </c>
      <c r="G17">
        <v>16</v>
      </c>
      <c r="H17">
        <f>INDEX(rb[dynpECR],MATCH(Table14[[#This Row],[player]],rb[player],0))</f>
        <v>17</v>
      </c>
      <c r="I17">
        <f>IF(Table14[[#This Row],[Rank]]="","",IFERROR(ROUND((Table14[[#This Row],[ECR]]-Table14[[#This Row],[Rank]])/INDEX(rb[dynpSD],MATCH(Table14[[#This Row],[player]],rb[player],0)),2),""))</f>
        <v>2</v>
      </c>
      <c r="K17" t="s">
        <v>1666</v>
      </c>
      <c r="L17">
        <v>16</v>
      </c>
      <c r="M17">
        <f>INDEX(wr[dynpECR],MATCH(Table15[[#This Row],[player]],wr[player],0))</f>
        <v>15.9</v>
      </c>
      <c r="N17">
        <f>IF(Table15[[#This Row],[Rank]]="","",IFERROR(ROUND((Table15[[#This Row],[ECR]]-Table15[[#This Row],[Rank]])/INDEX(wr[dynpSD],MATCH(Table15[[#This Row],[player]],wr[player],0)),2),""))</f>
        <v>-0.04</v>
      </c>
      <c r="P17" t="s">
        <v>1219</v>
      </c>
      <c r="Q17">
        <v>16</v>
      </c>
      <c r="R17">
        <f>INDEX(te[dynpECR],MATCH(Table16[[#This Row],[player]],te[player],0))</f>
        <v>16.399999999999999</v>
      </c>
      <c r="S17">
        <f>IF(Table16[[#This Row],[Rank]]="","",IFERROR(ROUND((Table16[[#This Row],[ECR]]-Table16[[#This Row],[Rank]])/INDEX(te[dynpSD],MATCH(Table16[[#This Row],[player]],te[player],0)),2),""))</f>
        <v>0.24</v>
      </c>
    </row>
    <row r="18" spans="1:19" x14ac:dyDescent="0.25">
      <c r="A18" t="s">
        <v>1365</v>
      </c>
      <c r="B18">
        <v>17</v>
      </c>
      <c r="C18">
        <f>INDEX(qb[dynpECR],MATCH(Table13[[#This Row],[player]],qb[player],0))</f>
        <v>16.8</v>
      </c>
      <c r="D18">
        <f>IF(Table13[[#This Row],[Rank]]="","",IFERROR(ROUND((Table13[[#This Row],[ECR]]-Table13[[#This Row],[Rank]])/INDEX(qb[dynpSD],MATCH(Table13[[#This Row],[player]],qb[player],0)),2),""))</f>
        <v>-0.18</v>
      </c>
      <c r="F18" t="s">
        <v>1464</v>
      </c>
      <c r="G18">
        <v>17</v>
      </c>
      <c r="H18">
        <f>INDEX(rb[dynpECR],MATCH(Table14[[#This Row],[player]],rb[player],0))</f>
        <v>11.9</v>
      </c>
      <c r="I18">
        <f>IF(Table14[[#This Row],[Rank]]="","",IFERROR(ROUND((Table14[[#This Row],[ECR]]-Table14[[#This Row],[Rank]])/INDEX(rb[dynpSD],MATCH(Table14[[#This Row],[player]],rb[player],0)),2),""))</f>
        <v>-4.6399999999999997</v>
      </c>
      <c r="K18" t="s">
        <v>1667</v>
      </c>
      <c r="L18">
        <v>17</v>
      </c>
      <c r="M18">
        <f>INDEX(wr[dynpECR],MATCH(Table15[[#This Row],[player]],wr[player],0))</f>
        <v>16.899999999999999</v>
      </c>
      <c r="N18">
        <f>IF(Table15[[#This Row],[Rank]]="","",IFERROR(ROUND((Table15[[#This Row],[ECR]]-Table15[[#This Row],[Rank]])/INDEX(wr[dynpSD],MATCH(Table15[[#This Row],[player]],wr[player],0)),2),""))</f>
        <v>-0.09</v>
      </c>
      <c r="P18" t="s">
        <v>1220</v>
      </c>
      <c r="Q18">
        <v>17</v>
      </c>
      <c r="R18">
        <f>INDEX(te[dynpECR],MATCH(Table16[[#This Row],[player]],te[player],0))</f>
        <v>17.8</v>
      </c>
      <c r="S18">
        <f>IF(Table16[[#This Row],[Rank]]="","",IFERROR(ROUND((Table16[[#This Row],[ECR]]-Table16[[#This Row],[Rank]])/INDEX(te[dynpSD],MATCH(Table16[[#This Row],[player]],te[player],0)),2),""))</f>
        <v>0.42</v>
      </c>
    </row>
    <row r="19" spans="1:19" x14ac:dyDescent="0.25">
      <c r="A19" t="s">
        <v>1366</v>
      </c>
      <c r="B19">
        <v>18</v>
      </c>
      <c r="C19">
        <f>INDEX(qb[dynpECR],MATCH(Table13[[#This Row],[player]],qb[player],0))</f>
        <v>18.399999999999999</v>
      </c>
      <c r="D19">
        <f>IF(Table13[[#This Row],[Rank]]="","",IFERROR(ROUND((Table13[[#This Row],[ECR]]-Table13[[#This Row],[Rank]])/INDEX(qb[dynpSD],MATCH(Table13[[#This Row],[player]],qb[player],0)),2),""))</f>
        <v>0.31</v>
      </c>
      <c r="F19" t="s">
        <v>1470</v>
      </c>
      <c r="G19">
        <v>18</v>
      </c>
      <c r="H19">
        <f>INDEX(rb[dynpECR],MATCH(Table14[[#This Row],[player]],rb[player],0))</f>
        <v>19.100000000000001</v>
      </c>
      <c r="I19">
        <f>IF(Table14[[#This Row],[Rank]]="","",IFERROR(ROUND((Table14[[#This Row],[ECR]]-Table14[[#This Row],[Rank]])/INDEX(rb[dynpSD],MATCH(Table14[[#This Row],[player]],rb[player],0)),2),""))</f>
        <v>1</v>
      </c>
      <c r="K19" t="s">
        <v>1668</v>
      </c>
      <c r="L19">
        <v>18</v>
      </c>
      <c r="M19">
        <f>INDEX(wr[dynpECR],MATCH(Table15[[#This Row],[player]],wr[player],0))</f>
        <v>18.100000000000001</v>
      </c>
      <c r="N19">
        <f>IF(Table15[[#This Row],[Rank]]="","",IFERROR(ROUND((Table15[[#This Row],[ECR]]-Table15[[#This Row],[Rank]])/INDEX(wr[dynpSD],MATCH(Table15[[#This Row],[player]],wr[player],0)),2),""))</f>
        <v>0.06</v>
      </c>
      <c r="P19" t="s">
        <v>1221</v>
      </c>
      <c r="Q19">
        <v>18</v>
      </c>
      <c r="R19">
        <f>INDEX(te[dynpECR],MATCH(Table16[[#This Row],[player]],te[player],0))</f>
        <v>18.3</v>
      </c>
      <c r="S19">
        <f>IF(Table16[[#This Row],[Rank]]="","",IFERROR(ROUND((Table16[[#This Row],[ECR]]-Table16[[#This Row],[Rank]])/INDEX(te[dynpSD],MATCH(Table16[[#This Row],[player]],te[player],0)),2),""))</f>
        <v>0.15</v>
      </c>
    </row>
    <row r="20" spans="1:19" x14ac:dyDescent="0.25">
      <c r="A20" t="s">
        <v>1367</v>
      </c>
      <c r="B20">
        <v>19</v>
      </c>
      <c r="C20">
        <f>INDEX(qb[dynpECR],MATCH(Table13[[#This Row],[player]],qb[player],0))</f>
        <v>18.600000000000001</v>
      </c>
      <c r="D20">
        <f>IF(Table13[[#This Row],[Rank]]="","",IFERROR(ROUND((Table13[[#This Row],[ECR]]-Table13[[#This Row],[Rank]])/INDEX(qb[dynpSD],MATCH(Table13[[#This Row],[player]],qb[player],0)),2),""))</f>
        <v>-0.25</v>
      </c>
      <c r="F20" t="s">
        <v>1471</v>
      </c>
      <c r="G20">
        <v>19</v>
      </c>
      <c r="H20">
        <f>INDEX(rb[dynpECR],MATCH(Table14[[#This Row],[player]],rb[player],0))</f>
        <v>19.600000000000001</v>
      </c>
      <c r="I20">
        <f>IF(Table14[[#This Row],[Rank]]="","",IFERROR(ROUND((Table14[[#This Row],[ECR]]-Table14[[#This Row],[Rank]])/INDEX(rb[dynpSD],MATCH(Table14[[#This Row],[player]],rb[player],0)),2),""))</f>
        <v>0.46</v>
      </c>
      <c r="K20" t="s">
        <v>1669</v>
      </c>
      <c r="L20">
        <v>19</v>
      </c>
      <c r="M20">
        <f>INDEX(wr[dynpECR],MATCH(Table15[[#This Row],[player]],wr[player],0))</f>
        <v>19.600000000000001</v>
      </c>
      <c r="N20">
        <f>IF(Table15[[#This Row],[Rank]]="","",IFERROR(ROUND((Table15[[#This Row],[ECR]]-Table15[[#This Row],[Rank]])/INDEX(wr[dynpSD],MATCH(Table15[[#This Row],[player]],wr[player],0)),2),""))</f>
        <v>0.38</v>
      </c>
      <c r="P20" t="s">
        <v>1222</v>
      </c>
      <c r="Q20">
        <v>19</v>
      </c>
      <c r="R20">
        <f>INDEX(te[dynpECR],MATCH(Table16[[#This Row],[player]],te[player],0))</f>
        <v>17.399999999999999</v>
      </c>
      <c r="S20">
        <f>IF(Table16[[#This Row],[Rank]]="","",IFERROR(ROUND((Table16[[#This Row],[ECR]]-Table16[[#This Row],[Rank]])/INDEX(te[dynpSD],MATCH(Table16[[#This Row],[player]],te[player],0)),2),""))</f>
        <v>-0.7</v>
      </c>
    </row>
    <row r="21" spans="1:19" x14ac:dyDescent="0.25">
      <c r="A21" t="s">
        <v>1368</v>
      </c>
      <c r="B21">
        <v>20</v>
      </c>
      <c r="C21">
        <f>INDEX(qb[dynpECR],MATCH(Table13[[#This Row],[player]],qb[player],0))</f>
        <v>20.5</v>
      </c>
      <c r="D21">
        <f>IF(Table13[[#This Row],[Rank]]="","",IFERROR(ROUND((Table13[[#This Row],[ECR]]-Table13[[#This Row],[Rank]])/INDEX(qb[dynpSD],MATCH(Table13[[#This Row],[player]],qb[player],0)),2),""))</f>
        <v>0.56000000000000005</v>
      </c>
      <c r="F21" t="s">
        <v>1472</v>
      </c>
      <c r="G21">
        <v>20</v>
      </c>
      <c r="H21">
        <f>INDEX(rb[dynpECR],MATCH(Table14[[#This Row],[player]],rb[player],0))</f>
        <v>20</v>
      </c>
      <c r="I21">
        <f>IF(Table14[[#This Row],[Rank]]="","",IFERROR(ROUND((Table14[[#This Row],[ECR]]-Table14[[#This Row],[Rank]])/INDEX(rb[dynpSD],MATCH(Table14[[#This Row],[player]],rb[player],0)),2),""))</f>
        <v>0</v>
      </c>
      <c r="K21" t="s">
        <v>1670</v>
      </c>
      <c r="L21">
        <v>20</v>
      </c>
      <c r="M21">
        <f>INDEX(wr[dynpECR],MATCH(Table15[[#This Row],[player]],wr[player],0))</f>
        <v>21.3</v>
      </c>
      <c r="N21">
        <f>IF(Table15[[#This Row],[Rank]]="","",IFERROR(ROUND((Table15[[#This Row],[ECR]]-Table15[[#This Row],[Rank]])/INDEX(wr[dynpSD],MATCH(Table15[[#This Row],[player]],wr[player],0)),2),""))</f>
        <v>1</v>
      </c>
      <c r="P21" t="s">
        <v>1223</v>
      </c>
      <c r="Q21">
        <v>20</v>
      </c>
      <c r="R21">
        <f>INDEX(te[dynpECR],MATCH(Table16[[#This Row],[player]],te[player],0))</f>
        <v>19.5</v>
      </c>
      <c r="S21">
        <f>IF(Table16[[#This Row],[Rank]]="","",IFERROR(ROUND((Table16[[#This Row],[ECR]]-Table16[[#This Row],[Rank]])/INDEX(te[dynpSD],MATCH(Table16[[#This Row],[player]],te[player],0)),2),""))</f>
        <v>-0.28999999999999998</v>
      </c>
    </row>
    <row r="22" spans="1:19" x14ac:dyDescent="0.25">
      <c r="A22" t="s">
        <v>1369</v>
      </c>
      <c r="B22">
        <v>21</v>
      </c>
      <c r="C22">
        <f>INDEX(qb[dynpECR],MATCH(Table13[[#This Row],[player]],qb[player],0))</f>
        <v>20.6</v>
      </c>
      <c r="D22">
        <f>IF(Table13[[#This Row],[Rank]]="","",IFERROR(ROUND((Table13[[#This Row],[ECR]]-Table13[[#This Row],[Rank]])/INDEX(qb[dynpSD],MATCH(Table13[[#This Row],[player]],qb[player],0)),2),""))</f>
        <v>-0.28999999999999998</v>
      </c>
      <c r="F22" t="s">
        <v>1473</v>
      </c>
      <c r="G22">
        <v>21</v>
      </c>
      <c r="H22">
        <f>INDEX(rb[dynpECR],MATCH(Table14[[#This Row],[player]],rb[player],0))</f>
        <v>24</v>
      </c>
      <c r="I22">
        <f>IF(Table14[[#This Row],[Rank]]="","",IFERROR(ROUND((Table14[[#This Row],[ECR]]-Table14[[#This Row],[Rank]])/INDEX(rb[dynpSD],MATCH(Table14[[#This Row],[player]],rb[player],0)),2),""))</f>
        <v>1.1100000000000001</v>
      </c>
      <c r="K22" t="s">
        <v>1671</v>
      </c>
      <c r="L22">
        <v>21</v>
      </c>
      <c r="M22">
        <f>INDEX(wr[dynpECR],MATCH(Table15[[#This Row],[player]],wr[player],0))</f>
        <v>22.3</v>
      </c>
      <c r="N22">
        <f>IF(Table15[[#This Row],[Rank]]="","",IFERROR(ROUND((Table15[[#This Row],[ECR]]-Table15[[#This Row],[Rank]])/INDEX(wr[dynpSD],MATCH(Table15[[#This Row],[player]],wr[player],0)),2),""))</f>
        <v>1.3</v>
      </c>
      <c r="P22" t="s">
        <v>1224</v>
      </c>
      <c r="Q22">
        <v>21</v>
      </c>
      <c r="R22">
        <f>INDEX(te[dynpECR],MATCH(Table16[[#This Row],[player]],te[player],0))</f>
        <v>22.8</v>
      </c>
      <c r="S22">
        <f>IF(Table16[[#This Row],[Rank]]="","",IFERROR(ROUND((Table16[[#This Row],[ECR]]-Table16[[#This Row],[Rank]])/INDEX(te[dynpSD],MATCH(Table16[[#This Row],[player]],te[player],0)),2),""))</f>
        <v>1</v>
      </c>
    </row>
    <row r="23" spans="1:19" x14ac:dyDescent="0.25">
      <c r="A23" t="s">
        <v>1370</v>
      </c>
      <c r="B23">
        <v>22</v>
      </c>
      <c r="C23">
        <f>INDEX(qb[dynpECR],MATCH(Table13[[#This Row],[player]],qb[player],0))</f>
        <v>21.6</v>
      </c>
      <c r="D23">
        <f>IF(Table13[[#This Row],[Rank]]="","",IFERROR(ROUND((Table13[[#This Row],[ECR]]-Table13[[#This Row],[Rank]])/INDEX(qb[dynpSD],MATCH(Table13[[#This Row],[player]],qb[player],0)),2),""))</f>
        <v>-0.21</v>
      </c>
      <c r="F23" t="s">
        <v>1474</v>
      </c>
      <c r="G23">
        <v>22</v>
      </c>
      <c r="H23">
        <f>INDEX(rb[dynpECR],MATCH(Table14[[#This Row],[player]],rb[player],0))</f>
        <v>24</v>
      </c>
      <c r="I23">
        <f>IF(Table14[[#This Row],[Rank]]="","",IFERROR(ROUND((Table14[[#This Row],[ECR]]-Table14[[#This Row],[Rank]])/INDEX(rb[dynpSD],MATCH(Table14[[#This Row],[player]],rb[player],0)),2),""))</f>
        <v>1.25</v>
      </c>
      <c r="K23" t="s">
        <v>1672</v>
      </c>
      <c r="L23">
        <v>22</v>
      </c>
      <c r="M23">
        <f>INDEX(wr[dynpECR],MATCH(Table15[[#This Row],[player]],wr[player],0))</f>
        <v>21.4</v>
      </c>
      <c r="N23">
        <f>IF(Table15[[#This Row],[Rank]]="","",IFERROR(ROUND((Table15[[#This Row],[ECR]]-Table15[[#This Row],[Rank]])/INDEX(wr[dynpSD],MATCH(Table15[[#This Row],[player]],wr[player],0)),2),""))</f>
        <v>-0.43</v>
      </c>
      <c r="P23" t="s">
        <v>1225</v>
      </c>
      <c r="Q23">
        <v>22</v>
      </c>
      <c r="R23">
        <f>INDEX(te[dynpECR],MATCH(Table16[[#This Row],[player]],te[player],0))</f>
        <v>22.3</v>
      </c>
      <c r="S23">
        <f>IF(Table16[[#This Row],[Rank]]="","",IFERROR(ROUND((Table16[[#This Row],[ECR]]-Table16[[#This Row],[Rank]])/INDEX(te[dynpSD],MATCH(Table16[[#This Row],[player]],te[player],0)),2),""))</f>
        <v>0.16</v>
      </c>
    </row>
    <row r="24" spans="1:19" x14ac:dyDescent="0.25">
      <c r="A24" t="s">
        <v>1371</v>
      </c>
      <c r="B24">
        <v>23</v>
      </c>
      <c r="C24">
        <f>INDEX(qb[dynpECR],MATCH(Table13[[#This Row],[player]],qb[player],0))</f>
        <v>22.4</v>
      </c>
      <c r="D24">
        <f>IF(Table13[[#This Row],[Rank]]="","",IFERROR(ROUND((Table13[[#This Row],[ECR]]-Table13[[#This Row],[Rank]])/INDEX(qb[dynpSD],MATCH(Table13[[#This Row],[player]],qb[player],0)),2),""))</f>
        <v>-0.86</v>
      </c>
      <c r="F24" t="s">
        <v>1475</v>
      </c>
      <c r="G24">
        <v>23</v>
      </c>
      <c r="H24">
        <f>INDEX(rb[dynpECR],MATCH(Table14[[#This Row],[player]],rb[player],0))</f>
        <v>25.3</v>
      </c>
      <c r="I24">
        <f>IF(Table14[[#This Row],[Rank]]="","",IFERROR(ROUND((Table14[[#This Row],[ECR]]-Table14[[#This Row],[Rank]])/INDEX(rb[dynpSD],MATCH(Table14[[#This Row],[player]],rb[player],0)),2),""))</f>
        <v>1.28</v>
      </c>
      <c r="K24" t="s">
        <v>1673</v>
      </c>
      <c r="L24">
        <v>23</v>
      </c>
      <c r="M24">
        <f>INDEX(wr[dynpECR],MATCH(Table15[[#This Row],[player]],wr[player],0))</f>
        <v>22</v>
      </c>
      <c r="N24">
        <f>IF(Table15[[#This Row],[Rank]]="","",IFERROR(ROUND((Table15[[#This Row],[ECR]]-Table15[[#This Row],[Rank]])/INDEX(wr[dynpSD],MATCH(Table15[[#This Row],[player]],wr[player],0)),2),""))</f>
        <v>-0.37</v>
      </c>
      <c r="P24" t="s">
        <v>1226</v>
      </c>
      <c r="Q24">
        <v>23</v>
      </c>
      <c r="R24">
        <f>INDEX(te[dynpECR],MATCH(Table16[[#This Row],[player]],te[player],0))</f>
        <v>23.8</v>
      </c>
      <c r="S24">
        <f>IF(Table16[[#This Row],[Rank]]="","",IFERROR(ROUND((Table16[[#This Row],[ECR]]-Table16[[#This Row],[Rank]])/INDEX(te[dynpSD],MATCH(Table16[[#This Row],[player]],te[player],0)),2),""))</f>
        <v>0.44</v>
      </c>
    </row>
    <row r="25" spans="1:19" x14ac:dyDescent="0.25">
      <c r="A25" t="s">
        <v>1372</v>
      </c>
      <c r="B25">
        <v>24</v>
      </c>
      <c r="C25">
        <f>INDEX(qb[dynpECR],MATCH(Table13[[#This Row],[player]],qb[player],0))</f>
        <v>25.5</v>
      </c>
      <c r="D25">
        <f>IF(Table13[[#This Row],[Rank]]="","",IFERROR(ROUND((Table13[[#This Row],[ECR]]-Table13[[#This Row],[Rank]])/INDEX(qb[dynpSD],MATCH(Table13[[#This Row],[player]],qb[player],0)),2),""))</f>
        <v>1.67</v>
      </c>
      <c r="F25" t="s">
        <v>1476</v>
      </c>
      <c r="G25">
        <v>24</v>
      </c>
      <c r="H25">
        <f>INDEX(rb[dynpECR],MATCH(Table14[[#This Row],[player]],rb[player],0))</f>
        <v>25</v>
      </c>
      <c r="I25">
        <f>IF(Table14[[#This Row],[Rank]]="","",IFERROR(ROUND((Table14[[#This Row],[ECR]]-Table14[[#This Row],[Rank]])/INDEX(rb[dynpSD],MATCH(Table14[[#This Row],[player]],rb[player],0)),2),""))</f>
        <v>0.67</v>
      </c>
      <c r="K25" t="s">
        <v>1674</v>
      </c>
      <c r="L25">
        <v>24</v>
      </c>
      <c r="M25">
        <f>INDEX(wr[dynpECR],MATCH(Table15[[#This Row],[player]],wr[player],0))</f>
        <v>24.7</v>
      </c>
      <c r="N25">
        <f>IF(Table15[[#This Row],[Rank]]="","",IFERROR(ROUND((Table15[[#This Row],[ECR]]-Table15[[#This Row],[Rank]])/INDEX(wr[dynpSD],MATCH(Table15[[#This Row],[player]],wr[player],0)),2),""))</f>
        <v>0.54</v>
      </c>
      <c r="P25" t="s">
        <v>1227</v>
      </c>
      <c r="Q25">
        <v>24</v>
      </c>
      <c r="R25">
        <f>INDEX(te[dynpECR],MATCH(Table16[[#This Row],[player]],te[player],0))</f>
        <v>23.8</v>
      </c>
      <c r="S25">
        <f>IF(Table16[[#This Row],[Rank]]="","",IFERROR(ROUND((Table16[[#This Row],[ECR]]-Table16[[#This Row],[Rank]])/INDEX(te[dynpSD],MATCH(Table16[[#This Row],[player]],te[player],0)),2),""))</f>
        <v>-0.08</v>
      </c>
    </row>
    <row r="26" spans="1:19" x14ac:dyDescent="0.25">
      <c r="A26" t="s">
        <v>1373</v>
      </c>
      <c r="B26">
        <v>25</v>
      </c>
      <c r="C26">
        <f>INDEX(qb[dynpECR],MATCH(Table13[[#This Row],[player]],qb[player],0))</f>
        <v>24.1</v>
      </c>
      <c r="D26">
        <f>IF(Table13[[#This Row],[Rank]]="","",IFERROR(ROUND((Table13[[#This Row],[ECR]]-Table13[[#This Row],[Rank]])/INDEX(qb[dynpSD],MATCH(Table13[[#This Row],[player]],qb[player],0)),2),""))</f>
        <v>-3</v>
      </c>
      <c r="F26" t="s">
        <v>1477</v>
      </c>
      <c r="G26">
        <v>25</v>
      </c>
      <c r="H26">
        <f>INDEX(rb[dynpECR],MATCH(Table14[[#This Row],[player]],rb[player],0))</f>
        <v>25</v>
      </c>
      <c r="I26">
        <f>IF(Table14[[#This Row],[Rank]]="","",IFERROR(ROUND((Table14[[#This Row],[ECR]]-Table14[[#This Row],[Rank]])/INDEX(rb[dynpSD],MATCH(Table14[[#This Row],[player]],rb[player],0)),2),""))</f>
        <v>0</v>
      </c>
      <c r="K26" t="s">
        <v>1675</v>
      </c>
      <c r="L26">
        <v>25</v>
      </c>
      <c r="M26">
        <f>INDEX(wr[dynpECR],MATCH(Table15[[#This Row],[player]],wr[player],0))</f>
        <v>25.3</v>
      </c>
      <c r="N26">
        <f>IF(Table15[[#This Row],[Rank]]="","",IFERROR(ROUND((Table15[[#This Row],[ECR]]-Table15[[#This Row],[Rank]])/INDEX(wr[dynpSD],MATCH(Table15[[#This Row],[player]],wr[player],0)),2),""))</f>
        <v>0.18</v>
      </c>
      <c r="P26" t="s">
        <v>1228</v>
      </c>
      <c r="Q26">
        <v>25</v>
      </c>
      <c r="R26">
        <f>INDEX(te[dynpECR],MATCH(Table16[[#This Row],[player]],te[player],0))</f>
        <v>26.1</v>
      </c>
      <c r="S26">
        <f>IF(Table16[[#This Row],[Rank]]="","",IFERROR(ROUND((Table16[[#This Row],[ECR]]-Table16[[#This Row],[Rank]])/INDEX(te[dynpSD],MATCH(Table16[[#This Row],[player]],te[player],0)),2),""))</f>
        <v>0.73</v>
      </c>
    </row>
    <row r="27" spans="1:19" x14ac:dyDescent="0.25">
      <c r="A27" t="s">
        <v>1374</v>
      </c>
      <c r="B27">
        <v>26</v>
      </c>
      <c r="C27">
        <f>INDEX(qb[dynpECR],MATCH(Table13[[#This Row],[player]],qb[player],0))</f>
        <v>25.9</v>
      </c>
      <c r="D27">
        <f>IF(Table13[[#This Row],[Rank]]="","",IFERROR(ROUND((Table13[[#This Row],[ECR]]-Table13[[#This Row],[Rank]])/INDEX(qb[dynpSD],MATCH(Table13[[#This Row],[player]],qb[player],0)),2),""))</f>
        <v>-0.17</v>
      </c>
      <c r="F27" t="s">
        <v>1478</v>
      </c>
      <c r="G27">
        <v>26</v>
      </c>
      <c r="H27">
        <f>INDEX(rb[dynpECR],MATCH(Table14[[#This Row],[player]],rb[player],0))</f>
        <v>26.7</v>
      </c>
      <c r="I27">
        <f>IF(Table14[[#This Row],[Rank]]="","",IFERROR(ROUND((Table14[[#This Row],[ECR]]-Table14[[#This Row],[Rank]])/INDEX(rb[dynpSD],MATCH(Table14[[#This Row],[player]],rb[player],0)),2),""))</f>
        <v>0.28999999999999998</v>
      </c>
      <c r="K27" t="s">
        <v>1676</v>
      </c>
      <c r="L27">
        <v>26</v>
      </c>
      <c r="M27">
        <f>INDEX(wr[dynpECR],MATCH(Table15[[#This Row],[player]],wr[player],0))</f>
        <v>25.1</v>
      </c>
      <c r="N27">
        <f>IF(Table15[[#This Row],[Rank]]="","",IFERROR(ROUND((Table15[[#This Row],[ECR]]-Table15[[#This Row],[Rank]])/INDEX(wr[dynpSD],MATCH(Table15[[#This Row],[player]],wr[player],0)),2),""))</f>
        <v>-0.6</v>
      </c>
      <c r="P27" t="s">
        <v>1229</v>
      </c>
      <c r="Q27">
        <v>26</v>
      </c>
      <c r="R27">
        <f>INDEX(te[dynpECR],MATCH(Table16[[#This Row],[player]],te[player],0))</f>
        <v>25.9</v>
      </c>
      <c r="S27">
        <f>IF(Table16[[#This Row],[Rank]]="","",IFERROR(ROUND((Table16[[#This Row],[ECR]]-Table16[[#This Row],[Rank]])/INDEX(te[dynpSD],MATCH(Table16[[#This Row],[player]],te[player],0)),2),""))</f>
        <v>-0.03</v>
      </c>
    </row>
    <row r="28" spans="1:19" x14ac:dyDescent="0.25">
      <c r="A28" t="s">
        <v>1375</v>
      </c>
      <c r="B28">
        <v>27</v>
      </c>
      <c r="C28">
        <f>INDEX(qb[dynpECR],MATCH(Table13[[#This Row],[player]],qb[player],0))</f>
        <v>26.5</v>
      </c>
      <c r="D28">
        <f>IF(Table13[[#This Row],[Rank]]="","",IFERROR(ROUND((Table13[[#This Row],[ECR]]-Table13[[#This Row],[Rank]])/INDEX(qb[dynpSD],MATCH(Table13[[#This Row],[player]],qb[player],0)),2),""))</f>
        <v>-1</v>
      </c>
      <c r="F28" t="s">
        <v>1479</v>
      </c>
      <c r="G28">
        <v>27</v>
      </c>
      <c r="H28">
        <f>INDEX(rb[dynpECR],MATCH(Table14[[#This Row],[player]],rb[player],0))</f>
        <v>28.4</v>
      </c>
      <c r="I28">
        <f>IF(Table14[[#This Row],[Rank]]="","",IFERROR(ROUND((Table14[[#This Row],[ECR]]-Table14[[#This Row],[Rank]])/INDEX(rb[dynpSD],MATCH(Table14[[#This Row],[player]],rb[player],0)),2),""))</f>
        <v>0.45</v>
      </c>
      <c r="K28" t="s">
        <v>1677</v>
      </c>
      <c r="L28">
        <v>27</v>
      </c>
      <c r="M28">
        <f>INDEX(wr[dynpECR],MATCH(Table15[[#This Row],[player]],wr[player],0))</f>
        <v>27.6</v>
      </c>
      <c r="N28">
        <f>IF(Table15[[#This Row],[Rank]]="","",IFERROR(ROUND((Table15[[#This Row],[ECR]]-Table15[[#This Row],[Rank]])/INDEX(wr[dynpSD],MATCH(Table15[[#This Row],[player]],wr[player],0)),2),""))</f>
        <v>0.6</v>
      </c>
      <c r="P28" t="s">
        <v>1230</v>
      </c>
      <c r="Q28">
        <v>27</v>
      </c>
      <c r="R28">
        <f>INDEX(te[dynpECR],MATCH(Table16[[#This Row],[player]],te[player],0))</f>
        <v>26.1</v>
      </c>
      <c r="S28">
        <f>IF(Table16[[#This Row],[Rank]]="","",IFERROR(ROUND((Table16[[#This Row],[ECR]]-Table16[[#This Row],[Rank]])/INDEX(te[dynpSD],MATCH(Table16[[#This Row],[player]],te[player],0)),2),""))</f>
        <v>-0.64</v>
      </c>
    </row>
    <row r="29" spans="1:19" x14ac:dyDescent="0.25">
      <c r="A29" t="s">
        <v>1376</v>
      </c>
      <c r="B29">
        <v>28</v>
      </c>
      <c r="C29">
        <f>INDEX(qb[dynpECR],MATCH(Table13[[#This Row],[player]],qb[player],0))</f>
        <v>28.5</v>
      </c>
      <c r="D29">
        <f>IF(Table13[[#This Row],[Rank]]="","",IFERROR(ROUND((Table13[[#This Row],[ECR]]-Table13[[#This Row],[Rank]])/INDEX(qb[dynpSD],MATCH(Table13[[#This Row],[player]],qb[player],0)),2),""))</f>
        <v>0.5</v>
      </c>
      <c r="F29" t="s">
        <v>1480</v>
      </c>
      <c r="G29">
        <v>28</v>
      </c>
      <c r="H29">
        <f>INDEX(rb[dynpECR],MATCH(Table14[[#This Row],[player]],rb[player],0))</f>
        <v>29</v>
      </c>
      <c r="I29">
        <f>IF(Table14[[#This Row],[Rank]]="","",IFERROR(ROUND((Table14[[#This Row],[ECR]]-Table14[[#This Row],[Rank]])/INDEX(rb[dynpSD],MATCH(Table14[[#This Row],[player]],rb[player],0)),2),""))</f>
        <v>0.83</v>
      </c>
      <c r="K29" t="s">
        <v>1678</v>
      </c>
      <c r="L29">
        <v>28</v>
      </c>
      <c r="M29">
        <f>INDEX(wr[dynpECR],MATCH(Table15[[#This Row],[player]],wr[player],0))</f>
        <v>28.1</v>
      </c>
      <c r="N29">
        <f>IF(Table15[[#This Row],[Rank]]="","",IFERROR(ROUND((Table15[[#This Row],[ECR]]-Table15[[#This Row],[Rank]])/INDEX(wr[dynpSD],MATCH(Table15[[#This Row],[player]],wr[player],0)),2),""))</f>
        <v>0.06</v>
      </c>
      <c r="P29" t="s">
        <v>1231</v>
      </c>
      <c r="Q29">
        <v>28</v>
      </c>
      <c r="R29">
        <f>INDEX(te[dynpECR],MATCH(Table16[[#This Row],[player]],te[player],0))</f>
        <v>29.3</v>
      </c>
      <c r="S29">
        <f>IF(Table16[[#This Row],[Rank]]="","",IFERROR(ROUND((Table16[[#This Row],[ECR]]-Table16[[#This Row],[Rank]])/INDEX(te[dynpSD],MATCH(Table16[[#This Row],[player]],te[player],0)),2),""))</f>
        <v>0.65</v>
      </c>
    </row>
    <row r="30" spans="1:19" x14ac:dyDescent="0.25">
      <c r="A30" t="s">
        <v>1377</v>
      </c>
      <c r="B30">
        <v>29</v>
      </c>
      <c r="C30">
        <f>INDEX(qb[dynpECR],MATCH(Table13[[#This Row],[player]],qb[player],0))</f>
        <v>30.4</v>
      </c>
      <c r="D30">
        <f>IF(Table13[[#This Row],[Rank]]="","",IFERROR(ROUND((Table13[[#This Row],[ECR]]-Table13[[#This Row],[Rank]])/INDEX(qb[dynpSD],MATCH(Table13[[#This Row],[player]],qb[player],0)),2),""))</f>
        <v>1.56</v>
      </c>
      <c r="F30" t="s">
        <v>1481</v>
      </c>
      <c r="G30">
        <v>29</v>
      </c>
      <c r="H30">
        <f>INDEX(rb[dynpECR],MATCH(Table14[[#This Row],[player]],rb[player],0))</f>
        <v>28.9</v>
      </c>
      <c r="I30">
        <f>IF(Table14[[#This Row],[Rank]]="","",IFERROR(ROUND((Table14[[#This Row],[ECR]]-Table14[[#This Row],[Rank]])/INDEX(rb[dynpSD],MATCH(Table14[[#This Row],[player]],rb[player],0)),2),""))</f>
        <v>-0.03</v>
      </c>
      <c r="K30" t="s">
        <v>1679</v>
      </c>
      <c r="L30">
        <v>29</v>
      </c>
      <c r="M30">
        <f>INDEX(wr[dynpECR],MATCH(Table15[[#This Row],[player]],wr[player],0))</f>
        <v>30.6</v>
      </c>
      <c r="N30">
        <f>IF(Table15[[#This Row],[Rank]]="","",IFERROR(ROUND((Table15[[#This Row],[ECR]]-Table15[[#This Row],[Rank]])/INDEX(wr[dynpSD],MATCH(Table15[[#This Row],[player]],wr[player],0)),2),""))</f>
        <v>1.07</v>
      </c>
      <c r="P30" t="s">
        <v>1232</v>
      </c>
      <c r="Q30">
        <v>29</v>
      </c>
      <c r="R30">
        <f>INDEX(te[dynpECR],MATCH(Table16[[#This Row],[player]],te[player],0))</f>
        <v>30.5</v>
      </c>
      <c r="S30">
        <f>IF(Table16[[#This Row],[Rank]]="","",IFERROR(ROUND((Table16[[#This Row],[ECR]]-Table16[[#This Row],[Rank]])/INDEX(te[dynpSD],MATCH(Table16[[#This Row],[player]],te[player],0)),2),""))</f>
        <v>0.79</v>
      </c>
    </row>
    <row r="31" spans="1:19" x14ac:dyDescent="0.25">
      <c r="A31" t="s">
        <v>1378</v>
      </c>
      <c r="B31">
        <v>30</v>
      </c>
      <c r="C31">
        <f>INDEX(qb[dynpECR],MATCH(Table13[[#This Row],[player]],qb[player],0))</f>
        <v>29.6</v>
      </c>
      <c r="D31">
        <f>IF(Table13[[#This Row],[Rank]]="","",IFERROR(ROUND((Table13[[#This Row],[ECR]]-Table13[[#This Row],[Rank]])/INDEX(qb[dynpSD],MATCH(Table13[[#This Row],[player]],qb[player],0)),2),""))</f>
        <v>-0.44</v>
      </c>
      <c r="F31" t="s">
        <v>1482</v>
      </c>
      <c r="G31">
        <v>30</v>
      </c>
      <c r="H31">
        <f>INDEX(rb[dynpECR],MATCH(Table14[[#This Row],[player]],rb[player],0))</f>
        <v>30.3</v>
      </c>
      <c r="I31">
        <f>IF(Table14[[#This Row],[Rank]]="","",IFERROR(ROUND((Table14[[#This Row],[ECR]]-Table14[[#This Row],[Rank]])/INDEX(rb[dynpSD],MATCH(Table14[[#This Row],[player]],rb[player],0)),2),""))</f>
        <v>0.25</v>
      </c>
      <c r="K31" t="s">
        <v>1680</v>
      </c>
      <c r="L31">
        <v>30</v>
      </c>
      <c r="M31">
        <f>INDEX(wr[dynpECR],MATCH(Table15[[#This Row],[player]],wr[player],0))</f>
        <v>30.9</v>
      </c>
      <c r="N31">
        <f>IF(Table15[[#This Row],[Rank]]="","",IFERROR(ROUND((Table15[[#This Row],[ECR]]-Table15[[#This Row],[Rank]])/INDEX(wr[dynpSD],MATCH(Table15[[#This Row],[player]],wr[player],0)),2),""))</f>
        <v>0.56000000000000005</v>
      </c>
      <c r="P31" t="s">
        <v>1233</v>
      </c>
      <c r="Q31">
        <v>30</v>
      </c>
      <c r="R31">
        <f>INDEX(te[dynpECR],MATCH(Table16[[#This Row],[player]],te[player],0))</f>
        <v>30.6</v>
      </c>
      <c r="S31">
        <f>IF(Table16[[#This Row],[Rank]]="","",IFERROR(ROUND((Table16[[#This Row],[ECR]]-Table16[[#This Row],[Rank]])/INDEX(te[dynpSD],MATCH(Table16[[#This Row],[player]],te[player],0)),2),""))</f>
        <v>0.4</v>
      </c>
    </row>
    <row r="32" spans="1:19" x14ac:dyDescent="0.25">
      <c r="A32" t="s">
        <v>1379</v>
      </c>
      <c r="C32">
        <f>INDEX(qb[dynpECR],MATCH(Table13[[#This Row],[player]],qb[player],0))</f>
        <v>32</v>
      </c>
      <c r="D32" t="str">
        <f>IF(Table13[[#This Row],[Rank]]="","",IFERROR(ROUND((Table13[[#This Row],[ECR]]-Table13[[#This Row],[Rank]])/INDEX(qb[dynpSD],MATCH(Table13[[#This Row],[player]],qb[player],0)),2),""))</f>
        <v/>
      </c>
      <c r="F32" t="s">
        <v>1483</v>
      </c>
      <c r="G32">
        <v>31</v>
      </c>
      <c r="H32">
        <f>INDEX(rb[dynpECR],MATCH(Table14[[#This Row],[player]],rb[player],0))</f>
        <v>32</v>
      </c>
      <c r="I32">
        <f>IF(Table14[[#This Row],[Rank]]="","",IFERROR(ROUND((Table14[[#This Row],[ECR]]-Table14[[#This Row],[Rank]])/INDEX(rb[dynpSD],MATCH(Table14[[#This Row],[player]],rb[player],0)),2),""))</f>
        <v>0.67</v>
      </c>
      <c r="K32" t="s">
        <v>1681</v>
      </c>
      <c r="L32">
        <v>31</v>
      </c>
      <c r="M32">
        <f>INDEX(wr[dynpECR],MATCH(Table15[[#This Row],[player]],wr[player],0))</f>
        <v>30.9</v>
      </c>
      <c r="N32">
        <f>IF(Table15[[#This Row],[Rank]]="","",IFERROR(ROUND((Table15[[#This Row],[ECR]]-Table15[[#This Row],[Rank]])/INDEX(wr[dynpSD],MATCH(Table15[[#This Row],[player]],wr[player],0)),2),""))</f>
        <v>-0.06</v>
      </c>
      <c r="P32" t="s">
        <v>1234</v>
      </c>
      <c r="Q32">
        <v>31</v>
      </c>
      <c r="R32">
        <f>INDEX(te[dynpECR],MATCH(Table16[[#This Row],[player]],te[player],0))</f>
        <v>32</v>
      </c>
      <c r="S32">
        <f>IF(Table16[[#This Row],[Rank]]="","",IFERROR(ROUND((Table16[[#This Row],[ECR]]-Table16[[#This Row],[Rank]])/INDEX(te[dynpSD],MATCH(Table16[[#This Row],[player]],te[player],0)),2),""))</f>
        <v>2</v>
      </c>
    </row>
    <row r="33" spans="1:19" x14ac:dyDescent="0.25">
      <c r="A33" t="s">
        <v>1380</v>
      </c>
      <c r="C33">
        <f>INDEX(qb[dynpECR],MATCH(Table13[[#This Row],[player]],qb[player],0))</f>
        <v>33</v>
      </c>
      <c r="D33" t="str">
        <f>IF(Table13[[#This Row],[Rank]]="","",IFERROR(ROUND((Table13[[#This Row],[ECR]]-Table13[[#This Row],[Rank]])/INDEX(qb[dynpSD],MATCH(Table13[[#This Row],[player]],qb[player],0)),2),""))</f>
        <v/>
      </c>
      <c r="F33" t="s">
        <v>1484</v>
      </c>
      <c r="G33">
        <v>32</v>
      </c>
      <c r="H33">
        <f>INDEX(rb[dynpECR],MATCH(Table14[[#This Row],[player]],rb[player],0))</f>
        <v>33.4</v>
      </c>
      <c r="I33">
        <f>IF(Table14[[#This Row],[Rank]]="","",IFERROR(ROUND((Table14[[#This Row],[ECR]]-Table14[[#This Row],[Rank]])/INDEX(rb[dynpSD],MATCH(Table14[[#This Row],[player]],rb[player],0)),2),""))</f>
        <v>0.78</v>
      </c>
      <c r="K33" t="s">
        <v>1682</v>
      </c>
      <c r="L33">
        <v>32</v>
      </c>
      <c r="M33">
        <f>INDEX(wr[dynpECR],MATCH(Table15[[#This Row],[player]],wr[player],0))</f>
        <v>32.700000000000003</v>
      </c>
      <c r="N33">
        <f>IF(Table15[[#This Row],[Rank]]="","",IFERROR(ROUND((Table15[[#This Row],[ECR]]-Table15[[#This Row],[Rank]])/INDEX(wr[dynpSD],MATCH(Table15[[#This Row],[player]],wr[player],0)),2),""))</f>
        <v>0.35</v>
      </c>
      <c r="P33" t="s">
        <v>1235</v>
      </c>
      <c r="Q33">
        <v>32</v>
      </c>
      <c r="R33">
        <f>INDEX(te[dynpECR],MATCH(Table16[[#This Row],[player]],te[player],0))</f>
        <v>41.7</v>
      </c>
      <c r="S33">
        <f>IF(Table16[[#This Row],[Rank]]="","",IFERROR(ROUND((Table16[[#This Row],[ECR]]-Table16[[#This Row],[Rank]])/INDEX(te[dynpSD],MATCH(Table16[[#This Row],[player]],te[player],0)),2),""))</f>
        <v>0.65</v>
      </c>
    </row>
    <row r="34" spans="1:19" x14ac:dyDescent="0.25">
      <c r="A34" t="s">
        <v>1381</v>
      </c>
      <c r="C34">
        <f>INDEX(qb[dynpECR],MATCH(Table13[[#This Row],[player]],qb[player],0))</f>
        <v>32.299999999999997</v>
      </c>
      <c r="D34" t="str">
        <f>IF(Table13[[#This Row],[Rank]]="","",IFERROR(ROUND((Table13[[#This Row],[ECR]]-Table13[[#This Row],[Rank]])/INDEX(qb[dynpSD],MATCH(Table13[[#This Row],[player]],qb[player],0)),2),""))</f>
        <v/>
      </c>
      <c r="F34" t="s">
        <v>1485</v>
      </c>
      <c r="G34">
        <v>33</v>
      </c>
      <c r="H34">
        <f>INDEX(rb[dynpECR],MATCH(Table14[[#This Row],[player]],rb[player],0))</f>
        <v>33.4</v>
      </c>
      <c r="I34">
        <f>IF(Table14[[#This Row],[Rank]]="","",IFERROR(ROUND((Table14[[#This Row],[ECR]]-Table14[[#This Row],[Rank]])/INDEX(rb[dynpSD],MATCH(Table14[[#This Row],[player]],rb[player],0)),2),""))</f>
        <v>0.33</v>
      </c>
      <c r="K34" t="s">
        <v>1683</v>
      </c>
      <c r="L34">
        <v>33</v>
      </c>
      <c r="M34">
        <f>INDEX(wr[dynpECR],MATCH(Table15[[#This Row],[player]],wr[player],0))</f>
        <v>33.700000000000003</v>
      </c>
      <c r="N34">
        <f>IF(Table15[[#This Row],[Rank]]="","",IFERROR(ROUND((Table15[[#This Row],[ECR]]-Table15[[#This Row],[Rank]])/INDEX(wr[dynpSD],MATCH(Table15[[#This Row],[player]],wr[player],0)),2),""))</f>
        <v>0.41</v>
      </c>
      <c r="P34" t="s">
        <v>1236</v>
      </c>
      <c r="Q34">
        <v>33</v>
      </c>
      <c r="R34">
        <f>INDEX(te[dynpECR],MATCH(Table16[[#This Row],[player]],te[player],0))</f>
        <v>37.700000000000003</v>
      </c>
      <c r="S34">
        <f>IF(Table16[[#This Row],[Rank]]="","",IFERROR(ROUND((Table16[[#This Row],[ECR]]-Table16[[#This Row],[Rank]])/INDEX(te[dynpSD],MATCH(Table16[[#This Row],[player]],te[player],0)),2),""))</f>
        <v>2.04</v>
      </c>
    </row>
    <row r="35" spans="1:19" x14ac:dyDescent="0.25">
      <c r="A35" t="s">
        <v>1382</v>
      </c>
      <c r="C35">
        <f>INDEX(qb[dynpECR],MATCH(Table13[[#This Row],[player]],qb[player],0))</f>
        <v>35.9</v>
      </c>
      <c r="D35" t="str">
        <f>IF(Table13[[#This Row],[Rank]]="","",IFERROR(ROUND((Table13[[#This Row],[ECR]]-Table13[[#This Row],[Rank]])/INDEX(qb[dynpSD],MATCH(Table13[[#This Row],[player]],qb[player],0)),2),""))</f>
        <v/>
      </c>
      <c r="F35" t="s">
        <v>1486</v>
      </c>
      <c r="G35">
        <v>34</v>
      </c>
      <c r="H35">
        <f>INDEX(rb[dynpECR],MATCH(Table14[[#This Row],[player]],rb[player],0))</f>
        <v>29.7</v>
      </c>
      <c r="I35">
        <f>IF(Table14[[#This Row],[Rank]]="","",IFERROR(ROUND((Table14[[#This Row],[ECR]]-Table14[[#This Row],[Rank]])/INDEX(rb[dynpSD],MATCH(Table14[[#This Row],[player]],rb[player],0)),2),""))</f>
        <v>-0.54</v>
      </c>
      <c r="K35" t="s">
        <v>1684</v>
      </c>
      <c r="L35">
        <v>34</v>
      </c>
      <c r="M35">
        <f>INDEX(wr[dynpECR],MATCH(Table15[[#This Row],[player]],wr[player],0))</f>
        <v>36.4</v>
      </c>
      <c r="N35">
        <f>IF(Table15[[#This Row],[Rank]]="","",IFERROR(ROUND((Table15[[#This Row],[ECR]]-Table15[[#This Row],[Rank]])/INDEX(wr[dynpSD],MATCH(Table15[[#This Row],[player]],wr[player],0)),2),""))</f>
        <v>0.96</v>
      </c>
      <c r="P35" t="s">
        <v>1237</v>
      </c>
      <c r="Q35">
        <v>34</v>
      </c>
      <c r="R35">
        <f>INDEX(te[dynpECR],MATCH(Table16[[#This Row],[player]],te[player],0))</f>
        <v>36.200000000000003</v>
      </c>
      <c r="S35">
        <f>IF(Table16[[#This Row],[Rank]]="","",IFERROR(ROUND((Table16[[#This Row],[ECR]]-Table16[[#This Row],[Rank]])/INDEX(te[dynpSD],MATCH(Table16[[#This Row],[player]],te[player],0)),2),""))</f>
        <v>2.44</v>
      </c>
    </row>
    <row r="36" spans="1:19" x14ac:dyDescent="0.25">
      <c r="A36" t="s">
        <v>1383</v>
      </c>
      <c r="C36">
        <f>INDEX(qb[dynpECR],MATCH(Table13[[#This Row],[player]],qb[player],0))</f>
        <v>35</v>
      </c>
      <c r="D36" t="str">
        <f>IF(Table13[[#This Row],[Rank]]="","",IFERROR(ROUND((Table13[[#This Row],[ECR]]-Table13[[#This Row],[Rank]])/INDEX(qb[dynpSD],MATCH(Table13[[#This Row],[player]],qb[player],0)),2),""))</f>
        <v/>
      </c>
      <c r="F36" t="s">
        <v>1487</v>
      </c>
      <c r="G36">
        <v>35</v>
      </c>
      <c r="H36">
        <f>INDEX(rb[dynpECR],MATCH(Table14[[#This Row],[player]],rb[player],0))</f>
        <v>35.6</v>
      </c>
      <c r="I36">
        <f>IF(Table14[[#This Row],[Rank]]="","",IFERROR(ROUND((Table14[[#This Row],[ECR]]-Table14[[#This Row],[Rank]])/INDEX(rb[dynpSD],MATCH(Table14[[#This Row],[player]],rb[player],0)),2),""))</f>
        <v>0.5</v>
      </c>
      <c r="K36" t="s">
        <v>1685</v>
      </c>
      <c r="L36">
        <v>35</v>
      </c>
      <c r="M36">
        <f>INDEX(wr[dynpECR],MATCH(Table15[[#This Row],[player]],wr[player],0))</f>
        <v>35.299999999999997</v>
      </c>
      <c r="N36">
        <f>IF(Table15[[#This Row],[Rank]]="","",IFERROR(ROUND((Table15[[#This Row],[ECR]]-Table15[[#This Row],[Rank]])/INDEX(wr[dynpSD],MATCH(Table15[[#This Row],[player]],wr[player],0)),2),""))</f>
        <v>0.14000000000000001</v>
      </c>
      <c r="P36" t="s">
        <v>1238</v>
      </c>
      <c r="Q36">
        <v>35</v>
      </c>
      <c r="R36">
        <f>INDEX(te[dynpECR],MATCH(Table16[[#This Row],[player]],te[player],0))</f>
        <v>34.6</v>
      </c>
      <c r="S36">
        <f>IF(Table16[[#This Row],[Rank]]="","",IFERROR(ROUND((Table16[[#This Row],[ECR]]-Table16[[#This Row],[Rank]])/INDEX(te[dynpSD],MATCH(Table16[[#This Row],[player]],te[player],0)),2),""))</f>
        <v>-0.21</v>
      </c>
    </row>
    <row r="37" spans="1:19" x14ac:dyDescent="0.25">
      <c r="A37" t="s">
        <v>1384</v>
      </c>
      <c r="C37">
        <f>INDEX(qb[dynpECR],MATCH(Table13[[#This Row],[player]],qb[player],0))</f>
        <v>43</v>
      </c>
      <c r="D37" t="str">
        <f>IF(Table13[[#This Row],[Rank]]="","",IFERROR(ROUND((Table13[[#This Row],[ECR]]-Table13[[#This Row],[Rank]])/INDEX(qb[dynpSD],MATCH(Table13[[#This Row],[player]],qb[player],0)),2),""))</f>
        <v/>
      </c>
      <c r="F37" t="s">
        <v>1488</v>
      </c>
      <c r="G37">
        <v>36</v>
      </c>
      <c r="H37">
        <f>INDEX(rb[dynpECR],MATCH(Table14[[#This Row],[player]],rb[player],0))</f>
        <v>38.700000000000003</v>
      </c>
      <c r="I37">
        <f>IF(Table14[[#This Row],[Rank]]="","",IFERROR(ROUND((Table14[[#This Row],[ECR]]-Table14[[#This Row],[Rank]])/INDEX(rb[dynpSD],MATCH(Table14[[#This Row],[player]],rb[player],0)),2),""))</f>
        <v>0.71</v>
      </c>
      <c r="K37" t="s">
        <v>1686</v>
      </c>
      <c r="L37">
        <v>36</v>
      </c>
      <c r="M37">
        <f>INDEX(wr[dynpECR],MATCH(Table15[[#This Row],[player]],wr[player],0))</f>
        <v>36.299999999999997</v>
      </c>
      <c r="N37">
        <f>IF(Table15[[#This Row],[Rank]]="","",IFERROR(ROUND((Table15[[#This Row],[ECR]]-Table15[[#This Row],[Rank]])/INDEX(wr[dynpSD],MATCH(Table15[[#This Row],[player]],wr[player],0)),2),""))</f>
        <v>0.12</v>
      </c>
      <c r="P37" t="s">
        <v>1239</v>
      </c>
      <c r="Q37">
        <v>36</v>
      </c>
      <c r="R37">
        <f>INDEX(te[dynpECR],MATCH(Table16[[#This Row],[player]],te[player],0))</f>
        <v>50.2</v>
      </c>
      <c r="S37">
        <f>IF(Table16[[#This Row],[Rank]]="","",IFERROR(ROUND((Table16[[#This Row],[ECR]]-Table16[[#This Row],[Rank]])/INDEX(te[dynpSD],MATCH(Table16[[#This Row],[player]],te[player],0)),2),""))</f>
        <v>1.53</v>
      </c>
    </row>
    <row r="38" spans="1:19" x14ac:dyDescent="0.25">
      <c r="A38" t="s">
        <v>1385</v>
      </c>
      <c r="C38">
        <f>INDEX(qb[dynpECR],MATCH(Table13[[#This Row],[player]],qb[player],0))</f>
        <v>37.6</v>
      </c>
      <c r="D38" t="str">
        <f>IF(Table13[[#This Row],[Rank]]="","",IFERROR(ROUND((Table13[[#This Row],[ECR]]-Table13[[#This Row],[Rank]])/INDEX(qb[dynpSD],MATCH(Table13[[#This Row],[player]],qb[player],0)),2),""))</f>
        <v/>
      </c>
      <c r="F38" t="s">
        <v>1489</v>
      </c>
      <c r="G38">
        <v>37</v>
      </c>
      <c r="H38">
        <f>INDEX(rb[dynpECR],MATCH(Table14[[#This Row],[player]],rb[player],0))</f>
        <v>40.6</v>
      </c>
      <c r="I38">
        <f>IF(Table14[[#This Row],[Rank]]="","",IFERROR(ROUND((Table14[[#This Row],[ECR]]-Table14[[#This Row],[Rank]])/INDEX(rb[dynpSD],MATCH(Table14[[#This Row],[player]],rb[player],0)),2),""))</f>
        <v>0.84</v>
      </c>
      <c r="K38" t="s">
        <v>1687</v>
      </c>
      <c r="L38">
        <v>37</v>
      </c>
      <c r="M38">
        <f>INDEX(wr[dynpECR],MATCH(Table15[[#This Row],[player]],wr[player],0))</f>
        <v>36.9</v>
      </c>
      <c r="N38">
        <f>IF(Table15[[#This Row],[Rank]]="","",IFERROR(ROUND((Table15[[#This Row],[ECR]]-Table15[[#This Row],[Rank]])/INDEX(wr[dynpSD],MATCH(Table15[[#This Row],[player]],wr[player],0)),2),""))</f>
        <v>-0.1</v>
      </c>
      <c r="P38" t="s">
        <v>1240</v>
      </c>
      <c r="Q38">
        <v>37</v>
      </c>
      <c r="R38">
        <f>INDEX(te[dynpECR],MATCH(Table16[[#This Row],[player]],te[player],0))</f>
        <v>42.8</v>
      </c>
      <c r="S38">
        <f>IF(Table16[[#This Row],[Rank]]="","",IFERROR(ROUND((Table16[[#This Row],[ECR]]-Table16[[#This Row],[Rank]])/INDEX(te[dynpSD],MATCH(Table16[[#This Row],[player]],te[player],0)),2),""))</f>
        <v>0.79</v>
      </c>
    </row>
    <row r="39" spans="1:19" x14ac:dyDescent="0.25">
      <c r="A39" t="s">
        <v>1386</v>
      </c>
      <c r="C39">
        <f>INDEX(qb[dynpECR],MATCH(Table13[[#This Row],[player]],qb[player],0))</f>
        <v>47.3</v>
      </c>
      <c r="D39" t="str">
        <f>IF(Table13[[#This Row],[Rank]]="","",IFERROR(ROUND((Table13[[#This Row],[ECR]]-Table13[[#This Row],[Rank]])/INDEX(qb[dynpSD],MATCH(Table13[[#This Row],[player]],qb[player],0)),2),""))</f>
        <v/>
      </c>
      <c r="F39" t="s">
        <v>1490</v>
      </c>
      <c r="G39">
        <v>38</v>
      </c>
      <c r="H39">
        <f>INDEX(rb[dynpECR],MATCH(Table14[[#This Row],[player]],rb[player],0))</f>
        <v>40.1</v>
      </c>
      <c r="I39">
        <f>IF(Table14[[#This Row],[Rank]]="","",IFERROR(ROUND((Table14[[#This Row],[ECR]]-Table14[[#This Row],[Rank]])/INDEX(rb[dynpSD],MATCH(Table14[[#This Row],[player]],rb[player],0)),2),""))</f>
        <v>1.4</v>
      </c>
      <c r="K39" t="s">
        <v>1688</v>
      </c>
      <c r="L39">
        <v>38</v>
      </c>
      <c r="M39">
        <f>INDEX(wr[dynpECR],MATCH(Table15[[#This Row],[player]],wr[player],0))</f>
        <v>39.6</v>
      </c>
      <c r="N39">
        <f>IF(Table15[[#This Row],[Rank]]="","",IFERROR(ROUND((Table15[[#This Row],[ECR]]-Table15[[#This Row],[Rank]])/INDEX(wr[dynpSD],MATCH(Table15[[#This Row],[player]],wr[player],0)),2),""))</f>
        <v>0.73</v>
      </c>
      <c r="P39" t="s">
        <v>1241</v>
      </c>
      <c r="Q39">
        <v>38</v>
      </c>
      <c r="R39">
        <f>INDEX(te[dynpECR],MATCH(Table16[[#This Row],[player]],te[player],0))</f>
        <v>47.5</v>
      </c>
      <c r="S39">
        <f>IF(Table16[[#This Row],[Rank]]="","",IFERROR(ROUND((Table16[[#This Row],[ECR]]-Table16[[#This Row],[Rank]])/INDEX(te[dynpSD],MATCH(Table16[[#This Row],[player]],te[player],0)),2),""))</f>
        <v>1.1000000000000001</v>
      </c>
    </row>
    <row r="40" spans="1:19" x14ac:dyDescent="0.25">
      <c r="A40" t="s">
        <v>1387</v>
      </c>
      <c r="C40">
        <f>INDEX(qb[dynpECR],MATCH(Table13[[#This Row],[player]],qb[player],0))</f>
        <v>47.5</v>
      </c>
      <c r="D40" t="str">
        <f>IF(Table13[[#This Row],[Rank]]="","",IFERROR(ROUND((Table13[[#This Row],[ECR]]-Table13[[#This Row],[Rank]])/INDEX(qb[dynpSD],MATCH(Table13[[#This Row],[player]],qb[player],0)),2),""))</f>
        <v/>
      </c>
      <c r="F40" t="s">
        <v>1491</v>
      </c>
      <c r="G40">
        <v>39</v>
      </c>
      <c r="H40">
        <f>INDEX(rb[dynpECR],MATCH(Table14[[#This Row],[player]],rb[player],0))</f>
        <v>41.9</v>
      </c>
      <c r="I40">
        <f>IF(Table14[[#This Row],[Rank]]="","",IFERROR(ROUND((Table14[[#This Row],[ECR]]-Table14[[#This Row],[Rank]])/INDEX(rb[dynpSD],MATCH(Table14[[#This Row],[player]],rb[player],0)),2),""))</f>
        <v>0.81</v>
      </c>
      <c r="K40" t="s">
        <v>1689</v>
      </c>
      <c r="L40">
        <v>39</v>
      </c>
      <c r="M40">
        <f>INDEX(wr[dynpECR],MATCH(Table15[[#This Row],[player]],wr[player],0))</f>
        <v>39.700000000000003</v>
      </c>
      <c r="N40">
        <f>IF(Table15[[#This Row],[Rank]]="","",IFERROR(ROUND((Table15[[#This Row],[ECR]]-Table15[[#This Row],[Rank]])/INDEX(wr[dynpSD],MATCH(Table15[[#This Row],[player]],wr[player],0)),2),""))</f>
        <v>0.54</v>
      </c>
      <c r="P40" t="s">
        <v>1242</v>
      </c>
      <c r="Q40">
        <v>39</v>
      </c>
      <c r="R40">
        <f>INDEX(te[dynpECR],MATCH(Table16[[#This Row],[player]],te[player],0))</f>
        <v>41</v>
      </c>
      <c r="S40">
        <f>IF(Table16[[#This Row],[Rank]]="","",IFERROR(ROUND((Table16[[#This Row],[ECR]]-Table16[[#This Row],[Rank]])/INDEX(te[dynpSD],MATCH(Table16[[#This Row],[player]],te[player],0)),2),""))</f>
        <v>0.65</v>
      </c>
    </row>
    <row r="41" spans="1:19" x14ac:dyDescent="0.25">
      <c r="A41" t="s">
        <v>1388</v>
      </c>
      <c r="C41">
        <f>INDEX(qb[dynpECR],MATCH(Table13[[#This Row],[player]],qb[player],0))</f>
        <v>41</v>
      </c>
      <c r="D41" t="str">
        <f>IF(Table13[[#This Row],[Rank]]="","",IFERROR(ROUND((Table13[[#This Row],[ECR]]-Table13[[#This Row],[Rank]])/INDEX(qb[dynpSD],MATCH(Table13[[#This Row],[player]],qb[player],0)),2),""))</f>
        <v/>
      </c>
      <c r="F41" t="s">
        <v>1492</v>
      </c>
      <c r="G41">
        <v>40</v>
      </c>
      <c r="H41">
        <f>INDEX(rb[dynpECR],MATCH(Table14[[#This Row],[player]],rb[player],0))</f>
        <v>40</v>
      </c>
      <c r="I41">
        <f>IF(Table14[[#This Row],[Rank]]="","",IFERROR(ROUND((Table14[[#This Row],[ECR]]-Table14[[#This Row],[Rank]])/INDEX(rb[dynpSD],MATCH(Table14[[#This Row],[player]],rb[player],0)),2),""))</f>
        <v>0</v>
      </c>
      <c r="K41" t="s">
        <v>1690</v>
      </c>
      <c r="L41">
        <v>40</v>
      </c>
      <c r="M41">
        <f>INDEX(wr[dynpECR],MATCH(Table15[[#This Row],[player]],wr[player],0))</f>
        <v>42.1</v>
      </c>
      <c r="N41">
        <f>IF(Table15[[#This Row],[Rank]]="","",IFERROR(ROUND((Table15[[#This Row],[ECR]]-Table15[[#This Row],[Rank]])/INDEX(wr[dynpSD],MATCH(Table15[[#This Row],[player]],wr[player],0)),2),""))</f>
        <v>1.24</v>
      </c>
      <c r="P41" t="s">
        <v>1243</v>
      </c>
      <c r="Q41">
        <v>40</v>
      </c>
      <c r="R41">
        <f>INDEX(te[dynpECR],MATCH(Table16[[#This Row],[player]],te[player],0))</f>
        <v>38.9</v>
      </c>
      <c r="S41">
        <f>IF(Table16[[#This Row],[Rank]]="","",IFERROR(ROUND((Table16[[#This Row],[ECR]]-Table16[[#This Row],[Rank]])/INDEX(te[dynpSD],MATCH(Table16[[#This Row],[player]],te[player],0)),2),""))</f>
        <v>-0.28000000000000003</v>
      </c>
    </row>
    <row r="42" spans="1:19" x14ac:dyDescent="0.25">
      <c r="A42" t="s">
        <v>1389</v>
      </c>
      <c r="C42">
        <f>INDEX(qb[dynpECR],MATCH(Table13[[#This Row],[player]],qb[player],0))</f>
        <v>43.5</v>
      </c>
      <c r="D42" t="str">
        <f>IF(Table13[[#This Row],[Rank]]="","",IFERROR(ROUND((Table13[[#This Row],[ECR]]-Table13[[#This Row],[Rank]])/INDEX(qb[dynpSD],MATCH(Table13[[#This Row],[player]],qb[player],0)),2),""))</f>
        <v/>
      </c>
      <c r="F42" t="s">
        <v>1493</v>
      </c>
      <c r="G42">
        <v>41</v>
      </c>
      <c r="H42">
        <f>INDEX(rb[dynpECR],MATCH(Table14[[#This Row],[player]],rb[player],0))</f>
        <v>42.1</v>
      </c>
      <c r="I42">
        <f>IF(Table14[[#This Row],[Rank]]="","",IFERROR(ROUND((Table14[[#This Row],[ECR]]-Table14[[#This Row],[Rank]])/INDEX(rb[dynpSD],MATCH(Table14[[#This Row],[player]],rb[player],0)),2),""))</f>
        <v>0.33</v>
      </c>
      <c r="K42" t="s">
        <v>1691</v>
      </c>
      <c r="L42">
        <v>41</v>
      </c>
      <c r="M42">
        <f>INDEX(wr[dynpECR],MATCH(Table15[[#This Row],[player]],wr[player],0))</f>
        <v>41.3</v>
      </c>
      <c r="N42">
        <f>IF(Table15[[#This Row],[Rank]]="","",IFERROR(ROUND((Table15[[#This Row],[ECR]]-Table15[[#This Row],[Rank]])/INDEX(wr[dynpSD],MATCH(Table15[[#This Row],[player]],wr[player],0)),2),""))</f>
        <v>0.11</v>
      </c>
      <c r="P42" t="s">
        <v>1244</v>
      </c>
      <c r="R42">
        <f>INDEX(te[dynpECR],MATCH(Table16[[#This Row],[player]],te[player],0))</f>
        <v>41.8</v>
      </c>
      <c r="S42" t="str">
        <f>IF(Table16[[#This Row],[Rank]]="","",IFERROR(ROUND((Table16[[#This Row],[ECR]]-Table16[[#This Row],[Rank]])/INDEX(te[dynpSD],MATCH(Table16[[#This Row],[player]],te[player],0)),2),""))</f>
        <v/>
      </c>
    </row>
    <row r="43" spans="1:19" x14ac:dyDescent="0.25">
      <c r="A43" t="s">
        <v>1390</v>
      </c>
      <c r="C43">
        <f>INDEX(qb[dynpECR],MATCH(Table13[[#This Row],[player]],qb[player],0))</f>
        <v>45</v>
      </c>
      <c r="D43" t="str">
        <f>IF(Table13[[#This Row],[Rank]]="","",IFERROR(ROUND((Table13[[#This Row],[ECR]]-Table13[[#This Row],[Rank]])/INDEX(qb[dynpSD],MATCH(Table13[[#This Row],[player]],qb[player],0)),2),""))</f>
        <v/>
      </c>
      <c r="F43" t="s">
        <v>1494</v>
      </c>
      <c r="G43">
        <v>42</v>
      </c>
      <c r="H43">
        <f>INDEX(rb[dynpECR],MATCH(Table14[[#This Row],[player]],rb[player],0))</f>
        <v>44.1</v>
      </c>
      <c r="I43">
        <f>IF(Table14[[#This Row],[Rank]]="","",IFERROR(ROUND((Table14[[#This Row],[ECR]]-Table14[[#This Row],[Rank]])/INDEX(rb[dynpSD],MATCH(Table14[[#This Row],[player]],rb[player],0)),2),""))</f>
        <v>0.68</v>
      </c>
      <c r="K43" t="s">
        <v>1692</v>
      </c>
      <c r="L43">
        <v>42</v>
      </c>
      <c r="M43">
        <f>INDEX(wr[dynpECR],MATCH(Table15[[#This Row],[player]],wr[player],0))</f>
        <v>43.1</v>
      </c>
      <c r="N43">
        <f>IF(Table15[[#This Row],[Rank]]="","",IFERROR(ROUND((Table15[[#This Row],[ECR]]-Table15[[#This Row],[Rank]])/INDEX(wr[dynpSD],MATCH(Table15[[#This Row],[player]],wr[player],0)),2),""))</f>
        <v>0.79</v>
      </c>
      <c r="P43" t="s">
        <v>1245</v>
      </c>
      <c r="R43">
        <f>INDEX(te[dynpECR],MATCH(Table16[[#This Row],[player]],te[player],0))</f>
        <v>45.7</v>
      </c>
      <c r="S43" t="str">
        <f>IF(Table16[[#This Row],[Rank]]="","",IFERROR(ROUND((Table16[[#This Row],[ECR]]-Table16[[#This Row],[Rank]])/INDEX(te[dynpSD],MATCH(Table16[[#This Row],[player]],te[player],0)),2),""))</f>
        <v/>
      </c>
    </row>
    <row r="44" spans="1:19" x14ac:dyDescent="0.25">
      <c r="A44" t="s">
        <v>1391</v>
      </c>
      <c r="C44">
        <f>INDEX(qb[dynpECR],MATCH(Table13[[#This Row],[player]],qb[player],0))</f>
        <v>45.3</v>
      </c>
      <c r="D44" t="str">
        <f>IF(Table13[[#This Row],[Rank]]="","",IFERROR(ROUND((Table13[[#This Row],[ECR]]-Table13[[#This Row],[Rank]])/INDEX(qb[dynpSD],MATCH(Table13[[#This Row],[player]],qb[player],0)),2),""))</f>
        <v/>
      </c>
      <c r="F44" t="s">
        <v>1495</v>
      </c>
      <c r="G44">
        <v>43</v>
      </c>
      <c r="H44">
        <f>INDEX(rb[dynpECR],MATCH(Table14[[#This Row],[player]],rb[player],0))</f>
        <v>45.3</v>
      </c>
      <c r="I44">
        <f>IF(Table14[[#This Row],[Rank]]="","",IFERROR(ROUND((Table14[[#This Row],[ECR]]-Table14[[#This Row],[Rank]])/INDEX(rb[dynpSD],MATCH(Table14[[#This Row],[player]],rb[player],0)),2),""))</f>
        <v>0.68</v>
      </c>
      <c r="K44" t="s">
        <v>1693</v>
      </c>
      <c r="L44">
        <v>43</v>
      </c>
      <c r="M44">
        <f>INDEX(wr[dynpECR],MATCH(Table15[[#This Row],[player]],wr[player],0))</f>
        <v>43.7</v>
      </c>
      <c r="N44">
        <f>IF(Table15[[#This Row],[Rank]]="","",IFERROR(ROUND((Table15[[#This Row],[ECR]]-Table15[[#This Row],[Rank]])/INDEX(wr[dynpSD],MATCH(Table15[[#This Row],[player]],wr[player],0)),2),""))</f>
        <v>0.24</v>
      </c>
      <c r="P44" t="s">
        <v>1246</v>
      </c>
      <c r="R44">
        <f>INDEX(te[dynpECR],MATCH(Table16[[#This Row],[player]],te[player],0))</f>
        <v>47</v>
      </c>
      <c r="S44" t="str">
        <f>IF(Table16[[#This Row],[Rank]]="","",IFERROR(ROUND((Table16[[#This Row],[ECR]]-Table16[[#This Row],[Rank]])/INDEX(te[dynpSD],MATCH(Table16[[#This Row],[player]],te[player],0)),2),""))</f>
        <v/>
      </c>
    </row>
    <row r="45" spans="1:19" x14ac:dyDescent="0.25">
      <c r="A45" t="s">
        <v>1392</v>
      </c>
      <c r="C45">
        <f>INDEX(qb[dynpECR],MATCH(Table13[[#This Row],[player]],qb[player],0))</f>
        <v>46</v>
      </c>
      <c r="D45" t="str">
        <f>IF(Table13[[#This Row],[Rank]]="","",IFERROR(ROUND((Table13[[#This Row],[ECR]]-Table13[[#This Row],[Rank]])/INDEX(qb[dynpSD],MATCH(Table13[[#This Row],[player]],qb[player],0)),2),""))</f>
        <v/>
      </c>
      <c r="F45" t="s">
        <v>1496</v>
      </c>
      <c r="G45">
        <v>44</v>
      </c>
      <c r="H45">
        <f>INDEX(rb[dynpECR],MATCH(Table14[[#This Row],[player]],rb[player],0))</f>
        <v>45.4</v>
      </c>
      <c r="I45">
        <f>IF(Table14[[#This Row],[Rank]]="","",IFERROR(ROUND((Table14[[#This Row],[ECR]]-Table14[[#This Row],[Rank]])/INDEX(rb[dynpSD],MATCH(Table14[[#This Row],[player]],rb[player],0)),2),""))</f>
        <v>0.42</v>
      </c>
      <c r="K45" t="s">
        <v>1694</v>
      </c>
      <c r="L45">
        <v>44</v>
      </c>
      <c r="M45">
        <f>INDEX(wr[dynpECR],MATCH(Table15[[#This Row],[player]],wr[player],0))</f>
        <v>45</v>
      </c>
      <c r="N45">
        <f>IF(Table15[[#This Row],[Rank]]="","",IFERROR(ROUND((Table15[[#This Row],[ECR]]-Table15[[#This Row],[Rank]])/INDEX(wr[dynpSD],MATCH(Table15[[#This Row],[player]],wr[player],0)),2),""))</f>
        <v>0.59</v>
      </c>
      <c r="P45" t="s">
        <v>1247</v>
      </c>
      <c r="R45">
        <f>INDEX(te[dynpECR],MATCH(Table16[[#This Row],[player]],te[player],0))</f>
        <v>47.7</v>
      </c>
      <c r="S45" t="str">
        <f>IF(Table16[[#This Row],[Rank]]="","",IFERROR(ROUND((Table16[[#This Row],[ECR]]-Table16[[#This Row],[Rank]])/INDEX(te[dynpSD],MATCH(Table16[[#This Row],[player]],te[player],0)),2),""))</f>
        <v/>
      </c>
    </row>
    <row r="46" spans="1:19" x14ac:dyDescent="0.25">
      <c r="A46" t="s">
        <v>1393</v>
      </c>
      <c r="C46">
        <f>INDEX(qb[dynpECR],MATCH(Table13[[#This Row],[player]],qb[player],0))</f>
        <v>47</v>
      </c>
      <c r="D46" t="str">
        <f>IF(Table13[[#This Row],[Rank]]="","",IFERROR(ROUND((Table13[[#This Row],[ECR]]-Table13[[#This Row],[Rank]])/INDEX(qb[dynpSD],MATCH(Table13[[#This Row],[player]],qb[player],0)),2),""))</f>
        <v/>
      </c>
      <c r="F46" t="s">
        <v>1497</v>
      </c>
      <c r="G46">
        <v>45</v>
      </c>
      <c r="H46">
        <f>INDEX(rb[dynpECR],MATCH(Table14[[#This Row],[player]],rb[player],0))</f>
        <v>48.6</v>
      </c>
      <c r="I46">
        <f>IF(Table14[[#This Row],[Rank]]="","",IFERROR(ROUND((Table14[[#This Row],[ECR]]-Table14[[#This Row],[Rank]])/INDEX(rb[dynpSD],MATCH(Table14[[#This Row],[player]],rb[player],0)),2),""))</f>
        <v>0.97</v>
      </c>
      <c r="K46" t="s">
        <v>1695</v>
      </c>
      <c r="L46">
        <v>45</v>
      </c>
      <c r="M46">
        <f>INDEX(wr[dynpECR],MATCH(Table15[[#This Row],[player]],wr[player],0))</f>
        <v>48.3</v>
      </c>
      <c r="N46">
        <f>IF(Table15[[#This Row],[Rank]]="","",IFERROR(ROUND((Table15[[#This Row],[ECR]]-Table15[[#This Row],[Rank]])/INDEX(wr[dynpSD],MATCH(Table15[[#This Row],[player]],wr[player],0)),2),""))</f>
        <v>1.5</v>
      </c>
      <c r="P46" t="s">
        <v>1248</v>
      </c>
      <c r="R46">
        <f>INDEX(te[dynpECR],MATCH(Table16[[#This Row],[player]],te[player],0))</f>
        <v>49</v>
      </c>
      <c r="S46" t="str">
        <f>IF(Table16[[#This Row],[Rank]]="","",IFERROR(ROUND((Table16[[#This Row],[ECR]]-Table16[[#This Row],[Rank]])/INDEX(te[dynpSD],MATCH(Table16[[#This Row],[player]],te[player],0)),2),""))</f>
        <v/>
      </c>
    </row>
    <row r="47" spans="1:19" x14ac:dyDescent="0.25">
      <c r="A47" t="s">
        <v>1394</v>
      </c>
      <c r="C47">
        <f>INDEX(qb[dynpECR],MATCH(Table13[[#This Row],[player]],qb[player],0))</f>
        <v>48</v>
      </c>
      <c r="D47" t="str">
        <f>IF(Table13[[#This Row],[Rank]]="","",IFERROR(ROUND((Table13[[#This Row],[ECR]]-Table13[[#This Row],[Rank]])/INDEX(qb[dynpSD],MATCH(Table13[[#This Row],[player]],qb[player],0)),2),""))</f>
        <v/>
      </c>
      <c r="F47" t="s">
        <v>1498</v>
      </c>
      <c r="G47">
        <v>46</v>
      </c>
      <c r="H47">
        <f>INDEX(rb[dynpECR],MATCH(Table14[[#This Row],[player]],rb[player],0))</f>
        <v>49.6</v>
      </c>
      <c r="I47">
        <f>IF(Table14[[#This Row],[Rank]]="","",IFERROR(ROUND((Table14[[#This Row],[ECR]]-Table14[[#This Row],[Rank]])/INDEX(rb[dynpSD],MATCH(Table14[[#This Row],[player]],rb[player],0)),2),""))</f>
        <v>0.8</v>
      </c>
      <c r="K47" t="s">
        <v>1696</v>
      </c>
      <c r="L47">
        <v>46</v>
      </c>
      <c r="M47">
        <f>INDEX(wr[dynpECR],MATCH(Table15[[#This Row],[player]],wr[player],0))</f>
        <v>49</v>
      </c>
      <c r="N47">
        <f>IF(Table15[[#This Row],[Rank]]="","",IFERROR(ROUND((Table15[[#This Row],[ECR]]-Table15[[#This Row],[Rank]])/INDEX(wr[dynpSD],MATCH(Table15[[#This Row],[player]],wr[player],0)),2),""))</f>
        <v>0.77</v>
      </c>
      <c r="P47" t="s">
        <v>1249</v>
      </c>
      <c r="R47">
        <f>INDEX(te[dynpECR],MATCH(Table16[[#This Row],[player]],te[player],0))</f>
        <v>46.8</v>
      </c>
      <c r="S47" t="str">
        <f>IF(Table16[[#This Row],[Rank]]="","",IFERROR(ROUND((Table16[[#This Row],[ECR]]-Table16[[#This Row],[Rank]])/INDEX(te[dynpSD],MATCH(Table16[[#This Row],[player]],te[player],0)),2),""))</f>
        <v/>
      </c>
    </row>
    <row r="48" spans="1:19" x14ac:dyDescent="0.25">
      <c r="A48" t="s">
        <v>1395</v>
      </c>
      <c r="C48">
        <f>INDEX(qb[dynpECR],MATCH(Table13[[#This Row],[player]],qb[player],0))</f>
        <v>49</v>
      </c>
      <c r="D48" t="str">
        <f>IF(Table13[[#This Row],[Rank]]="","",IFERROR(ROUND((Table13[[#This Row],[ECR]]-Table13[[#This Row],[Rank]])/INDEX(qb[dynpSD],MATCH(Table13[[#This Row],[player]],qb[player],0)),2),""))</f>
        <v/>
      </c>
      <c r="F48" t="s">
        <v>1499</v>
      </c>
      <c r="G48">
        <v>47</v>
      </c>
      <c r="H48">
        <f>INDEX(rb[dynpECR],MATCH(Table14[[#This Row],[player]],rb[player],0))</f>
        <v>49.6</v>
      </c>
      <c r="I48">
        <f>IF(Table14[[#This Row],[Rank]]="","",IFERROR(ROUND((Table14[[#This Row],[ECR]]-Table14[[#This Row],[Rank]])/INDEX(rb[dynpSD],MATCH(Table14[[#This Row],[player]],rb[player],0)),2),""))</f>
        <v>0.52</v>
      </c>
      <c r="K48" t="s">
        <v>1697</v>
      </c>
      <c r="L48">
        <v>47</v>
      </c>
      <c r="M48">
        <f>INDEX(wr[dynpECR],MATCH(Table15[[#This Row],[player]],wr[player],0))</f>
        <v>50</v>
      </c>
      <c r="N48">
        <f>IF(Table15[[#This Row],[Rank]]="","",IFERROR(ROUND((Table15[[#This Row],[ECR]]-Table15[[#This Row],[Rank]])/INDEX(wr[dynpSD],MATCH(Table15[[#This Row],[player]],wr[player],0)),2),""))</f>
        <v>1.3</v>
      </c>
      <c r="P48" t="s">
        <v>1250</v>
      </c>
      <c r="R48">
        <f>INDEX(te[dynpECR],MATCH(Table16[[#This Row],[player]],te[player],0))</f>
        <v>52</v>
      </c>
      <c r="S48" t="str">
        <f>IF(Table16[[#This Row],[Rank]]="","",IFERROR(ROUND((Table16[[#This Row],[ECR]]-Table16[[#This Row],[Rank]])/INDEX(te[dynpSD],MATCH(Table16[[#This Row],[player]],te[player],0)),2),""))</f>
        <v/>
      </c>
    </row>
    <row r="49" spans="1:19" x14ac:dyDescent="0.25">
      <c r="A49" t="s">
        <v>1396</v>
      </c>
      <c r="C49">
        <f>INDEX(qb[dynpECR],MATCH(Table13[[#This Row],[player]],qb[player],0))</f>
        <v>49</v>
      </c>
      <c r="D49" t="str">
        <f>IF(Table13[[#This Row],[Rank]]="","",IFERROR(ROUND((Table13[[#This Row],[ECR]]-Table13[[#This Row],[Rank]])/INDEX(qb[dynpSD],MATCH(Table13[[#This Row],[player]],qb[player],0)),2),""))</f>
        <v/>
      </c>
      <c r="F49" t="s">
        <v>1500</v>
      </c>
      <c r="G49">
        <v>48</v>
      </c>
      <c r="H49">
        <f>INDEX(rb[dynpECR],MATCH(Table14[[#This Row],[player]],rb[player],0))</f>
        <v>49.7</v>
      </c>
      <c r="I49">
        <f>IF(Table14[[#This Row],[Rank]]="","",IFERROR(ROUND((Table14[[#This Row],[ECR]]-Table14[[#This Row],[Rank]])/INDEX(rb[dynpSD],MATCH(Table14[[#This Row],[player]],rb[player],0)),2),""))</f>
        <v>0.53</v>
      </c>
      <c r="K49" t="s">
        <v>1698</v>
      </c>
      <c r="L49">
        <v>48</v>
      </c>
      <c r="M49">
        <f>INDEX(wr[dynpECR],MATCH(Table15[[#This Row],[player]],wr[player],0))</f>
        <v>48.6</v>
      </c>
      <c r="N49">
        <f>IF(Table15[[#This Row],[Rank]]="","",IFERROR(ROUND((Table15[[#This Row],[ECR]]-Table15[[#This Row],[Rank]])/INDEX(wr[dynpSD],MATCH(Table15[[#This Row],[player]],wr[player],0)),2),""))</f>
        <v>0.5</v>
      </c>
      <c r="P49" t="s">
        <v>1251</v>
      </c>
      <c r="R49">
        <f>INDEX(te[dynpECR],MATCH(Table16[[#This Row],[player]],te[player],0))</f>
        <v>52.3</v>
      </c>
      <c r="S49" t="str">
        <f>IF(Table16[[#This Row],[Rank]]="","",IFERROR(ROUND((Table16[[#This Row],[ECR]]-Table16[[#This Row],[Rank]])/INDEX(te[dynpSD],MATCH(Table16[[#This Row],[player]],te[player],0)),2),""))</f>
        <v/>
      </c>
    </row>
    <row r="50" spans="1:19" x14ac:dyDescent="0.25">
      <c r="A50" t="s">
        <v>1397</v>
      </c>
      <c r="C50">
        <f>INDEX(qb[dynpECR],MATCH(Table13[[#This Row],[player]],qb[player],0))</f>
        <v>49.7</v>
      </c>
      <c r="D50" t="str">
        <f>IF(Table13[[#This Row],[Rank]]="","",IFERROR(ROUND((Table13[[#This Row],[ECR]]-Table13[[#This Row],[Rank]])/INDEX(qb[dynpSD],MATCH(Table13[[#This Row],[player]],qb[player],0)),2),""))</f>
        <v/>
      </c>
      <c r="F50" t="s">
        <v>1501</v>
      </c>
      <c r="G50">
        <v>49</v>
      </c>
      <c r="H50">
        <f>INDEX(rb[dynpECR],MATCH(Table14[[#This Row],[player]],rb[player],0))</f>
        <v>53.4</v>
      </c>
      <c r="I50">
        <f>IF(Table14[[#This Row],[Rank]]="","",IFERROR(ROUND((Table14[[#This Row],[ECR]]-Table14[[#This Row],[Rank]])/INDEX(rb[dynpSD],MATCH(Table14[[#This Row],[player]],rb[player],0)),2),""))</f>
        <v>0.72</v>
      </c>
      <c r="K50" t="s">
        <v>1699</v>
      </c>
      <c r="L50">
        <v>49</v>
      </c>
      <c r="M50">
        <f>INDEX(wr[dynpECR],MATCH(Table15[[#This Row],[player]],wr[player],0))</f>
        <v>50.6</v>
      </c>
      <c r="N50">
        <f>IF(Table15[[#This Row],[Rank]]="","",IFERROR(ROUND((Table15[[#This Row],[ECR]]-Table15[[#This Row],[Rank]])/INDEX(wr[dynpSD],MATCH(Table15[[#This Row],[player]],wr[player],0)),2),""))</f>
        <v>0.43</v>
      </c>
      <c r="P50" t="s">
        <v>1252</v>
      </c>
      <c r="R50">
        <f>INDEX(te[dynpECR],MATCH(Table16[[#This Row],[player]],te[player],0))</f>
        <v>53.7</v>
      </c>
      <c r="S50" t="str">
        <f>IF(Table16[[#This Row],[Rank]]="","",IFERROR(ROUND((Table16[[#This Row],[ECR]]-Table16[[#This Row],[Rank]])/INDEX(te[dynpSD],MATCH(Table16[[#This Row],[player]],te[player],0)),2),""))</f>
        <v/>
      </c>
    </row>
    <row r="51" spans="1:19" x14ac:dyDescent="0.25">
      <c r="A51" t="s">
        <v>1398</v>
      </c>
      <c r="C51">
        <f>INDEX(qb[dynpECR],MATCH(Table13[[#This Row],[player]],qb[player],0))</f>
        <v>50.5</v>
      </c>
      <c r="D51" t="str">
        <f>IF(Table13[[#This Row],[Rank]]="","",IFERROR(ROUND((Table13[[#This Row],[ECR]]-Table13[[#This Row],[Rank]])/INDEX(qb[dynpSD],MATCH(Table13[[#This Row],[player]],qb[player],0)),2),""))</f>
        <v/>
      </c>
      <c r="F51" t="s">
        <v>1502</v>
      </c>
      <c r="G51">
        <v>50</v>
      </c>
      <c r="H51">
        <f>INDEX(rb[dynpECR],MATCH(Table14[[#This Row],[player]],rb[player],0))</f>
        <v>51.7</v>
      </c>
      <c r="I51">
        <f>IF(Table14[[#This Row],[Rank]]="","",IFERROR(ROUND((Table14[[#This Row],[ECR]]-Table14[[#This Row],[Rank]])/INDEX(rb[dynpSD],MATCH(Table14[[#This Row],[player]],rb[player],0)),2),""))</f>
        <v>0.77</v>
      </c>
      <c r="K51" t="s">
        <v>1700</v>
      </c>
      <c r="L51">
        <v>50</v>
      </c>
      <c r="M51">
        <f>INDEX(wr[dynpECR],MATCH(Table15[[#This Row],[player]],wr[player],0))</f>
        <v>51.7</v>
      </c>
      <c r="N51">
        <f>IF(Table15[[#This Row],[Rank]]="","",IFERROR(ROUND((Table15[[#This Row],[ECR]]-Table15[[#This Row],[Rank]])/INDEX(wr[dynpSD],MATCH(Table15[[#This Row],[player]],wr[player],0)),2),""))</f>
        <v>0.52</v>
      </c>
      <c r="P51" t="s">
        <v>1253</v>
      </c>
      <c r="R51">
        <f>INDEX(te[dynpECR],MATCH(Table16[[#This Row],[player]],te[player],0))</f>
        <v>53.7</v>
      </c>
      <c r="S51" t="str">
        <f>IF(Table16[[#This Row],[Rank]]="","",IFERROR(ROUND((Table16[[#This Row],[ECR]]-Table16[[#This Row],[Rank]])/INDEX(te[dynpSD],MATCH(Table16[[#This Row],[player]],te[player],0)),2),""))</f>
        <v/>
      </c>
    </row>
    <row r="52" spans="1:19" x14ac:dyDescent="0.25">
      <c r="A52" t="s">
        <v>1399</v>
      </c>
      <c r="C52">
        <f>INDEX(qb[dynpECR],MATCH(Table13[[#This Row],[player]],qb[player],0))</f>
        <v>52</v>
      </c>
      <c r="D52" t="str">
        <f>IF(Table13[[#This Row],[Rank]]="","",IFERROR(ROUND((Table13[[#This Row],[ECR]]-Table13[[#This Row],[Rank]])/INDEX(qb[dynpSD],MATCH(Table13[[#This Row],[player]],qb[player],0)),2),""))</f>
        <v/>
      </c>
      <c r="F52" t="s">
        <v>1503</v>
      </c>
      <c r="G52">
        <v>51</v>
      </c>
      <c r="H52">
        <f>INDEX(rb[dynpECR],MATCH(Table14[[#This Row],[player]],rb[player],0))</f>
        <v>52.1</v>
      </c>
      <c r="I52">
        <f>IF(Table14[[#This Row],[Rank]]="","",IFERROR(ROUND((Table14[[#This Row],[ECR]]-Table14[[#This Row],[Rank]])/INDEX(rb[dynpSD],MATCH(Table14[[#This Row],[player]],rb[player],0)),2),""))</f>
        <v>0.2</v>
      </c>
      <c r="K52" t="s">
        <v>1701</v>
      </c>
      <c r="L52">
        <v>51</v>
      </c>
      <c r="M52">
        <f>INDEX(wr[dynpECR],MATCH(Table15[[#This Row],[player]],wr[player],0))</f>
        <v>52.9</v>
      </c>
      <c r="N52">
        <f>IF(Table15[[#This Row],[Rank]]="","",IFERROR(ROUND((Table15[[#This Row],[ECR]]-Table15[[#This Row],[Rank]])/INDEX(wr[dynpSD],MATCH(Table15[[#This Row],[player]],wr[player],0)),2),""))</f>
        <v>0.7</v>
      </c>
      <c r="P52" t="s">
        <v>1254</v>
      </c>
      <c r="R52">
        <f>INDEX(te[dynpECR],MATCH(Table16[[#This Row],[player]],te[player],0))</f>
        <v>53.7</v>
      </c>
      <c r="S52" t="str">
        <f>IF(Table16[[#This Row],[Rank]]="","",IFERROR(ROUND((Table16[[#This Row],[ECR]]-Table16[[#This Row],[Rank]])/INDEX(te[dynpSD],MATCH(Table16[[#This Row],[player]],te[player],0)),2),""))</f>
        <v/>
      </c>
    </row>
    <row r="53" spans="1:19" x14ac:dyDescent="0.25">
      <c r="A53" t="s">
        <v>1400</v>
      </c>
      <c r="C53">
        <f>INDEX(qb[dynpECR],MATCH(Table13[[#This Row],[player]],qb[player],0))</f>
        <v>52</v>
      </c>
      <c r="D53" t="str">
        <f>IF(Table13[[#This Row],[Rank]]="","",IFERROR(ROUND((Table13[[#This Row],[ECR]]-Table13[[#This Row],[Rank]])/INDEX(qb[dynpSD],MATCH(Table13[[#This Row],[player]],qb[player],0)),2),""))</f>
        <v/>
      </c>
      <c r="F53" t="s">
        <v>1504</v>
      </c>
      <c r="G53">
        <v>52</v>
      </c>
      <c r="H53">
        <f>INDEX(rb[dynpECR],MATCH(Table14[[#This Row],[player]],rb[player],0))</f>
        <v>54.4</v>
      </c>
      <c r="I53">
        <f>IF(Table14[[#This Row],[Rank]]="","",IFERROR(ROUND((Table14[[#This Row],[ECR]]-Table14[[#This Row],[Rank]])/INDEX(rb[dynpSD],MATCH(Table14[[#This Row],[player]],rb[player],0)),2),""))</f>
        <v>0.63</v>
      </c>
      <c r="K53" t="s">
        <v>1702</v>
      </c>
      <c r="L53">
        <v>52</v>
      </c>
      <c r="M53">
        <f>INDEX(wr[dynpECR],MATCH(Table15[[#This Row],[player]],wr[player],0))</f>
        <v>51</v>
      </c>
      <c r="N53">
        <f>IF(Table15[[#This Row],[Rank]]="","",IFERROR(ROUND((Table15[[#This Row],[ECR]]-Table15[[#This Row],[Rank]])/INDEX(wr[dynpSD],MATCH(Table15[[#This Row],[player]],wr[player],0)),2),""))</f>
        <v>-0.24</v>
      </c>
      <c r="P53" t="s">
        <v>1255</v>
      </c>
      <c r="R53">
        <f>INDEX(te[dynpECR],MATCH(Table16[[#This Row],[player]],te[player],0))</f>
        <v>54</v>
      </c>
      <c r="S53" t="str">
        <f>IF(Table16[[#This Row],[Rank]]="","",IFERROR(ROUND((Table16[[#This Row],[ECR]]-Table16[[#This Row],[Rank]])/INDEX(te[dynpSD],MATCH(Table16[[#This Row],[player]],te[player],0)),2),""))</f>
        <v/>
      </c>
    </row>
    <row r="54" spans="1:19" x14ac:dyDescent="0.25">
      <c r="A54" t="s">
        <v>1401</v>
      </c>
      <c r="C54">
        <f>INDEX(qb[dynpECR],MATCH(Table13[[#This Row],[player]],qb[player],0))</f>
        <v>52</v>
      </c>
      <c r="D54" t="str">
        <f>IF(Table13[[#This Row],[Rank]]="","",IFERROR(ROUND((Table13[[#This Row],[ECR]]-Table13[[#This Row],[Rank]])/INDEX(qb[dynpSD],MATCH(Table13[[#This Row],[player]],qb[player],0)),2),""))</f>
        <v/>
      </c>
      <c r="F54" t="s">
        <v>1505</v>
      </c>
      <c r="G54">
        <v>53</v>
      </c>
      <c r="H54">
        <f>INDEX(rb[dynpECR],MATCH(Table14[[#This Row],[player]],rb[player],0))</f>
        <v>52.9</v>
      </c>
      <c r="I54">
        <f>IF(Table14[[#This Row],[Rank]]="","",IFERROR(ROUND((Table14[[#This Row],[ECR]]-Table14[[#This Row],[Rank]])/INDEX(rb[dynpSD],MATCH(Table14[[#This Row],[player]],rb[player],0)),2),""))</f>
        <v>-0.02</v>
      </c>
      <c r="K54" t="s">
        <v>1703</v>
      </c>
      <c r="L54">
        <v>53</v>
      </c>
      <c r="M54">
        <f>INDEX(wr[dynpECR],MATCH(Table15[[#This Row],[player]],wr[player],0))</f>
        <v>54.1</v>
      </c>
      <c r="N54">
        <f>IF(Table15[[#This Row],[Rank]]="","",IFERROR(ROUND((Table15[[#This Row],[ECR]]-Table15[[#This Row],[Rank]])/INDEX(wr[dynpSD],MATCH(Table15[[#This Row],[player]],wr[player],0)),2),""))</f>
        <v>0.28999999999999998</v>
      </c>
      <c r="P54" t="s">
        <v>1256</v>
      </c>
      <c r="R54">
        <f>INDEX(te[dynpECR],MATCH(Table16[[#This Row],[player]],te[player],0))</f>
        <v>56</v>
      </c>
      <c r="S54" t="str">
        <f>IF(Table16[[#This Row],[Rank]]="","",IFERROR(ROUND((Table16[[#This Row],[ECR]]-Table16[[#This Row],[Rank]])/INDEX(te[dynpSD],MATCH(Table16[[#This Row],[player]],te[player],0)),2),""))</f>
        <v/>
      </c>
    </row>
    <row r="55" spans="1:19" x14ac:dyDescent="0.25">
      <c r="A55" t="s">
        <v>1402</v>
      </c>
      <c r="C55">
        <f>INDEX(qb[dynpECR],MATCH(Table13[[#This Row],[player]],qb[player],0))</f>
        <v>54.5</v>
      </c>
      <c r="D55" t="str">
        <f>IF(Table13[[#This Row],[Rank]]="","",IFERROR(ROUND((Table13[[#This Row],[ECR]]-Table13[[#This Row],[Rank]])/INDEX(qb[dynpSD],MATCH(Table13[[#This Row],[player]],qb[player],0)),2),""))</f>
        <v/>
      </c>
      <c r="F55" t="s">
        <v>1506</v>
      </c>
      <c r="G55">
        <v>54</v>
      </c>
      <c r="H55">
        <f>INDEX(rb[dynpECR],MATCH(Table14[[#This Row],[player]],rb[player],0))</f>
        <v>51.3</v>
      </c>
      <c r="I55">
        <f>IF(Table14[[#This Row],[Rank]]="","",IFERROR(ROUND((Table14[[#This Row],[ECR]]-Table14[[#This Row],[Rank]])/INDEX(rb[dynpSD],MATCH(Table14[[#This Row],[player]],rb[player],0)),2),""))</f>
        <v>-0.42</v>
      </c>
      <c r="K55" t="s">
        <v>1704</v>
      </c>
      <c r="L55">
        <v>54</v>
      </c>
      <c r="M55">
        <f>INDEX(wr[dynpECR],MATCH(Table15[[#This Row],[player]],wr[player],0))</f>
        <v>57</v>
      </c>
      <c r="N55">
        <f>IF(Table15[[#This Row],[Rank]]="","",IFERROR(ROUND((Table15[[#This Row],[ECR]]-Table15[[#This Row],[Rank]])/INDEX(wr[dynpSD],MATCH(Table15[[#This Row],[player]],wr[player],0)),2),""))</f>
        <v>0.75</v>
      </c>
      <c r="P55" t="s">
        <v>1257</v>
      </c>
      <c r="R55">
        <f>INDEX(te[dynpECR],MATCH(Table16[[#This Row],[player]],te[player],0))</f>
        <v>56</v>
      </c>
      <c r="S55" t="str">
        <f>IF(Table16[[#This Row],[Rank]]="","",IFERROR(ROUND((Table16[[#This Row],[ECR]]-Table16[[#This Row],[Rank]])/INDEX(te[dynpSD],MATCH(Table16[[#This Row],[player]],te[player],0)),2),""))</f>
        <v/>
      </c>
    </row>
    <row r="56" spans="1:19" x14ac:dyDescent="0.25">
      <c r="A56" t="s">
        <v>1403</v>
      </c>
      <c r="C56">
        <f>INDEX(qb[dynpECR],MATCH(Table13[[#This Row],[player]],qb[player],0))</f>
        <v>55</v>
      </c>
      <c r="D56" t="str">
        <f>IF(Table13[[#This Row],[Rank]]="","",IFERROR(ROUND((Table13[[#This Row],[ECR]]-Table13[[#This Row],[Rank]])/INDEX(qb[dynpSD],MATCH(Table13[[#This Row],[player]],qb[player],0)),2),""))</f>
        <v/>
      </c>
      <c r="F56" t="s">
        <v>1507</v>
      </c>
      <c r="G56">
        <v>55</v>
      </c>
      <c r="H56">
        <f>INDEX(rb[dynpECR],MATCH(Table14[[#This Row],[player]],rb[player],0))</f>
        <v>54.3</v>
      </c>
      <c r="I56">
        <f>IF(Table14[[#This Row],[Rank]]="","",IFERROR(ROUND((Table14[[#This Row],[ECR]]-Table14[[#This Row],[Rank]])/INDEX(rb[dynpSD],MATCH(Table14[[#This Row],[player]],rb[player],0)),2),""))</f>
        <v>-0.47</v>
      </c>
      <c r="K56" t="s">
        <v>1705</v>
      </c>
      <c r="L56">
        <v>55</v>
      </c>
      <c r="M56">
        <f>INDEX(wr[dynpECR],MATCH(Table15[[#This Row],[player]],wr[player],0))</f>
        <v>57.3</v>
      </c>
      <c r="N56">
        <f>IF(Table15[[#This Row],[Rank]]="","",IFERROR(ROUND((Table15[[#This Row],[ECR]]-Table15[[#This Row],[Rank]])/INDEX(wr[dynpSD],MATCH(Table15[[#This Row],[player]],wr[player],0)),2),""))</f>
        <v>0.66</v>
      </c>
      <c r="P56" t="s">
        <v>1258</v>
      </c>
      <c r="R56">
        <f>INDEX(te[dynpECR],MATCH(Table16[[#This Row],[player]],te[player],0))</f>
        <v>56</v>
      </c>
      <c r="S56" t="str">
        <f>IF(Table16[[#This Row],[Rank]]="","",IFERROR(ROUND((Table16[[#This Row],[ECR]]-Table16[[#This Row],[Rank]])/INDEX(te[dynpSD],MATCH(Table16[[#This Row],[player]],te[player],0)),2),""))</f>
        <v/>
      </c>
    </row>
    <row r="57" spans="1:19" x14ac:dyDescent="0.25">
      <c r="A57" t="s">
        <v>1404</v>
      </c>
      <c r="C57">
        <f>INDEX(qb[dynpECR],MATCH(Table13[[#This Row],[player]],qb[player],0))</f>
        <v>0</v>
      </c>
      <c r="D57" t="str">
        <f>IF(Table13[[#This Row],[Rank]]="","",IFERROR(ROUND((Table13[[#This Row],[ECR]]-Table13[[#This Row],[Rank]])/INDEX(qb[dynpSD],MATCH(Table13[[#This Row],[player]],qb[player],0)),2),""))</f>
        <v/>
      </c>
      <c r="F57" t="s">
        <v>1508</v>
      </c>
      <c r="G57">
        <v>56</v>
      </c>
      <c r="H57">
        <f>INDEX(rb[dynpECR],MATCH(Table14[[#This Row],[player]],rb[player],0))</f>
        <v>58.3</v>
      </c>
      <c r="I57">
        <f>IF(Table14[[#This Row],[Rank]]="","",IFERROR(ROUND((Table14[[#This Row],[ECR]]-Table14[[#This Row],[Rank]])/INDEX(rb[dynpSD],MATCH(Table14[[#This Row],[player]],rb[player],0)),2),""))</f>
        <v>0.62</v>
      </c>
      <c r="K57" t="s">
        <v>1706</v>
      </c>
      <c r="L57">
        <v>56</v>
      </c>
      <c r="M57">
        <f>INDEX(wr[dynpECR],MATCH(Table15[[#This Row],[player]],wr[player],0))</f>
        <v>58.1</v>
      </c>
      <c r="N57">
        <f>IF(Table15[[#This Row],[Rank]]="","",IFERROR(ROUND((Table15[[#This Row],[ECR]]-Table15[[#This Row],[Rank]])/INDEX(wr[dynpSD],MATCH(Table15[[#This Row],[player]],wr[player],0)),2),""))</f>
        <v>0.57999999999999996</v>
      </c>
      <c r="P57" t="s">
        <v>1259</v>
      </c>
      <c r="R57">
        <f>INDEX(te[dynpECR],MATCH(Table16[[#This Row],[player]],te[player],0))</f>
        <v>57.3</v>
      </c>
      <c r="S57" t="str">
        <f>IF(Table16[[#This Row],[Rank]]="","",IFERROR(ROUND((Table16[[#This Row],[ECR]]-Table16[[#This Row],[Rank]])/INDEX(te[dynpSD],MATCH(Table16[[#This Row],[player]],te[player],0)),2),""))</f>
        <v/>
      </c>
    </row>
    <row r="58" spans="1:19" x14ac:dyDescent="0.25">
      <c r="A58" t="s">
        <v>1405</v>
      </c>
      <c r="C58">
        <f>INDEX(qb[dynpECR],MATCH(Table13[[#This Row],[player]],qb[player],0))</f>
        <v>0</v>
      </c>
      <c r="D58" t="str">
        <f>IF(Table13[[#This Row],[Rank]]="","",IFERROR(ROUND((Table13[[#This Row],[ECR]]-Table13[[#This Row],[Rank]])/INDEX(qb[dynpSD],MATCH(Table13[[#This Row],[player]],qb[player],0)),2),""))</f>
        <v/>
      </c>
      <c r="F58" t="s">
        <v>1509</v>
      </c>
      <c r="G58">
        <v>57</v>
      </c>
      <c r="H58">
        <f>INDEX(rb[dynpECR],MATCH(Table14[[#This Row],[player]],rb[player],0))</f>
        <v>59.4</v>
      </c>
      <c r="I58">
        <f>IF(Table14[[#This Row],[Rank]]="","",IFERROR(ROUND((Table14[[#This Row],[ECR]]-Table14[[#This Row],[Rank]])/INDEX(rb[dynpSD],MATCH(Table14[[#This Row],[player]],rb[player],0)),2),""))</f>
        <v>1.0900000000000001</v>
      </c>
      <c r="K58" t="s">
        <v>1707</v>
      </c>
      <c r="L58">
        <v>57</v>
      </c>
      <c r="M58">
        <f>INDEX(wr[dynpECR],MATCH(Table15[[#This Row],[player]],wr[player],0))</f>
        <v>60.3</v>
      </c>
      <c r="N58">
        <f>IF(Table15[[#This Row],[Rank]]="","",IFERROR(ROUND((Table15[[#This Row],[ECR]]-Table15[[#This Row],[Rank]])/INDEX(wr[dynpSD],MATCH(Table15[[#This Row],[player]],wr[player],0)),2),""))</f>
        <v>0.77</v>
      </c>
      <c r="P58" t="s">
        <v>1260</v>
      </c>
      <c r="R58">
        <f>INDEX(te[dynpECR],MATCH(Table16[[#This Row],[player]],te[player],0))</f>
        <v>59.3</v>
      </c>
      <c r="S58" t="str">
        <f>IF(Table16[[#This Row],[Rank]]="","",IFERROR(ROUND((Table16[[#This Row],[ECR]]-Table16[[#This Row],[Rank]])/INDEX(te[dynpSD],MATCH(Table16[[#This Row],[player]],te[player],0)),2),""))</f>
        <v/>
      </c>
    </row>
    <row r="59" spans="1:19" x14ac:dyDescent="0.25">
      <c r="A59" t="s">
        <v>1406</v>
      </c>
      <c r="C59">
        <f>INDEX(qb[dynpECR],MATCH(Table13[[#This Row],[player]],qb[player],0))</f>
        <v>0</v>
      </c>
      <c r="D59" t="str">
        <f>IF(Table13[[#This Row],[Rank]]="","",IFERROR(ROUND((Table13[[#This Row],[ECR]]-Table13[[#This Row],[Rank]])/INDEX(qb[dynpSD],MATCH(Table13[[#This Row],[player]],qb[player],0)),2),""))</f>
        <v/>
      </c>
      <c r="F59" t="s">
        <v>1510</v>
      </c>
      <c r="G59">
        <v>58</v>
      </c>
      <c r="H59">
        <f>INDEX(rb[dynpECR],MATCH(Table14[[#This Row],[player]],rb[player],0))</f>
        <v>59.3</v>
      </c>
      <c r="I59">
        <f>IF(Table14[[#This Row],[Rank]]="","",IFERROR(ROUND((Table14[[#This Row],[ECR]]-Table14[[#This Row],[Rank]])/INDEX(rb[dynpSD],MATCH(Table14[[#This Row],[player]],rb[player],0)),2),""))</f>
        <v>0.41</v>
      </c>
      <c r="K59" t="s">
        <v>1708</v>
      </c>
      <c r="L59">
        <v>58</v>
      </c>
      <c r="M59">
        <f>INDEX(wr[dynpECR],MATCH(Table15[[#This Row],[player]],wr[player],0))</f>
        <v>58.4</v>
      </c>
      <c r="N59">
        <f>IF(Table15[[#This Row],[Rank]]="","",IFERROR(ROUND((Table15[[#This Row],[ECR]]-Table15[[#This Row],[Rank]])/INDEX(wr[dynpSD],MATCH(Table15[[#This Row],[player]],wr[player],0)),2),""))</f>
        <v>0.14000000000000001</v>
      </c>
      <c r="P59" t="s">
        <v>1261</v>
      </c>
      <c r="R59">
        <f>INDEX(te[dynpECR],MATCH(Table16[[#This Row],[player]],te[player],0))</f>
        <v>62</v>
      </c>
      <c r="S59" t="str">
        <f>IF(Table16[[#This Row],[Rank]]="","",IFERROR(ROUND((Table16[[#This Row],[ECR]]-Table16[[#This Row],[Rank]])/INDEX(te[dynpSD],MATCH(Table16[[#This Row],[player]],te[player],0)),2),""))</f>
        <v/>
      </c>
    </row>
    <row r="60" spans="1:19" x14ac:dyDescent="0.25">
      <c r="A60" t="s">
        <v>1407</v>
      </c>
      <c r="C60">
        <f>INDEX(qb[dynpECR],MATCH(Table13[[#This Row],[player]],qb[player],0))</f>
        <v>0</v>
      </c>
      <c r="D60" t="str">
        <f>IF(Table13[[#This Row],[Rank]]="","",IFERROR(ROUND((Table13[[#This Row],[ECR]]-Table13[[#This Row],[Rank]])/INDEX(qb[dynpSD],MATCH(Table13[[#This Row],[player]],qb[player],0)),2),""))</f>
        <v/>
      </c>
      <c r="F60" t="s">
        <v>1511</v>
      </c>
      <c r="G60">
        <v>59</v>
      </c>
      <c r="H60">
        <f>INDEX(rb[dynpECR],MATCH(Table14[[#This Row],[player]],rb[player],0))</f>
        <v>58.4</v>
      </c>
      <c r="I60">
        <f>IF(Table14[[#This Row],[Rank]]="","",IFERROR(ROUND((Table14[[#This Row],[ECR]]-Table14[[#This Row],[Rank]])/INDEX(rb[dynpSD],MATCH(Table14[[#This Row],[player]],rb[player],0)),2),""))</f>
        <v>-0.28999999999999998</v>
      </c>
      <c r="K60" t="s">
        <v>1709</v>
      </c>
      <c r="L60">
        <v>59</v>
      </c>
      <c r="M60">
        <f>INDEX(wr[dynpECR],MATCH(Table15[[#This Row],[player]],wr[player],0))</f>
        <v>65.599999999999994</v>
      </c>
      <c r="N60">
        <f>IF(Table15[[#This Row],[Rank]]="","",IFERROR(ROUND((Table15[[#This Row],[ECR]]-Table15[[#This Row],[Rank]])/INDEX(wr[dynpSD],MATCH(Table15[[#This Row],[player]],wr[player],0)),2),""))</f>
        <v>0.51</v>
      </c>
      <c r="P60" t="s">
        <v>1262</v>
      </c>
      <c r="R60">
        <f>INDEX(te[dynpECR],MATCH(Table16[[#This Row],[player]],te[player],0))</f>
        <v>62.3</v>
      </c>
      <c r="S60" t="str">
        <f>IF(Table16[[#This Row],[Rank]]="","",IFERROR(ROUND((Table16[[#This Row],[ECR]]-Table16[[#This Row],[Rank]])/INDEX(te[dynpSD],MATCH(Table16[[#This Row],[player]],te[player],0)),2),""))</f>
        <v/>
      </c>
    </row>
    <row r="61" spans="1:19" x14ac:dyDescent="0.25">
      <c r="A61" t="s">
        <v>1408</v>
      </c>
      <c r="C61">
        <f>INDEX(qb[dynpECR],MATCH(Table13[[#This Row],[player]],qb[player],0))</f>
        <v>0</v>
      </c>
      <c r="D61" t="str">
        <f>IF(Table13[[#This Row],[Rank]]="","",IFERROR(ROUND((Table13[[#This Row],[ECR]]-Table13[[#This Row],[Rank]])/INDEX(qb[dynpSD],MATCH(Table13[[#This Row],[player]],qb[player],0)),2),""))</f>
        <v/>
      </c>
      <c r="F61" t="s">
        <v>1512</v>
      </c>
      <c r="G61">
        <v>60</v>
      </c>
      <c r="H61">
        <f>INDEX(rb[dynpECR],MATCH(Table14[[#This Row],[player]],rb[player],0))</f>
        <v>60.3</v>
      </c>
      <c r="I61">
        <f>IF(Table14[[#This Row],[Rank]]="","",IFERROR(ROUND((Table14[[#This Row],[ECR]]-Table14[[#This Row],[Rank]])/INDEX(rb[dynpSD],MATCH(Table14[[#This Row],[player]],rb[player],0)),2),""))</f>
        <v>0.08</v>
      </c>
      <c r="K61" t="s">
        <v>1710</v>
      </c>
      <c r="L61">
        <v>60</v>
      </c>
      <c r="M61">
        <f>INDEX(wr[dynpECR],MATCH(Table15[[#This Row],[player]],wr[player],0))</f>
        <v>60.6</v>
      </c>
      <c r="N61">
        <f>IF(Table15[[#This Row],[Rank]]="","",IFERROR(ROUND((Table15[[#This Row],[ECR]]-Table15[[#This Row],[Rank]])/INDEX(wr[dynpSD],MATCH(Table15[[#This Row],[player]],wr[player],0)),2),""))</f>
        <v>0.19</v>
      </c>
      <c r="P61" t="s">
        <v>1263</v>
      </c>
      <c r="R61">
        <f>INDEX(te[dynpECR],MATCH(Table16[[#This Row],[player]],te[player],0))</f>
        <v>64</v>
      </c>
      <c r="S61" t="str">
        <f>IF(Table16[[#This Row],[Rank]]="","",IFERROR(ROUND((Table16[[#This Row],[ECR]]-Table16[[#This Row],[Rank]])/INDEX(te[dynpSD],MATCH(Table16[[#This Row],[player]],te[player],0)),2),""))</f>
        <v/>
      </c>
    </row>
    <row r="62" spans="1:19" x14ac:dyDescent="0.25">
      <c r="A62" t="s">
        <v>1409</v>
      </c>
      <c r="C62">
        <f>INDEX(qb[dynpECR],MATCH(Table13[[#This Row],[player]],qb[player],0))</f>
        <v>0</v>
      </c>
      <c r="D62" t="str">
        <f>IF(Table13[[#This Row],[Rank]]="","",IFERROR(ROUND((Table13[[#This Row],[ECR]]-Table13[[#This Row],[Rank]])/INDEX(qb[dynpSD],MATCH(Table13[[#This Row],[player]],qb[player],0)),2),""))</f>
        <v/>
      </c>
      <c r="F62" t="s">
        <v>1513</v>
      </c>
      <c r="G62">
        <v>61</v>
      </c>
      <c r="H62">
        <f>INDEX(rb[dynpECR],MATCH(Table14[[#This Row],[player]],rb[player],0))</f>
        <v>63.7</v>
      </c>
      <c r="I62">
        <f>IF(Table14[[#This Row],[Rank]]="","",IFERROR(ROUND((Table14[[#This Row],[ECR]]-Table14[[#This Row],[Rank]])/INDEX(rb[dynpSD],MATCH(Table14[[#This Row],[player]],rb[player],0)),2),""))</f>
        <v>0.87</v>
      </c>
      <c r="K62" t="s">
        <v>1711</v>
      </c>
      <c r="L62">
        <v>61</v>
      </c>
      <c r="M62">
        <f>INDEX(wr[dynpECR],MATCH(Table15[[#This Row],[player]],wr[player],0))</f>
        <v>63</v>
      </c>
      <c r="N62">
        <f>IF(Table15[[#This Row],[Rank]]="","",IFERROR(ROUND((Table15[[#This Row],[ECR]]-Table15[[#This Row],[Rank]])/INDEX(wr[dynpSD],MATCH(Table15[[#This Row],[player]],wr[player],0)),2),""))</f>
        <v>0.56999999999999995</v>
      </c>
      <c r="P62" t="s">
        <v>1264</v>
      </c>
      <c r="R62">
        <f>INDEX(te[dynpECR],MATCH(Table16[[#This Row],[player]],te[player],0))</f>
        <v>64.7</v>
      </c>
      <c r="S62" t="str">
        <f>IF(Table16[[#This Row],[Rank]]="","",IFERROR(ROUND((Table16[[#This Row],[ECR]]-Table16[[#This Row],[Rank]])/INDEX(te[dynpSD],MATCH(Table16[[#This Row],[player]],te[player],0)),2),""))</f>
        <v/>
      </c>
    </row>
    <row r="63" spans="1:19" x14ac:dyDescent="0.25">
      <c r="A63" t="s">
        <v>1410</v>
      </c>
      <c r="C63">
        <f>INDEX(qb[dynpECR],MATCH(Table13[[#This Row],[player]],qb[player],0))</f>
        <v>0</v>
      </c>
      <c r="D63" t="str">
        <f>IF(Table13[[#This Row],[Rank]]="","",IFERROR(ROUND((Table13[[#This Row],[ECR]]-Table13[[#This Row],[Rank]])/INDEX(qb[dynpSD],MATCH(Table13[[#This Row],[player]],qb[player],0)),2),""))</f>
        <v/>
      </c>
      <c r="F63" t="s">
        <v>1514</v>
      </c>
      <c r="G63">
        <v>62</v>
      </c>
      <c r="H63">
        <f>INDEX(rb[dynpECR],MATCH(Table14[[#This Row],[player]],rb[player],0))</f>
        <v>62.9</v>
      </c>
      <c r="I63">
        <f>IF(Table14[[#This Row],[Rank]]="","",IFERROR(ROUND((Table14[[#This Row],[ECR]]-Table14[[#This Row],[Rank]])/INDEX(rb[dynpSD],MATCH(Table14[[#This Row],[player]],rb[player],0)),2),""))</f>
        <v>0.16</v>
      </c>
      <c r="K63" t="s">
        <v>1712</v>
      </c>
      <c r="L63">
        <v>62</v>
      </c>
      <c r="M63">
        <f>INDEX(wr[dynpECR],MATCH(Table15[[#This Row],[player]],wr[player],0))</f>
        <v>63.7</v>
      </c>
      <c r="N63">
        <f>IF(Table15[[#This Row],[Rank]]="","",IFERROR(ROUND((Table15[[#This Row],[ECR]]-Table15[[#This Row],[Rank]])/INDEX(wr[dynpSD],MATCH(Table15[[#This Row],[player]],wr[player],0)),2),""))</f>
        <v>0.4</v>
      </c>
      <c r="P63" t="s">
        <v>1265</v>
      </c>
      <c r="R63">
        <f>INDEX(te[dynpECR],MATCH(Table16[[#This Row],[player]],te[player],0))</f>
        <v>65</v>
      </c>
      <c r="S63" t="str">
        <f>IF(Table16[[#This Row],[Rank]]="","",IFERROR(ROUND((Table16[[#This Row],[ECR]]-Table16[[#This Row],[Rank]])/INDEX(te[dynpSD],MATCH(Table16[[#This Row],[player]],te[player],0)),2),""))</f>
        <v/>
      </c>
    </row>
    <row r="64" spans="1:19" x14ac:dyDescent="0.25">
      <c r="A64" t="s">
        <v>1411</v>
      </c>
      <c r="C64">
        <f>INDEX(qb[dynpECR],MATCH(Table13[[#This Row],[player]],qb[player],0))</f>
        <v>0</v>
      </c>
      <c r="D64" t="str">
        <f>IF(Table13[[#This Row],[Rank]]="","",IFERROR(ROUND((Table13[[#This Row],[ECR]]-Table13[[#This Row],[Rank]])/INDEX(qb[dynpSD],MATCH(Table13[[#This Row],[player]],qb[player],0)),2),""))</f>
        <v/>
      </c>
      <c r="F64" t="s">
        <v>1515</v>
      </c>
      <c r="G64">
        <v>63</v>
      </c>
      <c r="H64">
        <f>INDEX(rb[dynpECR],MATCH(Table14[[#This Row],[player]],rb[player],0))</f>
        <v>64.599999999999994</v>
      </c>
      <c r="I64">
        <f>IF(Table14[[#This Row],[Rank]]="","",IFERROR(ROUND((Table14[[#This Row],[ECR]]-Table14[[#This Row],[Rank]])/INDEX(rb[dynpSD],MATCH(Table14[[#This Row],[player]],rb[player],0)),2),""))</f>
        <v>0.52</v>
      </c>
      <c r="K64" t="s">
        <v>1713</v>
      </c>
      <c r="L64">
        <v>63</v>
      </c>
      <c r="M64">
        <f>INDEX(wr[dynpECR],MATCH(Table15[[#This Row],[player]],wr[player],0))</f>
        <v>62.1</v>
      </c>
      <c r="N64">
        <f>IF(Table15[[#This Row],[Rank]]="","",IFERROR(ROUND((Table15[[#This Row],[ECR]]-Table15[[#This Row],[Rank]])/INDEX(wr[dynpSD],MATCH(Table15[[#This Row],[player]],wr[player],0)),2),""))</f>
        <v>-0.35</v>
      </c>
      <c r="P64" t="s">
        <v>1266</v>
      </c>
      <c r="R64">
        <f>INDEX(te[dynpECR],MATCH(Table16[[#This Row],[player]],te[player],0))</f>
        <v>65.5</v>
      </c>
      <c r="S64" t="str">
        <f>IF(Table16[[#This Row],[Rank]]="","",IFERROR(ROUND((Table16[[#This Row],[ECR]]-Table16[[#This Row],[Rank]])/INDEX(te[dynpSD],MATCH(Table16[[#This Row],[player]],te[player],0)),2),""))</f>
        <v/>
      </c>
    </row>
    <row r="65" spans="1:19" x14ac:dyDescent="0.25">
      <c r="A65" t="s">
        <v>1412</v>
      </c>
      <c r="C65">
        <f>INDEX(qb[dynpECR],MATCH(Table13[[#This Row],[player]],qb[player],0))</f>
        <v>0</v>
      </c>
      <c r="D65" t="str">
        <f>IF(Table13[[#This Row],[Rank]]="","",IFERROR(ROUND((Table13[[#This Row],[ECR]]-Table13[[#This Row],[Rank]])/INDEX(qb[dynpSD],MATCH(Table13[[#This Row],[player]],qb[player],0)),2),""))</f>
        <v/>
      </c>
      <c r="F65" t="s">
        <v>1516</v>
      </c>
      <c r="G65">
        <v>64</v>
      </c>
      <c r="H65">
        <f>INDEX(rb[dynpECR],MATCH(Table14[[#This Row],[player]],rb[player],0))</f>
        <v>64.7</v>
      </c>
      <c r="I65">
        <f>IF(Table14[[#This Row],[Rank]]="","",IFERROR(ROUND((Table14[[#This Row],[ECR]]-Table14[[#This Row],[Rank]])/INDEX(rb[dynpSD],MATCH(Table14[[#This Row],[player]],rb[player],0)),2),""))</f>
        <v>0.37</v>
      </c>
      <c r="K65" t="s">
        <v>1714</v>
      </c>
      <c r="L65">
        <v>64</v>
      </c>
      <c r="M65">
        <f>INDEX(wr[dynpECR],MATCH(Table15[[#This Row],[player]],wr[player],0))</f>
        <v>65.7</v>
      </c>
      <c r="N65">
        <f>IF(Table15[[#This Row],[Rank]]="","",IFERROR(ROUND((Table15[[#This Row],[ECR]]-Table15[[#This Row],[Rank]])/INDEX(wr[dynpSD],MATCH(Table15[[#This Row],[player]],wr[player],0)),2),""))</f>
        <v>0.49</v>
      </c>
      <c r="P65" t="s">
        <v>1267</v>
      </c>
      <c r="R65">
        <f>INDEX(te[dynpECR],MATCH(Table16[[#This Row],[player]],te[player],0))</f>
        <v>69.3</v>
      </c>
      <c r="S65" t="str">
        <f>IF(Table16[[#This Row],[Rank]]="","",IFERROR(ROUND((Table16[[#This Row],[ECR]]-Table16[[#This Row],[Rank]])/INDEX(te[dynpSD],MATCH(Table16[[#This Row],[player]],te[player],0)),2),""))</f>
        <v/>
      </c>
    </row>
    <row r="66" spans="1:19" x14ac:dyDescent="0.25">
      <c r="A66" t="s">
        <v>1413</v>
      </c>
      <c r="C66">
        <f>INDEX(qb[dynpECR],MATCH(Table13[[#This Row],[player]],qb[player],0))</f>
        <v>0</v>
      </c>
      <c r="D66" t="str">
        <f>IF(Table13[[#This Row],[Rank]]="","",IFERROR(ROUND((Table13[[#This Row],[ECR]]-Table13[[#This Row],[Rank]])/INDEX(qb[dynpSD],MATCH(Table13[[#This Row],[player]],qb[player],0)),2),""))</f>
        <v/>
      </c>
      <c r="F66" t="s">
        <v>1517</v>
      </c>
      <c r="G66">
        <v>65</v>
      </c>
      <c r="H66">
        <f>INDEX(rb[dynpECR],MATCH(Table14[[#This Row],[player]],rb[player],0))</f>
        <v>65.7</v>
      </c>
      <c r="I66">
        <f>IF(Table14[[#This Row],[Rank]]="","",IFERROR(ROUND((Table14[[#This Row],[ECR]]-Table14[[#This Row],[Rank]])/INDEX(rb[dynpSD],MATCH(Table14[[#This Row],[player]],rb[player],0)),2),""))</f>
        <v>0.27</v>
      </c>
      <c r="K66" t="s">
        <v>1715</v>
      </c>
      <c r="L66">
        <v>65</v>
      </c>
      <c r="M66">
        <f>INDEX(wr[dynpECR],MATCH(Table15[[#This Row],[player]],wr[player],0))</f>
        <v>70.3</v>
      </c>
      <c r="N66">
        <f>IF(Table15[[#This Row],[Rank]]="","",IFERROR(ROUND((Table15[[#This Row],[ECR]]-Table15[[#This Row],[Rank]])/INDEX(wr[dynpSD],MATCH(Table15[[#This Row],[player]],wr[player],0)),2),""))</f>
        <v>1.18</v>
      </c>
      <c r="P66" t="s">
        <v>1268</v>
      </c>
      <c r="R66">
        <f>INDEX(te[dynpECR],MATCH(Table16[[#This Row],[player]],te[player],0))</f>
        <v>70.7</v>
      </c>
      <c r="S66" t="str">
        <f>IF(Table16[[#This Row],[Rank]]="","",IFERROR(ROUND((Table16[[#This Row],[ECR]]-Table16[[#This Row],[Rank]])/INDEX(te[dynpSD],MATCH(Table16[[#This Row],[player]],te[player],0)),2),""))</f>
        <v/>
      </c>
    </row>
    <row r="67" spans="1:19" x14ac:dyDescent="0.25">
      <c r="A67" t="s">
        <v>1414</v>
      </c>
      <c r="C67">
        <f>INDEX(qb[dynpECR],MATCH(Table13[[#This Row],[player]],qb[player],0))</f>
        <v>0</v>
      </c>
      <c r="D67" t="str">
        <f>IF(Table13[[#This Row],[Rank]]="","",IFERROR(ROUND((Table13[[#This Row],[ECR]]-Table13[[#This Row],[Rank]])/INDEX(qb[dynpSD],MATCH(Table13[[#This Row],[player]],qb[player],0)),2),""))</f>
        <v/>
      </c>
      <c r="F67" t="s">
        <v>1518</v>
      </c>
      <c r="G67">
        <v>66</v>
      </c>
      <c r="H67">
        <f>INDEX(rb[dynpECR],MATCH(Table14[[#This Row],[player]],rb[player],0))</f>
        <v>62.1</v>
      </c>
      <c r="I67">
        <f>IF(Table14[[#This Row],[Rank]]="","",IFERROR(ROUND((Table14[[#This Row],[ECR]]-Table14[[#This Row],[Rank]])/INDEX(rb[dynpSD],MATCH(Table14[[#This Row],[player]],rb[player],0)),2),""))</f>
        <v>-0.34</v>
      </c>
      <c r="K67" t="s">
        <v>1716</v>
      </c>
      <c r="L67">
        <v>66</v>
      </c>
      <c r="M67">
        <f>INDEX(wr[dynpECR],MATCH(Table15[[#This Row],[player]],wr[player],0))</f>
        <v>68.099999999999994</v>
      </c>
      <c r="N67">
        <f>IF(Table15[[#This Row],[Rank]]="","",IFERROR(ROUND((Table15[[#This Row],[ECR]]-Table15[[#This Row],[Rank]])/INDEX(wr[dynpSD],MATCH(Table15[[#This Row],[player]],wr[player],0)),2),""))</f>
        <v>0.6</v>
      </c>
      <c r="P67" t="s">
        <v>1269</v>
      </c>
      <c r="R67">
        <f>INDEX(te[dynpECR],MATCH(Table16[[#This Row],[player]],te[player],0))</f>
        <v>70.7</v>
      </c>
      <c r="S67" t="str">
        <f>IF(Table16[[#This Row],[Rank]]="","",IFERROR(ROUND((Table16[[#This Row],[ECR]]-Table16[[#This Row],[Rank]])/INDEX(te[dynpSD],MATCH(Table16[[#This Row],[player]],te[player],0)),2),""))</f>
        <v/>
      </c>
    </row>
    <row r="68" spans="1:19" x14ac:dyDescent="0.25">
      <c r="A68" t="s">
        <v>1415</v>
      </c>
      <c r="C68">
        <f>INDEX(qb[dynpECR],MATCH(Table13[[#This Row],[player]],qb[player],0))</f>
        <v>0</v>
      </c>
      <c r="D68" t="str">
        <f>IF(Table13[[#This Row],[Rank]]="","",IFERROR(ROUND((Table13[[#This Row],[ECR]]-Table13[[#This Row],[Rank]])/INDEX(qb[dynpSD],MATCH(Table13[[#This Row],[player]],qb[player],0)),2),""))</f>
        <v/>
      </c>
      <c r="F68" t="s">
        <v>1519</v>
      </c>
      <c r="G68">
        <v>67</v>
      </c>
      <c r="H68">
        <f>INDEX(rb[dynpECR],MATCH(Table14[[#This Row],[player]],rb[player],0))</f>
        <v>66</v>
      </c>
      <c r="I68">
        <f>IF(Table14[[#This Row],[Rank]]="","",IFERROR(ROUND((Table14[[#This Row],[ECR]]-Table14[[#This Row],[Rank]])/INDEX(rb[dynpSD],MATCH(Table14[[#This Row],[player]],rb[player],0)),2),""))</f>
        <v>-0.33</v>
      </c>
      <c r="K68" t="s">
        <v>1717</v>
      </c>
      <c r="L68">
        <v>67</v>
      </c>
      <c r="M68">
        <f>INDEX(wr[dynpECR],MATCH(Table15[[#This Row],[player]],wr[player],0))</f>
        <v>67.599999999999994</v>
      </c>
      <c r="N68">
        <f>IF(Table15[[#This Row],[Rank]]="","",IFERROR(ROUND((Table15[[#This Row],[ECR]]-Table15[[#This Row],[Rank]])/INDEX(wr[dynpSD],MATCH(Table15[[#This Row],[player]],wr[player],0)),2),""))</f>
        <v>0.11</v>
      </c>
      <c r="P68" t="s">
        <v>1270</v>
      </c>
      <c r="R68">
        <f>INDEX(te[dynpECR],MATCH(Table16[[#This Row],[player]],te[player],0))</f>
        <v>71</v>
      </c>
      <c r="S68" t="str">
        <f>IF(Table16[[#This Row],[Rank]]="","",IFERROR(ROUND((Table16[[#This Row],[ECR]]-Table16[[#This Row],[Rank]])/INDEX(te[dynpSD],MATCH(Table16[[#This Row],[player]],te[player],0)),2),""))</f>
        <v/>
      </c>
    </row>
    <row r="69" spans="1:19" x14ac:dyDescent="0.25">
      <c r="A69" t="s">
        <v>1416</v>
      </c>
      <c r="C69">
        <f>INDEX(qb[dynpECR],MATCH(Table13[[#This Row],[player]],qb[player],0))</f>
        <v>0</v>
      </c>
      <c r="D69" t="str">
        <f>IF(Table13[[#This Row],[Rank]]="","",IFERROR(ROUND((Table13[[#This Row],[ECR]]-Table13[[#This Row],[Rank]])/INDEX(qb[dynpSD],MATCH(Table13[[#This Row],[player]],qb[player],0)),2),""))</f>
        <v/>
      </c>
      <c r="F69" t="s">
        <v>1520</v>
      </c>
      <c r="G69">
        <v>68</v>
      </c>
      <c r="H69">
        <f>INDEX(rb[dynpECR],MATCH(Table14[[#This Row],[player]],rb[player],0))</f>
        <v>69.900000000000006</v>
      </c>
      <c r="I69">
        <f>IF(Table14[[#This Row],[Rank]]="","",IFERROR(ROUND((Table14[[#This Row],[ECR]]-Table14[[#This Row],[Rank]])/INDEX(rb[dynpSD],MATCH(Table14[[#This Row],[player]],rb[player],0)),2),""))</f>
        <v>0.73</v>
      </c>
      <c r="K69" t="s">
        <v>1718</v>
      </c>
      <c r="L69">
        <v>68</v>
      </c>
      <c r="M69">
        <f>INDEX(wr[dynpECR],MATCH(Table15[[#This Row],[player]],wr[player],0))</f>
        <v>71.599999999999994</v>
      </c>
      <c r="N69">
        <f>IF(Table15[[#This Row],[Rank]]="","",IFERROR(ROUND((Table15[[#This Row],[ECR]]-Table15[[#This Row],[Rank]])/INDEX(wr[dynpSD],MATCH(Table15[[#This Row],[player]],wr[player],0)),2),""))</f>
        <v>0.82</v>
      </c>
      <c r="P69" t="s">
        <v>1271</v>
      </c>
      <c r="R69">
        <f>INDEX(te[dynpECR],MATCH(Table16[[#This Row],[player]],te[player],0))</f>
        <v>71.5</v>
      </c>
      <c r="S69" t="str">
        <f>IF(Table16[[#This Row],[Rank]]="","",IFERROR(ROUND((Table16[[#This Row],[ECR]]-Table16[[#This Row],[Rank]])/INDEX(te[dynpSD],MATCH(Table16[[#This Row],[player]],te[player],0)),2),""))</f>
        <v/>
      </c>
    </row>
    <row r="70" spans="1:19" x14ac:dyDescent="0.25">
      <c r="A70" t="s">
        <v>1417</v>
      </c>
      <c r="C70">
        <f>INDEX(qb[dynpECR],MATCH(Table13[[#This Row],[player]],qb[player],0))</f>
        <v>0</v>
      </c>
      <c r="D70" t="str">
        <f>IF(Table13[[#This Row],[Rank]]="","",IFERROR(ROUND((Table13[[#This Row],[ECR]]-Table13[[#This Row],[Rank]])/INDEX(qb[dynpSD],MATCH(Table13[[#This Row],[player]],qb[player],0)),2),""))</f>
        <v/>
      </c>
      <c r="F70" t="s">
        <v>1521</v>
      </c>
      <c r="G70">
        <v>69</v>
      </c>
      <c r="H70">
        <f>INDEX(rb[dynpECR],MATCH(Table14[[#This Row],[player]],rb[player],0))</f>
        <v>74.099999999999994</v>
      </c>
      <c r="I70">
        <f>IF(Table14[[#This Row],[Rank]]="","",IFERROR(ROUND((Table14[[#This Row],[ECR]]-Table14[[#This Row],[Rank]])/INDEX(rb[dynpSD],MATCH(Table14[[#This Row],[player]],rb[player],0)),2),""))</f>
        <v>1.82</v>
      </c>
      <c r="K70" t="s">
        <v>1719</v>
      </c>
      <c r="L70">
        <v>69</v>
      </c>
      <c r="M70">
        <f>INDEX(wr[dynpECR],MATCH(Table15[[#This Row],[player]],wr[player],0))</f>
        <v>69.3</v>
      </c>
      <c r="N70">
        <f>IF(Table15[[#This Row],[Rank]]="","",IFERROR(ROUND((Table15[[#This Row],[ECR]]-Table15[[#This Row],[Rank]])/INDEX(wr[dynpSD],MATCH(Table15[[#This Row],[player]],wr[player],0)),2),""))</f>
        <v>0.08</v>
      </c>
      <c r="P70" t="s">
        <v>1272</v>
      </c>
      <c r="R70">
        <f>INDEX(te[dynpECR],MATCH(Table16[[#This Row],[player]],te[player],0))</f>
        <v>73.7</v>
      </c>
      <c r="S70" t="str">
        <f>IF(Table16[[#This Row],[Rank]]="","",IFERROR(ROUND((Table16[[#This Row],[ECR]]-Table16[[#This Row],[Rank]])/INDEX(te[dynpSD],MATCH(Table16[[#This Row],[player]],te[player],0)),2),""))</f>
        <v/>
      </c>
    </row>
    <row r="71" spans="1:19" x14ac:dyDescent="0.25">
      <c r="A71" t="s">
        <v>1418</v>
      </c>
      <c r="C71">
        <f>INDEX(qb[dynpECR],MATCH(Table13[[#This Row],[player]],qb[player],0))</f>
        <v>0</v>
      </c>
      <c r="D71" t="str">
        <f>IF(Table13[[#This Row],[Rank]]="","",IFERROR(ROUND((Table13[[#This Row],[ECR]]-Table13[[#This Row],[Rank]])/INDEX(qb[dynpSD],MATCH(Table13[[#This Row],[player]],qb[player],0)),2),""))</f>
        <v/>
      </c>
      <c r="F71" t="s">
        <v>1522</v>
      </c>
      <c r="G71">
        <v>70</v>
      </c>
      <c r="H71">
        <f>INDEX(rb[dynpECR],MATCH(Table14[[#This Row],[player]],rb[player],0))</f>
        <v>74</v>
      </c>
      <c r="I71">
        <f>IF(Table14[[#This Row],[Rank]]="","",IFERROR(ROUND((Table14[[#This Row],[ECR]]-Table14[[#This Row],[Rank]])/INDEX(rb[dynpSD],MATCH(Table14[[#This Row],[player]],rb[player],0)),2),""))</f>
        <v>1.08</v>
      </c>
      <c r="K71" t="s">
        <v>1720</v>
      </c>
      <c r="L71">
        <v>70</v>
      </c>
      <c r="M71">
        <f>INDEX(wr[dynpECR],MATCH(Table15[[#This Row],[player]],wr[player],0))</f>
        <v>74.7</v>
      </c>
      <c r="N71">
        <f>IF(Table15[[#This Row],[Rank]]="","",IFERROR(ROUND((Table15[[#This Row],[ECR]]-Table15[[#This Row],[Rank]])/INDEX(wr[dynpSD],MATCH(Table15[[#This Row],[player]],wr[player],0)),2),""))</f>
        <v>1.18</v>
      </c>
      <c r="P71" t="s">
        <v>1273</v>
      </c>
      <c r="R71">
        <f>INDEX(te[dynpECR],MATCH(Table16[[#This Row],[player]],te[player],0))</f>
        <v>74.3</v>
      </c>
      <c r="S71" t="str">
        <f>IF(Table16[[#This Row],[Rank]]="","",IFERROR(ROUND((Table16[[#This Row],[ECR]]-Table16[[#This Row],[Rank]])/INDEX(te[dynpSD],MATCH(Table16[[#This Row],[player]],te[player],0)),2),""))</f>
        <v/>
      </c>
    </row>
    <row r="72" spans="1:19" x14ac:dyDescent="0.25">
      <c r="A72" t="s">
        <v>1419</v>
      </c>
      <c r="C72">
        <f>INDEX(qb[dynpECR],MATCH(Table13[[#This Row],[player]],qb[player],0))</f>
        <v>0</v>
      </c>
      <c r="D72" t="str">
        <f>IF(Table13[[#This Row],[Rank]]="","",IFERROR(ROUND((Table13[[#This Row],[ECR]]-Table13[[#This Row],[Rank]])/INDEX(qb[dynpSD],MATCH(Table13[[#This Row],[player]],qb[player],0)),2),""))</f>
        <v/>
      </c>
      <c r="F72" t="s">
        <v>1523</v>
      </c>
      <c r="G72">
        <v>71</v>
      </c>
      <c r="H72">
        <f>INDEX(rb[dynpECR],MATCH(Table14[[#This Row],[player]],rb[player],0))</f>
        <v>74.599999999999994</v>
      </c>
      <c r="I72">
        <f>IF(Table14[[#This Row],[Rank]]="","",IFERROR(ROUND((Table14[[#This Row],[ECR]]-Table14[[#This Row],[Rank]])/INDEX(rb[dynpSD],MATCH(Table14[[#This Row],[player]],rb[player],0)),2),""))</f>
        <v>0.59</v>
      </c>
      <c r="K72" t="s">
        <v>1721</v>
      </c>
      <c r="L72">
        <v>71</v>
      </c>
      <c r="M72">
        <f>INDEX(wr[dynpECR],MATCH(Table15[[#This Row],[player]],wr[player],0))</f>
        <v>73</v>
      </c>
      <c r="N72">
        <f>IF(Table15[[#This Row],[Rank]]="","",IFERROR(ROUND((Table15[[#This Row],[ECR]]-Table15[[#This Row],[Rank]])/INDEX(wr[dynpSD],MATCH(Table15[[#This Row],[player]],wr[player],0)),2),""))</f>
        <v>0.54</v>
      </c>
      <c r="P72" t="s">
        <v>1274</v>
      </c>
      <c r="R72">
        <f>INDEX(te[dynpECR],MATCH(Table16[[#This Row],[player]],te[player],0))</f>
        <v>77.7</v>
      </c>
      <c r="S72" t="str">
        <f>IF(Table16[[#This Row],[Rank]]="","",IFERROR(ROUND((Table16[[#This Row],[ECR]]-Table16[[#This Row],[Rank]])/INDEX(te[dynpSD],MATCH(Table16[[#This Row],[player]],te[player],0)),2),""))</f>
        <v/>
      </c>
    </row>
    <row r="73" spans="1:19" x14ac:dyDescent="0.25">
      <c r="A73" t="s">
        <v>1420</v>
      </c>
      <c r="C73">
        <f>INDEX(qb[dynpECR],MATCH(Table13[[#This Row],[player]],qb[player],0))</f>
        <v>0</v>
      </c>
      <c r="D73" t="str">
        <f>IF(Table13[[#This Row],[Rank]]="","",IFERROR(ROUND((Table13[[#This Row],[ECR]]-Table13[[#This Row],[Rank]])/INDEX(qb[dynpSD],MATCH(Table13[[#This Row],[player]],qb[player],0)),2),""))</f>
        <v/>
      </c>
      <c r="F73" t="s">
        <v>1524</v>
      </c>
      <c r="G73">
        <v>72</v>
      </c>
      <c r="H73">
        <f>INDEX(rb[dynpECR],MATCH(Table14[[#This Row],[player]],rb[player],0))</f>
        <v>75.400000000000006</v>
      </c>
      <c r="I73">
        <f>IF(Table14[[#This Row],[Rank]]="","",IFERROR(ROUND((Table14[[#This Row],[ECR]]-Table14[[#This Row],[Rank]])/INDEX(rb[dynpSD],MATCH(Table14[[#This Row],[player]],rb[player],0)),2),""))</f>
        <v>0.89</v>
      </c>
      <c r="K73" t="s">
        <v>1722</v>
      </c>
      <c r="L73">
        <v>72</v>
      </c>
      <c r="M73">
        <f>INDEX(wr[dynpECR],MATCH(Table15[[#This Row],[player]],wr[player],0))</f>
        <v>75</v>
      </c>
      <c r="N73">
        <f>IF(Table15[[#This Row],[Rank]]="","",IFERROR(ROUND((Table15[[#This Row],[ECR]]-Table15[[#This Row],[Rank]])/INDEX(wr[dynpSD],MATCH(Table15[[#This Row],[player]],wr[player],0)),2),""))</f>
        <v>0.21</v>
      </c>
      <c r="P73" t="s">
        <v>1275</v>
      </c>
      <c r="R73">
        <f>INDEX(te[dynpECR],MATCH(Table16[[#This Row],[player]],te[player],0))</f>
        <v>79.3</v>
      </c>
      <c r="S73" t="str">
        <f>IF(Table16[[#This Row],[Rank]]="","",IFERROR(ROUND((Table16[[#This Row],[ECR]]-Table16[[#This Row],[Rank]])/INDEX(te[dynpSD],MATCH(Table16[[#This Row],[player]],te[player],0)),2),""))</f>
        <v/>
      </c>
    </row>
    <row r="74" spans="1:19" x14ac:dyDescent="0.25">
      <c r="A74" t="s">
        <v>1421</v>
      </c>
      <c r="C74">
        <f>INDEX(qb[dynpECR],MATCH(Table13[[#This Row],[player]],qb[player],0))</f>
        <v>0</v>
      </c>
      <c r="D74" t="str">
        <f>IF(Table13[[#This Row],[Rank]]="","",IFERROR(ROUND((Table13[[#This Row],[ECR]]-Table13[[#This Row],[Rank]])/INDEX(qb[dynpSD],MATCH(Table13[[#This Row],[player]],qb[player],0)),2),""))</f>
        <v/>
      </c>
      <c r="F74" t="s">
        <v>1525</v>
      </c>
      <c r="G74">
        <v>73</v>
      </c>
      <c r="H74">
        <f>INDEX(rb[dynpECR],MATCH(Table14[[#This Row],[player]],rb[player],0))</f>
        <v>74.3</v>
      </c>
      <c r="I74">
        <f>IF(Table14[[#This Row],[Rank]]="","",IFERROR(ROUND((Table14[[#This Row],[ECR]]-Table14[[#This Row],[Rank]])/INDEX(rb[dynpSD],MATCH(Table14[[#This Row],[player]],rb[player],0)),2),""))</f>
        <v>0.35</v>
      </c>
      <c r="K74" t="s">
        <v>1723</v>
      </c>
      <c r="L74">
        <v>73</v>
      </c>
      <c r="M74">
        <f>INDEX(wr[dynpECR],MATCH(Table15[[#This Row],[player]],wr[player],0))</f>
        <v>72.400000000000006</v>
      </c>
      <c r="N74">
        <f>IF(Table15[[#This Row],[Rank]]="","",IFERROR(ROUND((Table15[[#This Row],[ECR]]-Table15[[#This Row],[Rank]])/INDEX(wr[dynpSD],MATCH(Table15[[#This Row],[player]],wr[player],0)),2),""))</f>
        <v>-0.11</v>
      </c>
      <c r="P74" t="s">
        <v>1276</v>
      </c>
      <c r="R74">
        <f>INDEX(te[dynpECR],MATCH(Table16[[#This Row],[player]],te[player],0))</f>
        <v>79.3</v>
      </c>
      <c r="S74" t="str">
        <f>IF(Table16[[#This Row],[Rank]]="","",IFERROR(ROUND((Table16[[#This Row],[ECR]]-Table16[[#This Row],[Rank]])/INDEX(te[dynpSD],MATCH(Table16[[#This Row],[player]],te[player],0)),2),""))</f>
        <v/>
      </c>
    </row>
    <row r="75" spans="1:19" x14ac:dyDescent="0.25">
      <c r="A75" t="s">
        <v>1422</v>
      </c>
      <c r="C75">
        <f>INDEX(qb[dynpECR],MATCH(Table13[[#This Row],[player]],qb[player],0))</f>
        <v>0</v>
      </c>
      <c r="D75" t="str">
        <f>IF(Table13[[#This Row],[Rank]]="","",IFERROR(ROUND((Table13[[#This Row],[ECR]]-Table13[[#This Row],[Rank]])/INDEX(qb[dynpSD],MATCH(Table13[[#This Row],[player]],qb[player],0)),2),""))</f>
        <v/>
      </c>
      <c r="F75" t="s">
        <v>1526</v>
      </c>
      <c r="G75">
        <v>74</v>
      </c>
      <c r="H75">
        <f>INDEX(rb[dynpECR],MATCH(Table14[[#This Row],[player]],rb[player],0))</f>
        <v>76.099999999999994</v>
      </c>
      <c r="I75">
        <f>IF(Table14[[#This Row],[Rank]]="","",IFERROR(ROUND((Table14[[#This Row],[ECR]]-Table14[[#This Row],[Rank]])/INDEX(rb[dynpSD],MATCH(Table14[[#This Row],[player]],rb[player],0)),2),""))</f>
        <v>0.72</v>
      </c>
      <c r="K75" t="s">
        <v>1724</v>
      </c>
      <c r="L75">
        <v>74</v>
      </c>
      <c r="M75">
        <f>INDEX(wr[dynpECR],MATCH(Table15[[#This Row],[player]],wr[player],0))</f>
        <v>74.599999999999994</v>
      </c>
      <c r="N75">
        <f>IF(Table15[[#This Row],[Rank]]="","",IFERROR(ROUND((Table15[[#This Row],[ECR]]-Table15[[#This Row],[Rank]])/INDEX(wr[dynpSD],MATCH(Table15[[#This Row],[player]],wr[player],0)),2),""))</f>
        <v>0.11</v>
      </c>
      <c r="P75" t="s">
        <v>1277</v>
      </c>
      <c r="R75">
        <f>INDEX(te[dynpECR],MATCH(Table16[[#This Row],[player]],te[player],0))</f>
        <v>81.7</v>
      </c>
      <c r="S75" t="str">
        <f>IF(Table16[[#This Row],[Rank]]="","",IFERROR(ROUND((Table16[[#This Row],[ECR]]-Table16[[#This Row],[Rank]])/INDEX(te[dynpSD],MATCH(Table16[[#This Row],[player]],te[player],0)),2),""))</f>
        <v/>
      </c>
    </row>
    <row r="76" spans="1:19" x14ac:dyDescent="0.25">
      <c r="A76" t="s">
        <v>1423</v>
      </c>
      <c r="C76">
        <f>INDEX(qb[dynpECR],MATCH(Table13[[#This Row],[player]],qb[player],0))</f>
        <v>0</v>
      </c>
      <c r="D76" t="str">
        <f>IF(Table13[[#This Row],[Rank]]="","",IFERROR(ROUND((Table13[[#This Row],[ECR]]-Table13[[#This Row],[Rank]])/INDEX(qb[dynpSD],MATCH(Table13[[#This Row],[player]],qb[player],0)),2),""))</f>
        <v/>
      </c>
      <c r="F76" t="s">
        <v>1527</v>
      </c>
      <c r="G76">
        <v>75</v>
      </c>
      <c r="H76">
        <f>INDEX(rb[dynpECR],MATCH(Table14[[#This Row],[player]],rb[player],0))</f>
        <v>77.7</v>
      </c>
      <c r="I76">
        <f>IF(Table14[[#This Row],[Rank]]="","",IFERROR(ROUND((Table14[[#This Row],[ECR]]-Table14[[#This Row],[Rank]])/INDEX(rb[dynpSD],MATCH(Table14[[#This Row],[player]],rb[player],0)),2),""))</f>
        <v>0.43</v>
      </c>
      <c r="K76" t="s">
        <v>1725</v>
      </c>
      <c r="L76">
        <v>75</v>
      </c>
      <c r="M76">
        <f>INDEX(wr[dynpECR],MATCH(Table15[[#This Row],[player]],wr[player],0))</f>
        <v>74.099999999999994</v>
      </c>
      <c r="N76">
        <f>IF(Table15[[#This Row],[Rank]]="","",IFERROR(ROUND((Table15[[#This Row],[ECR]]-Table15[[#This Row],[Rank]])/INDEX(wr[dynpSD],MATCH(Table15[[#This Row],[player]],wr[player],0)),2),""))</f>
        <v>-0.35</v>
      </c>
      <c r="P76" t="s">
        <v>1278</v>
      </c>
      <c r="R76">
        <f>INDEX(te[dynpECR],MATCH(Table16[[#This Row],[player]],te[player],0))</f>
        <v>82.3</v>
      </c>
      <c r="S76" t="str">
        <f>IF(Table16[[#This Row],[Rank]]="","",IFERROR(ROUND((Table16[[#This Row],[ECR]]-Table16[[#This Row],[Rank]])/INDEX(te[dynpSD],MATCH(Table16[[#This Row],[player]],te[player],0)),2),""))</f>
        <v/>
      </c>
    </row>
    <row r="77" spans="1:19" x14ac:dyDescent="0.25">
      <c r="A77" t="s">
        <v>1424</v>
      </c>
      <c r="C77">
        <f>INDEX(qb[dynpECR],MATCH(Table13[[#This Row],[player]],qb[player],0))</f>
        <v>0</v>
      </c>
      <c r="D77" t="str">
        <f>IF(Table13[[#This Row],[Rank]]="","",IFERROR(ROUND((Table13[[#This Row],[ECR]]-Table13[[#This Row],[Rank]])/INDEX(qb[dynpSD],MATCH(Table13[[#This Row],[player]],qb[player],0)),2),""))</f>
        <v/>
      </c>
      <c r="F77" t="s">
        <v>1528</v>
      </c>
      <c r="G77">
        <v>76</v>
      </c>
      <c r="H77">
        <f>INDEX(rb[dynpECR],MATCH(Table14[[#This Row],[player]],rb[player],0))</f>
        <v>81.400000000000006</v>
      </c>
      <c r="I77">
        <f>IF(Table14[[#This Row],[Rank]]="","",IFERROR(ROUND((Table14[[#This Row],[ECR]]-Table14[[#This Row],[Rank]])/INDEX(rb[dynpSD],MATCH(Table14[[#This Row],[player]],rb[player],0)),2),""))</f>
        <v>0.84</v>
      </c>
      <c r="K77" t="s">
        <v>1726</v>
      </c>
      <c r="L77">
        <v>76</v>
      </c>
      <c r="M77">
        <f>INDEX(wr[dynpECR],MATCH(Table15[[#This Row],[player]],wr[player],0))</f>
        <v>72.3</v>
      </c>
      <c r="N77">
        <f>IF(Table15[[#This Row],[Rank]]="","",IFERROR(ROUND((Table15[[#This Row],[ECR]]-Table15[[#This Row],[Rank]])/INDEX(wr[dynpSD],MATCH(Table15[[#This Row],[player]],wr[player],0)),2),""))</f>
        <v>-0.84</v>
      </c>
      <c r="P77" t="s">
        <v>1279</v>
      </c>
      <c r="R77">
        <f>INDEX(te[dynpECR],MATCH(Table16[[#This Row],[player]],te[player],0))</f>
        <v>85</v>
      </c>
      <c r="S77" t="str">
        <f>IF(Table16[[#This Row],[Rank]]="","",IFERROR(ROUND((Table16[[#This Row],[ECR]]-Table16[[#This Row],[Rank]])/INDEX(te[dynpSD],MATCH(Table16[[#This Row],[player]],te[player],0)),2),""))</f>
        <v/>
      </c>
    </row>
    <row r="78" spans="1:19" x14ac:dyDescent="0.25">
      <c r="A78" t="s">
        <v>1425</v>
      </c>
      <c r="C78">
        <f>INDEX(qb[dynpECR],MATCH(Table13[[#This Row],[player]],qb[player],0))</f>
        <v>0</v>
      </c>
      <c r="D78" t="str">
        <f>IF(Table13[[#This Row],[Rank]]="","",IFERROR(ROUND((Table13[[#This Row],[ECR]]-Table13[[#This Row],[Rank]])/INDEX(qb[dynpSD],MATCH(Table13[[#This Row],[player]],qb[player],0)),2),""))</f>
        <v/>
      </c>
      <c r="F78" t="s">
        <v>1529</v>
      </c>
      <c r="G78">
        <v>77</v>
      </c>
      <c r="H78">
        <f>INDEX(rb[dynpECR],MATCH(Table14[[#This Row],[player]],rb[player],0))</f>
        <v>77.599999999999994</v>
      </c>
      <c r="I78">
        <f>IF(Table14[[#This Row],[Rank]]="","",IFERROR(ROUND((Table14[[#This Row],[ECR]]-Table14[[#This Row],[Rank]])/INDEX(rb[dynpSD],MATCH(Table14[[#This Row],[player]],rb[player],0)),2),""))</f>
        <v>0.14000000000000001</v>
      </c>
      <c r="K78" t="s">
        <v>1727</v>
      </c>
      <c r="L78">
        <v>77</v>
      </c>
      <c r="M78">
        <f>INDEX(wr[dynpECR],MATCH(Table15[[#This Row],[player]],wr[player],0))</f>
        <v>74.7</v>
      </c>
      <c r="N78">
        <f>IF(Table15[[#This Row],[Rank]]="","",IFERROR(ROUND((Table15[[#This Row],[ECR]]-Table15[[#This Row],[Rank]])/INDEX(wr[dynpSD],MATCH(Table15[[#This Row],[player]],wr[player],0)),2),""))</f>
        <v>-0.96</v>
      </c>
      <c r="P78" t="s">
        <v>1280</v>
      </c>
      <c r="R78">
        <f>INDEX(te[dynpECR],MATCH(Table16[[#This Row],[player]],te[player],0))</f>
        <v>86</v>
      </c>
      <c r="S78" t="str">
        <f>IF(Table16[[#This Row],[Rank]]="","",IFERROR(ROUND((Table16[[#This Row],[ECR]]-Table16[[#This Row],[Rank]])/INDEX(te[dynpSD],MATCH(Table16[[#This Row],[player]],te[player],0)),2),""))</f>
        <v/>
      </c>
    </row>
    <row r="79" spans="1:19" x14ac:dyDescent="0.25">
      <c r="A79" t="s">
        <v>1426</v>
      </c>
      <c r="C79">
        <f>INDEX(qb[dynpECR],MATCH(Table13[[#This Row],[player]],qb[player],0))</f>
        <v>0</v>
      </c>
      <c r="D79" t="str">
        <f>IF(Table13[[#This Row],[Rank]]="","",IFERROR(ROUND((Table13[[#This Row],[ECR]]-Table13[[#This Row],[Rank]])/INDEX(qb[dynpSD],MATCH(Table13[[#This Row],[player]],qb[player],0)),2),""))</f>
        <v/>
      </c>
      <c r="F79" t="s">
        <v>1530</v>
      </c>
      <c r="G79">
        <v>78</v>
      </c>
      <c r="H79">
        <f>INDEX(rb[dynpECR],MATCH(Table14[[#This Row],[player]],rb[player],0))</f>
        <v>82.1</v>
      </c>
      <c r="I79">
        <f>IF(Table14[[#This Row],[Rank]]="","",IFERROR(ROUND((Table14[[#This Row],[ECR]]-Table14[[#This Row],[Rank]])/INDEX(rb[dynpSD],MATCH(Table14[[#This Row],[player]],rb[player],0)),2),""))</f>
        <v>0.71</v>
      </c>
      <c r="K79" t="s">
        <v>1728</v>
      </c>
      <c r="L79">
        <v>78</v>
      </c>
      <c r="M79">
        <f>INDEX(wr[dynpECR],MATCH(Table15[[#This Row],[player]],wr[player],0))</f>
        <v>81</v>
      </c>
      <c r="N79">
        <f>IF(Table15[[#This Row],[Rank]]="","",IFERROR(ROUND((Table15[[#This Row],[ECR]]-Table15[[#This Row],[Rank]])/INDEX(wr[dynpSD],MATCH(Table15[[#This Row],[player]],wr[player],0)),2),""))</f>
        <v>1.88</v>
      </c>
      <c r="P79" t="s">
        <v>1281</v>
      </c>
      <c r="R79">
        <f>INDEX(te[dynpECR],MATCH(Table16[[#This Row],[player]],te[player],0))</f>
        <v>99</v>
      </c>
      <c r="S79" t="str">
        <f>IF(Table16[[#This Row],[Rank]]="","",IFERROR(ROUND((Table16[[#This Row],[ECR]]-Table16[[#This Row],[Rank]])/INDEX(te[dynpSD],MATCH(Table16[[#This Row],[player]],te[player],0)),2),""))</f>
        <v/>
      </c>
    </row>
    <row r="80" spans="1:19" x14ac:dyDescent="0.25">
      <c r="A80" t="s">
        <v>1427</v>
      </c>
      <c r="C80">
        <f>INDEX(qb[dynpECR],MATCH(Table13[[#This Row],[player]],qb[player],0))</f>
        <v>0</v>
      </c>
      <c r="D80" t="str">
        <f>IF(Table13[[#This Row],[Rank]]="","",IFERROR(ROUND((Table13[[#This Row],[ECR]]-Table13[[#This Row],[Rank]])/INDEX(qb[dynpSD],MATCH(Table13[[#This Row],[player]],qb[player],0)),2),""))</f>
        <v/>
      </c>
      <c r="F80" t="s">
        <v>1531</v>
      </c>
      <c r="G80">
        <v>79</v>
      </c>
      <c r="H80">
        <f>INDEX(rb[dynpECR],MATCH(Table14[[#This Row],[player]],rb[player],0))</f>
        <v>81.599999999999994</v>
      </c>
      <c r="I80">
        <f>IF(Table14[[#This Row],[Rank]]="","",IFERROR(ROUND((Table14[[#This Row],[ECR]]-Table14[[#This Row],[Rank]])/INDEX(rb[dynpSD],MATCH(Table14[[#This Row],[player]],rb[player],0)),2),""))</f>
        <v>0.39</v>
      </c>
      <c r="K80" t="s">
        <v>1729</v>
      </c>
      <c r="L80">
        <v>79</v>
      </c>
      <c r="M80">
        <f>INDEX(wr[dynpECR],MATCH(Table15[[#This Row],[player]],wr[player],0))</f>
        <v>80.099999999999994</v>
      </c>
      <c r="N80">
        <f>IF(Table15[[#This Row],[Rank]]="","",IFERROR(ROUND((Table15[[#This Row],[ECR]]-Table15[[#This Row],[Rank]])/INDEX(wr[dynpSD],MATCH(Table15[[#This Row],[player]],wr[player],0)),2),""))</f>
        <v>0.48</v>
      </c>
      <c r="P80" t="s">
        <v>1282</v>
      </c>
      <c r="R80">
        <f>INDEX(te[dynpECR],MATCH(Table16[[#This Row],[player]],te[player],0))</f>
        <v>102.5</v>
      </c>
      <c r="S80" t="str">
        <f>IF(Table16[[#This Row],[Rank]]="","",IFERROR(ROUND((Table16[[#This Row],[ECR]]-Table16[[#This Row],[Rank]])/INDEX(te[dynpSD],MATCH(Table16[[#This Row],[player]],te[player],0)),2),""))</f>
        <v/>
      </c>
    </row>
    <row r="81" spans="1:19" x14ac:dyDescent="0.25">
      <c r="A81" t="s">
        <v>1428</v>
      </c>
      <c r="C81">
        <f>INDEX(qb[dynpECR],MATCH(Table13[[#This Row],[player]],qb[player],0))</f>
        <v>0</v>
      </c>
      <c r="D81" t="str">
        <f>IF(Table13[[#This Row],[Rank]]="","",IFERROR(ROUND((Table13[[#This Row],[ECR]]-Table13[[#This Row],[Rank]])/INDEX(qb[dynpSD],MATCH(Table13[[#This Row],[player]],qb[player],0)),2),""))</f>
        <v/>
      </c>
      <c r="F81" t="s">
        <v>1532</v>
      </c>
      <c r="G81">
        <v>80</v>
      </c>
      <c r="H81">
        <f>INDEX(rb[dynpECR],MATCH(Table14[[#This Row],[player]],rb[player],0))</f>
        <v>83.4</v>
      </c>
      <c r="I81">
        <f>IF(Table14[[#This Row],[Rank]]="","",IFERROR(ROUND((Table14[[#This Row],[ECR]]-Table14[[#This Row],[Rank]])/INDEX(rb[dynpSD],MATCH(Table14[[#This Row],[player]],rb[player],0)),2),""))</f>
        <v>0.67</v>
      </c>
      <c r="K81" t="s">
        <v>1730</v>
      </c>
      <c r="L81">
        <v>80</v>
      </c>
      <c r="M81">
        <f>INDEX(wr[dynpECR],MATCH(Table15[[#This Row],[player]],wr[player],0))</f>
        <v>80.7</v>
      </c>
      <c r="N81">
        <f>IF(Table15[[#This Row],[Rank]]="","",IFERROR(ROUND((Table15[[#This Row],[ECR]]-Table15[[#This Row],[Rank]])/INDEX(wr[dynpSD],MATCH(Table15[[#This Row],[player]],wr[player],0)),2),""))</f>
        <v>0.11</v>
      </c>
      <c r="P81" t="s">
        <v>1283</v>
      </c>
      <c r="R81">
        <f>INDEX(te[dynpECR],MATCH(Table16[[#This Row],[player]],te[player],0))</f>
        <v>0</v>
      </c>
      <c r="S81" t="str">
        <f>IF(Table16[[#This Row],[Rank]]="","",IFERROR(ROUND((Table16[[#This Row],[ECR]]-Table16[[#This Row],[Rank]])/INDEX(te[dynpSD],MATCH(Table16[[#This Row],[player]],te[player],0)),2),""))</f>
        <v/>
      </c>
    </row>
    <row r="82" spans="1:19" x14ac:dyDescent="0.25">
      <c r="A82" t="s">
        <v>1429</v>
      </c>
      <c r="C82">
        <f>INDEX(qb[dynpECR],MATCH(Table13[[#This Row],[player]],qb[player],0))</f>
        <v>0</v>
      </c>
      <c r="D82" t="str">
        <f>IF(Table13[[#This Row],[Rank]]="","",IFERROR(ROUND((Table13[[#This Row],[ECR]]-Table13[[#This Row],[Rank]])/INDEX(qb[dynpSD],MATCH(Table13[[#This Row],[player]],qb[player],0)),2),""))</f>
        <v/>
      </c>
      <c r="F82" t="s">
        <v>1533</v>
      </c>
      <c r="H82">
        <f>INDEX(rb[dynpECR],MATCH(Table14[[#This Row],[player]],rb[player],0))</f>
        <v>85.3</v>
      </c>
      <c r="I82" t="str">
        <f>IF(Table14[[#This Row],[Rank]]="","",IFERROR(ROUND((Table14[[#This Row],[ECR]]-Table14[[#This Row],[Rank]])/INDEX(rb[dynpSD],MATCH(Table14[[#This Row],[player]],rb[player],0)),2),""))</f>
        <v/>
      </c>
      <c r="K82" t="s">
        <v>1731</v>
      </c>
      <c r="M82">
        <f>INDEX(wr[dynpECR],MATCH(Table15[[#This Row],[player]],wr[player],0))</f>
        <v>81.599999999999994</v>
      </c>
      <c r="N82" t="str">
        <f>IF(Table15[[#This Row],[Rank]]="","",IFERROR(ROUND((Table15[[#This Row],[ECR]]-Table15[[#This Row],[Rank]])/INDEX(wr[dynpSD],MATCH(Table15[[#This Row],[player]],wr[player],0)),2),""))</f>
        <v/>
      </c>
      <c r="P82" t="s">
        <v>1284</v>
      </c>
      <c r="R82">
        <f>INDEX(te[dynpECR],MATCH(Table16[[#This Row],[player]],te[player],0))</f>
        <v>0</v>
      </c>
      <c r="S82" t="str">
        <f>IF(Table16[[#This Row],[Rank]]="","",IFERROR(ROUND((Table16[[#This Row],[ECR]]-Table16[[#This Row],[Rank]])/INDEX(te[dynpSD],MATCH(Table16[[#This Row],[player]],te[player],0)),2),""))</f>
        <v/>
      </c>
    </row>
    <row r="83" spans="1:19" x14ac:dyDescent="0.25">
      <c r="A83" t="s">
        <v>1430</v>
      </c>
      <c r="C83">
        <f>INDEX(qb[dynpECR],MATCH(Table13[[#This Row],[player]],qb[player],0))</f>
        <v>0</v>
      </c>
      <c r="D83" t="str">
        <f>IF(Table13[[#This Row],[Rank]]="","",IFERROR(ROUND((Table13[[#This Row],[ECR]]-Table13[[#This Row],[Rank]])/INDEX(qb[dynpSD],MATCH(Table13[[#This Row],[player]],qb[player],0)),2),""))</f>
        <v/>
      </c>
      <c r="F83" t="s">
        <v>1534</v>
      </c>
      <c r="H83">
        <f>INDEX(rb[dynpECR],MATCH(Table14[[#This Row],[player]],rb[player],0))</f>
        <v>84.9</v>
      </c>
      <c r="I83" t="str">
        <f>IF(Table14[[#This Row],[Rank]]="","",IFERROR(ROUND((Table14[[#This Row],[ECR]]-Table14[[#This Row],[Rank]])/INDEX(rb[dynpSD],MATCH(Table14[[#This Row],[player]],rb[player],0)),2),""))</f>
        <v/>
      </c>
      <c r="K83" t="s">
        <v>1732</v>
      </c>
      <c r="M83">
        <f>INDEX(wr[dynpECR],MATCH(Table15[[#This Row],[player]],wr[player],0))</f>
        <v>83.7</v>
      </c>
      <c r="N83" t="str">
        <f>IF(Table15[[#This Row],[Rank]]="","",IFERROR(ROUND((Table15[[#This Row],[ECR]]-Table15[[#This Row],[Rank]])/INDEX(wr[dynpSD],MATCH(Table15[[#This Row],[player]],wr[player],0)),2),""))</f>
        <v/>
      </c>
      <c r="P83" t="s">
        <v>1285</v>
      </c>
      <c r="R83">
        <f>INDEX(te[dynpECR],MATCH(Table16[[#This Row],[player]],te[player],0))</f>
        <v>0</v>
      </c>
      <c r="S83" t="str">
        <f>IF(Table16[[#This Row],[Rank]]="","",IFERROR(ROUND((Table16[[#This Row],[ECR]]-Table16[[#This Row],[Rank]])/INDEX(te[dynpSD],MATCH(Table16[[#This Row],[player]],te[player],0)),2),""))</f>
        <v/>
      </c>
    </row>
    <row r="84" spans="1:19" x14ac:dyDescent="0.25">
      <c r="A84" t="s">
        <v>1431</v>
      </c>
      <c r="C84">
        <f>INDEX(qb[dynpECR],MATCH(Table13[[#This Row],[player]],qb[player],0))</f>
        <v>0</v>
      </c>
      <c r="D84" t="str">
        <f>IF(Table13[[#This Row],[Rank]]="","",IFERROR(ROUND((Table13[[#This Row],[ECR]]-Table13[[#This Row],[Rank]])/INDEX(qb[dynpSD],MATCH(Table13[[#This Row],[player]],qb[player],0)),2),""))</f>
        <v/>
      </c>
      <c r="F84" t="s">
        <v>1535</v>
      </c>
      <c r="H84">
        <f>INDEX(rb[dynpECR],MATCH(Table14[[#This Row],[player]],rb[player],0))</f>
        <v>99.6</v>
      </c>
      <c r="I84" t="str">
        <f>IF(Table14[[#This Row],[Rank]]="","",IFERROR(ROUND((Table14[[#This Row],[ECR]]-Table14[[#This Row],[Rank]])/INDEX(rb[dynpSD],MATCH(Table14[[#This Row],[player]],rb[player],0)),2),""))</f>
        <v/>
      </c>
      <c r="K84" t="s">
        <v>1733</v>
      </c>
      <c r="M84">
        <f>INDEX(wr[dynpECR],MATCH(Table15[[#This Row],[player]],wr[player],0))</f>
        <v>83.9</v>
      </c>
      <c r="N84" t="str">
        <f>IF(Table15[[#This Row],[Rank]]="","",IFERROR(ROUND((Table15[[#This Row],[ECR]]-Table15[[#This Row],[Rank]])/INDEX(wr[dynpSD],MATCH(Table15[[#This Row],[player]],wr[player],0)),2),""))</f>
        <v/>
      </c>
      <c r="P84" t="s">
        <v>1286</v>
      </c>
      <c r="R84">
        <f>INDEX(te[dynpECR],MATCH(Table16[[#This Row],[player]],te[player],0))</f>
        <v>0</v>
      </c>
      <c r="S84" t="str">
        <f>IF(Table16[[#This Row],[Rank]]="","",IFERROR(ROUND((Table16[[#This Row],[ECR]]-Table16[[#This Row],[Rank]])/INDEX(te[dynpSD],MATCH(Table16[[#This Row],[player]],te[player],0)),2),""))</f>
        <v/>
      </c>
    </row>
    <row r="85" spans="1:19" x14ac:dyDescent="0.25">
      <c r="A85" t="s">
        <v>1432</v>
      </c>
      <c r="C85">
        <f>INDEX(qb[dynpECR],MATCH(Table13[[#This Row],[player]],qb[player],0))</f>
        <v>0</v>
      </c>
      <c r="D85" t="str">
        <f>IF(Table13[[#This Row],[Rank]]="","",IFERROR(ROUND((Table13[[#This Row],[ECR]]-Table13[[#This Row],[Rank]])/INDEX(qb[dynpSD],MATCH(Table13[[#This Row],[player]],qb[player],0)),2),""))</f>
        <v/>
      </c>
      <c r="F85" t="s">
        <v>1536</v>
      </c>
      <c r="H85">
        <f>INDEX(rb[dynpECR],MATCH(Table14[[#This Row],[player]],rb[player],0))</f>
        <v>89.6</v>
      </c>
      <c r="I85" t="str">
        <f>IF(Table14[[#This Row],[Rank]]="","",IFERROR(ROUND((Table14[[#This Row],[ECR]]-Table14[[#This Row],[Rank]])/INDEX(rb[dynpSD],MATCH(Table14[[#This Row],[player]],rb[player],0)),2),""))</f>
        <v/>
      </c>
      <c r="K85" t="s">
        <v>1734</v>
      </c>
      <c r="M85">
        <f>INDEX(wr[dynpECR],MATCH(Table15[[#This Row],[player]],wr[player],0))</f>
        <v>81</v>
      </c>
      <c r="N85" t="str">
        <f>IF(Table15[[#This Row],[Rank]]="","",IFERROR(ROUND((Table15[[#This Row],[ECR]]-Table15[[#This Row],[Rank]])/INDEX(wr[dynpSD],MATCH(Table15[[#This Row],[player]],wr[player],0)),2),""))</f>
        <v/>
      </c>
      <c r="P85" t="s">
        <v>1287</v>
      </c>
      <c r="R85">
        <f>INDEX(te[dynpECR],MATCH(Table16[[#This Row],[player]],te[player],0))</f>
        <v>0</v>
      </c>
      <c r="S85" t="str">
        <f>IF(Table16[[#This Row],[Rank]]="","",IFERROR(ROUND((Table16[[#This Row],[ECR]]-Table16[[#This Row],[Rank]])/INDEX(te[dynpSD],MATCH(Table16[[#This Row],[player]],te[player],0)),2),""))</f>
        <v/>
      </c>
    </row>
    <row r="86" spans="1:19" x14ac:dyDescent="0.25">
      <c r="A86" t="s">
        <v>1433</v>
      </c>
      <c r="C86">
        <f>INDEX(qb[dynpECR],MATCH(Table13[[#This Row],[player]],qb[player],0))</f>
        <v>0</v>
      </c>
      <c r="D86" t="str">
        <f>IF(Table13[[#This Row],[Rank]]="","",IFERROR(ROUND((Table13[[#This Row],[ECR]]-Table13[[#This Row],[Rank]])/INDEX(qb[dynpSD],MATCH(Table13[[#This Row],[player]],qb[player],0)),2),""))</f>
        <v/>
      </c>
      <c r="F86" t="s">
        <v>1537</v>
      </c>
      <c r="H86">
        <f>INDEX(rb[dynpECR],MATCH(Table14[[#This Row],[player]],rb[player],0))</f>
        <v>86.1</v>
      </c>
      <c r="I86" t="str">
        <f>IF(Table14[[#This Row],[Rank]]="","",IFERROR(ROUND((Table14[[#This Row],[ECR]]-Table14[[#This Row],[Rank]])/INDEX(rb[dynpSD],MATCH(Table14[[#This Row],[player]],rb[player],0)),2),""))</f>
        <v/>
      </c>
      <c r="K86" t="s">
        <v>1735</v>
      </c>
      <c r="M86">
        <f>INDEX(wr[dynpECR],MATCH(Table15[[#This Row],[player]],wr[player],0))</f>
        <v>85.4</v>
      </c>
      <c r="N86" t="str">
        <f>IF(Table15[[#This Row],[Rank]]="","",IFERROR(ROUND((Table15[[#This Row],[ECR]]-Table15[[#This Row],[Rank]])/INDEX(wr[dynpSD],MATCH(Table15[[#This Row],[player]],wr[player],0)),2),""))</f>
        <v/>
      </c>
      <c r="P86" t="s">
        <v>1288</v>
      </c>
      <c r="R86">
        <f>INDEX(te[dynpECR],MATCH(Table16[[#This Row],[player]],te[player],0))</f>
        <v>0</v>
      </c>
      <c r="S86" t="str">
        <f>IF(Table16[[#This Row],[Rank]]="","",IFERROR(ROUND((Table16[[#This Row],[ECR]]-Table16[[#This Row],[Rank]])/INDEX(te[dynpSD],MATCH(Table16[[#This Row],[player]],te[player],0)),2),""))</f>
        <v/>
      </c>
    </row>
    <row r="87" spans="1:19" x14ac:dyDescent="0.25">
      <c r="A87" t="s">
        <v>1434</v>
      </c>
      <c r="C87">
        <f>INDEX(qb[dynpECR],MATCH(Table13[[#This Row],[player]],qb[player],0))</f>
        <v>0</v>
      </c>
      <c r="D87" t="str">
        <f>IF(Table13[[#This Row],[Rank]]="","",IFERROR(ROUND((Table13[[#This Row],[ECR]]-Table13[[#This Row],[Rank]])/INDEX(qb[dynpSD],MATCH(Table13[[#This Row],[player]],qb[player],0)),2),""))</f>
        <v/>
      </c>
      <c r="F87" t="s">
        <v>1538</v>
      </c>
      <c r="H87">
        <f>INDEX(rb[dynpECR],MATCH(Table14[[#This Row],[player]],rb[player],0))</f>
        <v>93.4</v>
      </c>
      <c r="I87" t="str">
        <f>IF(Table14[[#This Row],[Rank]]="","",IFERROR(ROUND((Table14[[#This Row],[ECR]]-Table14[[#This Row],[Rank]])/INDEX(rb[dynpSD],MATCH(Table14[[#This Row],[player]],rb[player],0)),2),""))</f>
        <v/>
      </c>
      <c r="K87" t="s">
        <v>1736</v>
      </c>
      <c r="M87">
        <f>INDEX(wr[dynpECR],MATCH(Table15[[#This Row],[player]],wr[player],0))</f>
        <v>85.3</v>
      </c>
      <c r="N87" t="str">
        <f>IF(Table15[[#This Row],[Rank]]="","",IFERROR(ROUND((Table15[[#This Row],[ECR]]-Table15[[#This Row],[Rank]])/INDEX(wr[dynpSD],MATCH(Table15[[#This Row],[player]],wr[player],0)),2),""))</f>
        <v/>
      </c>
      <c r="P87" t="s">
        <v>1289</v>
      </c>
      <c r="R87">
        <f>INDEX(te[dynpECR],MATCH(Table16[[#This Row],[player]],te[player],0))</f>
        <v>0</v>
      </c>
      <c r="S87" t="str">
        <f>IF(Table16[[#This Row],[Rank]]="","",IFERROR(ROUND((Table16[[#This Row],[ECR]]-Table16[[#This Row],[Rank]])/INDEX(te[dynpSD],MATCH(Table16[[#This Row],[player]],te[player],0)),2),""))</f>
        <v/>
      </c>
    </row>
    <row r="88" spans="1:19" x14ac:dyDescent="0.25">
      <c r="A88" t="s">
        <v>1435</v>
      </c>
      <c r="C88">
        <f>INDEX(qb[dynpECR],MATCH(Table13[[#This Row],[player]],qb[player],0))</f>
        <v>0</v>
      </c>
      <c r="D88" t="str">
        <f>IF(Table13[[#This Row],[Rank]]="","",IFERROR(ROUND((Table13[[#This Row],[ECR]]-Table13[[#This Row],[Rank]])/INDEX(qb[dynpSD],MATCH(Table13[[#This Row],[player]],qb[player],0)),2),""))</f>
        <v/>
      </c>
      <c r="F88" t="s">
        <v>1539</v>
      </c>
      <c r="H88">
        <f>INDEX(rb[dynpECR],MATCH(Table14[[#This Row],[player]],rb[player],0))</f>
        <v>83</v>
      </c>
      <c r="I88" t="str">
        <f>IF(Table14[[#This Row],[Rank]]="","",IFERROR(ROUND((Table14[[#This Row],[ECR]]-Table14[[#This Row],[Rank]])/INDEX(rb[dynpSD],MATCH(Table14[[#This Row],[player]],rb[player],0)),2),""))</f>
        <v/>
      </c>
      <c r="K88" t="s">
        <v>1737</v>
      </c>
      <c r="M88">
        <f>INDEX(wr[dynpECR],MATCH(Table15[[#This Row],[player]],wr[player],0))</f>
        <v>87.1</v>
      </c>
      <c r="N88" t="str">
        <f>IF(Table15[[#This Row],[Rank]]="","",IFERROR(ROUND((Table15[[#This Row],[ECR]]-Table15[[#This Row],[Rank]])/INDEX(wr[dynpSD],MATCH(Table15[[#This Row],[player]],wr[player],0)),2),""))</f>
        <v/>
      </c>
      <c r="P88" t="s">
        <v>1290</v>
      </c>
      <c r="R88">
        <f>INDEX(te[dynpECR],MATCH(Table16[[#This Row],[player]],te[player],0))</f>
        <v>0</v>
      </c>
      <c r="S88" t="str">
        <f>IF(Table16[[#This Row],[Rank]]="","",IFERROR(ROUND((Table16[[#This Row],[ECR]]-Table16[[#This Row],[Rank]])/INDEX(te[dynpSD],MATCH(Table16[[#This Row],[player]],te[player],0)),2),""))</f>
        <v/>
      </c>
    </row>
    <row r="89" spans="1:19" x14ac:dyDescent="0.25">
      <c r="A89" t="s">
        <v>1436</v>
      </c>
      <c r="C89">
        <f>INDEX(qb[dynpECR],MATCH(Table13[[#This Row],[player]],qb[player],0))</f>
        <v>0</v>
      </c>
      <c r="D89" t="str">
        <f>IF(Table13[[#This Row],[Rank]]="","",IFERROR(ROUND((Table13[[#This Row],[ECR]]-Table13[[#This Row],[Rank]])/INDEX(qb[dynpSD],MATCH(Table13[[#This Row],[player]],qb[player],0)),2),""))</f>
        <v/>
      </c>
      <c r="F89" t="s">
        <v>1540</v>
      </c>
      <c r="H89">
        <f>INDEX(rb[dynpECR],MATCH(Table14[[#This Row],[player]],rb[player],0))</f>
        <v>99.8</v>
      </c>
      <c r="I89" t="str">
        <f>IF(Table14[[#This Row],[Rank]]="","",IFERROR(ROUND((Table14[[#This Row],[ECR]]-Table14[[#This Row],[Rank]])/INDEX(rb[dynpSD],MATCH(Table14[[#This Row],[player]],rb[player],0)),2),""))</f>
        <v/>
      </c>
      <c r="K89" t="s">
        <v>1738</v>
      </c>
      <c r="M89">
        <f>INDEX(wr[dynpECR],MATCH(Table15[[#This Row],[player]],wr[player],0))</f>
        <v>87.4</v>
      </c>
      <c r="N89" t="str">
        <f>IF(Table15[[#This Row],[Rank]]="","",IFERROR(ROUND((Table15[[#This Row],[ECR]]-Table15[[#This Row],[Rank]])/INDEX(wr[dynpSD],MATCH(Table15[[#This Row],[player]],wr[player],0)),2),""))</f>
        <v/>
      </c>
      <c r="P89" t="s">
        <v>1291</v>
      </c>
      <c r="R89">
        <f>INDEX(te[dynpECR],MATCH(Table16[[#This Row],[player]],te[player],0))</f>
        <v>0</v>
      </c>
      <c r="S89" t="str">
        <f>IF(Table16[[#This Row],[Rank]]="","",IFERROR(ROUND((Table16[[#This Row],[ECR]]-Table16[[#This Row],[Rank]])/INDEX(te[dynpSD],MATCH(Table16[[#This Row],[player]],te[player],0)),2),""))</f>
        <v/>
      </c>
    </row>
    <row r="90" spans="1:19" x14ac:dyDescent="0.25">
      <c r="A90" t="s">
        <v>1437</v>
      </c>
      <c r="C90">
        <f>INDEX(qb[dynpECR],MATCH(Table13[[#This Row],[player]],qb[player],0))</f>
        <v>0</v>
      </c>
      <c r="D90" t="str">
        <f>IF(Table13[[#This Row],[Rank]]="","",IFERROR(ROUND((Table13[[#This Row],[ECR]]-Table13[[#This Row],[Rank]])/INDEX(qb[dynpSD],MATCH(Table13[[#This Row],[player]],qb[player],0)),2),""))</f>
        <v/>
      </c>
      <c r="F90" t="s">
        <v>1541</v>
      </c>
      <c r="H90">
        <f>INDEX(rb[dynpECR],MATCH(Table14[[#This Row],[player]],rb[player],0))</f>
        <v>95.2</v>
      </c>
      <c r="I90" t="str">
        <f>IF(Table14[[#This Row],[Rank]]="","",IFERROR(ROUND((Table14[[#This Row],[ECR]]-Table14[[#This Row],[Rank]])/INDEX(rb[dynpSD],MATCH(Table14[[#This Row],[player]],rb[player],0)),2),""))</f>
        <v/>
      </c>
      <c r="K90" t="s">
        <v>1739</v>
      </c>
      <c r="M90">
        <f>INDEX(wr[dynpECR],MATCH(Table15[[#This Row],[player]],wr[player],0))</f>
        <v>92</v>
      </c>
      <c r="N90" t="str">
        <f>IF(Table15[[#This Row],[Rank]]="","",IFERROR(ROUND((Table15[[#This Row],[ECR]]-Table15[[#This Row],[Rank]])/INDEX(wr[dynpSD],MATCH(Table15[[#This Row],[player]],wr[player],0)),2),""))</f>
        <v/>
      </c>
      <c r="P90" t="s">
        <v>1292</v>
      </c>
      <c r="R90">
        <f>INDEX(te[dynpECR],MATCH(Table16[[#This Row],[player]],te[player],0))</f>
        <v>0</v>
      </c>
      <c r="S90" t="str">
        <f>IF(Table16[[#This Row],[Rank]]="","",IFERROR(ROUND((Table16[[#This Row],[ECR]]-Table16[[#This Row],[Rank]])/INDEX(te[dynpSD],MATCH(Table16[[#This Row],[player]],te[player],0)),2),""))</f>
        <v/>
      </c>
    </row>
    <row r="91" spans="1:19" x14ac:dyDescent="0.25">
      <c r="A91" t="s">
        <v>1438</v>
      </c>
      <c r="C91">
        <f>INDEX(qb[dynpECR],MATCH(Table13[[#This Row],[player]],qb[player],0))</f>
        <v>0</v>
      </c>
      <c r="D91" t="str">
        <f>IF(Table13[[#This Row],[Rank]]="","",IFERROR(ROUND((Table13[[#This Row],[ECR]]-Table13[[#This Row],[Rank]])/INDEX(qb[dynpSD],MATCH(Table13[[#This Row],[player]],qb[player],0)),2),""))</f>
        <v/>
      </c>
      <c r="F91" t="s">
        <v>1542</v>
      </c>
      <c r="H91">
        <f>INDEX(rb[dynpECR],MATCH(Table14[[#This Row],[player]],rb[player],0))</f>
        <v>94.3</v>
      </c>
      <c r="I91" t="str">
        <f>IF(Table14[[#This Row],[Rank]]="","",IFERROR(ROUND((Table14[[#This Row],[ECR]]-Table14[[#This Row],[Rank]])/INDEX(rb[dynpSD],MATCH(Table14[[#This Row],[player]],rb[player],0)),2),""))</f>
        <v/>
      </c>
      <c r="K91" t="s">
        <v>1740</v>
      </c>
      <c r="M91">
        <f>INDEX(wr[dynpECR],MATCH(Table15[[#This Row],[player]],wr[player],0))</f>
        <v>92.4</v>
      </c>
      <c r="N91" t="str">
        <f>IF(Table15[[#This Row],[Rank]]="","",IFERROR(ROUND((Table15[[#This Row],[ECR]]-Table15[[#This Row],[Rank]])/INDEX(wr[dynpSD],MATCH(Table15[[#This Row],[player]],wr[player],0)),2),""))</f>
        <v/>
      </c>
      <c r="P91" t="s">
        <v>1293</v>
      </c>
      <c r="R91">
        <f>INDEX(te[dynpECR],MATCH(Table16[[#This Row],[player]],te[player],0))</f>
        <v>0</v>
      </c>
      <c r="S91" t="str">
        <f>IF(Table16[[#This Row],[Rank]]="","",IFERROR(ROUND((Table16[[#This Row],[ECR]]-Table16[[#This Row],[Rank]])/INDEX(te[dynpSD],MATCH(Table16[[#This Row],[player]],te[player],0)),2),""))</f>
        <v/>
      </c>
    </row>
    <row r="92" spans="1:19" x14ac:dyDescent="0.25">
      <c r="A92" t="s">
        <v>1439</v>
      </c>
      <c r="C92">
        <f>INDEX(qb[dynpECR],MATCH(Table13[[#This Row],[player]],qb[player],0))</f>
        <v>0</v>
      </c>
      <c r="D92" t="str">
        <f>IF(Table13[[#This Row],[Rank]]="","",IFERROR(ROUND((Table13[[#This Row],[ECR]]-Table13[[#This Row],[Rank]])/INDEX(qb[dynpSD],MATCH(Table13[[#This Row],[player]],qb[player],0)),2),""))</f>
        <v/>
      </c>
      <c r="F92" t="s">
        <v>1543</v>
      </c>
      <c r="H92">
        <f>INDEX(rb[dynpECR],MATCH(Table14[[#This Row],[player]],rb[player],0))</f>
        <v>89.4</v>
      </c>
      <c r="I92" t="str">
        <f>IF(Table14[[#This Row],[Rank]]="","",IFERROR(ROUND((Table14[[#This Row],[ECR]]-Table14[[#This Row],[Rank]])/INDEX(rb[dynpSD],MATCH(Table14[[#This Row],[player]],rb[player],0)),2),""))</f>
        <v/>
      </c>
      <c r="K92" t="s">
        <v>1741</v>
      </c>
      <c r="M92">
        <f>INDEX(wr[dynpECR],MATCH(Table15[[#This Row],[player]],wr[player],0))</f>
        <v>119.4</v>
      </c>
      <c r="N92" t="str">
        <f>IF(Table15[[#This Row],[Rank]]="","",IFERROR(ROUND((Table15[[#This Row],[ECR]]-Table15[[#This Row],[Rank]])/INDEX(wr[dynpSD],MATCH(Table15[[#This Row],[player]],wr[player],0)),2),""))</f>
        <v/>
      </c>
      <c r="P92" t="s">
        <v>1294</v>
      </c>
      <c r="R92">
        <f>INDEX(te[dynpECR],MATCH(Table16[[#This Row],[player]],te[player],0))</f>
        <v>0</v>
      </c>
      <c r="S92" t="str">
        <f>IF(Table16[[#This Row],[Rank]]="","",IFERROR(ROUND((Table16[[#This Row],[ECR]]-Table16[[#This Row],[Rank]])/INDEX(te[dynpSD],MATCH(Table16[[#This Row],[player]],te[player],0)),2),""))</f>
        <v/>
      </c>
    </row>
    <row r="93" spans="1:19" x14ac:dyDescent="0.25">
      <c r="A93" t="s">
        <v>1440</v>
      </c>
      <c r="C93">
        <f>INDEX(qb[dynpECR],MATCH(Table13[[#This Row],[player]],qb[player],0))</f>
        <v>0</v>
      </c>
      <c r="D93" t="str">
        <f>IF(Table13[[#This Row],[Rank]]="","",IFERROR(ROUND((Table13[[#This Row],[ECR]]-Table13[[#This Row],[Rank]])/INDEX(qb[dynpSD],MATCH(Table13[[#This Row],[player]],qb[player],0)),2),""))</f>
        <v/>
      </c>
      <c r="F93" t="s">
        <v>1544</v>
      </c>
      <c r="H93">
        <f>INDEX(rb[dynpECR],MATCH(Table14[[#This Row],[player]],rb[player],0))</f>
        <v>89.3</v>
      </c>
      <c r="I93" t="str">
        <f>IF(Table14[[#This Row],[Rank]]="","",IFERROR(ROUND((Table14[[#This Row],[ECR]]-Table14[[#This Row],[Rank]])/INDEX(rb[dynpSD],MATCH(Table14[[#This Row],[player]],rb[player],0)),2),""))</f>
        <v/>
      </c>
      <c r="K93" t="s">
        <v>1742</v>
      </c>
      <c r="M93">
        <f>INDEX(wr[dynpECR],MATCH(Table15[[#This Row],[player]],wr[player],0))</f>
        <v>97.3</v>
      </c>
      <c r="N93" t="str">
        <f>IF(Table15[[#This Row],[Rank]]="","",IFERROR(ROUND((Table15[[#This Row],[ECR]]-Table15[[#This Row],[Rank]])/INDEX(wr[dynpSD],MATCH(Table15[[#This Row],[player]],wr[player],0)),2),""))</f>
        <v/>
      </c>
      <c r="P93" t="s">
        <v>1295</v>
      </c>
      <c r="R93">
        <f>INDEX(te[dynpECR],MATCH(Table16[[#This Row],[player]],te[player],0))</f>
        <v>0</v>
      </c>
      <c r="S93" t="str">
        <f>IF(Table16[[#This Row],[Rank]]="","",IFERROR(ROUND((Table16[[#This Row],[ECR]]-Table16[[#This Row],[Rank]])/INDEX(te[dynpSD],MATCH(Table16[[#This Row],[player]],te[player],0)),2),""))</f>
        <v/>
      </c>
    </row>
    <row r="94" spans="1:19" x14ac:dyDescent="0.25">
      <c r="A94" t="s">
        <v>1441</v>
      </c>
      <c r="C94">
        <f>INDEX(qb[dynpECR],MATCH(Table13[[#This Row],[player]],qb[player],0))</f>
        <v>0</v>
      </c>
      <c r="D94" t="str">
        <f>IF(Table13[[#This Row],[Rank]]="","",IFERROR(ROUND((Table13[[#This Row],[ECR]]-Table13[[#This Row],[Rank]])/INDEX(qb[dynpSD],MATCH(Table13[[#This Row],[player]],qb[player],0)),2),""))</f>
        <v/>
      </c>
      <c r="F94" t="s">
        <v>1545</v>
      </c>
      <c r="H94">
        <f>INDEX(rb[dynpECR],MATCH(Table14[[#This Row],[player]],rb[player],0))</f>
        <v>91.3</v>
      </c>
      <c r="I94" t="str">
        <f>IF(Table14[[#This Row],[Rank]]="","",IFERROR(ROUND((Table14[[#This Row],[ECR]]-Table14[[#This Row],[Rank]])/INDEX(rb[dynpSD],MATCH(Table14[[#This Row],[player]],rb[player],0)),2),""))</f>
        <v/>
      </c>
      <c r="K94" t="s">
        <v>1743</v>
      </c>
      <c r="M94">
        <f>INDEX(wr[dynpECR],MATCH(Table15[[#This Row],[player]],wr[player],0))</f>
        <v>90.7</v>
      </c>
      <c r="N94" t="str">
        <f>IF(Table15[[#This Row],[Rank]]="","",IFERROR(ROUND((Table15[[#This Row],[ECR]]-Table15[[#This Row],[Rank]])/INDEX(wr[dynpSD],MATCH(Table15[[#This Row],[player]],wr[player],0)),2),""))</f>
        <v/>
      </c>
      <c r="P94" t="s">
        <v>1296</v>
      </c>
      <c r="R94">
        <f>INDEX(te[dynpECR],MATCH(Table16[[#This Row],[player]],te[player],0))</f>
        <v>0</v>
      </c>
      <c r="S94" t="str">
        <f>IF(Table16[[#This Row],[Rank]]="","",IFERROR(ROUND((Table16[[#This Row],[ECR]]-Table16[[#This Row],[Rank]])/INDEX(te[dynpSD],MATCH(Table16[[#This Row],[player]],te[player],0)),2),""))</f>
        <v/>
      </c>
    </row>
    <row r="95" spans="1:19" x14ac:dyDescent="0.25">
      <c r="A95" t="s">
        <v>1442</v>
      </c>
      <c r="C95">
        <f>INDEX(qb[dynpECR],MATCH(Table13[[#This Row],[player]],qb[player],0))</f>
        <v>0</v>
      </c>
      <c r="D95" t="str">
        <f>IF(Table13[[#This Row],[Rank]]="","",IFERROR(ROUND((Table13[[#This Row],[ECR]]-Table13[[#This Row],[Rank]])/INDEX(qb[dynpSD],MATCH(Table13[[#This Row],[player]],qb[player],0)),2),""))</f>
        <v/>
      </c>
      <c r="F95" t="s">
        <v>1546</v>
      </c>
      <c r="H95">
        <f>INDEX(rb[dynpECR],MATCH(Table14[[#This Row],[player]],rb[player],0))</f>
        <v>92.3</v>
      </c>
      <c r="I95" t="str">
        <f>IF(Table14[[#This Row],[Rank]]="","",IFERROR(ROUND((Table14[[#This Row],[ECR]]-Table14[[#This Row],[Rank]])/INDEX(rb[dynpSD],MATCH(Table14[[#This Row],[player]],rb[player],0)),2),""))</f>
        <v/>
      </c>
      <c r="K95" t="s">
        <v>1744</v>
      </c>
      <c r="M95">
        <f>INDEX(wr[dynpECR],MATCH(Table15[[#This Row],[player]],wr[player],0))</f>
        <v>121.5</v>
      </c>
      <c r="N95" t="str">
        <f>IF(Table15[[#This Row],[Rank]]="","",IFERROR(ROUND((Table15[[#This Row],[ECR]]-Table15[[#This Row],[Rank]])/INDEX(wr[dynpSD],MATCH(Table15[[#This Row],[player]],wr[player],0)),2),""))</f>
        <v/>
      </c>
      <c r="P95" t="s">
        <v>1297</v>
      </c>
      <c r="R95">
        <f>INDEX(te[dynpECR],MATCH(Table16[[#This Row],[player]],te[player],0))</f>
        <v>0</v>
      </c>
      <c r="S95" t="str">
        <f>IF(Table16[[#This Row],[Rank]]="","",IFERROR(ROUND((Table16[[#This Row],[ECR]]-Table16[[#This Row],[Rank]])/INDEX(te[dynpSD],MATCH(Table16[[#This Row],[player]],te[player],0)),2),""))</f>
        <v/>
      </c>
    </row>
    <row r="96" spans="1:19" x14ac:dyDescent="0.25">
      <c r="A96" t="s">
        <v>1443</v>
      </c>
      <c r="C96">
        <f>INDEX(qb[dynpECR],MATCH(Table13[[#This Row],[player]],qb[player],0))</f>
        <v>0</v>
      </c>
      <c r="D96" t="str">
        <f>IF(Table13[[#This Row],[Rank]]="","",IFERROR(ROUND((Table13[[#This Row],[ECR]]-Table13[[#This Row],[Rank]])/INDEX(qb[dynpSD],MATCH(Table13[[#This Row],[player]],qb[player],0)),2),""))</f>
        <v/>
      </c>
      <c r="F96" t="s">
        <v>1547</v>
      </c>
      <c r="H96">
        <f>INDEX(rb[dynpECR],MATCH(Table14[[#This Row],[player]],rb[player],0))</f>
        <v>105</v>
      </c>
      <c r="I96" t="str">
        <f>IF(Table14[[#This Row],[Rank]]="","",IFERROR(ROUND((Table14[[#This Row],[ECR]]-Table14[[#This Row],[Rank]])/INDEX(rb[dynpSD],MATCH(Table14[[#This Row],[player]],rb[player],0)),2),""))</f>
        <v/>
      </c>
      <c r="K96" t="s">
        <v>1745</v>
      </c>
      <c r="M96">
        <f>INDEX(wr[dynpECR],MATCH(Table15[[#This Row],[player]],wr[player],0))</f>
        <v>96.9</v>
      </c>
      <c r="N96" t="str">
        <f>IF(Table15[[#This Row],[Rank]]="","",IFERROR(ROUND((Table15[[#This Row],[ECR]]-Table15[[#This Row],[Rank]])/INDEX(wr[dynpSD],MATCH(Table15[[#This Row],[player]],wr[player],0)),2),""))</f>
        <v/>
      </c>
      <c r="P96" t="s">
        <v>1298</v>
      </c>
      <c r="R96">
        <f>INDEX(te[dynpECR],MATCH(Table16[[#This Row],[player]],te[player],0))</f>
        <v>0</v>
      </c>
      <c r="S96" t="str">
        <f>IF(Table16[[#This Row],[Rank]]="","",IFERROR(ROUND((Table16[[#This Row],[ECR]]-Table16[[#This Row],[Rank]])/INDEX(te[dynpSD],MATCH(Table16[[#This Row],[player]],te[player],0)),2),""))</f>
        <v/>
      </c>
    </row>
    <row r="97" spans="1:19" x14ac:dyDescent="0.25">
      <c r="A97" t="s">
        <v>1444</v>
      </c>
      <c r="C97">
        <f>INDEX(qb[dynpECR],MATCH(Table13[[#This Row],[player]],qb[player],0))</f>
        <v>0</v>
      </c>
      <c r="D97" t="str">
        <f>IF(Table13[[#This Row],[Rank]]="","",IFERROR(ROUND((Table13[[#This Row],[ECR]]-Table13[[#This Row],[Rank]])/INDEX(qb[dynpSD],MATCH(Table13[[#This Row],[player]],qb[player],0)),2),""))</f>
        <v/>
      </c>
      <c r="F97" t="s">
        <v>1548</v>
      </c>
      <c r="H97">
        <f>INDEX(rb[dynpECR],MATCH(Table14[[#This Row],[player]],rb[player],0))</f>
        <v>98.6</v>
      </c>
      <c r="I97" t="str">
        <f>IF(Table14[[#This Row],[Rank]]="","",IFERROR(ROUND((Table14[[#This Row],[ECR]]-Table14[[#This Row],[Rank]])/INDEX(rb[dynpSD],MATCH(Table14[[#This Row],[player]],rb[player],0)),2),""))</f>
        <v/>
      </c>
      <c r="K97" t="s">
        <v>1746</v>
      </c>
      <c r="M97">
        <f>INDEX(wr[dynpECR],MATCH(Table15[[#This Row],[player]],wr[player],0))</f>
        <v>123.3</v>
      </c>
      <c r="N97" t="str">
        <f>IF(Table15[[#This Row],[Rank]]="","",IFERROR(ROUND((Table15[[#This Row],[ECR]]-Table15[[#This Row],[Rank]])/INDEX(wr[dynpSD],MATCH(Table15[[#This Row],[player]],wr[player],0)),2),""))</f>
        <v/>
      </c>
      <c r="P97" t="s">
        <v>1299</v>
      </c>
      <c r="R97">
        <f>INDEX(te[dynpECR],MATCH(Table16[[#This Row],[player]],te[player],0))</f>
        <v>0</v>
      </c>
      <c r="S97" t="str">
        <f>IF(Table16[[#This Row],[Rank]]="","",IFERROR(ROUND((Table16[[#This Row],[ECR]]-Table16[[#This Row],[Rank]])/INDEX(te[dynpSD],MATCH(Table16[[#This Row],[player]],te[player],0)),2),""))</f>
        <v/>
      </c>
    </row>
    <row r="98" spans="1:19" x14ac:dyDescent="0.25">
      <c r="A98" t="s">
        <v>1445</v>
      </c>
      <c r="C98">
        <f>INDEX(qb[dynpECR],MATCH(Table13[[#This Row],[player]],qb[player],0))</f>
        <v>0</v>
      </c>
      <c r="D98" t="str">
        <f>IF(Table13[[#This Row],[Rank]]="","",IFERROR(ROUND((Table13[[#This Row],[ECR]]-Table13[[#This Row],[Rank]])/INDEX(qb[dynpSD],MATCH(Table13[[#This Row],[player]],qb[player],0)),2),""))</f>
        <v/>
      </c>
      <c r="F98" t="s">
        <v>1549</v>
      </c>
      <c r="H98">
        <f>INDEX(rb[dynpECR],MATCH(Table14[[#This Row],[player]],rb[player],0))</f>
        <v>99.6</v>
      </c>
      <c r="I98" t="str">
        <f>IF(Table14[[#This Row],[Rank]]="","",IFERROR(ROUND((Table14[[#This Row],[ECR]]-Table14[[#This Row],[Rank]])/INDEX(rb[dynpSD],MATCH(Table14[[#This Row],[player]],rb[player],0)),2),""))</f>
        <v/>
      </c>
      <c r="K98" t="s">
        <v>1747</v>
      </c>
      <c r="M98">
        <f>INDEX(wr[dynpECR],MATCH(Table15[[#This Row],[player]],wr[player],0))</f>
        <v>124.3</v>
      </c>
      <c r="N98" t="str">
        <f>IF(Table15[[#This Row],[Rank]]="","",IFERROR(ROUND((Table15[[#This Row],[ECR]]-Table15[[#This Row],[Rank]])/INDEX(wr[dynpSD],MATCH(Table15[[#This Row],[player]],wr[player],0)),2),""))</f>
        <v/>
      </c>
      <c r="P98" t="s">
        <v>1300</v>
      </c>
      <c r="R98">
        <f>INDEX(te[dynpECR],MATCH(Table16[[#This Row],[player]],te[player],0))</f>
        <v>0</v>
      </c>
      <c r="S98" t="str">
        <f>IF(Table16[[#This Row],[Rank]]="","",IFERROR(ROUND((Table16[[#This Row],[ECR]]-Table16[[#This Row],[Rank]])/INDEX(te[dynpSD],MATCH(Table16[[#This Row],[player]],te[player],0)),2),""))</f>
        <v/>
      </c>
    </row>
    <row r="99" spans="1:19" x14ac:dyDescent="0.25">
      <c r="A99" t="s">
        <v>1446</v>
      </c>
      <c r="C99">
        <f>INDEX(qb[dynpECR],MATCH(Table13[[#This Row],[player]],qb[player],0))</f>
        <v>0</v>
      </c>
      <c r="D99" t="str">
        <f>IF(Table13[[#This Row],[Rank]]="","",IFERROR(ROUND((Table13[[#This Row],[ECR]]-Table13[[#This Row],[Rank]])/INDEX(qb[dynpSD],MATCH(Table13[[#This Row],[player]],qb[player],0)),2),""))</f>
        <v/>
      </c>
      <c r="F99" t="s">
        <v>1550</v>
      </c>
      <c r="H99">
        <f>INDEX(rb[dynpECR],MATCH(Table14[[#This Row],[player]],rb[player],0))</f>
        <v>98.8</v>
      </c>
      <c r="I99" t="str">
        <f>IF(Table14[[#This Row],[Rank]]="","",IFERROR(ROUND((Table14[[#This Row],[ECR]]-Table14[[#This Row],[Rank]])/INDEX(rb[dynpSD],MATCH(Table14[[#This Row],[player]],rb[player],0)),2),""))</f>
        <v/>
      </c>
      <c r="K99" t="s">
        <v>1748</v>
      </c>
      <c r="M99">
        <f>INDEX(wr[dynpECR],MATCH(Table15[[#This Row],[player]],wr[player],0))</f>
        <v>125.5</v>
      </c>
      <c r="N99" t="str">
        <f>IF(Table15[[#This Row],[Rank]]="","",IFERROR(ROUND((Table15[[#This Row],[ECR]]-Table15[[#This Row],[Rank]])/INDEX(wr[dynpSD],MATCH(Table15[[#This Row],[player]],wr[player],0)),2),""))</f>
        <v/>
      </c>
      <c r="P99" t="s">
        <v>1301</v>
      </c>
      <c r="R99">
        <f>INDEX(te[dynpECR],MATCH(Table16[[#This Row],[player]],te[player],0))</f>
        <v>0</v>
      </c>
      <c r="S99" t="str">
        <f>IF(Table16[[#This Row],[Rank]]="","",IFERROR(ROUND((Table16[[#This Row],[ECR]]-Table16[[#This Row],[Rank]])/INDEX(te[dynpSD],MATCH(Table16[[#This Row],[player]],te[player],0)),2),""))</f>
        <v/>
      </c>
    </row>
    <row r="100" spans="1:19" x14ac:dyDescent="0.25">
      <c r="A100" t="s">
        <v>1447</v>
      </c>
      <c r="C100">
        <f>INDEX(qb[dynpECR],MATCH(Table13[[#This Row],[player]],qb[player],0))</f>
        <v>0</v>
      </c>
      <c r="D100" t="str">
        <f>IF(Table13[[#This Row],[Rank]]="","",IFERROR(ROUND((Table13[[#This Row],[ECR]]-Table13[[#This Row],[Rank]])/INDEX(qb[dynpSD],MATCH(Table13[[#This Row],[player]],qb[player],0)),2),""))</f>
        <v/>
      </c>
      <c r="F100" t="s">
        <v>1551</v>
      </c>
      <c r="H100">
        <f>INDEX(rb[dynpECR],MATCH(Table14[[#This Row],[player]],rb[player],0))</f>
        <v>97</v>
      </c>
      <c r="I100" t="str">
        <f>IF(Table14[[#This Row],[Rank]]="","",IFERROR(ROUND((Table14[[#This Row],[ECR]]-Table14[[#This Row],[Rank]])/INDEX(rb[dynpSD],MATCH(Table14[[#This Row],[player]],rb[player],0)),2),""))</f>
        <v/>
      </c>
      <c r="K100" t="s">
        <v>1749</v>
      </c>
      <c r="M100">
        <f>INDEX(wr[dynpECR],MATCH(Table15[[#This Row],[player]],wr[player],0))</f>
        <v>127</v>
      </c>
      <c r="N100" t="str">
        <f>IF(Table15[[#This Row],[Rank]]="","",IFERROR(ROUND((Table15[[#This Row],[ECR]]-Table15[[#This Row],[Rank]])/INDEX(wr[dynpSD],MATCH(Table15[[#This Row],[player]],wr[player],0)),2),""))</f>
        <v/>
      </c>
      <c r="P100" t="s">
        <v>1302</v>
      </c>
      <c r="R100">
        <f>INDEX(te[dynpECR],MATCH(Table16[[#This Row],[player]],te[player],0))</f>
        <v>0</v>
      </c>
      <c r="S100" t="str">
        <f>IF(Table16[[#This Row],[Rank]]="","",IFERROR(ROUND((Table16[[#This Row],[ECR]]-Table16[[#This Row],[Rank]])/INDEX(te[dynpSD],MATCH(Table16[[#This Row],[player]],te[player],0)),2),""))</f>
        <v/>
      </c>
    </row>
    <row r="101" spans="1:19" x14ac:dyDescent="0.25">
      <c r="A101" t="s">
        <v>1448</v>
      </c>
      <c r="C101">
        <f>INDEX(qb[dynpECR],MATCH(Table13[[#This Row],[player]],qb[player],0))</f>
        <v>0</v>
      </c>
      <c r="D101" t="str">
        <f>IF(Table13[[#This Row],[Rank]]="","",IFERROR(ROUND((Table13[[#This Row],[ECR]]-Table13[[#This Row],[Rank]])/INDEX(qb[dynpSD],MATCH(Table13[[#This Row],[player]],qb[player],0)),2),""))</f>
        <v/>
      </c>
      <c r="F101" t="s">
        <v>1552</v>
      </c>
      <c r="H101">
        <f>INDEX(rb[dynpECR],MATCH(Table14[[#This Row],[player]],rb[player],0))</f>
        <v>99.5</v>
      </c>
      <c r="I101" t="str">
        <f>IF(Table14[[#This Row],[Rank]]="","",IFERROR(ROUND((Table14[[#This Row],[ECR]]-Table14[[#This Row],[Rank]])/INDEX(rb[dynpSD],MATCH(Table14[[#This Row],[player]],rb[player],0)),2),""))</f>
        <v/>
      </c>
      <c r="K101" t="s">
        <v>1750</v>
      </c>
      <c r="M101">
        <f>INDEX(wr[dynpECR],MATCH(Table15[[#This Row],[player]],wr[player],0))</f>
        <v>128</v>
      </c>
      <c r="N101" t="str">
        <f>IF(Table15[[#This Row],[Rank]]="","",IFERROR(ROUND((Table15[[#This Row],[ECR]]-Table15[[#This Row],[Rank]])/INDEX(wr[dynpSD],MATCH(Table15[[#This Row],[player]],wr[player],0)),2),""))</f>
        <v/>
      </c>
      <c r="P101" t="s">
        <v>1303</v>
      </c>
      <c r="R101">
        <f>INDEX(te[dynpECR],MATCH(Table16[[#This Row],[player]],te[player],0))</f>
        <v>0</v>
      </c>
      <c r="S101" t="str">
        <f>IF(Table16[[#This Row],[Rank]]="","",IFERROR(ROUND((Table16[[#This Row],[ECR]]-Table16[[#This Row],[Rank]])/INDEX(te[dynpSD],MATCH(Table16[[#This Row],[player]],te[player],0)),2),""))</f>
        <v/>
      </c>
    </row>
    <row r="102" spans="1:19" x14ac:dyDescent="0.25">
      <c r="A102" t="s">
        <v>1449</v>
      </c>
      <c r="C102">
        <f>INDEX(qb[dynpECR],MATCH(Table13[[#This Row],[player]],qb[player],0))</f>
        <v>0</v>
      </c>
      <c r="D102" t="str">
        <f>IF(Table13[[#This Row],[Rank]]="","",IFERROR(ROUND((Table13[[#This Row],[ECR]]-Table13[[#This Row],[Rank]])/INDEX(qb[dynpSD],MATCH(Table13[[#This Row],[player]],qb[player],0)),2),""))</f>
        <v/>
      </c>
      <c r="F102" t="s">
        <v>1553</v>
      </c>
      <c r="H102">
        <f>INDEX(rb[dynpECR],MATCH(Table14[[#This Row],[player]],rb[player],0))</f>
        <v>98.8</v>
      </c>
      <c r="I102" t="str">
        <f>IF(Table14[[#This Row],[Rank]]="","",IFERROR(ROUND((Table14[[#This Row],[ECR]]-Table14[[#This Row],[Rank]])/INDEX(rb[dynpSD],MATCH(Table14[[#This Row],[player]],rb[player],0)),2),""))</f>
        <v/>
      </c>
      <c r="K102" t="s">
        <v>1751</v>
      </c>
      <c r="M102">
        <f>INDEX(wr[dynpECR],MATCH(Table15[[#This Row],[player]],wr[player],0))</f>
        <v>129</v>
      </c>
      <c r="N102" t="str">
        <f>IF(Table15[[#This Row],[Rank]]="","",IFERROR(ROUND((Table15[[#This Row],[ECR]]-Table15[[#This Row],[Rank]])/INDEX(wr[dynpSD],MATCH(Table15[[#This Row],[player]],wr[player],0)),2),""))</f>
        <v/>
      </c>
      <c r="P102" t="s">
        <v>1304</v>
      </c>
      <c r="R102">
        <f>INDEX(te[dynpECR],MATCH(Table16[[#This Row],[player]],te[player],0))</f>
        <v>0</v>
      </c>
      <c r="S102" t="str">
        <f>IF(Table16[[#This Row],[Rank]]="","",IFERROR(ROUND((Table16[[#This Row],[ECR]]-Table16[[#This Row],[Rank]])/INDEX(te[dynpSD],MATCH(Table16[[#This Row],[player]],te[player],0)),2),""))</f>
        <v/>
      </c>
    </row>
    <row r="103" spans="1:19" x14ac:dyDescent="0.25">
      <c r="A103" t="s">
        <v>1450</v>
      </c>
      <c r="C103">
        <f>INDEX(qb[dynpECR],MATCH(Table13[[#This Row],[player]],qb[player],0))</f>
        <v>0</v>
      </c>
      <c r="D103" t="str">
        <f>IF(Table13[[#This Row],[Rank]]="","",IFERROR(ROUND((Table13[[#This Row],[ECR]]-Table13[[#This Row],[Rank]])/INDEX(qb[dynpSD],MATCH(Table13[[#This Row],[player]],qb[player],0)),2),""))</f>
        <v/>
      </c>
      <c r="F103" t="s">
        <v>1554</v>
      </c>
      <c r="H103">
        <f>INDEX(rb[dynpECR],MATCH(Table14[[#This Row],[player]],rb[player],0))</f>
        <v>100</v>
      </c>
      <c r="I103" t="str">
        <f>IF(Table14[[#This Row],[Rank]]="","",IFERROR(ROUND((Table14[[#This Row],[ECR]]-Table14[[#This Row],[Rank]])/INDEX(rb[dynpSD],MATCH(Table14[[#This Row],[player]],rb[player],0)),2),""))</f>
        <v/>
      </c>
      <c r="K103" t="s">
        <v>1752</v>
      </c>
      <c r="M103">
        <f>INDEX(wr[dynpECR],MATCH(Table15[[#This Row],[player]],wr[player],0))</f>
        <v>147.69999999999999</v>
      </c>
      <c r="N103" t="str">
        <f>IF(Table15[[#This Row],[Rank]]="","",IFERROR(ROUND((Table15[[#This Row],[ECR]]-Table15[[#This Row],[Rank]])/INDEX(wr[dynpSD],MATCH(Table15[[#This Row],[player]],wr[player],0)),2),""))</f>
        <v/>
      </c>
      <c r="P103" t="s">
        <v>1305</v>
      </c>
      <c r="R103">
        <f>INDEX(te[dynpECR],MATCH(Table16[[#This Row],[player]],te[player],0))</f>
        <v>0</v>
      </c>
      <c r="S103" t="str">
        <f>IF(Table16[[#This Row],[Rank]]="","",IFERROR(ROUND((Table16[[#This Row],[ECR]]-Table16[[#This Row],[Rank]])/INDEX(te[dynpSD],MATCH(Table16[[#This Row],[player]],te[player],0)),2),""))</f>
        <v/>
      </c>
    </row>
    <row r="104" spans="1:19" x14ac:dyDescent="0.25">
      <c r="A104" t="s">
        <v>1451</v>
      </c>
      <c r="C104">
        <f>INDEX(qb[dynpECR],MATCH(Table13[[#This Row],[player]],qb[player],0))</f>
        <v>0</v>
      </c>
      <c r="D104" t="str">
        <f>IF(Table13[[#This Row],[Rank]]="","",IFERROR(ROUND((Table13[[#This Row],[ECR]]-Table13[[#This Row],[Rank]])/INDEX(qb[dynpSD],MATCH(Table13[[#This Row],[player]],qb[player],0)),2),""))</f>
        <v/>
      </c>
      <c r="F104" t="s">
        <v>1555</v>
      </c>
      <c r="H104">
        <f>INDEX(rb[dynpECR],MATCH(Table14[[#This Row],[player]],rb[player],0))</f>
        <v>102.5</v>
      </c>
      <c r="I104" t="str">
        <f>IF(Table14[[#This Row],[Rank]]="","",IFERROR(ROUND((Table14[[#This Row],[ECR]]-Table14[[#This Row],[Rank]])/INDEX(rb[dynpSD],MATCH(Table14[[#This Row],[player]],rb[player],0)),2),""))</f>
        <v/>
      </c>
      <c r="K104" t="s">
        <v>1753</v>
      </c>
      <c r="M104">
        <f>INDEX(wr[dynpECR],MATCH(Table15[[#This Row],[player]],wr[player],0))</f>
        <v>133</v>
      </c>
      <c r="N104" t="str">
        <f>IF(Table15[[#This Row],[Rank]]="","",IFERROR(ROUND((Table15[[#This Row],[ECR]]-Table15[[#This Row],[Rank]])/INDEX(wr[dynpSD],MATCH(Table15[[#This Row],[player]],wr[player],0)),2),""))</f>
        <v/>
      </c>
      <c r="P104" t="s">
        <v>1306</v>
      </c>
      <c r="R104">
        <f>INDEX(te[dynpECR],MATCH(Table16[[#This Row],[player]],te[player],0))</f>
        <v>0</v>
      </c>
      <c r="S104" t="str">
        <f>IF(Table16[[#This Row],[Rank]]="","",IFERROR(ROUND((Table16[[#This Row],[ECR]]-Table16[[#This Row],[Rank]])/INDEX(te[dynpSD],MATCH(Table16[[#This Row],[player]],te[player],0)),2),""))</f>
        <v/>
      </c>
    </row>
    <row r="105" spans="1:19" x14ac:dyDescent="0.25">
      <c r="A105" t="s">
        <v>1452</v>
      </c>
      <c r="C105">
        <f>INDEX(qb[dynpECR],MATCH(Table13[[#This Row],[player]],qb[player],0))</f>
        <v>0</v>
      </c>
      <c r="D105" t="str">
        <f>IF(Table13[[#This Row],[Rank]]="","",IFERROR(ROUND((Table13[[#This Row],[ECR]]-Table13[[#This Row],[Rank]])/INDEX(qb[dynpSD],MATCH(Table13[[#This Row],[player]],qb[player],0)),2),""))</f>
        <v/>
      </c>
      <c r="F105" t="s">
        <v>1556</v>
      </c>
      <c r="H105">
        <f>INDEX(rb[dynpECR],MATCH(Table14[[#This Row],[player]],rb[player],0))</f>
        <v>104.3</v>
      </c>
      <c r="I105" t="str">
        <f>IF(Table14[[#This Row],[Rank]]="","",IFERROR(ROUND((Table14[[#This Row],[ECR]]-Table14[[#This Row],[Rank]])/INDEX(rb[dynpSD],MATCH(Table14[[#This Row],[player]],rb[player],0)),2),""))</f>
        <v/>
      </c>
      <c r="K105" t="s">
        <v>1754</v>
      </c>
      <c r="M105">
        <f>INDEX(wr[dynpECR],MATCH(Table15[[#This Row],[player]],wr[player],0))</f>
        <v>98.7</v>
      </c>
      <c r="N105" t="str">
        <f>IF(Table15[[#This Row],[Rank]]="","",IFERROR(ROUND((Table15[[#This Row],[ECR]]-Table15[[#This Row],[Rank]])/INDEX(wr[dynpSD],MATCH(Table15[[#This Row],[player]],wr[player],0)),2),""))</f>
        <v/>
      </c>
      <c r="P105" t="s">
        <v>1307</v>
      </c>
      <c r="R105">
        <f>INDEX(te[dynpECR],MATCH(Table16[[#This Row],[player]],te[player],0))</f>
        <v>0</v>
      </c>
      <c r="S105" t="str">
        <f>IF(Table16[[#This Row],[Rank]]="","",IFERROR(ROUND((Table16[[#This Row],[ECR]]-Table16[[#This Row],[Rank]])/INDEX(te[dynpSD],MATCH(Table16[[#This Row],[player]],te[player],0)),2),""))</f>
        <v/>
      </c>
    </row>
    <row r="106" spans="1:19" x14ac:dyDescent="0.25">
      <c r="F106" t="s">
        <v>1557</v>
      </c>
      <c r="H106">
        <f>INDEX(rb[dynpECR],MATCH(Table14[[#This Row],[player]],rb[player],0))</f>
        <v>105.5</v>
      </c>
      <c r="I106" t="str">
        <f>IF(Table14[[#This Row],[Rank]]="","",IFERROR(ROUND((Table14[[#This Row],[ECR]]-Table14[[#This Row],[Rank]])/INDEX(rb[dynpSD],MATCH(Table14[[#This Row],[player]],rb[player],0)),2),""))</f>
        <v/>
      </c>
      <c r="K106" t="s">
        <v>1755</v>
      </c>
      <c r="M106">
        <f>INDEX(wr[dynpECR],MATCH(Table15[[#This Row],[player]],wr[player],0))</f>
        <v>133.69999999999999</v>
      </c>
      <c r="N106" t="str">
        <f>IF(Table15[[#This Row],[Rank]]="","",IFERROR(ROUND((Table15[[#This Row],[ECR]]-Table15[[#This Row],[Rank]])/INDEX(wr[dynpSD],MATCH(Table15[[#This Row],[player]],wr[player],0)),2),""))</f>
        <v/>
      </c>
      <c r="P106" t="s">
        <v>1308</v>
      </c>
      <c r="R106">
        <f>INDEX(te[dynpECR],MATCH(Table16[[#This Row],[player]],te[player],0))</f>
        <v>0</v>
      </c>
      <c r="S106" t="str">
        <f>IF(Table16[[#This Row],[Rank]]="","",IFERROR(ROUND((Table16[[#This Row],[ECR]]-Table16[[#This Row],[Rank]])/INDEX(te[dynpSD],MATCH(Table16[[#This Row],[player]],te[player],0)),2),""))</f>
        <v/>
      </c>
    </row>
    <row r="107" spans="1:19" x14ac:dyDescent="0.25">
      <c r="F107" t="s">
        <v>1558</v>
      </c>
      <c r="H107">
        <f>INDEX(rb[dynpECR],MATCH(Table14[[#This Row],[player]],rb[player],0))</f>
        <v>106.7</v>
      </c>
      <c r="I107" t="str">
        <f>IF(Table14[[#This Row],[Rank]]="","",IFERROR(ROUND((Table14[[#This Row],[ECR]]-Table14[[#This Row],[Rank]])/INDEX(rb[dynpSD],MATCH(Table14[[#This Row],[player]],rb[player],0)),2),""))</f>
        <v/>
      </c>
      <c r="K107" t="s">
        <v>1756</v>
      </c>
      <c r="M107">
        <f>INDEX(wr[dynpECR],MATCH(Table15[[#This Row],[player]],wr[player],0))</f>
        <v>119</v>
      </c>
      <c r="N107" t="str">
        <f>IF(Table15[[#This Row],[Rank]]="","",IFERROR(ROUND((Table15[[#This Row],[ECR]]-Table15[[#This Row],[Rank]])/INDEX(wr[dynpSD],MATCH(Table15[[#This Row],[player]],wr[player],0)),2),""))</f>
        <v/>
      </c>
      <c r="P107" t="s">
        <v>1309</v>
      </c>
      <c r="R107">
        <f>INDEX(te[dynpECR],MATCH(Table16[[#This Row],[player]],te[player],0))</f>
        <v>0</v>
      </c>
      <c r="S107" t="str">
        <f>IF(Table16[[#This Row],[Rank]]="","",IFERROR(ROUND((Table16[[#This Row],[ECR]]-Table16[[#This Row],[Rank]])/INDEX(te[dynpSD],MATCH(Table16[[#This Row],[player]],te[player],0)),2),""))</f>
        <v/>
      </c>
    </row>
    <row r="108" spans="1:19" x14ac:dyDescent="0.25">
      <c r="F108" t="s">
        <v>1559</v>
      </c>
      <c r="H108">
        <f>INDEX(rb[dynpECR],MATCH(Table14[[#This Row],[player]],rb[player],0))</f>
        <v>108</v>
      </c>
      <c r="I108" t="str">
        <f>IF(Table14[[#This Row],[Rank]]="","",IFERROR(ROUND((Table14[[#This Row],[ECR]]-Table14[[#This Row],[Rank]])/INDEX(rb[dynpSD],MATCH(Table14[[#This Row],[player]],rb[player],0)),2),""))</f>
        <v/>
      </c>
      <c r="K108" t="s">
        <v>1757</v>
      </c>
      <c r="M108">
        <f>INDEX(wr[dynpECR],MATCH(Table15[[#This Row],[player]],wr[player],0))</f>
        <v>97.4</v>
      </c>
      <c r="N108" t="str">
        <f>IF(Table15[[#This Row],[Rank]]="","",IFERROR(ROUND((Table15[[#This Row],[ECR]]-Table15[[#This Row],[Rank]])/INDEX(wr[dynpSD],MATCH(Table15[[#This Row],[player]],wr[player],0)),2),""))</f>
        <v/>
      </c>
      <c r="P108" t="s">
        <v>1310</v>
      </c>
      <c r="R108">
        <f>INDEX(te[dynpECR],MATCH(Table16[[#This Row],[player]],te[player],0))</f>
        <v>0</v>
      </c>
      <c r="S108" t="str">
        <f>IF(Table16[[#This Row],[Rank]]="","",IFERROR(ROUND((Table16[[#This Row],[ECR]]-Table16[[#This Row],[Rank]])/INDEX(te[dynpSD],MATCH(Table16[[#This Row],[player]],te[player],0)),2),""))</f>
        <v/>
      </c>
    </row>
    <row r="109" spans="1:19" x14ac:dyDescent="0.25">
      <c r="F109" t="s">
        <v>1560</v>
      </c>
      <c r="H109">
        <f>INDEX(rb[dynpECR],MATCH(Table14[[#This Row],[player]],rb[player],0))</f>
        <v>108.7</v>
      </c>
      <c r="I109" t="str">
        <f>IF(Table14[[#This Row],[Rank]]="","",IFERROR(ROUND((Table14[[#This Row],[ECR]]-Table14[[#This Row],[Rank]])/INDEX(rb[dynpSD],MATCH(Table14[[#This Row],[player]],rb[player],0)),2),""))</f>
        <v/>
      </c>
      <c r="K109" t="s">
        <v>1758</v>
      </c>
      <c r="M109">
        <f>INDEX(wr[dynpECR],MATCH(Table15[[#This Row],[player]],wr[player],0))</f>
        <v>138</v>
      </c>
      <c r="N109" t="str">
        <f>IF(Table15[[#This Row],[Rank]]="","",IFERROR(ROUND((Table15[[#This Row],[ECR]]-Table15[[#This Row],[Rank]])/INDEX(wr[dynpSD],MATCH(Table15[[#This Row],[player]],wr[player],0)),2),""))</f>
        <v/>
      </c>
      <c r="P109" t="s">
        <v>1311</v>
      </c>
      <c r="R109">
        <f>INDEX(te[dynpECR],MATCH(Table16[[#This Row],[player]],te[player],0))</f>
        <v>0</v>
      </c>
      <c r="S109" t="str">
        <f>IF(Table16[[#This Row],[Rank]]="","",IFERROR(ROUND((Table16[[#This Row],[ECR]]-Table16[[#This Row],[Rank]])/INDEX(te[dynpSD],MATCH(Table16[[#This Row],[player]],te[player],0)),2),""))</f>
        <v/>
      </c>
    </row>
    <row r="110" spans="1:19" x14ac:dyDescent="0.25">
      <c r="F110" t="s">
        <v>1561</v>
      </c>
      <c r="H110">
        <f>INDEX(rb[dynpECR],MATCH(Table14[[#This Row],[player]],rb[player],0))</f>
        <v>110</v>
      </c>
      <c r="I110" t="str">
        <f>IF(Table14[[#This Row],[Rank]]="","",IFERROR(ROUND((Table14[[#This Row],[ECR]]-Table14[[#This Row],[Rank]])/INDEX(rb[dynpSD],MATCH(Table14[[#This Row],[player]],rb[player],0)),2),""))</f>
        <v/>
      </c>
      <c r="K110" t="s">
        <v>1759</v>
      </c>
      <c r="M110">
        <f>INDEX(wr[dynpECR],MATCH(Table15[[#This Row],[player]],wr[player],0))</f>
        <v>139</v>
      </c>
      <c r="N110" t="str">
        <f>IF(Table15[[#This Row],[Rank]]="","",IFERROR(ROUND((Table15[[#This Row],[ECR]]-Table15[[#This Row],[Rank]])/INDEX(wr[dynpSD],MATCH(Table15[[#This Row],[player]],wr[player],0)),2),""))</f>
        <v/>
      </c>
      <c r="P110" t="s">
        <v>1312</v>
      </c>
      <c r="R110">
        <f>INDEX(te[dynpECR],MATCH(Table16[[#This Row],[player]],te[player],0))</f>
        <v>0</v>
      </c>
      <c r="S110" t="str">
        <f>IF(Table16[[#This Row],[Rank]]="","",IFERROR(ROUND((Table16[[#This Row],[ECR]]-Table16[[#This Row],[Rank]])/INDEX(te[dynpSD],MATCH(Table16[[#This Row],[player]],te[player],0)),2),""))</f>
        <v/>
      </c>
    </row>
    <row r="111" spans="1:19" x14ac:dyDescent="0.25">
      <c r="F111" t="s">
        <v>1562</v>
      </c>
      <c r="H111">
        <f>INDEX(rb[dynpECR],MATCH(Table14[[#This Row],[player]],rb[player],0))</f>
        <v>110.3</v>
      </c>
      <c r="I111" t="str">
        <f>IF(Table14[[#This Row],[Rank]]="","",IFERROR(ROUND((Table14[[#This Row],[ECR]]-Table14[[#This Row],[Rank]])/INDEX(rb[dynpSD],MATCH(Table14[[#This Row],[player]],rb[player],0)),2),""))</f>
        <v/>
      </c>
      <c r="K111" t="s">
        <v>1760</v>
      </c>
      <c r="M111">
        <f>INDEX(wr[dynpECR],MATCH(Table15[[#This Row],[player]],wr[player],0))</f>
        <v>139.5</v>
      </c>
      <c r="N111" t="str">
        <f>IF(Table15[[#This Row],[Rank]]="","",IFERROR(ROUND((Table15[[#This Row],[ECR]]-Table15[[#This Row],[Rank]])/INDEX(wr[dynpSD],MATCH(Table15[[#This Row],[player]],wr[player],0)),2),""))</f>
        <v/>
      </c>
      <c r="P111" t="s">
        <v>1313</v>
      </c>
      <c r="R111">
        <f>INDEX(te[dynpECR],MATCH(Table16[[#This Row],[player]],te[player],0))</f>
        <v>0</v>
      </c>
      <c r="S111" t="str">
        <f>IF(Table16[[#This Row],[Rank]]="","",IFERROR(ROUND((Table16[[#This Row],[ECR]]-Table16[[#This Row],[Rank]])/INDEX(te[dynpSD],MATCH(Table16[[#This Row],[player]],te[player],0)),2),""))</f>
        <v/>
      </c>
    </row>
    <row r="112" spans="1:19" x14ac:dyDescent="0.25">
      <c r="F112" t="s">
        <v>1563</v>
      </c>
      <c r="H112">
        <f>INDEX(rb[dynpECR],MATCH(Table14[[#This Row],[player]],rb[player],0))</f>
        <v>110.5</v>
      </c>
      <c r="I112" t="str">
        <f>IF(Table14[[#This Row],[Rank]]="","",IFERROR(ROUND((Table14[[#This Row],[ECR]]-Table14[[#This Row],[Rank]])/INDEX(rb[dynpSD],MATCH(Table14[[#This Row],[player]],rb[player],0)),2),""))</f>
        <v/>
      </c>
      <c r="K112" t="s">
        <v>1761</v>
      </c>
      <c r="M112">
        <f>INDEX(wr[dynpECR],MATCH(Table15[[#This Row],[player]],wr[player],0))</f>
        <v>139.5</v>
      </c>
      <c r="N112" t="str">
        <f>IF(Table15[[#This Row],[Rank]]="","",IFERROR(ROUND((Table15[[#This Row],[ECR]]-Table15[[#This Row],[Rank]])/INDEX(wr[dynpSD],MATCH(Table15[[#This Row],[player]],wr[player],0)),2),""))</f>
        <v/>
      </c>
      <c r="P112" t="s">
        <v>1314</v>
      </c>
      <c r="R112">
        <f>INDEX(te[dynpECR],MATCH(Table16[[#This Row],[player]],te[player],0))</f>
        <v>0</v>
      </c>
      <c r="S112" t="str">
        <f>IF(Table16[[#This Row],[Rank]]="","",IFERROR(ROUND((Table16[[#This Row],[ECR]]-Table16[[#This Row],[Rank]])/INDEX(te[dynpSD],MATCH(Table16[[#This Row],[player]],te[player],0)),2),""))</f>
        <v/>
      </c>
    </row>
    <row r="113" spans="6:19" x14ac:dyDescent="0.25">
      <c r="F113" t="s">
        <v>1564</v>
      </c>
      <c r="H113">
        <f>INDEX(rb[dynpECR],MATCH(Table14[[#This Row],[player]],rb[player],0))</f>
        <v>112.3</v>
      </c>
      <c r="I113" t="str">
        <f>IF(Table14[[#This Row],[Rank]]="","",IFERROR(ROUND((Table14[[#This Row],[ECR]]-Table14[[#This Row],[Rank]])/INDEX(rb[dynpSD],MATCH(Table14[[#This Row],[player]],rb[player],0)),2),""))</f>
        <v/>
      </c>
      <c r="K113" t="s">
        <v>1762</v>
      </c>
      <c r="M113">
        <f>INDEX(wr[dynpECR],MATCH(Table15[[#This Row],[player]],wr[player],0))</f>
        <v>141</v>
      </c>
      <c r="N113" t="str">
        <f>IF(Table15[[#This Row],[Rank]]="","",IFERROR(ROUND((Table15[[#This Row],[ECR]]-Table15[[#This Row],[Rank]])/INDEX(wr[dynpSD],MATCH(Table15[[#This Row],[player]],wr[player],0)),2),""))</f>
        <v/>
      </c>
      <c r="P113" t="s">
        <v>1315</v>
      </c>
      <c r="R113">
        <f>INDEX(te[dynpECR],MATCH(Table16[[#This Row],[player]],te[player],0))</f>
        <v>0</v>
      </c>
      <c r="S113" t="str">
        <f>IF(Table16[[#This Row],[Rank]]="","",IFERROR(ROUND((Table16[[#This Row],[ECR]]-Table16[[#This Row],[Rank]])/INDEX(te[dynpSD],MATCH(Table16[[#This Row],[player]],te[player],0)),2),""))</f>
        <v/>
      </c>
    </row>
    <row r="114" spans="6:19" x14ac:dyDescent="0.25">
      <c r="F114" t="s">
        <v>1565</v>
      </c>
      <c r="H114">
        <f>INDEX(rb[dynpECR],MATCH(Table14[[#This Row],[player]],rb[player],0))</f>
        <v>117.5</v>
      </c>
      <c r="I114" t="str">
        <f>IF(Table14[[#This Row],[Rank]]="","",IFERROR(ROUND((Table14[[#This Row],[ECR]]-Table14[[#This Row],[Rank]])/INDEX(rb[dynpSD],MATCH(Table14[[#This Row],[player]],rb[player],0)),2),""))</f>
        <v/>
      </c>
      <c r="K114" t="s">
        <v>1763</v>
      </c>
      <c r="M114">
        <f>INDEX(wr[dynpECR],MATCH(Table15[[#This Row],[player]],wr[player],0))</f>
        <v>141</v>
      </c>
      <c r="N114" t="str">
        <f>IF(Table15[[#This Row],[Rank]]="","",IFERROR(ROUND((Table15[[#This Row],[ECR]]-Table15[[#This Row],[Rank]])/INDEX(wr[dynpSD],MATCH(Table15[[#This Row],[player]],wr[player],0)),2),""))</f>
        <v/>
      </c>
      <c r="P114" t="s">
        <v>1316</v>
      </c>
      <c r="R114">
        <f>INDEX(te[dynpECR],MATCH(Table16[[#This Row],[player]],te[player],0))</f>
        <v>0</v>
      </c>
      <c r="S114" t="str">
        <f>IF(Table16[[#This Row],[Rank]]="","",IFERROR(ROUND((Table16[[#This Row],[ECR]]-Table16[[#This Row],[Rank]])/INDEX(te[dynpSD],MATCH(Table16[[#This Row],[player]],te[player],0)),2),""))</f>
        <v/>
      </c>
    </row>
    <row r="115" spans="6:19" x14ac:dyDescent="0.25">
      <c r="F115" t="s">
        <v>1566</v>
      </c>
      <c r="H115">
        <f>INDEX(rb[dynpECR],MATCH(Table14[[#This Row],[player]],rb[player],0))</f>
        <v>118.5</v>
      </c>
      <c r="I115" t="str">
        <f>IF(Table14[[#This Row],[Rank]]="","",IFERROR(ROUND((Table14[[#This Row],[ECR]]-Table14[[#This Row],[Rank]])/INDEX(rb[dynpSD],MATCH(Table14[[#This Row],[player]],rb[player],0)),2),""))</f>
        <v/>
      </c>
      <c r="K115" t="s">
        <v>1764</v>
      </c>
      <c r="M115">
        <f>INDEX(wr[dynpECR],MATCH(Table15[[#This Row],[player]],wr[player],0))</f>
        <v>142</v>
      </c>
      <c r="N115" t="str">
        <f>IF(Table15[[#This Row],[Rank]]="","",IFERROR(ROUND((Table15[[#This Row],[ECR]]-Table15[[#This Row],[Rank]])/INDEX(wr[dynpSD],MATCH(Table15[[#This Row],[player]],wr[player],0)),2),""))</f>
        <v/>
      </c>
      <c r="P115" t="s">
        <v>1317</v>
      </c>
      <c r="R115">
        <f>INDEX(te[dynpECR],MATCH(Table16[[#This Row],[player]],te[player],0))</f>
        <v>0</v>
      </c>
      <c r="S115" t="str">
        <f>IF(Table16[[#This Row],[Rank]]="","",IFERROR(ROUND((Table16[[#This Row],[ECR]]-Table16[[#This Row],[Rank]])/INDEX(te[dynpSD],MATCH(Table16[[#This Row],[player]],te[player],0)),2),""))</f>
        <v/>
      </c>
    </row>
    <row r="116" spans="6:19" x14ac:dyDescent="0.25">
      <c r="F116" t="s">
        <v>1567</v>
      </c>
      <c r="H116">
        <f>INDEX(rb[dynpECR],MATCH(Table14[[#This Row],[player]],rb[player],0))</f>
        <v>120.5</v>
      </c>
      <c r="I116" t="str">
        <f>IF(Table14[[#This Row],[Rank]]="","",IFERROR(ROUND((Table14[[#This Row],[ECR]]-Table14[[#This Row],[Rank]])/INDEX(rb[dynpSD],MATCH(Table14[[#This Row],[player]],rb[player],0)),2),""))</f>
        <v/>
      </c>
      <c r="K116" t="s">
        <v>1765</v>
      </c>
      <c r="M116">
        <f>INDEX(wr[dynpECR],MATCH(Table15[[#This Row],[player]],wr[player],0))</f>
        <v>142</v>
      </c>
      <c r="N116" t="str">
        <f>IF(Table15[[#This Row],[Rank]]="","",IFERROR(ROUND((Table15[[#This Row],[ECR]]-Table15[[#This Row],[Rank]])/INDEX(wr[dynpSD],MATCH(Table15[[#This Row],[player]],wr[player],0)),2),""))</f>
        <v/>
      </c>
      <c r="P116" t="s">
        <v>1318</v>
      </c>
      <c r="R116">
        <f>INDEX(te[dynpECR],MATCH(Table16[[#This Row],[player]],te[player],0))</f>
        <v>0</v>
      </c>
      <c r="S116" t="str">
        <f>IF(Table16[[#This Row],[Rank]]="","",IFERROR(ROUND((Table16[[#This Row],[ECR]]-Table16[[#This Row],[Rank]])/INDEX(te[dynpSD],MATCH(Table16[[#This Row],[player]],te[player],0)),2),""))</f>
        <v/>
      </c>
    </row>
    <row r="117" spans="6:19" x14ac:dyDescent="0.25">
      <c r="F117" t="s">
        <v>1568</v>
      </c>
      <c r="H117">
        <f>INDEX(rb[dynpECR],MATCH(Table14[[#This Row],[player]],rb[player],0))</f>
        <v>0</v>
      </c>
      <c r="I117" t="str">
        <f>IF(Table14[[#This Row],[Rank]]="","",IFERROR(ROUND((Table14[[#This Row],[ECR]]-Table14[[#This Row],[Rank]])/INDEX(rb[dynpSD],MATCH(Table14[[#This Row],[player]],rb[player],0)),2),""))</f>
        <v/>
      </c>
      <c r="K117" t="s">
        <v>1766</v>
      </c>
      <c r="M117">
        <f>INDEX(wr[dynpECR],MATCH(Table15[[#This Row],[player]],wr[player],0))</f>
        <v>143</v>
      </c>
      <c r="N117" t="str">
        <f>IF(Table15[[#This Row],[Rank]]="","",IFERROR(ROUND((Table15[[#This Row],[ECR]]-Table15[[#This Row],[Rank]])/INDEX(wr[dynpSD],MATCH(Table15[[#This Row],[player]],wr[player],0)),2),""))</f>
        <v/>
      </c>
      <c r="P117" t="s">
        <v>1319</v>
      </c>
      <c r="R117">
        <f>INDEX(te[dynpECR],MATCH(Table16[[#This Row],[player]],te[player],0))</f>
        <v>0</v>
      </c>
      <c r="S117" t="str">
        <f>IF(Table16[[#This Row],[Rank]]="","",IFERROR(ROUND((Table16[[#This Row],[ECR]]-Table16[[#This Row],[Rank]])/INDEX(te[dynpSD],MATCH(Table16[[#This Row],[player]],te[player],0)),2),""))</f>
        <v/>
      </c>
    </row>
    <row r="118" spans="6:19" x14ac:dyDescent="0.25">
      <c r="F118" t="s">
        <v>1569</v>
      </c>
      <c r="H118">
        <f>INDEX(rb[dynpECR],MATCH(Table14[[#This Row],[player]],rb[player],0))</f>
        <v>0</v>
      </c>
      <c r="I118" t="str">
        <f>IF(Table14[[#This Row],[Rank]]="","",IFERROR(ROUND((Table14[[#This Row],[ECR]]-Table14[[#This Row],[Rank]])/INDEX(rb[dynpSD],MATCH(Table14[[#This Row],[player]],rb[player],0)),2),""))</f>
        <v/>
      </c>
      <c r="K118" t="s">
        <v>1767</v>
      </c>
      <c r="M118">
        <f>INDEX(wr[dynpECR],MATCH(Table15[[#This Row],[player]],wr[player],0))</f>
        <v>120.3</v>
      </c>
      <c r="N118" t="str">
        <f>IF(Table15[[#This Row],[Rank]]="","",IFERROR(ROUND((Table15[[#This Row],[ECR]]-Table15[[#This Row],[Rank]])/INDEX(wr[dynpSD],MATCH(Table15[[#This Row],[player]],wr[player],0)),2),""))</f>
        <v/>
      </c>
      <c r="P118" t="s">
        <v>1320</v>
      </c>
      <c r="R118">
        <f>INDEX(te[dynpECR],MATCH(Table16[[#This Row],[player]],te[player],0))</f>
        <v>0</v>
      </c>
      <c r="S118" t="str">
        <f>IF(Table16[[#This Row],[Rank]]="","",IFERROR(ROUND((Table16[[#This Row],[ECR]]-Table16[[#This Row],[Rank]])/INDEX(te[dynpSD],MATCH(Table16[[#This Row],[player]],te[player],0)),2),""))</f>
        <v/>
      </c>
    </row>
    <row r="119" spans="6:19" x14ac:dyDescent="0.25">
      <c r="F119" t="s">
        <v>1570</v>
      </c>
      <c r="H119">
        <f>INDEX(rb[dynpECR],MATCH(Table14[[#This Row],[player]],rb[player],0))</f>
        <v>0</v>
      </c>
      <c r="I119" t="str">
        <f>IF(Table14[[#This Row],[Rank]]="","",IFERROR(ROUND((Table14[[#This Row],[ECR]]-Table14[[#This Row],[Rank]])/INDEX(rb[dynpSD],MATCH(Table14[[#This Row],[player]],rb[player],0)),2),""))</f>
        <v/>
      </c>
      <c r="K119" t="s">
        <v>1768</v>
      </c>
      <c r="M119">
        <f>INDEX(wr[dynpECR],MATCH(Table15[[#This Row],[player]],wr[player],0))</f>
        <v>144.69999999999999</v>
      </c>
      <c r="N119" t="str">
        <f>IF(Table15[[#This Row],[Rank]]="","",IFERROR(ROUND((Table15[[#This Row],[ECR]]-Table15[[#This Row],[Rank]])/INDEX(wr[dynpSD],MATCH(Table15[[#This Row],[player]],wr[player],0)),2),""))</f>
        <v/>
      </c>
      <c r="P119" t="s">
        <v>1321</v>
      </c>
      <c r="R119">
        <f>INDEX(te[dynpECR],MATCH(Table16[[#This Row],[player]],te[player],0))</f>
        <v>0</v>
      </c>
      <c r="S119" t="str">
        <f>IF(Table16[[#This Row],[Rank]]="","",IFERROR(ROUND((Table16[[#This Row],[ECR]]-Table16[[#This Row],[Rank]])/INDEX(te[dynpSD],MATCH(Table16[[#This Row],[player]],te[player],0)),2),""))</f>
        <v/>
      </c>
    </row>
    <row r="120" spans="6:19" x14ac:dyDescent="0.25">
      <c r="F120" t="s">
        <v>1571</v>
      </c>
      <c r="H120">
        <f>INDEX(rb[dynpECR],MATCH(Table14[[#This Row],[player]],rb[player],0))</f>
        <v>0</v>
      </c>
      <c r="I120" t="str">
        <f>IF(Table14[[#This Row],[Rank]]="","",IFERROR(ROUND((Table14[[#This Row],[ECR]]-Table14[[#This Row],[Rank]])/INDEX(rb[dynpSD],MATCH(Table14[[#This Row],[player]],rb[player],0)),2),""))</f>
        <v/>
      </c>
      <c r="K120" t="s">
        <v>1769</v>
      </c>
      <c r="M120">
        <f>INDEX(wr[dynpECR],MATCH(Table15[[#This Row],[player]],wr[player],0))</f>
        <v>110.7</v>
      </c>
      <c r="N120" t="str">
        <f>IF(Table15[[#This Row],[Rank]]="","",IFERROR(ROUND((Table15[[#This Row],[ECR]]-Table15[[#This Row],[Rank]])/INDEX(wr[dynpSD],MATCH(Table15[[#This Row],[player]],wr[player],0)),2),""))</f>
        <v/>
      </c>
      <c r="P120" t="s">
        <v>1322</v>
      </c>
      <c r="R120">
        <f>INDEX(te[dynpECR],MATCH(Table16[[#This Row],[player]],te[player],0))</f>
        <v>0</v>
      </c>
      <c r="S120" t="str">
        <f>IF(Table16[[#This Row],[Rank]]="","",IFERROR(ROUND((Table16[[#This Row],[ECR]]-Table16[[#This Row],[Rank]])/INDEX(te[dynpSD],MATCH(Table16[[#This Row],[player]],te[player],0)),2),""))</f>
        <v/>
      </c>
    </row>
    <row r="121" spans="6:19" x14ac:dyDescent="0.25">
      <c r="F121" t="s">
        <v>1572</v>
      </c>
      <c r="H121">
        <f>INDEX(rb[dynpECR],MATCH(Table14[[#This Row],[player]],rb[player],0))</f>
        <v>0</v>
      </c>
      <c r="I121" t="str">
        <f>IF(Table14[[#This Row],[Rank]]="","",IFERROR(ROUND((Table14[[#This Row],[ECR]]-Table14[[#This Row],[Rank]])/INDEX(rb[dynpSD],MATCH(Table14[[#This Row],[player]],rb[player],0)),2),""))</f>
        <v/>
      </c>
      <c r="K121" t="s">
        <v>1770</v>
      </c>
      <c r="M121">
        <f>INDEX(wr[dynpECR],MATCH(Table15[[#This Row],[player]],wr[player],0))</f>
        <v>137</v>
      </c>
      <c r="N121" t="str">
        <f>IF(Table15[[#This Row],[Rank]]="","",IFERROR(ROUND((Table15[[#This Row],[ECR]]-Table15[[#This Row],[Rank]])/INDEX(wr[dynpSD],MATCH(Table15[[#This Row],[player]],wr[player],0)),2),""))</f>
        <v/>
      </c>
      <c r="P121" t="s">
        <v>1323</v>
      </c>
      <c r="R121">
        <f>INDEX(te[dynpECR],MATCH(Table16[[#This Row],[player]],te[player],0))</f>
        <v>0</v>
      </c>
      <c r="S121" t="str">
        <f>IF(Table16[[#This Row],[Rank]]="","",IFERROR(ROUND((Table16[[#This Row],[ECR]]-Table16[[#This Row],[Rank]])/INDEX(te[dynpSD],MATCH(Table16[[#This Row],[player]],te[player],0)),2),""))</f>
        <v/>
      </c>
    </row>
    <row r="122" spans="6:19" x14ac:dyDescent="0.25">
      <c r="F122" t="s">
        <v>1573</v>
      </c>
      <c r="H122">
        <f>INDEX(rb[dynpECR],MATCH(Table14[[#This Row],[player]],rb[player],0))</f>
        <v>0</v>
      </c>
      <c r="I122" t="str">
        <f>IF(Table14[[#This Row],[Rank]]="","",IFERROR(ROUND((Table14[[#This Row],[ECR]]-Table14[[#This Row],[Rank]])/INDEX(rb[dynpSD],MATCH(Table14[[#This Row],[player]],rb[player],0)),2),""))</f>
        <v/>
      </c>
      <c r="K122" t="s">
        <v>1771</v>
      </c>
      <c r="M122">
        <f>INDEX(wr[dynpECR],MATCH(Table15[[#This Row],[player]],wr[player],0))</f>
        <v>145</v>
      </c>
      <c r="N122" t="str">
        <f>IF(Table15[[#This Row],[Rank]]="","",IFERROR(ROUND((Table15[[#This Row],[ECR]]-Table15[[#This Row],[Rank]])/INDEX(wr[dynpSD],MATCH(Table15[[#This Row],[player]],wr[player],0)),2),""))</f>
        <v/>
      </c>
      <c r="P122" t="s">
        <v>1324</v>
      </c>
      <c r="R122">
        <f>INDEX(te[dynpECR],MATCH(Table16[[#This Row],[player]],te[player],0))</f>
        <v>0</v>
      </c>
      <c r="S122" t="str">
        <f>IF(Table16[[#This Row],[Rank]]="","",IFERROR(ROUND((Table16[[#This Row],[ECR]]-Table16[[#This Row],[Rank]])/INDEX(te[dynpSD],MATCH(Table16[[#This Row],[player]],te[player],0)),2),""))</f>
        <v/>
      </c>
    </row>
    <row r="123" spans="6:19" x14ac:dyDescent="0.25">
      <c r="F123" t="s">
        <v>1574</v>
      </c>
      <c r="H123">
        <f>INDEX(rb[dynpECR],MATCH(Table14[[#This Row],[player]],rb[player],0))</f>
        <v>0</v>
      </c>
      <c r="I123" t="str">
        <f>IF(Table14[[#This Row],[Rank]]="","",IFERROR(ROUND((Table14[[#This Row],[ECR]]-Table14[[#This Row],[Rank]])/INDEX(rb[dynpSD],MATCH(Table14[[#This Row],[player]],rb[player],0)),2),""))</f>
        <v/>
      </c>
      <c r="K123" t="s">
        <v>1772</v>
      </c>
      <c r="M123">
        <f>INDEX(wr[dynpECR],MATCH(Table15[[#This Row],[player]],wr[player],0))</f>
        <v>145</v>
      </c>
      <c r="N123" t="str">
        <f>IF(Table15[[#This Row],[Rank]]="","",IFERROR(ROUND((Table15[[#This Row],[ECR]]-Table15[[#This Row],[Rank]])/INDEX(wr[dynpSD],MATCH(Table15[[#This Row],[player]],wr[player],0)),2),""))</f>
        <v/>
      </c>
      <c r="P123" t="s">
        <v>1325</v>
      </c>
      <c r="R123">
        <f>INDEX(te[dynpECR],MATCH(Table16[[#This Row],[player]],te[player],0))</f>
        <v>0</v>
      </c>
      <c r="S123" t="str">
        <f>IF(Table16[[#This Row],[Rank]]="","",IFERROR(ROUND((Table16[[#This Row],[ECR]]-Table16[[#This Row],[Rank]])/INDEX(te[dynpSD],MATCH(Table16[[#This Row],[player]],te[player],0)),2),""))</f>
        <v/>
      </c>
    </row>
    <row r="124" spans="6:19" x14ac:dyDescent="0.25">
      <c r="F124" t="s">
        <v>1575</v>
      </c>
      <c r="H124">
        <f>INDEX(rb[dynpECR],MATCH(Table14[[#This Row],[player]],rb[player],0))</f>
        <v>0</v>
      </c>
      <c r="I124" t="str">
        <f>IF(Table14[[#This Row],[Rank]]="","",IFERROR(ROUND((Table14[[#This Row],[ECR]]-Table14[[#This Row],[Rank]])/INDEX(rb[dynpSD],MATCH(Table14[[#This Row],[player]],rb[player],0)),2),""))</f>
        <v/>
      </c>
      <c r="K124" t="s">
        <v>1773</v>
      </c>
      <c r="M124">
        <f>INDEX(wr[dynpECR],MATCH(Table15[[#This Row],[player]],wr[player],0))</f>
        <v>145</v>
      </c>
      <c r="N124" t="str">
        <f>IF(Table15[[#This Row],[Rank]]="","",IFERROR(ROUND((Table15[[#This Row],[ECR]]-Table15[[#This Row],[Rank]])/INDEX(wr[dynpSD],MATCH(Table15[[#This Row],[player]],wr[player],0)),2),""))</f>
        <v/>
      </c>
      <c r="P124" t="s">
        <v>1326</v>
      </c>
      <c r="R124">
        <f>INDEX(te[dynpECR],MATCH(Table16[[#This Row],[player]],te[player],0))</f>
        <v>0</v>
      </c>
      <c r="S124" t="str">
        <f>IF(Table16[[#This Row],[Rank]]="","",IFERROR(ROUND((Table16[[#This Row],[ECR]]-Table16[[#This Row],[Rank]])/INDEX(te[dynpSD],MATCH(Table16[[#This Row],[player]],te[player],0)),2),""))</f>
        <v/>
      </c>
    </row>
    <row r="125" spans="6:19" x14ac:dyDescent="0.25">
      <c r="F125" t="s">
        <v>1576</v>
      </c>
      <c r="H125">
        <f>INDEX(rb[dynpECR],MATCH(Table14[[#This Row],[player]],rb[player],0))</f>
        <v>0</v>
      </c>
      <c r="I125" t="str">
        <f>IF(Table14[[#This Row],[Rank]]="","",IFERROR(ROUND((Table14[[#This Row],[ECR]]-Table14[[#This Row],[Rank]])/INDEX(rb[dynpSD],MATCH(Table14[[#This Row],[player]],rb[player],0)),2),""))</f>
        <v/>
      </c>
      <c r="K125" t="s">
        <v>1774</v>
      </c>
      <c r="M125">
        <f>INDEX(wr[dynpECR],MATCH(Table15[[#This Row],[player]],wr[player],0))</f>
        <v>123.8</v>
      </c>
      <c r="N125" t="str">
        <f>IF(Table15[[#This Row],[Rank]]="","",IFERROR(ROUND((Table15[[#This Row],[ECR]]-Table15[[#This Row],[Rank]])/INDEX(wr[dynpSD],MATCH(Table15[[#This Row],[player]],wr[player],0)),2),""))</f>
        <v/>
      </c>
      <c r="P125" t="s">
        <v>1327</v>
      </c>
      <c r="R125">
        <f>INDEX(te[dynpECR],MATCH(Table16[[#This Row],[player]],te[player],0))</f>
        <v>0</v>
      </c>
      <c r="S125" t="str">
        <f>IF(Table16[[#This Row],[Rank]]="","",IFERROR(ROUND((Table16[[#This Row],[ECR]]-Table16[[#This Row],[Rank]])/INDEX(te[dynpSD],MATCH(Table16[[#This Row],[player]],te[player],0)),2),""))</f>
        <v/>
      </c>
    </row>
    <row r="126" spans="6:19" x14ac:dyDescent="0.25">
      <c r="F126" t="s">
        <v>1577</v>
      </c>
      <c r="H126">
        <f>INDEX(rb[dynpECR],MATCH(Table14[[#This Row],[player]],rb[player],0))</f>
        <v>0</v>
      </c>
      <c r="I126" t="str">
        <f>IF(Table14[[#This Row],[Rank]]="","",IFERROR(ROUND((Table14[[#This Row],[ECR]]-Table14[[#This Row],[Rank]])/INDEX(rb[dynpSD],MATCH(Table14[[#This Row],[player]],rb[player],0)),2),""))</f>
        <v/>
      </c>
      <c r="K126" t="s">
        <v>1775</v>
      </c>
      <c r="M126">
        <f>INDEX(wr[dynpECR],MATCH(Table15[[#This Row],[player]],wr[player],0))</f>
        <v>110</v>
      </c>
      <c r="N126" t="str">
        <f>IF(Table15[[#This Row],[Rank]]="","",IFERROR(ROUND((Table15[[#This Row],[ECR]]-Table15[[#This Row],[Rank]])/INDEX(wr[dynpSD],MATCH(Table15[[#This Row],[player]],wr[player],0)),2),""))</f>
        <v/>
      </c>
      <c r="P126" t="s">
        <v>1328</v>
      </c>
      <c r="R126">
        <f>INDEX(te[dynpECR],MATCH(Table16[[#This Row],[player]],te[player],0))</f>
        <v>0</v>
      </c>
      <c r="S126" t="str">
        <f>IF(Table16[[#This Row],[Rank]]="","",IFERROR(ROUND((Table16[[#This Row],[ECR]]-Table16[[#This Row],[Rank]])/INDEX(te[dynpSD],MATCH(Table16[[#This Row],[player]],te[player],0)),2),""))</f>
        <v/>
      </c>
    </row>
    <row r="127" spans="6:19" x14ac:dyDescent="0.25">
      <c r="F127" t="s">
        <v>1578</v>
      </c>
      <c r="H127">
        <f>INDEX(rb[dynpECR],MATCH(Table14[[#This Row],[player]],rb[player],0))</f>
        <v>0</v>
      </c>
      <c r="I127" t="str">
        <f>IF(Table14[[#This Row],[Rank]]="","",IFERROR(ROUND((Table14[[#This Row],[ECR]]-Table14[[#This Row],[Rank]])/INDEX(rb[dynpSD],MATCH(Table14[[#This Row],[player]],rb[player],0)),2),""))</f>
        <v/>
      </c>
      <c r="K127" t="s">
        <v>1776</v>
      </c>
      <c r="M127">
        <f>INDEX(wr[dynpECR],MATCH(Table15[[#This Row],[player]],wr[player],0))</f>
        <v>149</v>
      </c>
      <c r="N127" t="str">
        <f>IF(Table15[[#This Row],[Rank]]="","",IFERROR(ROUND((Table15[[#This Row],[ECR]]-Table15[[#This Row],[Rank]])/INDEX(wr[dynpSD],MATCH(Table15[[#This Row],[player]],wr[player],0)),2),""))</f>
        <v/>
      </c>
      <c r="P127" t="s">
        <v>1329</v>
      </c>
      <c r="R127">
        <f>INDEX(te[dynpECR],MATCH(Table16[[#This Row],[player]],te[player],0))</f>
        <v>0</v>
      </c>
      <c r="S127" t="str">
        <f>IF(Table16[[#This Row],[Rank]]="","",IFERROR(ROUND((Table16[[#This Row],[ECR]]-Table16[[#This Row],[Rank]])/INDEX(te[dynpSD],MATCH(Table16[[#This Row],[player]],te[player],0)),2),""))</f>
        <v/>
      </c>
    </row>
    <row r="128" spans="6:19" x14ac:dyDescent="0.25">
      <c r="F128" t="s">
        <v>1579</v>
      </c>
      <c r="H128">
        <f>INDEX(rb[dynpECR],MATCH(Table14[[#This Row],[player]],rb[player],0))</f>
        <v>0</v>
      </c>
      <c r="I128" t="str">
        <f>IF(Table14[[#This Row],[Rank]]="","",IFERROR(ROUND((Table14[[#This Row],[ECR]]-Table14[[#This Row],[Rank]])/INDEX(rb[dynpSD],MATCH(Table14[[#This Row],[player]],rb[player],0)),2),""))</f>
        <v/>
      </c>
      <c r="K128" t="s">
        <v>1777</v>
      </c>
      <c r="M128">
        <f>INDEX(wr[dynpECR],MATCH(Table15[[#This Row],[player]],wr[player],0))</f>
        <v>149</v>
      </c>
      <c r="N128" t="str">
        <f>IF(Table15[[#This Row],[Rank]]="","",IFERROR(ROUND((Table15[[#This Row],[ECR]]-Table15[[#This Row],[Rank]])/INDEX(wr[dynpSD],MATCH(Table15[[#This Row],[player]],wr[player],0)),2),""))</f>
        <v/>
      </c>
      <c r="P128" t="s">
        <v>1330</v>
      </c>
      <c r="R128">
        <f>INDEX(te[dynpECR],MATCH(Table16[[#This Row],[player]],te[player],0))</f>
        <v>0</v>
      </c>
      <c r="S128" t="str">
        <f>IF(Table16[[#This Row],[Rank]]="","",IFERROR(ROUND((Table16[[#This Row],[ECR]]-Table16[[#This Row],[Rank]])/INDEX(te[dynpSD],MATCH(Table16[[#This Row],[player]],te[player],0)),2),""))</f>
        <v/>
      </c>
    </row>
    <row r="129" spans="6:19" x14ac:dyDescent="0.25">
      <c r="F129" t="s">
        <v>1580</v>
      </c>
      <c r="H129">
        <f>INDEX(rb[dynpECR],MATCH(Table14[[#This Row],[player]],rb[player],0))</f>
        <v>0</v>
      </c>
      <c r="I129" t="str">
        <f>IF(Table14[[#This Row],[Rank]]="","",IFERROR(ROUND((Table14[[#This Row],[ECR]]-Table14[[#This Row],[Rank]])/INDEX(rb[dynpSD],MATCH(Table14[[#This Row],[player]],rb[player],0)),2),""))</f>
        <v/>
      </c>
      <c r="K129" t="s">
        <v>1778</v>
      </c>
      <c r="M129">
        <f>INDEX(wr[dynpECR],MATCH(Table15[[#This Row],[player]],wr[player],0))</f>
        <v>149.5</v>
      </c>
      <c r="N129" t="str">
        <f>IF(Table15[[#This Row],[Rank]]="","",IFERROR(ROUND((Table15[[#This Row],[ECR]]-Table15[[#This Row],[Rank]])/INDEX(wr[dynpSD],MATCH(Table15[[#This Row],[player]],wr[player],0)),2),""))</f>
        <v/>
      </c>
      <c r="P129" t="s">
        <v>1331</v>
      </c>
      <c r="R129">
        <f>INDEX(te[dynpECR],MATCH(Table16[[#This Row],[player]],te[player],0))</f>
        <v>0</v>
      </c>
      <c r="S129" t="str">
        <f>IF(Table16[[#This Row],[Rank]]="","",IFERROR(ROUND((Table16[[#This Row],[ECR]]-Table16[[#This Row],[Rank]])/INDEX(te[dynpSD],MATCH(Table16[[#This Row],[player]],te[player],0)),2),""))</f>
        <v/>
      </c>
    </row>
    <row r="130" spans="6:19" x14ac:dyDescent="0.25">
      <c r="F130" t="s">
        <v>1581</v>
      </c>
      <c r="H130">
        <f>INDEX(rb[dynpECR],MATCH(Table14[[#This Row],[player]],rb[player],0))</f>
        <v>0</v>
      </c>
      <c r="I130" t="str">
        <f>IF(Table14[[#This Row],[Rank]]="","",IFERROR(ROUND((Table14[[#This Row],[ECR]]-Table14[[#This Row],[Rank]])/INDEX(rb[dynpSD],MATCH(Table14[[#This Row],[player]],rb[player],0)),2),""))</f>
        <v/>
      </c>
      <c r="K130" t="s">
        <v>1779</v>
      </c>
      <c r="M130">
        <f>INDEX(wr[dynpECR],MATCH(Table15[[#This Row],[player]],wr[player],0))</f>
        <v>0</v>
      </c>
      <c r="N130" t="str">
        <f>IF(Table15[[#This Row],[Rank]]="","",IFERROR(ROUND((Table15[[#This Row],[ECR]]-Table15[[#This Row],[Rank]])/INDEX(wr[dynpSD],MATCH(Table15[[#This Row],[player]],wr[player],0)),2),""))</f>
        <v/>
      </c>
      <c r="P130" t="s">
        <v>1332</v>
      </c>
      <c r="R130">
        <f>INDEX(te[dynpECR],MATCH(Table16[[#This Row],[player]],te[player],0))</f>
        <v>0</v>
      </c>
      <c r="S130" t="str">
        <f>IF(Table16[[#This Row],[Rank]]="","",IFERROR(ROUND((Table16[[#This Row],[ECR]]-Table16[[#This Row],[Rank]])/INDEX(te[dynpSD],MATCH(Table16[[#This Row],[player]],te[player],0)),2),""))</f>
        <v/>
      </c>
    </row>
    <row r="131" spans="6:19" x14ac:dyDescent="0.25">
      <c r="F131" t="s">
        <v>1582</v>
      </c>
      <c r="H131">
        <f>INDEX(rb[dynpECR],MATCH(Table14[[#This Row],[player]],rb[player],0))</f>
        <v>0</v>
      </c>
      <c r="I131" t="str">
        <f>IF(Table14[[#This Row],[Rank]]="","",IFERROR(ROUND((Table14[[#This Row],[ECR]]-Table14[[#This Row],[Rank]])/INDEX(rb[dynpSD],MATCH(Table14[[#This Row],[player]],rb[player],0)),2),""))</f>
        <v/>
      </c>
      <c r="K131" t="s">
        <v>1780</v>
      </c>
      <c r="M131">
        <f>INDEX(wr[dynpECR],MATCH(Table15[[#This Row],[player]],wr[player],0))</f>
        <v>111.7</v>
      </c>
      <c r="N131" t="str">
        <f>IF(Table15[[#This Row],[Rank]]="","",IFERROR(ROUND((Table15[[#This Row],[ECR]]-Table15[[#This Row],[Rank]])/INDEX(wr[dynpSD],MATCH(Table15[[#This Row],[player]],wr[player],0)),2),""))</f>
        <v/>
      </c>
      <c r="P131" t="s">
        <v>1333</v>
      </c>
      <c r="R131">
        <f>INDEX(te[dynpECR],MATCH(Table16[[#This Row],[player]],te[player],0))</f>
        <v>0</v>
      </c>
      <c r="S131" t="str">
        <f>IF(Table16[[#This Row],[Rank]]="","",IFERROR(ROUND((Table16[[#This Row],[ECR]]-Table16[[#This Row],[Rank]])/INDEX(te[dynpSD],MATCH(Table16[[#This Row],[player]],te[player],0)),2),""))</f>
        <v/>
      </c>
    </row>
    <row r="132" spans="6:19" x14ac:dyDescent="0.25">
      <c r="F132" t="s">
        <v>1583</v>
      </c>
      <c r="H132">
        <f>INDEX(rb[dynpECR],MATCH(Table14[[#This Row],[player]],rb[player],0))</f>
        <v>0</v>
      </c>
      <c r="I132" t="str">
        <f>IF(Table14[[#This Row],[Rank]]="","",IFERROR(ROUND((Table14[[#This Row],[ECR]]-Table14[[#This Row],[Rank]])/INDEX(rb[dynpSD],MATCH(Table14[[#This Row],[player]],rb[player],0)),2),""))</f>
        <v/>
      </c>
      <c r="K132" t="s">
        <v>1781</v>
      </c>
      <c r="M132">
        <f>INDEX(wr[dynpECR],MATCH(Table15[[#This Row],[player]],wr[player],0))</f>
        <v>97.6</v>
      </c>
      <c r="N132" t="str">
        <f>IF(Table15[[#This Row],[Rank]]="","",IFERROR(ROUND((Table15[[#This Row],[ECR]]-Table15[[#This Row],[Rank]])/INDEX(wr[dynpSD],MATCH(Table15[[#This Row],[player]],wr[player],0)),2),""))</f>
        <v/>
      </c>
      <c r="P132" t="s">
        <v>1334</v>
      </c>
      <c r="R132">
        <f>INDEX(te[dynpECR],MATCH(Table16[[#This Row],[player]],te[player],0))</f>
        <v>0</v>
      </c>
      <c r="S132" t="str">
        <f>IF(Table16[[#This Row],[Rank]]="","",IFERROR(ROUND((Table16[[#This Row],[ECR]]-Table16[[#This Row],[Rank]])/INDEX(te[dynpSD],MATCH(Table16[[#This Row],[player]],te[player],0)),2),""))</f>
        <v/>
      </c>
    </row>
    <row r="133" spans="6:19" x14ac:dyDescent="0.25">
      <c r="F133" t="s">
        <v>1584</v>
      </c>
      <c r="H133">
        <f>INDEX(rb[dynpECR],MATCH(Table14[[#This Row],[player]],rb[player],0))</f>
        <v>0</v>
      </c>
      <c r="I133" t="str">
        <f>IF(Table14[[#This Row],[Rank]]="","",IFERROR(ROUND((Table14[[#This Row],[ECR]]-Table14[[#This Row],[Rank]])/INDEX(rb[dynpSD],MATCH(Table14[[#This Row],[player]],rb[player],0)),2),""))</f>
        <v/>
      </c>
      <c r="K133" t="s">
        <v>1782</v>
      </c>
      <c r="M133">
        <f>INDEX(wr[dynpECR],MATCH(Table15[[#This Row],[player]],wr[player],0))</f>
        <v>153.5</v>
      </c>
      <c r="N133" t="str">
        <f>IF(Table15[[#This Row],[Rank]]="","",IFERROR(ROUND((Table15[[#This Row],[ECR]]-Table15[[#This Row],[Rank]])/INDEX(wr[dynpSD],MATCH(Table15[[#This Row],[player]],wr[player],0)),2),""))</f>
        <v/>
      </c>
      <c r="P133" t="s">
        <v>1335</v>
      </c>
      <c r="R133">
        <f>INDEX(te[dynpECR],MATCH(Table16[[#This Row],[player]],te[player],0))</f>
        <v>0</v>
      </c>
      <c r="S133" t="str">
        <f>IF(Table16[[#This Row],[Rank]]="","",IFERROR(ROUND((Table16[[#This Row],[ECR]]-Table16[[#This Row],[Rank]])/INDEX(te[dynpSD],MATCH(Table16[[#This Row],[player]],te[player],0)),2),""))</f>
        <v/>
      </c>
    </row>
    <row r="134" spans="6:19" x14ac:dyDescent="0.25">
      <c r="F134" t="s">
        <v>1585</v>
      </c>
      <c r="H134">
        <f>INDEX(rb[dynpECR],MATCH(Table14[[#This Row],[player]],rb[player],0))</f>
        <v>0</v>
      </c>
      <c r="I134" t="str">
        <f>IF(Table14[[#This Row],[Rank]]="","",IFERROR(ROUND((Table14[[#This Row],[ECR]]-Table14[[#This Row],[Rank]])/INDEX(rb[dynpSD],MATCH(Table14[[#This Row],[player]],rb[player],0)),2),""))</f>
        <v/>
      </c>
      <c r="K134" t="s">
        <v>1783</v>
      </c>
      <c r="M134">
        <f>INDEX(wr[dynpECR],MATCH(Table15[[#This Row],[player]],wr[player],0))</f>
        <v>153.5</v>
      </c>
      <c r="N134" t="str">
        <f>IF(Table15[[#This Row],[Rank]]="","",IFERROR(ROUND((Table15[[#This Row],[ECR]]-Table15[[#This Row],[Rank]])/INDEX(wr[dynpSD],MATCH(Table15[[#This Row],[player]],wr[player],0)),2),""))</f>
        <v/>
      </c>
      <c r="P134" t="s">
        <v>1336</v>
      </c>
      <c r="R134">
        <f>INDEX(te[dynpECR],MATCH(Table16[[#This Row],[player]],te[player],0))</f>
        <v>0</v>
      </c>
      <c r="S134" t="str">
        <f>IF(Table16[[#This Row],[Rank]]="","",IFERROR(ROUND((Table16[[#This Row],[ECR]]-Table16[[#This Row],[Rank]])/INDEX(te[dynpSD],MATCH(Table16[[#This Row],[player]],te[player],0)),2),""))</f>
        <v/>
      </c>
    </row>
    <row r="135" spans="6:19" x14ac:dyDescent="0.25">
      <c r="F135" t="s">
        <v>1586</v>
      </c>
      <c r="H135">
        <f>INDEX(rb[dynpECR],MATCH(Table14[[#This Row],[player]],rb[player],0))</f>
        <v>0</v>
      </c>
      <c r="I135" t="str">
        <f>IF(Table14[[#This Row],[Rank]]="","",IFERROR(ROUND((Table14[[#This Row],[ECR]]-Table14[[#This Row],[Rank]])/INDEX(rb[dynpSD],MATCH(Table14[[#This Row],[player]],rb[player],0)),2),""))</f>
        <v/>
      </c>
      <c r="K135" t="s">
        <v>1784</v>
      </c>
      <c r="M135">
        <f>INDEX(wr[dynpECR],MATCH(Table15[[#This Row],[player]],wr[player],0))</f>
        <v>153.5</v>
      </c>
      <c r="N135" t="str">
        <f>IF(Table15[[#This Row],[Rank]]="","",IFERROR(ROUND((Table15[[#This Row],[ECR]]-Table15[[#This Row],[Rank]])/INDEX(wr[dynpSD],MATCH(Table15[[#This Row],[player]],wr[player],0)),2),""))</f>
        <v/>
      </c>
      <c r="P135" t="s">
        <v>1337</v>
      </c>
      <c r="R135">
        <f>INDEX(te[dynpECR],MATCH(Table16[[#This Row],[player]],te[player],0))</f>
        <v>0</v>
      </c>
      <c r="S135" t="str">
        <f>IF(Table16[[#This Row],[Rank]]="","",IFERROR(ROUND((Table16[[#This Row],[ECR]]-Table16[[#This Row],[Rank]])/INDEX(te[dynpSD],MATCH(Table16[[#This Row],[player]],te[player],0)),2),""))</f>
        <v/>
      </c>
    </row>
    <row r="136" spans="6:19" x14ac:dyDescent="0.25">
      <c r="F136" t="s">
        <v>1587</v>
      </c>
      <c r="H136">
        <f>INDEX(rb[dynpECR],MATCH(Table14[[#This Row],[player]],rb[player],0))</f>
        <v>0</v>
      </c>
      <c r="I136" t="str">
        <f>IF(Table14[[#This Row],[Rank]]="","",IFERROR(ROUND((Table14[[#This Row],[ECR]]-Table14[[#This Row],[Rank]])/INDEX(rb[dynpSD],MATCH(Table14[[#This Row],[player]],rb[player],0)),2),""))</f>
        <v/>
      </c>
      <c r="K136" t="s">
        <v>1785</v>
      </c>
      <c r="M136">
        <f>INDEX(wr[dynpECR],MATCH(Table15[[#This Row],[player]],wr[player],0))</f>
        <v>95.5</v>
      </c>
      <c r="N136" t="str">
        <f>IF(Table15[[#This Row],[Rank]]="","",IFERROR(ROUND((Table15[[#This Row],[ECR]]-Table15[[#This Row],[Rank]])/INDEX(wr[dynpSD],MATCH(Table15[[#This Row],[player]],wr[player],0)),2),""))</f>
        <v/>
      </c>
      <c r="P136" t="s">
        <v>1338</v>
      </c>
      <c r="R136">
        <f>INDEX(te[dynpECR],MATCH(Table16[[#This Row],[player]],te[player],0))</f>
        <v>0</v>
      </c>
      <c r="S136" t="str">
        <f>IF(Table16[[#This Row],[Rank]]="","",IFERROR(ROUND((Table16[[#This Row],[ECR]]-Table16[[#This Row],[Rank]])/INDEX(te[dynpSD],MATCH(Table16[[#This Row],[player]],te[player],0)),2),""))</f>
        <v/>
      </c>
    </row>
    <row r="137" spans="6:19" x14ac:dyDescent="0.25">
      <c r="F137" t="s">
        <v>1588</v>
      </c>
      <c r="H137">
        <f>INDEX(rb[dynpECR],MATCH(Table14[[#This Row],[player]],rb[player],0))</f>
        <v>0</v>
      </c>
      <c r="I137" t="str">
        <f>IF(Table14[[#This Row],[Rank]]="","",IFERROR(ROUND((Table14[[#This Row],[ECR]]-Table14[[#This Row],[Rank]])/INDEX(rb[dynpSD],MATCH(Table14[[#This Row],[player]],rb[player],0)),2),""))</f>
        <v/>
      </c>
      <c r="K137" t="s">
        <v>1786</v>
      </c>
      <c r="M137">
        <f>INDEX(wr[dynpECR],MATCH(Table15[[#This Row],[player]],wr[player],0))</f>
        <v>101.1</v>
      </c>
      <c r="N137" t="str">
        <f>IF(Table15[[#This Row],[Rank]]="","",IFERROR(ROUND((Table15[[#This Row],[ECR]]-Table15[[#This Row],[Rank]])/INDEX(wr[dynpSD],MATCH(Table15[[#This Row],[player]],wr[player],0)),2),""))</f>
        <v/>
      </c>
      <c r="P137" t="s">
        <v>1339</v>
      </c>
      <c r="R137">
        <f>INDEX(te[dynpECR],MATCH(Table16[[#This Row],[player]],te[player],0))</f>
        <v>0</v>
      </c>
      <c r="S137" t="str">
        <f>IF(Table16[[#This Row],[Rank]]="","",IFERROR(ROUND((Table16[[#This Row],[ECR]]-Table16[[#This Row],[Rank]])/INDEX(te[dynpSD],MATCH(Table16[[#This Row],[player]],te[player],0)),2),""))</f>
        <v/>
      </c>
    </row>
    <row r="138" spans="6:19" x14ac:dyDescent="0.25">
      <c r="F138" t="s">
        <v>1589</v>
      </c>
      <c r="H138">
        <f>INDEX(rb[dynpECR],MATCH(Table14[[#This Row],[player]],rb[player],0))</f>
        <v>0</v>
      </c>
      <c r="I138" t="str">
        <f>IF(Table14[[#This Row],[Rank]]="","",IFERROR(ROUND((Table14[[#This Row],[ECR]]-Table14[[#This Row],[Rank]])/INDEX(rb[dynpSD],MATCH(Table14[[#This Row],[player]],rb[player],0)),2),""))</f>
        <v/>
      </c>
      <c r="K138" t="s">
        <v>1787</v>
      </c>
      <c r="M138">
        <f>INDEX(wr[dynpECR],MATCH(Table15[[#This Row],[player]],wr[player],0))</f>
        <v>104</v>
      </c>
      <c r="N138" t="str">
        <f>IF(Table15[[#This Row],[Rank]]="","",IFERROR(ROUND((Table15[[#This Row],[ECR]]-Table15[[#This Row],[Rank]])/INDEX(wr[dynpSD],MATCH(Table15[[#This Row],[player]],wr[player],0)),2),""))</f>
        <v/>
      </c>
      <c r="P138" t="s">
        <v>1340</v>
      </c>
      <c r="R138">
        <f>INDEX(te[dynpECR],MATCH(Table16[[#This Row],[player]],te[player],0))</f>
        <v>0</v>
      </c>
      <c r="S138" t="str">
        <f>IF(Table16[[#This Row],[Rank]]="","",IFERROR(ROUND((Table16[[#This Row],[ECR]]-Table16[[#This Row],[Rank]])/INDEX(te[dynpSD],MATCH(Table16[[#This Row],[player]],te[player],0)),2),""))</f>
        <v/>
      </c>
    </row>
    <row r="139" spans="6:19" x14ac:dyDescent="0.25">
      <c r="F139" t="s">
        <v>1590</v>
      </c>
      <c r="H139">
        <f>INDEX(rb[dynpECR],MATCH(Table14[[#This Row],[player]],rb[player],0))</f>
        <v>0</v>
      </c>
      <c r="I139" t="str">
        <f>IF(Table14[[#This Row],[Rank]]="","",IFERROR(ROUND((Table14[[#This Row],[ECR]]-Table14[[#This Row],[Rank]])/INDEX(rb[dynpSD],MATCH(Table14[[#This Row],[player]],rb[player],0)),2),""))</f>
        <v/>
      </c>
      <c r="K139" t="s">
        <v>1788</v>
      </c>
      <c r="M139">
        <f>INDEX(wr[dynpECR],MATCH(Table15[[#This Row],[player]],wr[player],0))</f>
        <v>117.5</v>
      </c>
      <c r="N139" t="str">
        <f>IF(Table15[[#This Row],[Rank]]="","",IFERROR(ROUND((Table15[[#This Row],[ECR]]-Table15[[#This Row],[Rank]])/INDEX(wr[dynpSD],MATCH(Table15[[#This Row],[player]],wr[player],0)),2),""))</f>
        <v/>
      </c>
      <c r="P139" t="s">
        <v>1341</v>
      </c>
      <c r="R139">
        <f>INDEX(te[dynpECR],MATCH(Table16[[#This Row],[player]],te[player],0))</f>
        <v>0</v>
      </c>
      <c r="S139" t="str">
        <f>IF(Table16[[#This Row],[Rank]]="","",IFERROR(ROUND((Table16[[#This Row],[ECR]]-Table16[[#This Row],[Rank]])/INDEX(te[dynpSD],MATCH(Table16[[#This Row],[player]],te[player],0)),2),""))</f>
        <v/>
      </c>
    </row>
    <row r="140" spans="6:19" x14ac:dyDescent="0.25">
      <c r="F140" t="s">
        <v>1591</v>
      </c>
      <c r="H140">
        <f>INDEX(rb[dynpECR],MATCH(Table14[[#This Row],[player]],rb[player],0))</f>
        <v>0</v>
      </c>
      <c r="I140" t="str">
        <f>IF(Table14[[#This Row],[Rank]]="","",IFERROR(ROUND((Table14[[#This Row],[ECR]]-Table14[[#This Row],[Rank]])/INDEX(rb[dynpSD],MATCH(Table14[[#This Row],[player]],rb[player],0)),2),""))</f>
        <v/>
      </c>
      <c r="K140" t="s">
        <v>1789</v>
      </c>
      <c r="M140">
        <f>INDEX(wr[dynpECR],MATCH(Table15[[#This Row],[player]],wr[player],0))</f>
        <v>108.7</v>
      </c>
      <c r="N140" t="str">
        <f>IF(Table15[[#This Row],[Rank]]="","",IFERROR(ROUND((Table15[[#This Row],[ECR]]-Table15[[#This Row],[Rank]])/INDEX(wr[dynpSD],MATCH(Table15[[#This Row],[player]],wr[player],0)),2),""))</f>
        <v/>
      </c>
      <c r="P140" t="s">
        <v>1342</v>
      </c>
      <c r="R140">
        <f>INDEX(te[dynpECR],MATCH(Table16[[#This Row],[player]],te[player],0))</f>
        <v>0</v>
      </c>
      <c r="S140" t="str">
        <f>IF(Table16[[#This Row],[Rank]]="","",IFERROR(ROUND((Table16[[#This Row],[ECR]]-Table16[[#This Row],[Rank]])/INDEX(te[dynpSD],MATCH(Table16[[#This Row],[player]],te[player],0)),2),""))</f>
        <v/>
      </c>
    </row>
    <row r="141" spans="6:19" x14ac:dyDescent="0.25">
      <c r="F141" t="s">
        <v>1592</v>
      </c>
      <c r="H141">
        <f>INDEX(rb[dynpECR],MATCH(Table14[[#This Row],[player]],rb[player],0))</f>
        <v>0</v>
      </c>
      <c r="I141" t="str">
        <f>IF(Table14[[#This Row],[Rank]]="","",IFERROR(ROUND((Table14[[#This Row],[ECR]]-Table14[[#This Row],[Rank]])/INDEX(rb[dynpSD],MATCH(Table14[[#This Row],[player]],rb[player],0)),2),""))</f>
        <v/>
      </c>
      <c r="K141" t="s">
        <v>1790</v>
      </c>
      <c r="M141">
        <f>INDEX(wr[dynpECR],MATCH(Table15[[#This Row],[player]],wr[player],0))</f>
        <v>159</v>
      </c>
      <c r="N141" t="str">
        <f>IF(Table15[[#This Row],[Rank]]="","",IFERROR(ROUND((Table15[[#This Row],[ECR]]-Table15[[#This Row],[Rank]])/INDEX(wr[dynpSD],MATCH(Table15[[#This Row],[player]],wr[player],0)),2),""))</f>
        <v/>
      </c>
      <c r="P141" t="s">
        <v>1343</v>
      </c>
      <c r="R141">
        <f>INDEX(te[dynpECR],MATCH(Table16[[#This Row],[player]],te[player],0))</f>
        <v>0</v>
      </c>
      <c r="S141" t="str">
        <f>IF(Table16[[#This Row],[Rank]]="","",IFERROR(ROUND((Table16[[#This Row],[ECR]]-Table16[[#This Row],[Rank]])/INDEX(te[dynpSD],MATCH(Table16[[#This Row],[player]],te[player],0)),2),""))</f>
        <v/>
      </c>
    </row>
    <row r="142" spans="6:19" x14ac:dyDescent="0.25">
      <c r="F142" t="s">
        <v>1593</v>
      </c>
      <c r="H142">
        <f>INDEX(rb[dynpECR],MATCH(Table14[[#This Row],[player]],rb[player],0))</f>
        <v>0</v>
      </c>
      <c r="I142" t="str">
        <f>IF(Table14[[#This Row],[Rank]]="","",IFERROR(ROUND((Table14[[#This Row],[ECR]]-Table14[[#This Row],[Rank]])/INDEX(rb[dynpSD],MATCH(Table14[[#This Row],[player]],rb[player],0)),2),""))</f>
        <v/>
      </c>
      <c r="K142" t="s">
        <v>1791</v>
      </c>
      <c r="M142">
        <f>INDEX(wr[dynpECR],MATCH(Table15[[#This Row],[player]],wr[player],0))</f>
        <v>108.8</v>
      </c>
      <c r="N142" t="str">
        <f>IF(Table15[[#This Row],[Rank]]="","",IFERROR(ROUND((Table15[[#This Row],[ECR]]-Table15[[#This Row],[Rank]])/INDEX(wr[dynpSD],MATCH(Table15[[#This Row],[player]],wr[player],0)),2),""))</f>
        <v/>
      </c>
      <c r="P142" t="s">
        <v>1344</v>
      </c>
      <c r="R142">
        <f>INDEX(te[dynpECR],MATCH(Table16[[#This Row],[player]],te[player],0))</f>
        <v>0</v>
      </c>
      <c r="S142" t="str">
        <f>IF(Table16[[#This Row],[Rank]]="","",IFERROR(ROUND((Table16[[#This Row],[ECR]]-Table16[[#This Row],[Rank]])/INDEX(te[dynpSD],MATCH(Table16[[#This Row],[player]],te[player],0)),2),""))</f>
        <v/>
      </c>
    </row>
    <row r="143" spans="6:19" x14ac:dyDescent="0.25">
      <c r="F143" t="s">
        <v>1594</v>
      </c>
      <c r="H143">
        <f>INDEX(rb[dynpECR],MATCH(Table14[[#This Row],[player]],rb[player],0))</f>
        <v>0</v>
      </c>
      <c r="I143" t="str">
        <f>IF(Table14[[#This Row],[Rank]]="","",IFERROR(ROUND((Table14[[#This Row],[ECR]]-Table14[[#This Row],[Rank]])/INDEX(rb[dynpSD],MATCH(Table14[[#This Row],[player]],rb[player],0)),2),""))</f>
        <v/>
      </c>
      <c r="K143" t="s">
        <v>1792</v>
      </c>
      <c r="M143">
        <f>INDEX(wr[dynpECR],MATCH(Table15[[#This Row],[player]],wr[player],0))</f>
        <v>128.80000000000001</v>
      </c>
      <c r="N143" t="str">
        <f>IF(Table15[[#This Row],[Rank]]="","",IFERROR(ROUND((Table15[[#This Row],[ECR]]-Table15[[#This Row],[Rank]])/INDEX(wr[dynpSD],MATCH(Table15[[#This Row],[player]],wr[player],0)),2),""))</f>
        <v/>
      </c>
      <c r="P143" t="s">
        <v>1345</v>
      </c>
      <c r="R143">
        <f>INDEX(te[dynpECR],MATCH(Table16[[#This Row],[player]],te[player],0))</f>
        <v>0</v>
      </c>
      <c r="S143" t="str">
        <f>IF(Table16[[#This Row],[Rank]]="","",IFERROR(ROUND((Table16[[#This Row],[ECR]]-Table16[[#This Row],[Rank]])/INDEX(te[dynpSD],MATCH(Table16[[#This Row],[player]],te[player],0)),2),""))</f>
        <v/>
      </c>
    </row>
    <row r="144" spans="6:19" x14ac:dyDescent="0.25">
      <c r="F144" t="s">
        <v>1595</v>
      </c>
      <c r="H144">
        <f>INDEX(rb[dynpECR],MATCH(Table14[[#This Row],[player]],rb[player],0))</f>
        <v>0</v>
      </c>
      <c r="I144" t="str">
        <f>IF(Table14[[#This Row],[Rank]]="","",IFERROR(ROUND((Table14[[#This Row],[ECR]]-Table14[[#This Row],[Rank]])/INDEX(rb[dynpSD],MATCH(Table14[[#This Row],[player]],rb[player],0)),2),""))</f>
        <v/>
      </c>
      <c r="K144" t="s">
        <v>1793</v>
      </c>
      <c r="M144">
        <f>INDEX(wr[dynpECR],MATCH(Table15[[#This Row],[player]],wr[player],0))</f>
        <v>104.6</v>
      </c>
      <c r="N144" t="str">
        <f>IF(Table15[[#This Row],[Rank]]="","",IFERROR(ROUND((Table15[[#This Row],[ECR]]-Table15[[#This Row],[Rank]])/INDEX(wr[dynpSD],MATCH(Table15[[#This Row],[player]],wr[player],0)),2),""))</f>
        <v/>
      </c>
      <c r="P144" t="s">
        <v>1346</v>
      </c>
      <c r="R144">
        <f>INDEX(te[dynpECR],MATCH(Table16[[#This Row],[player]],te[player],0))</f>
        <v>0</v>
      </c>
      <c r="S144" t="str">
        <f>IF(Table16[[#This Row],[Rank]]="","",IFERROR(ROUND((Table16[[#This Row],[ECR]]-Table16[[#This Row],[Rank]])/INDEX(te[dynpSD],MATCH(Table16[[#This Row],[player]],te[player],0)),2),""))</f>
        <v/>
      </c>
    </row>
    <row r="145" spans="6:19" x14ac:dyDescent="0.25">
      <c r="F145" t="s">
        <v>1596</v>
      </c>
      <c r="H145">
        <f>INDEX(rb[dynpECR],MATCH(Table14[[#This Row],[player]],rb[player],0))</f>
        <v>0</v>
      </c>
      <c r="I145" t="str">
        <f>IF(Table14[[#This Row],[Rank]]="","",IFERROR(ROUND((Table14[[#This Row],[ECR]]-Table14[[#This Row],[Rank]])/INDEX(rb[dynpSD],MATCH(Table14[[#This Row],[player]],rb[player],0)),2),""))</f>
        <v/>
      </c>
      <c r="K145" t="s">
        <v>1794</v>
      </c>
      <c r="M145">
        <f>INDEX(wr[dynpECR],MATCH(Table15[[#This Row],[player]],wr[player],0))</f>
        <v>111.4</v>
      </c>
      <c r="N145" t="str">
        <f>IF(Table15[[#This Row],[Rank]]="","",IFERROR(ROUND((Table15[[#This Row],[ECR]]-Table15[[#This Row],[Rank]])/INDEX(wr[dynpSD],MATCH(Table15[[#This Row],[player]],wr[player],0)),2),""))</f>
        <v/>
      </c>
      <c r="P145" t="s">
        <v>1347</v>
      </c>
      <c r="R145">
        <f>INDEX(te[dynpECR],MATCH(Table16[[#This Row],[player]],te[player],0))</f>
        <v>0</v>
      </c>
      <c r="S145" t="str">
        <f>IF(Table16[[#This Row],[Rank]]="","",IFERROR(ROUND((Table16[[#This Row],[ECR]]-Table16[[#This Row],[Rank]])/INDEX(te[dynpSD],MATCH(Table16[[#This Row],[player]],te[player],0)),2),""))</f>
        <v/>
      </c>
    </row>
    <row r="146" spans="6:19" x14ac:dyDescent="0.25">
      <c r="F146" t="s">
        <v>1597</v>
      </c>
      <c r="H146">
        <f>INDEX(rb[dynpECR],MATCH(Table14[[#This Row],[player]],rb[player],0))</f>
        <v>0</v>
      </c>
      <c r="I146" t="str">
        <f>IF(Table14[[#This Row],[Rank]]="","",IFERROR(ROUND((Table14[[#This Row],[ECR]]-Table14[[#This Row],[Rank]])/INDEX(rb[dynpSD],MATCH(Table14[[#This Row],[player]],rb[player],0)),2),""))</f>
        <v/>
      </c>
      <c r="K146" t="s">
        <v>1795</v>
      </c>
      <c r="M146">
        <f>INDEX(wr[dynpECR],MATCH(Table15[[#This Row],[player]],wr[player],0))</f>
        <v>159.5</v>
      </c>
      <c r="N146" t="str">
        <f>IF(Table15[[#This Row],[Rank]]="","",IFERROR(ROUND((Table15[[#This Row],[ECR]]-Table15[[#This Row],[Rank]])/INDEX(wr[dynpSD],MATCH(Table15[[#This Row],[player]],wr[player],0)),2),""))</f>
        <v/>
      </c>
      <c r="P146" t="s">
        <v>1348</v>
      </c>
      <c r="R146">
        <f>INDEX(te[dynpECR],MATCH(Table16[[#This Row],[player]],te[player],0))</f>
        <v>0</v>
      </c>
      <c r="S146" t="str">
        <f>IF(Table16[[#This Row],[Rank]]="","",IFERROR(ROUND((Table16[[#This Row],[ECR]]-Table16[[#This Row],[Rank]])/INDEX(te[dynpSD],MATCH(Table16[[#This Row],[player]],te[player],0)),2),""))</f>
        <v/>
      </c>
    </row>
    <row r="147" spans="6:19" x14ac:dyDescent="0.25">
      <c r="F147" t="s">
        <v>1598</v>
      </c>
      <c r="H147">
        <f>INDEX(rb[dynpECR],MATCH(Table14[[#This Row],[player]],rb[player],0))</f>
        <v>0</v>
      </c>
      <c r="I147" t="str">
        <f>IF(Table14[[#This Row],[Rank]]="","",IFERROR(ROUND((Table14[[#This Row],[ECR]]-Table14[[#This Row],[Rank]])/INDEX(rb[dynpSD],MATCH(Table14[[#This Row],[player]],rb[player],0)),2),""))</f>
        <v/>
      </c>
      <c r="K147" t="s">
        <v>1796</v>
      </c>
      <c r="M147">
        <f>INDEX(wr[dynpECR],MATCH(Table15[[#This Row],[player]],wr[player],0))</f>
        <v>125</v>
      </c>
      <c r="N147" t="str">
        <f>IF(Table15[[#This Row],[Rank]]="","",IFERROR(ROUND((Table15[[#This Row],[ECR]]-Table15[[#This Row],[Rank]])/INDEX(wr[dynpSD],MATCH(Table15[[#This Row],[player]],wr[player],0)),2),""))</f>
        <v/>
      </c>
    </row>
    <row r="148" spans="6:19" x14ac:dyDescent="0.25">
      <c r="F148" t="s">
        <v>1599</v>
      </c>
      <c r="H148">
        <f>INDEX(rb[dynpECR],MATCH(Table14[[#This Row],[player]],rb[player],0))</f>
        <v>0</v>
      </c>
      <c r="I148" t="str">
        <f>IF(Table14[[#This Row],[Rank]]="","",IFERROR(ROUND((Table14[[#This Row],[ECR]]-Table14[[#This Row],[Rank]])/INDEX(rb[dynpSD],MATCH(Table14[[#This Row],[player]],rb[player],0)),2),""))</f>
        <v/>
      </c>
      <c r="K148" t="s">
        <v>1797</v>
      </c>
      <c r="M148">
        <f>INDEX(wr[dynpECR],MATCH(Table15[[#This Row],[player]],wr[player],0))</f>
        <v>160</v>
      </c>
      <c r="N148" t="str">
        <f>IF(Table15[[#This Row],[Rank]]="","",IFERROR(ROUND((Table15[[#This Row],[ECR]]-Table15[[#This Row],[Rank]])/INDEX(wr[dynpSD],MATCH(Table15[[#This Row],[player]],wr[player],0)),2),""))</f>
        <v/>
      </c>
    </row>
    <row r="149" spans="6:19" x14ac:dyDescent="0.25">
      <c r="F149" t="s">
        <v>1600</v>
      </c>
      <c r="H149">
        <f>INDEX(rb[dynpECR],MATCH(Table14[[#This Row],[player]],rb[player],0))</f>
        <v>0</v>
      </c>
      <c r="I149" t="str">
        <f>IF(Table14[[#This Row],[Rank]]="","",IFERROR(ROUND((Table14[[#This Row],[ECR]]-Table14[[#This Row],[Rank]])/INDEX(rb[dynpSD],MATCH(Table14[[#This Row],[player]],rb[player],0)),2),""))</f>
        <v/>
      </c>
      <c r="K149" t="s">
        <v>1798</v>
      </c>
      <c r="M149">
        <f>INDEX(wr[dynpECR],MATCH(Table15[[#This Row],[player]],wr[player],0))</f>
        <v>160</v>
      </c>
      <c r="N149" t="str">
        <f>IF(Table15[[#This Row],[Rank]]="","",IFERROR(ROUND((Table15[[#This Row],[ECR]]-Table15[[#This Row],[Rank]])/INDEX(wr[dynpSD],MATCH(Table15[[#This Row],[player]],wr[player],0)),2),""))</f>
        <v/>
      </c>
    </row>
    <row r="150" spans="6:19" x14ac:dyDescent="0.25">
      <c r="F150" t="s">
        <v>1601</v>
      </c>
      <c r="H150">
        <f>INDEX(rb[dynpECR],MATCH(Table14[[#This Row],[player]],rb[player],0))</f>
        <v>0</v>
      </c>
      <c r="I150" t="str">
        <f>IF(Table14[[#This Row],[Rank]]="","",IFERROR(ROUND((Table14[[#This Row],[ECR]]-Table14[[#This Row],[Rank]])/INDEX(rb[dynpSD],MATCH(Table14[[#This Row],[player]],rb[player],0)),2),""))</f>
        <v/>
      </c>
      <c r="K150" t="s">
        <v>1799</v>
      </c>
      <c r="M150">
        <f>INDEX(wr[dynpECR],MATCH(Table15[[#This Row],[player]],wr[player],0))</f>
        <v>160.30000000000001</v>
      </c>
      <c r="N150" t="str">
        <f>IF(Table15[[#This Row],[Rank]]="","",IFERROR(ROUND((Table15[[#This Row],[ECR]]-Table15[[#This Row],[Rank]])/INDEX(wr[dynpSD],MATCH(Table15[[#This Row],[player]],wr[player],0)),2),""))</f>
        <v/>
      </c>
    </row>
    <row r="151" spans="6:19" x14ac:dyDescent="0.25">
      <c r="F151" t="s">
        <v>1602</v>
      </c>
      <c r="H151">
        <f>INDEX(rb[dynpECR],MATCH(Table14[[#This Row],[player]],rb[player],0))</f>
        <v>0</v>
      </c>
      <c r="I151" t="str">
        <f>IF(Table14[[#This Row],[Rank]]="","",IFERROR(ROUND((Table14[[#This Row],[ECR]]-Table14[[#This Row],[Rank]])/INDEX(rb[dynpSD],MATCH(Table14[[#This Row],[player]],rb[player],0)),2),""))</f>
        <v/>
      </c>
      <c r="K151" t="s">
        <v>1800</v>
      </c>
      <c r="M151">
        <f>INDEX(wr[dynpECR],MATCH(Table15[[#This Row],[player]],wr[player],0))</f>
        <v>186.5</v>
      </c>
      <c r="N151" t="str">
        <f>IF(Table15[[#This Row],[Rank]]="","",IFERROR(ROUND((Table15[[#This Row],[ECR]]-Table15[[#This Row],[Rank]])/INDEX(wr[dynpSD],MATCH(Table15[[#This Row],[player]],wr[player],0)),2),""))</f>
        <v/>
      </c>
    </row>
    <row r="152" spans="6:19" x14ac:dyDescent="0.25">
      <c r="F152" t="s">
        <v>1603</v>
      </c>
      <c r="H152">
        <f>INDEX(rb[dynpECR],MATCH(Table14[[#This Row],[player]],rb[player],0))</f>
        <v>0</v>
      </c>
      <c r="I152" t="str">
        <f>IF(Table14[[#This Row],[Rank]]="","",IFERROR(ROUND((Table14[[#This Row],[ECR]]-Table14[[#This Row],[Rank]])/INDEX(rb[dynpSD],MATCH(Table14[[#This Row],[player]],rb[player],0)),2),""))</f>
        <v/>
      </c>
      <c r="K152" t="s">
        <v>1801</v>
      </c>
      <c r="M152">
        <f>INDEX(wr[dynpECR],MATCH(Table15[[#This Row],[player]],wr[player],0))</f>
        <v>114</v>
      </c>
      <c r="N152" t="str">
        <f>IF(Table15[[#This Row],[Rank]]="","",IFERROR(ROUND((Table15[[#This Row],[ECR]]-Table15[[#This Row],[Rank]])/INDEX(wr[dynpSD],MATCH(Table15[[#This Row],[player]],wr[player],0)),2),""))</f>
        <v/>
      </c>
    </row>
    <row r="153" spans="6:19" x14ac:dyDescent="0.25">
      <c r="F153" t="s">
        <v>1604</v>
      </c>
      <c r="H153">
        <f>INDEX(rb[dynpECR],MATCH(Table14[[#This Row],[player]],rb[player],0))</f>
        <v>0</v>
      </c>
      <c r="I153" t="str">
        <f>IF(Table14[[#This Row],[Rank]]="","",IFERROR(ROUND((Table14[[#This Row],[ECR]]-Table14[[#This Row],[Rank]])/INDEX(rb[dynpSD],MATCH(Table14[[#This Row],[player]],rb[player],0)),2),""))</f>
        <v/>
      </c>
      <c r="K153" t="s">
        <v>1802</v>
      </c>
      <c r="M153">
        <f>INDEX(wr[dynpECR],MATCH(Table15[[#This Row],[player]],wr[player],0))</f>
        <v>163</v>
      </c>
      <c r="N153" t="str">
        <f>IF(Table15[[#This Row],[Rank]]="","",IFERROR(ROUND((Table15[[#This Row],[ECR]]-Table15[[#This Row],[Rank]])/INDEX(wr[dynpSD],MATCH(Table15[[#This Row],[player]],wr[player],0)),2),""))</f>
        <v/>
      </c>
    </row>
    <row r="154" spans="6:19" x14ac:dyDescent="0.25">
      <c r="F154" t="s">
        <v>1605</v>
      </c>
      <c r="H154">
        <f>INDEX(rb[dynpECR],MATCH(Table14[[#This Row],[player]],rb[player],0))</f>
        <v>0</v>
      </c>
      <c r="I154" t="str">
        <f>IF(Table14[[#This Row],[Rank]]="","",IFERROR(ROUND((Table14[[#This Row],[ECR]]-Table14[[#This Row],[Rank]])/INDEX(rb[dynpSD],MATCH(Table14[[#This Row],[player]],rb[player],0)),2),""))</f>
        <v/>
      </c>
      <c r="K154" t="s">
        <v>1803</v>
      </c>
      <c r="M154">
        <f>INDEX(wr[dynpECR],MATCH(Table15[[#This Row],[player]],wr[player],0))</f>
        <v>110.5</v>
      </c>
      <c r="N154" t="str">
        <f>IF(Table15[[#This Row],[Rank]]="","",IFERROR(ROUND((Table15[[#This Row],[ECR]]-Table15[[#This Row],[Rank]])/INDEX(wr[dynpSD],MATCH(Table15[[#This Row],[player]],wr[player],0)),2),""))</f>
        <v/>
      </c>
    </row>
    <row r="155" spans="6:19" x14ac:dyDescent="0.25">
      <c r="F155" t="s">
        <v>1606</v>
      </c>
      <c r="H155">
        <f>INDEX(rb[dynpECR],MATCH(Table14[[#This Row],[player]],rb[player],0))</f>
        <v>0</v>
      </c>
      <c r="I155" t="str">
        <f>IF(Table14[[#This Row],[Rank]]="","",IFERROR(ROUND((Table14[[#This Row],[ECR]]-Table14[[#This Row],[Rank]])/INDEX(rb[dynpSD],MATCH(Table14[[#This Row],[player]],rb[player],0)),2),""))</f>
        <v/>
      </c>
      <c r="K155" t="s">
        <v>1804</v>
      </c>
      <c r="M155">
        <f>INDEX(wr[dynpECR],MATCH(Table15[[#This Row],[player]],wr[player],0))</f>
        <v>164.5</v>
      </c>
      <c r="N155" t="str">
        <f>IF(Table15[[#This Row],[Rank]]="","",IFERROR(ROUND((Table15[[#This Row],[ECR]]-Table15[[#This Row],[Rank]])/INDEX(wr[dynpSD],MATCH(Table15[[#This Row],[player]],wr[player],0)),2),""))</f>
        <v/>
      </c>
    </row>
    <row r="156" spans="6:19" x14ac:dyDescent="0.25">
      <c r="F156" t="s">
        <v>1607</v>
      </c>
      <c r="H156">
        <f>INDEX(rb[dynpECR],MATCH(Table14[[#This Row],[player]],rb[player],0))</f>
        <v>0</v>
      </c>
      <c r="I156" t="str">
        <f>IF(Table14[[#This Row],[Rank]]="","",IFERROR(ROUND((Table14[[#This Row],[ECR]]-Table14[[#This Row],[Rank]])/INDEX(rb[dynpSD],MATCH(Table14[[#This Row],[player]],rb[player],0)),2),""))</f>
        <v/>
      </c>
      <c r="K156" t="s">
        <v>1805</v>
      </c>
      <c r="M156">
        <f>INDEX(wr[dynpECR],MATCH(Table15[[#This Row],[player]],wr[player],0))</f>
        <v>126.8</v>
      </c>
      <c r="N156" t="str">
        <f>IF(Table15[[#This Row],[Rank]]="","",IFERROR(ROUND((Table15[[#This Row],[ECR]]-Table15[[#This Row],[Rank]])/INDEX(wr[dynpSD],MATCH(Table15[[#This Row],[player]],wr[player],0)),2),""))</f>
        <v/>
      </c>
    </row>
    <row r="157" spans="6:19" x14ac:dyDescent="0.25">
      <c r="F157" t="s">
        <v>1608</v>
      </c>
      <c r="H157">
        <f>INDEX(rb[dynpECR],MATCH(Table14[[#This Row],[player]],rb[player],0))</f>
        <v>0</v>
      </c>
      <c r="I157" t="str">
        <f>IF(Table14[[#This Row],[Rank]]="","",IFERROR(ROUND((Table14[[#This Row],[ECR]]-Table14[[#This Row],[Rank]])/INDEX(rb[dynpSD],MATCH(Table14[[#This Row],[player]],rb[player],0)),2),""))</f>
        <v/>
      </c>
      <c r="K157" t="s">
        <v>1806</v>
      </c>
      <c r="M157">
        <f>INDEX(wr[dynpECR],MATCH(Table15[[#This Row],[player]],wr[player],0))</f>
        <v>165.5</v>
      </c>
      <c r="N157" t="str">
        <f>IF(Table15[[#This Row],[Rank]]="","",IFERROR(ROUND((Table15[[#This Row],[ECR]]-Table15[[#This Row],[Rank]])/INDEX(wr[dynpSD],MATCH(Table15[[#This Row],[player]],wr[player],0)),2),""))</f>
        <v/>
      </c>
    </row>
    <row r="158" spans="6:19" x14ac:dyDescent="0.25">
      <c r="F158" t="s">
        <v>1609</v>
      </c>
      <c r="H158">
        <f>INDEX(rb[dynpECR],MATCH(Table14[[#This Row],[player]],rb[player],0))</f>
        <v>0</v>
      </c>
      <c r="I158" t="str">
        <f>IF(Table14[[#This Row],[Rank]]="","",IFERROR(ROUND((Table14[[#This Row],[ECR]]-Table14[[#This Row],[Rank]])/INDEX(rb[dynpSD],MATCH(Table14[[#This Row],[player]],rb[player],0)),2),""))</f>
        <v/>
      </c>
      <c r="K158" t="s">
        <v>1807</v>
      </c>
      <c r="M158">
        <f>INDEX(wr[dynpECR],MATCH(Table15[[#This Row],[player]],wr[player],0))</f>
        <v>165.5</v>
      </c>
      <c r="N158" t="str">
        <f>IF(Table15[[#This Row],[Rank]]="","",IFERROR(ROUND((Table15[[#This Row],[ECR]]-Table15[[#This Row],[Rank]])/INDEX(wr[dynpSD],MATCH(Table15[[#This Row],[player]],wr[player],0)),2),""))</f>
        <v/>
      </c>
    </row>
    <row r="159" spans="6:19" x14ac:dyDescent="0.25">
      <c r="F159" t="s">
        <v>1610</v>
      </c>
      <c r="H159">
        <f>INDEX(rb[dynpECR],MATCH(Table14[[#This Row],[player]],rb[player],0))</f>
        <v>0</v>
      </c>
      <c r="I159" t="str">
        <f>IF(Table14[[#This Row],[Rank]]="","",IFERROR(ROUND((Table14[[#This Row],[ECR]]-Table14[[#This Row],[Rank]])/INDEX(rb[dynpSD],MATCH(Table14[[#This Row],[player]],rb[player],0)),2),""))</f>
        <v/>
      </c>
      <c r="K159" t="s">
        <v>1808</v>
      </c>
      <c r="M159">
        <f>INDEX(wr[dynpECR],MATCH(Table15[[#This Row],[player]],wr[player],0))</f>
        <v>132.69999999999999</v>
      </c>
      <c r="N159" t="str">
        <f>IF(Table15[[#This Row],[Rank]]="","",IFERROR(ROUND((Table15[[#This Row],[ECR]]-Table15[[#This Row],[Rank]])/INDEX(wr[dynpSD],MATCH(Table15[[#This Row],[player]],wr[player],0)),2),""))</f>
        <v/>
      </c>
    </row>
    <row r="160" spans="6:19" x14ac:dyDescent="0.25">
      <c r="F160" t="s">
        <v>1611</v>
      </c>
      <c r="H160">
        <f>INDEX(rb[dynpECR],MATCH(Table14[[#This Row],[player]],rb[player],0))</f>
        <v>0</v>
      </c>
      <c r="I160" t="str">
        <f>IF(Table14[[#This Row],[Rank]]="","",IFERROR(ROUND((Table14[[#This Row],[ECR]]-Table14[[#This Row],[Rank]])/INDEX(rb[dynpSD],MATCH(Table14[[#This Row],[player]],rb[player],0)),2),""))</f>
        <v/>
      </c>
      <c r="K160" t="s">
        <v>1809</v>
      </c>
      <c r="M160">
        <f>INDEX(wr[dynpECR],MATCH(Table15[[#This Row],[player]],wr[player],0))</f>
        <v>117.7</v>
      </c>
      <c r="N160" t="str">
        <f>IF(Table15[[#This Row],[Rank]]="","",IFERROR(ROUND((Table15[[#This Row],[ECR]]-Table15[[#This Row],[Rank]])/INDEX(wr[dynpSD],MATCH(Table15[[#This Row],[player]],wr[player],0)),2),""))</f>
        <v/>
      </c>
    </row>
    <row r="161" spans="6:14" x14ac:dyDescent="0.25">
      <c r="F161" t="s">
        <v>1612</v>
      </c>
      <c r="H161">
        <f>INDEX(rb[dynpECR],MATCH(Table14[[#This Row],[player]],rb[player],0))</f>
        <v>0</v>
      </c>
      <c r="I161" t="str">
        <f>IF(Table14[[#This Row],[Rank]]="","",IFERROR(ROUND((Table14[[#This Row],[ECR]]-Table14[[#This Row],[Rank]])/INDEX(rb[dynpSD],MATCH(Table14[[#This Row],[player]],rb[player],0)),2),""))</f>
        <v/>
      </c>
      <c r="K161" t="s">
        <v>1810</v>
      </c>
      <c r="M161">
        <f>INDEX(wr[dynpECR],MATCH(Table15[[#This Row],[player]],wr[player],0))</f>
        <v>169.3</v>
      </c>
      <c r="N161" t="str">
        <f>IF(Table15[[#This Row],[Rank]]="","",IFERROR(ROUND((Table15[[#This Row],[ECR]]-Table15[[#This Row],[Rank]])/INDEX(wr[dynpSD],MATCH(Table15[[#This Row],[player]],wr[player],0)),2),""))</f>
        <v/>
      </c>
    </row>
    <row r="162" spans="6:14" x14ac:dyDescent="0.25">
      <c r="F162" t="s">
        <v>1613</v>
      </c>
      <c r="H162">
        <f>INDEX(rb[dynpECR],MATCH(Table14[[#This Row],[player]],rb[player],0))</f>
        <v>0</v>
      </c>
      <c r="I162" t="str">
        <f>IF(Table14[[#This Row],[Rank]]="","",IFERROR(ROUND((Table14[[#This Row],[ECR]]-Table14[[#This Row],[Rank]])/INDEX(rb[dynpSD],MATCH(Table14[[#This Row],[player]],rb[player],0)),2),""))</f>
        <v/>
      </c>
      <c r="K162" t="s">
        <v>1811</v>
      </c>
      <c r="M162">
        <f>INDEX(wr[dynpECR],MATCH(Table15[[#This Row],[player]],wr[player],0))</f>
        <v>96.5</v>
      </c>
      <c r="N162" t="str">
        <f>IF(Table15[[#This Row],[Rank]]="","",IFERROR(ROUND((Table15[[#This Row],[ECR]]-Table15[[#This Row],[Rank]])/INDEX(wr[dynpSD],MATCH(Table15[[#This Row],[player]],wr[player],0)),2),""))</f>
        <v/>
      </c>
    </row>
    <row r="163" spans="6:14" x14ac:dyDescent="0.25">
      <c r="F163" t="s">
        <v>1614</v>
      </c>
      <c r="H163">
        <f>INDEX(rb[dynpECR],MATCH(Table14[[#This Row],[player]],rb[player],0))</f>
        <v>0</v>
      </c>
      <c r="I163" t="str">
        <f>IF(Table14[[#This Row],[Rank]]="","",IFERROR(ROUND((Table14[[#This Row],[ECR]]-Table14[[#This Row],[Rank]])/INDEX(rb[dynpSD],MATCH(Table14[[#This Row],[player]],rb[player],0)),2),""))</f>
        <v/>
      </c>
      <c r="K163" t="s">
        <v>1812</v>
      </c>
      <c r="M163">
        <f>INDEX(wr[dynpECR],MATCH(Table15[[#This Row],[player]],wr[player],0))</f>
        <v>171.5</v>
      </c>
      <c r="N163" t="str">
        <f>IF(Table15[[#This Row],[Rank]]="","",IFERROR(ROUND((Table15[[#This Row],[ECR]]-Table15[[#This Row],[Rank]])/INDEX(wr[dynpSD],MATCH(Table15[[#This Row],[player]],wr[player],0)),2),""))</f>
        <v/>
      </c>
    </row>
    <row r="164" spans="6:14" x14ac:dyDescent="0.25">
      <c r="F164" t="s">
        <v>1615</v>
      </c>
      <c r="H164">
        <f>INDEX(rb[dynpECR],MATCH(Table14[[#This Row],[player]],rb[player],0))</f>
        <v>0</v>
      </c>
      <c r="I164" t="str">
        <f>IF(Table14[[#This Row],[Rank]]="","",IFERROR(ROUND((Table14[[#This Row],[ECR]]-Table14[[#This Row],[Rank]])/INDEX(rb[dynpSD],MATCH(Table14[[#This Row],[player]],rb[player],0)),2),""))</f>
        <v/>
      </c>
      <c r="K164" t="s">
        <v>1813</v>
      </c>
      <c r="M164">
        <f>INDEX(wr[dynpECR],MATCH(Table15[[#This Row],[player]],wr[player],0))</f>
        <v>173</v>
      </c>
      <c r="N164" t="str">
        <f>IF(Table15[[#This Row],[Rank]]="","",IFERROR(ROUND((Table15[[#This Row],[ECR]]-Table15[[#This Row],[Rank]])/INDEX(wr[dynpSD],MATCH(Table15[[#This Row],[player]],wr[player],0)),2),""))</f>
        <v/>
      </c>
    </row>
    <row r="165" spans="6:14" x14ac:dyDescent="0.25">
      <c r="F165" t="s">
        <v>1616</v>
      </c>
      <c r="H165">
        <f>INDEX(rb[dynpECR],MATCH(Table14[[#This Row],[player]],rb[player],0))</f>
        <v>0</v>
      </c>
      <c r="I165" t="str">
        <f>IF(Table14[[#This Row],[Rank]]="","",IFERROR(ROUND((Table14[[#This Row],[ECR]]-Table14[[#This Row],[Rank]])/INDEX(rb[dynpSD],MATCH(Table14[[#This Row],[player]],rb[player],0)),2),""))</f>
        <v/>
      </c>
      <c r="K165" t="s">
        <v>1814</v>
      </c>
      <c r="M165">
        <f>INDEX(wr[dynpECR],MATCH(Table15[[#This Row],[player]],wr[player],0))</f>
        <v>131.5</v>
      </c>
      <c r="N165" t="str">
        <f>IF(Table15[[#This Row],[Rank]]="","",IFERROR(ROUND((Table15[[#This Row],[ECR]]-Table15[[#This Row],[Rank]])/INDEX(wr[dynpSD],MATCH(Table15[[#This Row],[player]],wr[player],0)),2),""))</f>
        <v/>
      </c>
    </row>
    <row r="166" spans="6:14" x14ac:dyDescent="0.25">
      <c r="F166" t="s">
        <v>1617</v>
      </c>
      <c r="H166">
        <f>INDEX(rb[dynpECR],MATCH(Table14[[#This Row],[player]],rb[player],0))</f>
        <v>0</v>
      </c>
      <c r="I166" t="str">
        <f>IF(Table14[[#This Row],[Rank]]="","",IFERROR(ROUND((Table14[[#This Row],[ECR]]-Table14[[#This Row],[Rank]])/INDEX(rb[dynpSD],MATCH(Table14[[#This Row],[player]],rb[player],0)),2),""))</f>
        <v/>
      </c>
      <c r="K166" t="s">
        <v>1815</v>
      </c>
      <c r="M166">
        <f>INDEX(wr[dynpECR],MATCH(Table15[[#This Row],[player]],wr[player],0))</f>
        <v>142.69999999999999</v>
      </c>
      <c r="N166" t="str">
        <f>IF(Table15[[#This Row],[Rank]]="","",IFERROR(ROUND((Table15[[#This Row],[ECR]]-Table15[[#This Row],[Rank]])/INDEX(wr[dynpSD],MATCH(Table15[[#This Row],[player]],wr[player],0)),2),""))</f>
        <v/>
      </c>
    </row>
    <row r="167" spans="6:14" x14ac:dyDescent="0.25">
      <c r="F167" t="s">
        <v>1618</v>
      </c>
      <c r="H167">
        <f>INDEX(rb[dynpECR],MATCH(Table14[[#This Row],[player]],rb[player],0))</f>
        <v>0</v>
      </c>
      <c r="I167" t="str">
        <f>IF(Table14[[#This Row],[Rank]]="","",IFERROR(ROUND((Table14[[#This Row],[ECR]]-Table14[[#This Row],[Rank]])/INDEX(rb[dynpSD],MATCH(Table14[[#This Row],[player]],rb[player],0)),2),""))</f>
        <v/>
      </c>
      <c r="K167" t="s">
        <v>1816</v>
      </c>
      <c r="M167">
        <f>INDEX(wr[dynpECR],MATCH(Table15[[#This Row],[player]],wr[player],0))</f>
        <v>143.5</v>
      </c>
      <c r="N167" t="str">
        <f>IF(Table15[[#This Row],[Rank]]="","",IFERROR(ROUND((Table15[[#This Row],[ECR]]-Table15[[#This Row],[Rank]])/INDEX(wr[dynpSD],MATCH(Table15[[#This Row],[player]],wr[player],0)),2),""))</f>
        <v/>
      </c>
    </row>
    <row r="168" spans="6:14" x14ac:dyDescent="0.25">
      <c r="F168" t="s">
        <v>1619</v>
      </c>
      <c r="H168">
        <f>INDEX(rb[dynpECR],MATCH(Table14[[#This Row],[player]],rb[player],0))</f>
        <v>0</v>
      </c>
      <c r="I168" t="str">
        <f>IF(Table14[[#This Row],[Rank]]="","",IFERROR(ROUND((Table14[[#This Row],[ECR]]-Table14[[#This Row],[Rank]])/INDEX(rb[dynpSD],MATCH(Table14[[#This Row],[player]],rb[player],0)),2),""))</f>
        <v/>
      </c>
      <c r="K168" t="s">
        <v>1817</v>
      </c>
      <c r="M168">
        <f>INDEX(wr[dynpECR],MATCH(Table15[[#This Row],[player]],wr[player],0))</f>
        <v>130.30000000000001</v>
      </c>
      <c r="N168" t="str">
        <f>IF(Table15[[#This Row],[Rank]]="","",IFERROR(ROUND((Table15[[#This Row],[ECR]]-Table15[[#This Row],[Rank]])/INDEX(wr[dynpSD],MATCH(Table15[[#This Row],[player]],wr[player],0)),2),""))</f>
        <v/>
      </c>
    </row>
    <row r="169" spans="6:14" x14ac:dyDescent="0.25">
      <c r="F169" t="s">
        <v>1620</v>
      </c>
      <c r="H169">
        <f>INDEX(rb[dynpECR],MATCH(Table14[[#This Row],[player]],rb[player],0))</f>
        <v>0</v>
      </c>
      <c r="I169" t="str">
        <f>IF(Table14[[#This Row],[Rank]]="","",IFERROR(ROUND((Table14[[#This Row],[ECR]]-Table14[[#This Row],[Rank]])/INDEX(rb[dynpSD],MATCH(Table14[[#This Row],[player]],rb[player],0)),2),""))</f>
        <v/>
      </c>
      <c r="K169" t="s">
        <v>1818</v>
      </c>
      <c r="M169">
        <f>INDEX(wr[dynpECR],MATCH(Table15[[#This Row],[player]],wr[player],0))</f>
        <v>179.5</v>
      </c>
      <c r="N169" t="str">
        <f>IF(Table15[[#This Row],[Rank]]="","",IFERROR(ROUND((Table15[[#This Row],[ECR]]-Table15[[#This Row],[Rank]])/INDEX(wr[dynpSD],MATCH(Table15[[#This Row],[player]],wr[player],0)),2),""))</f>
        <v/>
      </c>
    </row>
    <row r="170" spans="6:14" x14ac:dyDescent="0.25">
      <c r="F170" t="s">
        <v>1621</v>
      </c>
      <c r="H170">
        <f>INDEX(rb[dynpECR],MATCH(Table14[[#This Row],[player]],rb[player],0))</f>
        <v>0</v>
      </c>
      <c r="I170" t="str">
        <f>IF(Table14[[#This Row],[Rank]]="","",IFERROR(ROUND((Table14[[#This Row],[ECR]]-Table14[[#This Row],[Rank]])/INDEX(rb[dynpSD],MATCH(Table14[[#This Row],[player]],rb[player],0)),2),""))</f>
        <v/>
      </c>
      <c r="K170" t="s">
        <v>1819</v>
      </c>
      <c r="M170">
        <f>INDEX(wr[dynpECR],MATCH(Table15[[#This Row],[player]],wr[player],0))</f>
        <v>181.5</v>
      </c>
      <c r="N170" t="str">
        <f>IF(Table15[[#This Row],[Rank]]="","",IFERROR(ROUND((Table15[[#This Row],[ECR]]-Table15[[#This Row],[Rank]])/INDEX(wr[dynpSD],MATCH(Table15[[#This Row],[player]],wr[player],0)),2),""))</f>
        <v/>
      </c>
    </row>
    <row r="171" spans="6:14" x14ac:dyDescent="0.25">
      <c r="F171" t="s">
        <v>1622</v>
      </c>
      <c r="H171">
        <f>INDEX(rb[dynpECR],MATCH(Table14[[#This Row],[player]],rb[player],0))</f>
        <v>0</v>
      </c>
      <c r="I171" t="str">
        <f>IF(Table14[[#This Row],[Rank]]="","",IFERROR(ROUND((Table14[[#This Row],[ECR]]-Table14[[#This Row],[Rank]])/INDEX(rb[dynpSD],MATCH(Table14[[#This Row],[player]],rb[player],0)),2),""))</f>
        <v/>
      </c>
      <c r="K171" t="s">
        <v>1820</v>
      </c>
      <c r="M171">
        <f>INDEX(wr[dynpECR],MATCH(Table15[[#This Row],[player]],wr[player],0))</f>
        <v>181.5</v>
      </c>
      <c r="N171" t="str">
        <f>IF(Table15[[#This Row],[Rank]]="","",IFERROR(ROUND((Table15[[#This Row],[ECR]]-Table15[[#This Row],[Rank]])/INDEX(wr[dynpSD],MATCH(Table15[[#This Row],[player]],wr[player],0)),2),""))</f>
        <v/>
      </c>
    </row>
    <row r="172" spans="6:14" x14ac:dyDescent="0.25">
      <c r="F172" t="s">
        <v>1623</v>
      </c>
      <c r="H172">
        <f>INDEX(rb[dynpECR],MATCH(Table14[[#This Row],[player]],rb[player],0))</f>
        <v>0</v>
      </c>
      <c r="I172" t="str">
        <f>IF(Table14[[#This Row],[Rank]]="","",IFERROR(ROUND((Table14[[#This Row],[ECR]]-Table14[[#This Row],[Rank]])/INDEX(rb[dynpSD],MATCH(Table14[[#This Row],[player]],rb[player],0)),2),""))</f>
        <v/>
      </c>
      <c r="K172" t="s">
        <v>1821</v>
      </c>
      <c r="M172">
        <f>INDEX(wr[dynpECR],MATCH(Table15[[#This Row],[player]],wr[player],0))</f>
        <v>182</v>
      </c>
      <c r="N172" t="str">
        <f>IF(Table15[[#This Row],[Rank]]="","",IFERROR(ROUND((Table15[[#This Row],[ECR]]-Table15[[#This Row],[Rank]])/INDEX(wr[dynpSD],MATCH(Table15[[#This Row],[player]],wr[player],0)),2),""))</f>
        <v/>
      </c>
    </row>
    <row r="173" spans="6:14" x14ac:dyDescent="0.25">
      <c r="F173" t="s">
        <v>1624</v>
      </c>
      <c r="H173">
        <f>INDEX(rb[dynpECR],MATCH(Table14[[#This Row],[player]],rb[player],0))</f>
        <v>0</v>
      </c>
      <c r="I173" t="str">
        <f>IF(Table14[[#This Row],[Rank]]="","",IFERROR(ROUND((Table14[[#This Row],[ECR]]-Table14[[#This Row],[Rank]])/INDEX(rb[dynpSD],MATCH(Table14[[#This Row],[player]],rb[player],0)),2),""))</f>
        <v/>
      </c>
      <c r="K173" t="s">
        <v>1822</v>
      </c>
      <c r="M173">
        <f>INDEX(wr[dynpECR],MATCH(Table15[[#This Row],[player]],wr[player],0))</f>
        <v>182</v>
      </c>
      <c r="N173" t="str">
        <f>IF(Table15[[#This Row],[Rank]]="","",IFERROR(ROUND((Table15[[#This Row],[ECR]]-Table15[[#This Row],[Rank]])/INDEX(wr[dynpSD],MATCH(Table15[[#This Row],[player]],wr[player],0)),2),""))</f>
        <v/>
      </c>
    </row>
    <row r="174" spans="6:14" x14ac:dyDescent="0.25">
      <c r="F174" t="s">
        <v>1625</v>
      </c>
      <c r="H174">
        <f>INDEX(rb[dynpECR],MATCH(Table14[[#This Row],[player]],rb[player],0))</f>
        <v>0</v>
      </c>
      <c r="I174" t="str">
        <f>IF(Table14[[#This Row],[Rank]]="","",IFERROR(ROUND((Table14[[#This Row],[ECR]]-Table14[[#This Row],[Rank]])/INDEX(rb[dynpSD],MATCH(Table14[[#This Row],[player]],rb[player],0)),2),""))</f>
        <v/>
      </c>
      <c r="K174" t="s">
        <v>1823</v>
      </c>
      <c r="M174">
        <f>INDEX(wr[dynpECR],MATCH(Table15[[#This Row],[player]],wr[player],0))</f>
        <v>186.5</v>
      </c>
      <c r="N174" t="str">
        <f>IF(Table15[[#This Row],[Rank]]="","",IFERROR(ROUND((Table15[[#This Row],[ECR]]-Table15[[#This Row],[Rank]])/INDEX(wr[dynpSD],MATCH(Table15[[#This Row],[player]],wr[player],0)),2),""))</f>
        <v/>
      </c>
    </row>
    <row r="175" spans="6:14" x14ac:dyDescent="0.25">
      <c r="F175" t="s">
        <v>1626</v>
      </c>
      <c r="H175">
        <f>INDEX(rb[dynpECR],MATCH(Table14[[#This Row],[player]],rb[player],0))</f>
        <v>0</v>
      </c>
      <c r="I175" t="str">
        <f>IF(Table14[[#This Row],[Rank]]="","",IFERROR(ROUND((Table14[[#This Row],[ECR]]-Table14[[#This Row],[Rank]])/INDEX(rb[dynpSD],MATCH(Table14[[#This Row],[player]],rb[player],0)),2),""))</f>
        <v/>
      </c>
      <c r="K175" t="s">
        <v>1824</v>
      </c>
      <c r="M175">
        <f>INDEX(wr[dynpECR],MATCH(Table15[[#This Row],[player]],wr[player],0))</f>
        <v>168.5</v>
      </c>
      <c r="N175" t="str">
        <f>IF(Table15[[#This Row],[Rank]]="","",IFERROR(ROUND((Table15[[#This Row],[ECR]]-Table15[[#This Row],[Rank]])/INDEX(wr[dynpSD],MATCH(Table15[[#This Row],[player]],wr[player],0)),2),""))</f>
        <v/>
      </c>
    </row>
    <row r="176" spans="6:14" x14ac:dyDescent="0.25">
      <c r="F176" t="s">
        <v>1627</v>
      </c>
      <c r="H176">
        <f>INDEX(rb[dynpECR],MATCH(Table14[[#This Row],[player]],rb[player],0))</f>
        <v>0</v>
      </c>
      <c r="I176" t="str">
        <f>IF(Table14[[#This Row],[Rank]]="","",IFERROR(ROUND((Table14[[#This Row],[ECR]]-Table14[[#This Row],[Rank]])/INDEX(rb[dynpSD],MATCH(Table14[[#This Row],[player]],rb[player],0)),2),""))</f>
        <v/>
      </c>
      <c r="K176" t="s">
        <v>1825</v>
      </c>
      <c r="M176">
        <f>INDEX(wr[dynpECR],MATCH(Table15[[#This Row],[player]],wr[player],0))</f>
        <v>189</v>
      </c>
      <c r="N176" t="str">
        <f>IF(Table15[[#This Row],[Rank]]="","",IFERROR(ROUND((Table15[[#This Row],[ECR]]-Table15[[#This Row],[Rank]])/INDEX(wr[dynpSD],MATCH(Table15[[#This Row],[player]],wr[player],0)),2),""))</f>
        <v/>
      </c>
    </row>
    <row r="177" spans="6:14" x14ac:dyDescent="0.25">
      <c r="F177" t="s">
        <v>1628</v>
      </c>
      <c r="H177">
        <f>INDEX(rb[dynpECR],MATCH(Table14[[#This Row],[player]],rb[player],0))</f>
        <v>0</v>
      </c>
      <c r="I177" t="str">
        <f>IF(Table14[[#This Row],[Rank]]="","",IFERROR(ROUND((Table14[[#This Row],[ECR]]-Table14[[#This Row],[Rank]])/INDEX(rb[dynpSD],MATCH(Table14[[#This Row],[player]],rb[player],0)),2),""))</f>
        <v/>
      </c>
      <c r="K177" t="s">
        <v>1826</v>
      </c>
      <c r="M177">
        <f>INDEX(wr[dynpECR],MATCH(Table15[[#This Row],[player]],wr[player],0))</f>
        <v>198.5</v>
      </c>
      <c r="N177" t="str">
        <f>IF(Table15[[#This Row],[Rank]]="","",IFERROR(ROUND((Table15[[#This Row],[ECR]]-Table15[[#This Row],[Rank]])/INDEX(wr[dynpSD],MATCH(Table15[[#This Row],[player]],wr[player],0)),2),""))</f>
        <v/>
      </c>
    </row>
    <row r="178" spans="6:14" x14ac:dyDescent="0.25">
      <c r="F178" t="s">
        <v>1629</v>
      </c>
      <c r="H178">
        <f>INDEX(rb[dynpECR],MATCH(Table14[[#This Row],[player]],rb[player],0))</f>
        <v>0</v>
      </c>
      <c r="I178" t="str">
        <f>IF(Table14[[#This Row],[Rank]]="","",IFERROR(ROUND((Table14[[#This Row],[ECR]]-Table14[[#This Row],[Rank]])/INDEX(rb[dynpSD],MATCH(Table14[[#This Row],[player]],rb[player],0)),2),""))</f>
        <v/>
      </c>
      <c r="K178" t="s">
        <v>1827</v>
      </c>
      <c r="M178">
        <f>INDEX(wr[dynpECR],MATCH(Table15[[#This Row],[player]],wr[player],0))</f>
        <v>0</v>
      </c>
      <c r="N178" t="str">
        <f>IF(Table15[[#This Row],[Rank]]="","",IFERROR(ROUND((Table15[[#This Row],[ECR]]-Table15[[#This Row],[Rank]])/INDEX(wr[dynpSD],MATCH(Table15[[#This Row],[player]],wr[player],0)),2),""))</f>
        <v/>
      </c>
    </row>
    <row r="179" spans="6:14" x14ac:dyDescent="0.25">
      <c r="F179" t="s">
        <v>1630</v>
      </c>
      <c r="H179">
        <f>INDEX(rb[dynpECR],MATCH(Table14[[#This Row],[player]],rb[player],0))</f>
        <v>0</v>
      </c>
      <c r="I179" t="str">
        <f>IF(Table14[[#This Row],[Rank]]="","",IFERROR(ROUND((Table14[[#This Row],[ECR]]-Table14[[#This Row],[Rank]])/INDEX(rb[dynpSD],MATCH(Table14[[#This Row],[player]],rb[player],0)),2),""))</f>
        <v/>
      </c>
      <c r="K179" t="s">
        <v>1828</v>
      </c>
      <c r="M179">
        <f>INDEX(wr[dynpECR],MATCH(Table15[[#This Row],[player]],wr[player],0))</f>
        <v>0</v>
      </c>
      <c r="N179" t="str">
        <f>IF(Table15[[#This Row],[Rank]]="","",IFERROR(ROUND((Table15[[#This Row],[ECR]]-Table15[[#This Row],[Rank]])/INDEX(wr[dynpSD],MATCH(Table15[[#This Row],[player]],wr[player],0)),2),""))</f>
        <v/>
      </c>
    </row>
    <row r="180" spans="6:14" x14ac:dyDescent="0.25">
      <c r="F180" t="s">
        <v>1631</v>
      </c>
      <c r="H180">
        <f>INDEX(rb[dynpECR],MATCH(Table14[[#This Row],[player]],rb[player],0))</f>
        <v>0</v>
      </c>
      <c r="I180" t="str">
        <f>IF(Table14[[#This Row],[Rank]]="","",IFERROR(ROUND((Table14[[#This Row],[ECR]]-Table14[[#This Row],[Rank]])/INDEX(rb[dynpSD],MATCH(Table14[[#This Row],[player]],rb[player],0)),2),""))</f>
        <v/>
      </c>
      <c r="K180" t="s">
        <v>1829</v>
      </c>
      <c r="M180">
        <f>INDEX(wr[dynpECR],MATCH(Table15[[#This Row],[player]],wr[player],0))</f>
        <v>0</v>
      </c>
      <c r="N180" t="str">
        <f>IF(Table15[[#This Row],[Rank]]="","",IFERROR(ROUND((Table15[[#This Row],[ECR]]-Table15[[#This Row],[Rank]])/INDEX(wr[dynpSD],MATCH(Table15[[#This Row],[player]],wr[player],0)),2),""))</f>
        <v/>
      </c>
    </row>
    <row r="181" spans="6:14" x14ac:dyDescent="0.25">
      <c r="F181" t="s">
        <v>1632</v>
      </c>
      <c r="H181">
        <f>INDEX(rb[dynpECR],MATCH(Table14[[#This Row],[player]],rb[player],0))</f>
        <v>0</v>
      </c>
      <c r="I181" t="str">
        <f>IF(Table14[[#This Row],[Rank]]="","",IFERROR(ROUND((Table14[[#This Row],[ECR]]-Table14[[#This Row],[Rank]])/INDEX(rb[dynpSD],MATCH(Table14[[#This Row],[player]],rb[player],0)),2),""))</f>
        <v/>
      </c>
      <c r="K181" t="s">
        <v>1830</v>
      </c>
      <c r="M181">
        <f>INDEX(wr[dynpECR],MATCH(Table15[[#This Row],[player]],wr[player],0))</f>
        <v>0</v>
      </c>
      <c r="N181" t="str">
        <f>IF(Table15[[#This Row],[Rank]]="","",IFERROR(ROUND((Table15[[#This Row],[ECR]]-Table15[[#This Row],[Rank]])/INDEX(wr[dynpSD],MATCH(Table15[[#This Row],[player]],wr[player],0)),2),""))</f>
        <v/>
      </c>
    </row>
    <row r="182" spans="6:14" x14ac:dyDescent="0.25">
      <c r="F182" t="s">
        <v>1633</v>
      </c>
      <c r="H182">
        <f>INDEX(rb[dynpECR],MATCH(Table14[[#This Row],[player]],rb[player],0))</f>
        <v>0</v>
      </c>
      <c r="I182" t="str">
        <f>IF(Table14[[#This Row],[Rank]]="","",IFERROR(ROUND((Table14[[#This Row],[ECR]]-Table14[[#This Row],[Rank]])/INDEX(rb[dynpSD],MATCH(Table14[[#This Row],[player]],rb[player],0)),2),""))</f>
        <v/>
      </c>
      <c r="K182" t="s">
        <v>1831</v>
      </c>
      <c r="M182">
        <f>INDEX(wr[dynpECR],MATCH(Table15[[#This Row],[player]],wr[player],0))</f>
        <v>0</v>
      </c>
      <c r="N182" t="str">
        <f>IF(Table15[[#This Row],[Rank]]="","",IFERROR(ROUND((Table15[[#This Row],[ECR]]-Table15[[#This Row],[Rank]])/INDEX(wr[dynpSD],MATCH(Table15[[#This Row],[player]],wr[player],0)),2),""))</f>
        <v/>
      </c>
    </row>
    <row r="183" spans="6:14" x14ac:dyDescent="0.25">
      <c r="F183" t="s">
        <v>1634</v>
      </c>
      <c r="H183">
        <f>INDEX(rb[dynpECR],MATCH(Table14[[#This Row],[player]],rb[player],0))</f>
        <v>0</v>
      </c>
      <c r="I183" t="str">
        <f>IF(Table14[[#This Row],[Rank]]="","",IFERROR(ROUND((Table14[[#This Row],[ECR]]-Table14[[#This Row],[Rank]])/INDEX(rb[dynpSD],MATCH(Table14[[#This Row],[player]],rb[player],0)),2),""))</f>
        <v/>
      </c>
      <c r="K183" t="s">
        <v>1832</v>
      </c>
      <c r="M183">
        <f>INDEX(wr[dynpECR],MATCH(Table15[[#This Row],[player]],wr[player],0))</f>
        <v>0</v>
      </c>
      <c r="N183" t="str">
        <f>IF(Table15[[#This Row],[Rank]]="","",IFERROR(ROUND((Table15[[#This Row],[ECR]]-Table15[[#This Row],[Rank]])/INDEX(wr[dynpSD],MATCH(Table15[[#This Row],[player]],wr[player],0)),2),""))</f>
        <v/>
      </c>
    </row>
    <row r="184" spans="6:14" x14ac:dyDescent="0.25">
      <c r="F184" t="s">
        <v>1635</v>
      </c>
      <c r="H184">
        <f>INDEX(rb[dynpECR],MATCH(Table14[[#This Row],[player]],rb[player],0))</f>
        <v>0</v>
      </c>
      <c r="I184" t="str">
        <f>IF(Table14[[#This Row],[Rank]]="","",IFERROR(ROUND((Table14[[#This Row],[ECR]]-Table14[[#This Row],[Rank]])/INDEX(rb[dynpSD],MATCH(Table14[[#This Row],[player]],rb[player],0)),2),""))</f>
        <v/>
      </c>
      <c r="K184" t="s">
        <v>1833</v>
      </c>
      <c r="M184">
        <f>INDEX(wr[dynpECR],MATCH(Table15[[#This Row],[player]],wr[player],0))</f>
        <v>0</v>
      </c>
      <c r="N184" t="str">
        <f>IF(Table15[[#This Row],[Rank]]="","",IFERROR(ROUND((Table15[[#This Row],[ECR]]-Table15[[#This Row],[Rank]])/INDEX(wr[dynpSD],MATCH(Table15[[#This Row],[player]],wr[player],0)),2),""))</f>
        <v/>
      </c>
    </row>
    <row r="185" spans="6:14" x14ac:dyDescent="0.25">
      <c r="F185" t="s">
        <v>1636</v>
      </c>
      <c r="H185">
        <f>INDEX(rb[dynpECR],MATCH(Table14[[#This Row],[player]],rb[player],0))</f>
        <v>0</v>
      </c>
      <c r="I185" t="str">
        <f>IF(Table14[[#This Row],[Rank]]="","",IFERROR(ROUND((Table14[[#This Row],[ECR]]-Table14[[#This Row],[Rank]])/INDEX(rb[dynpSD],MATCH(Table14[[#This Row],[player]],rb[player],0)),2),""))</f>
        <v/>
      </c>
      <c r="K185" t="s">
        <v>1834</v>
      </c>
      <c r="M185">
        <f>INDEX(wr[dynpECR],MATCH(Table15[[#This Row],[player]],wr[player],0))</f>
        <v>0</v>
      </c>
      <c r="N185" t="str">
        <f>IF(Table15[[#This Row],[Rank]]="","",IFERROR(ROUND((Table15[[#This Row],[ECR]]-Table15[[#This Row],[Rank]])/INDEX(wr[dynpSD],MATCH(Table15[[#This Row],[player]],wr[player],0)),2),""))</f>
        <v/>
      </c>
    </row>
    <row r="186" spans="6:14" x14ac:dyDescent="0.25">
      <c r="F186" t="s">
        <v>1637</v>
      </c>
      <c r="H186">
        <f>INDEX(rb[dynpECR],MATCH(Table14[[#This Row],[player]],rb[player],0))</f>
        <v>0</v>
      </c>
      <c r="I186" t="str">
        <f>IF(Table14[[#This Row],[Rank]]="","",IFERROR(ROUND((Table14[[#This Row],[ECR]]-Table14[[#This Row],[Rank]])/INDEX(rb[dynpSD],MATCH(Table14[[#This Row],[player]],rb[player],0)),2),""))</f>
        <v/>
      </c>
      <c r="K186" t="s">
        <v>1835</v>
      </c>
      <c r="M186">
        <f>INDEX(wr[dynpECR],MATCH(Table15[[#This Row],[player]],wr[player],0))</f>
        <v>0</v>
      </c>
      <c r="N186" t="str">
        <f>IF(Table15[[#This Row],[Rank]]="","",IFERROR(ROUND((Table15[[#This Row],[ECR]]-Table15[[#This Row],[Rank]])/INDEX(wr[dynpSD],MATCH(Table15[[#This Row],[player]],wr[player],0)),2),""))</f>
        <v/>
      </c>
    </row>
    <row r="187" spans="6:14" x14ac:dyDescent="0.25">
      <c r="F187" t="s">
        <v>1638</v>
      </c>
      <c r="H187">
        <f>INDEX(rb[dynpECR],MATCH(Table14[[#This Row],[player]],rb[player],0))</f>
        <v>0</v>
      </c>
      <c r="I187" t="str">
        <f>IF(Table14[[#This Row],[Rank]]="","",IFERROR(ROUND((Table14[[#This Row],[ECR]]-Table14[[#This Row],[Rank]])/INDEX(rb[dynpSD],MATCH(Table14[[#This Row],[player]],rb[player],0)),2),""))</f>
        <v/>
      </c>
      <c r="K187" t="s">
        <v>1836</v>
      </c>
      <c r="M187">
        <f>INDEX(wr[dynpECR],MATCH(Table15[[#This Row],[player]],wr[player],0))</f>
        <v>0</v>
      </c>
      <c r="N187" t="str">
        <f>IF(Table15[[#This Row],[Rank]]="","",IFERROR(ROUND((Table15[[#This Row],[ECR]]-Table15[[#This Row],[Rank]])/INDEX(wr[dynpSD],MATCH(Table15[[#This Row],[player]],wr[player],0)),2),""))</f>
        <v/>
      </c>
    </row>
    <row r="188" spans="6:14" x14ac:dyDescent="0.25">
      <c r="F188" t="s">
        <v>1639</v>
      </c>
      <c r="H188">
        <f>INDEX(rb[dynpECR],MATCH(Table14[[#This Row],[player]],rb[player],0))</f>
        <v>0</v>
      </c>
      <c r="I188" t="str">
        <f>IF(Table14[[#This Row],[Rank]]="","",IFERROR(ROUND((Table14[[#This Row],[ECR]]-Table14[[#This Row],[Rank]])/INDEX(rb[dynpSD],MATCH(Table14[[#This Row],[player]],rb[player],0)),2),""))</f>
        <v/>
      </c>
      <c r="K188" t="s">
        <v>1837</v>
      </c>
      <c r="M188">
        <f>INDEX(wr[dynpECR],MATCH(Table15[[#This Row],[player]],wr[player],0))</f>
        <v>0</v>
      </c>
      <c r="N188" t="str">
        <f>IF(Table15[[#This Row],[Rank]]="","",IFERROR(ROUND((Table15[[#This Row],[ECR]]-Table15[[#This Row],[Rank]])/INDEX(wr[dynpSD],MATCH(Table15[[#This Row],[player]],wr[player],0)),2),""))</f>
        <v/>
      </c>
    </row>
    <row r="189" spans="6:14" x14ac:dyDescent="0.25">
      <c r="F189" t="s">
        <v>1640</v>
      </c>
      <c r="H189">
        <f>INDEX(rb[dynpECR],MATCH(Table14[[#This Row],[player]],rb[player],0))</f>
        <v>0</v>
      </c>
      <c r="I189" t="str">
        <f>IF(Table14[[#This Row],[Rank]]="","",IFERROR(ROUND((Table14[[#This Row],[ECR]]-Table14[[#This Row],[Rank]])/INDEX(rb[dynpSD],MATCH(Table14[[#This Row],[player]],rb[player],0)),2),""))</f>
        <v/>
      </c>
      <c r="K189" t="s">
        <v>1838</v>
      </c>
      <c r="M189">
        <f>INDEX(wr[dynpECR],MATCH(Table15[[#This Row],[player]],wr[player],0))</f>
        <v>0</v>
      </c>
      <c r="N189" t="str">
        <f>IF(Table15[[#This Row],[Rank]]="","",IFERROR(ROUND((Table15[[#This Row],[ECR]]-Table15[[#This Row],[Rank]])/INDEX(wr[dynpSD],MATCH(Table15[[#This Row],[player]],wr[player],0)),2),""))</f>
        <v/>
      </c>
    </row>
    <row r="190" spans="6:14" x14ac:dyDescent="0.25">
      <c r="F190" t="s">
        <v>1641</v>
      </c>
      <c r="H190">
        <f>INDEX(rb[dynpECR],MATCH(Table14[[#This Row],[player]],rb[player],0))</f>
        <v>0</v>
      </c>
      <c r="I190" t="str">
        <f>IF(Table14[[#This Row],[Rank]]="","",IFERROR(ROUND((Table14[[#This Row],[ECR]]-Table14[[#This Row],[Rank]])/INDEX(rb[dynpSD],MATCH(Table14[[#This Row],[player]],rb[player],0)),2),""))</f>
        <v/>
      </c>
      <c r="K190" t="s">
        <v>1839</v>
      </c>
      <c r="M190">
        <f>INDEX(wr[dynpECR],MATCH(Table15[[#This Row],[player]],wr[player],0))</f>
        <v>0</v>
      </c>
      <c r="N190" t="str">
        <f>IF(Table15[[#This Row],[Rank]]="","",IFERROR(ROUND((Table15[[#This Row],[ECR]]-Table15[[#This Row],[Rank]])/INDEX(wr[dynpSD],MATCH(Table15[[#This Row],[player]],wr[player],0)),2),""))</f>
        <v/>
      </c>
    </row>
    <row r="191" spans="6:14" x14ac:dyDescent="0.25">
      <c r="F191" t="s">
        <v>1642</v>
      </c>
      <c r="H191">
        <f>INDEX(rb[dynpECR],MATCH(Table14[[#This Row],[player]],rb[player],0))</f>
        <v>0</v>
      </c>
      <c r="I191" t="str">
        <f>IF(Table14[[#This Row],[Rank]]="","",IFERROR(ROUND((Table14[[#This Row],[ECR]]-Table14[[#This Row],[Rank]])/INDEX(rb[dynpSD],MATCH(Table14[[#This Row],[player]],rb[player],0)),2),""))</f>
        <v/>
      </c>
      <c r="K191" t="s">
        <v>1840</v>
      </c>
      <c r="M191">
        <f>INDEX(wr[dynpECR],MATCH(Table15[[#This Row],[player]],wr[player],0))</f>
        <v>0</v>
      </c>
      <c r="N191" t="str">
        <f>IF(Table15[[#This Row],[Rank]]="","",IFERROR(ROUND((Table15[[#This Row],[ECR]]-Table15[[#This Row],[Rank]])/INDEX(wr[dynpSD],MATCH(Table15[[#This Row],[player]],wr[player],0)),2),""))</f>
        <v/>
      </c>
    </row>
    <row r="192" spans="6:14" x14ac:dyDescent="0.25">
      <c r="F192" t="s">
        <v>1643</v>
      </c>
      <c r="H192">
        <f>INDEX(rb[dynpECR],MATCH(Table14[[#This Row],[player]],rb[player],0))</f>
        <v>0</v>
      </c>
      <c r="I192" t="str">
        <f>IF(Table14[[#This Row],[Rank]]="","",IFERROR(ROUND((Table14[[#This Row],[ECR]]-Table14[[#This Row],[Rank]])/INDEX(rb[dynpSD],MATCH(Table14[[#This Row],[player]],rb[player],0)),2),""))</f>
        <v/>
      </c>
      <c r="K192" t="s">
        <v>1841</v>
      </c>
      <c r="M192">
        <f>INDEX(wr[dynpECR],MATCH(Table15[[#This Row],[player]],wr[player],0))</f>
        <v>0</v>
      </c>
      <c r="N192" t="str">
        <f>IF(Table15[[#This Row],[Rank]]="","",IFERROR(ROUND((Table15[[#This Row],[ECR]]-Table15[[#This Row],[Rank]])/INDEX(wr[dynpSD],MATCH(Table15[[#This Row],[player]],wr[player],0)),2),""))</f>
        <v/>
      </c>
    </row>
    <row r="193" spans="6:14" x14ac:dyDescent="0.25">
      <c r="F193" t="s">
        <v>1644</v>
      </c>
      <c r="H193">
        <f>INDEX(rb[dynpECR],MATCH(Table14[[#This Row],[player]],rb[player],0))</f>
        <v>0</v>
      </c>
      <c r="I193" t="str">
        <f>IF(Table14[[#This Row],[Rank]]="","",IFERROR(ROUND((Table14[[#This Row],[ECR]]-Table14[[#This Row],[Rank]])/INDEX(rb[dynpSD],MATCH(Table14[[#This Row],[player]],rb[player],0)),2),""))</f>
        <v/>
      </c>
      <c r="K193" t="s">
        <v>1842</v>
      </c>
      <c r="M193">
        <f>INDEX(wr[dynpECR],MATCH(Table15[[#This Row],[player]],wr[player],0))</f>
        <v>0</v>
      </c>
      <c r="N193" t="str">
        <f>IF(Table15[[#This Row],[Rank]]="","",IFERROR(ROUND((Table15[[#This Row],[ECR]]-Table15[[#This Row],[Rank]])/INDEX(wr[dynpSD],MATCH(Table15[[#This Row],[player]],wr[player],0)),2),""))</f>
        <v/>
      </c>
    </row>
    <row r="194" spans="6:14" x14ac:dyDescent="0.25">
      <c r="F194" t="s">
        <v>1645</v>
      </c>
      <c r="H194">
        <f>INDEX(rb[dynpECR],MATCH(Table14[[#This Row],[player]],rb[player],0))</f>
        <v>0</v>
      </c>
      <c r="I194" t="str">
        <f>IF(Table14[[#This Row],[Rank]]="","",IFERROR(ROUND((Table14[[#This Row],[ECR]]-Table14[[#This Row],[Rank]])/INDEX(rb[dynpSD],MATCH(Table14[[#This Row],[player]],rb[player],0)),2),""))</f>
        <v/>
      </c>
      <c r="K194" t="s">
        <v>1843</v>
      </c>
      <c r="M194">
        <f>INDEX(wr[dynpECR],MATCH(Table15[[#This Row],[player]],wr[player],0))</f>
        <v>0</v>
      </c>
      <c r="N194" t="str">
        <f>IF(Table15[[#This Row],[Rank]]="","",IFERROR(ROUND((Table15[[#This Row],[ECR]]-Table15[[#This Row],[Rank]])/INDEX(wr[dynpSD],MATCH(Table15[[#This Row],[player]],wr[player],0)),2),""))</f>
        <v/>
      </c>
    </row>
    <row r="195" spans="6:14" x14ac:dyDescent="0.25">
      <c r="F195" t="s">
        <v>1646</v>
      </c>
      <c r="H195">
        <f>INDEX(rb[dynpECR],MATCH(Table14[[#This Row],[player]],rb[player],0))</f>
        <v>0</v>
      </c>
      <c r="I195" t="str">
        <f>IF(Table14[[#This Row],[Rank]]="","",IFERROR(ROUND((Table14[[#This Row],[ECR]]-Table14[[#This Row],[Rank]])/INDEX(rb[dynpSD],MATCH(Table14[[#This Row],[player]],rb[player],0)),2),""))</f>
        <v/>
      </c>
      <c r="K195" t="s">
        <v>1844</v>
      </c>
      <c r="M195">
        <f>INDEX(wr[dynpECR],MATCH(Table15[[#This Row],[player]],wr[player],0))</f>
        <v>0</v>
      </c>
      <c r="N195" t="str">
        <f>IF(Table15[[#This Row],[Rank]]="","",IFERROR(ROUND((Table15[[#This Row],[ECR]]-Table15[[#This Row],[Rank]])/INDEX(wr[dynpSD],MATCH(Table15[[#This Row],[player]],wr[player],0)),2),""))</f>
        <v/>
      </c>
    </row>
    <row r="196" spans="6:14" x14ac:dyDescent="0.25">
      <c r="F196" t="s">
        <v>1647</v>
      </c>
      <c r="H196">
        <f>INDEX(rb[dynpECR],MATCH(Table14[[#This Row],[player]],rb[player],0))</f>
        <v>0</v>
      </c>
      <c r="I196" t="str">
        <f>IF(Table14[[#This Row],[Rank]]="","",IFERROR(ROUND((Table14[[#This Row],[ECR]]-Table14[[#This Row],[Rank]])/INDEX(rb[dynpSD],MATCH(Table14[[#This Row],[player]],rb[player],0)),2),""))</f>
        <v/>
      </c>
      <c r="K196" t="s">
        <v>1845</v>
      </c>
      <c r="M196">
        <f>INDEX(wr[dynpECR],MATCH(Table15[[#This Row],[player]],wr[player],0))</f>
        <v>0</v>
      </c>
      <c r="N196" t="str">
        <f>IF(Table15[[#This Row],[Rank]]="","",IFERROR(ROUND((Table15[[#This Row],[ECR]]-Table15[[#This Row],[Rank]])/INDEX(wr[dynpSD],MATCH(Table15[[#This Row],[player]],wr[player],0)),2),""))</f>
        <v/>
      </c>
    </row>
    <row r="197" spans="6:14" x14ac:dyDescent="0.25">
      <c r="F197" t="s">
        <v>1648</v>
      </c>
      <c r="H197">
        <f>INDEX(rb[dynpECR],MATCH(Table14[[#This Row],[player]],rb[player],0))</f>
        <v>0</v>
      </c>
      <c r="I197" t="str">
        <f>IF(Table14[[#This Row],[Rank]]="","",IFERROR(ROUND((Table14[[#This Row],[ECR]]-Table14[[#This Row],[Rank]])/INDEX(rb[dynpSD],MATCH(Table14[[#This Row],[player]],rb[player],0)),2),""))</f>
        <v/>
      </c>
      <c r="K197" t="s">
        <v>1846</v>
      </c>
      <c r="M197">
        <f>INDEX(wr[dynpECR],MATCH(Table15[[#This Row],[player]],wr[player],0))</f>
        <v>0</v>
      </c>
      <c r="N197" t="str">
        <f>IF(Table15[[#This Row],[Rank]]="","",IFERROR(ROUND((Table15[[#This Row],[ECR]]-Table15[[#This Row],[Rank]])/INDEX(wr[dynpSD],MATCH(Table15[[#This Row],[player]],wr[player],0)),2),""))</f>
        <v/>
      </c>
    </row>
    <row r="198" spans="6:14" x14ac:dyDescent="0.25">
      <c r="F198" t="s">
        <v>1649</v>
      </c>
      <c r="H198">
        <f>INDEX(rb[dynpECR],MATCH(Table14[[#This Row],[player]],rb[player],0))</f>
        <v>0</v>
      </c>
      <c r="I198" t="str">
        <f>IF(Table14[[#This Row],[Rank]]="","",IFERROR(ROUND((Table14[[#This Row],[ECR]]-Table14[[#This Row],[Rank]])/INDEX(rb[dynpSD],MATCH(Table14[[#This Row],[player]],rb[player],0)),2),""))</f>
        <v/>
      </c>
      <c r="K198" t="s">
        <v>1847</v>
      </c>
      <c r="M198">
        <f>INDEX(wr[dynpECR],MATCH(Table15[[#This Row],[player]],wr[player],0))</f>
        <v>0</v>
      </c>
      <c r="N198" t="str">
        <f>IF(Table15[[#This Row],[Rank]]="","",IFERROR(ROUND((Table15[[#This Row],[ECR]]-Table15[[#This Row],[Rank]])/INDEX(wr[dynpSD],MATCH(Table15[[#This Row],[player]],wr[player],0)),2),""))</f>
        <v/>
      </c>
    </row>
    <row r="199" spans="6:14" x14ac:dyDescent="0.25">
      <c r="F199" t="s">
        <v>1650</v>
      </c>
      <c r="H199">
        <f>INDEX(rb[dynpECR],MATCH(Table14[[#This Row],[player]],rb[player],0))</f>
        <v>0</v>
      </c>
      <c r="I199" t="str">
        <f>IF(Table14[[#This Row],[Rank]]="","",IFERROR(ROUND((Table14[[#This Row],[ECR]]-Table14[[#This Row],[Rank]])/INDEX(rb[dynpSD],MATCH(Table14[[#This Row],[player]],rb[player],0)),2),""))</f>
        <v/>
      </c>
      <c r="K199" t="s">
        <v>1848</v>
      </c>
      <c r="M199">
        <f>INDEX(wr[dynpECR],MATCH(Table15[[#This Row],[player]],wr[player],0))</f>
        <v>0</v>
      </c>
      <c r="N199" t="str">
        <f>IF(Table15[[#This Row],[Rank]]="","",IFERROR(ROUND((Table15[[#This Row],[ECR]]-Table15[[#This Row],[Rank]])/INDEX(wr[dynpSD],MATCH(Table15[[#This Row],[player]],wr[player],0)),2),""))</f>
        <v/>
      </c>
    </row>
    <row r="200" spans="6:14" x14ac:dyDescent="0.25">
      <c r="K200" t="s">
        <v>1849</v>
      </c>
      <c r="M200">
        <f>INDEX(wr[dynpECR],MATCH(Table15[[#This Row],[player]],wr[player],0))</f>
        <v>0</v>
      </c>
      <c r="N200" t="str">
        <f>IF(Table15[[#This Row],[Rank]]="","",IFERROR(ROUND((Table15[[#This Row],[ECR]]-Table15[[#This Row],[Rank]])/INDEX(wr[dynpSD],MATCH(Table15[[#This Row],[player]],wr[player],0)),2),""))</f>
        <v/>
      </c>
    </row>
    <row r="201" spans="6:14" x14ac:dyDescent="0.25">
      <c r="K201" t="s">
        <v>1850</v>
      </c>
      <c r="M201">
        <f>INDEX(wr[dynpECR],MATCH(Table15[[#This Row],[player]],wr[player],0))</f>
        <v>0</v>
      </c>
      <c r="N201" t="str">
        <f>IF(Table15[[#This Row],[Rank]]="","",IFERROR(ROUND((Table15[[#This Row],[ECR]]-Table15[[#This Row],[Rank]])/INDEX(wr[dynpSD],MATCH(Table15[[#This Row],[player]],wr[player],0)),2),""))</f>
        <v/>
      </c>
    </row>
    <row r="202" spans="6:14" x14ac:dyDescent="0.25">
      <c r="K202" t="s">
        <v>1851</v>
      </c>
      <c r="M202">
        <f>INDEX(wr[dynpECR],MATCH(Table15[[#This Row],[player]],wr[player],0))</f>
        <v>0</v>
      </c>
      <c r="N202" t="str">
        <f>IF(Table15[[#This Row],[Rank]]="","",IFERROR(ROUND((Table15[[#This Row],[ECR]]-Table15[[#This Row],[Rank]])/INDEX(wr[dynpSD],MATCH(Table15[[#This Row],[player]],wr[player],0)),2),""))</f>
        <v/>
      </c>
    </row>
    <row r="203" spans="6:14" x14ac:dyDescent="0.25">
      <c r="K203" t="s">
        <v>1852</v>
      </c>
      <c r="M203">
        <f>INDEX(wr[dynpECR],MATCH(Table15[[#This Row],[player]],wr[player],0))</f>
        <v>0</v>
      </c>
      <c r="N203" t="str">
        <f>IF(Table15[[#This Row],[Rank]]="","",IFERROR(ROUND((Table15[[#This Row],[ECR]]-Table15[[#This Row],[Rank]])/INDEX(wr[dynpSD],MATCH(Table15[[#This Row],[player]],wr[player],0)),2),""))</f>
        <v/>
      </c>
    </row>
    <row r="204" spans="6:14" x14ac:dyDescent="0.25">
      <c r="K204" t="s">
        <v>1853</v>
      </c>
      <c r="M204">
        <f>INDEX(wr[dynpECR],MATCH(Table15[[#This Row],[player]],wr[player],0))</f>
        <v>0</v>
      </c>
      <c r="N204" t="str">
        <f>IF(Table15[[#This Row],[Rank]]="","",IFERROR(ROUND((Table15[[#This Row],[ECR]]-Table15[[#This Row],[Rank]])/INDEX(wr[dynpSD],MATCH(Table15[[#This Row],[player]],wr[player],0)),2),""))</f>
        <v/>
      </c>
    </row>
    <row r="205" spans="6:14" x14ac:dyDescent="0.25">
      <c r="K205" t="s">
        <v>1854</v>
      </c>
      <c r="M205">
        <f>INDEX(wr[dynpECR],MATCH(Table15[[#This Row],[player]],wr[player],0))</f>
        <v>0</v>
      </c>
      <c r="N205" t="str">
        <f>IF(Table15[[#This Row],[Rank]]="","",IFERROR(ROUND((Table15[[#This Row],[ECR]]-Table15[[#This Row],[Rank]])/INDEX(wr[dynpSD],MATCH(Table15[[#This Row],[player]],wr[player],0)),2),""))</f>
        <v/>
      </c>
    </row>
    <row r="206" spans="6:14" x14ac:dyDescent="0.25">
      <c r="K206" t="s">
        <v>1855</v>
      </c>
      <c r="M206">
        <f>INDEX(wr[dynpECR],MATCH(Table15[[#This Row],[player]],wr[player],0))</f>
        <v>0</v>
      </c>
      <c r="N206" t="str">
        <f>IF(Table15[[#This Row],[Rank]]="","",IFERROR(ROUND((Table15[[#This Row],[ECR]]-Table15[[#This Row],[Rank]])/INDEX(wr[dynpSD],MATCH(Table15[[#This Row],[player]],wr[player],0)),2),""))</f>
        <v/>
      </c>
    </row>
    <row r="207" spans="6:14" x14ac:dyDescent="0.25">
      <c r="K207" t="s">
        <v>1856</v>
      </c>
      <c r="M207">
        <f>INDEX(wr[dynpECR],MATCH(Table15[[#This Row],[player]],wr[player],0))</f>
        <v>0</v>
      </c>
      <c r="N207" t="str">
        <f>IF(Table15[[#This Row],[Rank]]="","",IFERROR(ROUND((Table15[[#This Row],[ECR]]-Table15[[#This Row],[Rank]])/INDEX(wr[dynpSD],MATCH(Table15[[#This Row],[player]],wr[player],0)),2),""))</f>
        <v/>
      </c>
    </row>
    <row r="208" spans="6:14" x14ac:dyDescent="0.25">
      <c r="K208" t="s">
        <v>1857</v>
      </c>
      <c r="M208">
        <f>INDEX(wr[dynpECR],MATCH(Table15[[#This Row],[player]],wr[player],0))</f>
        <v>0</v>
      </c>
      <c r="N208" t="str">
        <f>IF(Table15[[#This Row],[Rank]]="","",IFERROR(ROUND((Table15[[#This Row],[ECR]]-Table15[[#This Row],[Rank]])/INDEX(wr[dynpSD],MATCH(Table15[[#This Row],[player]],wr[player],0)),2),""))</f>
        <v/>
      </c>
    </row>
    <row r="209" spans="11:14" x14ac:dyDescent="0.25">
      <c r="K209" t="s">
        <v>1858</v>
      </c>
      <c r="M209">
        <f>INDEX(wr[dynpECR],MATCH(Table15[[#This Row],[player]],wr[player],0))</f>
        <v>0</v>
      </c>
      <c r="N209" t="str">
        <f>IF(Table15[[#This Row],[Rank]]="","",IFERROR(ROUND((Table15[[#This Row],[ECR]]-Table15[[#This Row],[Rank]])/INDEX(wr[dynpSD],MATCH(Table15[[#This Row],[player]],wr[player],0)),2),""))</f>
        <v/>
      </c>
    </row>
    <row r="210" spans="11:14" x14ac:dyDescent="0.25">
      <c r="K210" t="s">
        <v>1859</v>
      </c>
      <c r="M210">
        <f>INDEX(wr[dynpECR],MATCH(Table15[[#This Row],[player]],wr[player],0))</f>
        <v>0</v>
      </c>
      <c r="N210" t="str">
        <f>IF(Table15[[#This Row],[Rank]]="","",IFERROR(ROUND((Table15[[#This Row],[ECR]]-Table15[[#This Row],[Rank]])/INDEX(wr[dynpSD],MATCH(Table15[[#This Row],[player]],wr[player],0)),2),""))</f>
        <v/>
      </c>
    </row>
    <row r="211" spans="11:14" x14ac:dyDescent="0.25">
      <c r="K211" t="s">
        <v>1860</v>
      </c>
      <c r="M211">
        <f>INDEX(wr[dynpECR],MATCH(Table15[[#This Row],[player]],wr[player],0))</f>
        <v>0</v>
      </c>
      <c r="N211" t="str">
        <f>IF(Table15[[#This Row],[Rank]]="","",IFERROR(ROUND((Table15[[#This Row],[ECR]]-Table15[[#This Row],[Rank]])/INDEX(wr[dynpSD],MATCH(Table15[[#This Row],[player]],wr[player],0)),2),""))</f>
        <v/>
      </c>
    </row>
    <row r="212" spans="11:14" x14ac:dyDescent="0.25">
      <c r="K212" t="s">
        <v>1861</v>
      </c>
      <c r="M212">
        <f>INDEX(wr[dynpECR],MATCH(Table15[[#This Row],[player]],wr[player],0))</f>
        <v>0</v>
      </c>
      <c r="N212" t="str">
        <f>IF(Table15[[#This Row],[Rank]]="","",IFERROR(ROUND((Table15[[#This Row],[ECR]]-Table15[[#This Row],[Rank]])/INDEX(wr[dynpSD],MATCH(Table15[[#This Row],[player]],wr[player],0)),2),""))</f>
        <v/>
      </c>
    </row>
    <row r="213" spans="11:14" x14ac:dyDescent="0.25">
      <c r="K213" t="s">
        <v>1862</v>
      </c>
      <c r="M213">
        <f>INDEX(wr[dynpECR],MATCH(Table15[[#This Row],[player]],wr[player],0))</f>
        <v>0</v>
      </c>
      <c r="N213" t="str">
        <f>IF(Table15[[#This Row],[Rank]]="","",IFERROR(ROUND((Table15[[#This Row],[ECR]]-Table15[[#This Row],[Rank]])/INDEX(wr[dynpSD],MATCH(Table15[[#This Row],[player]],wr[player],0)),2),""))</f>
        <v/>
      </c>
    </row>
    <row r="214" spans="11:14" x14ac:dyDescent="0.25">
      <c r="K214" t="s">
        <v>1863</v>
      </c>
      <c r="M214">
        <f>INDEX(wr[dynpECR],MATCH(Table15[[#This Row],[player]],wr[player],0))</f>
        <v>0</v>
      </c>
      <c r="N214" t="str">
        <f>IF(Table15[[#This Row],[Rank]]="","",IFERROR(ROUND((Table15[[#This Row],[ECR]]-Table15[[#This Row],[Rank]])/INDEX(wr[dynpSD],MATCH(Table15[[#This Row],[player]],wr[player],0)),2),""))</f>
        <v/>
      </c>
    </row>
    <row r="215" spans="11:14" x14ac:dyDescent="0.25">
      <c r="K215" t="s">
        <v>1864</v>
      </c>
      <c r="M215">
        <f>INDEX(wr[dynpECR],MATCH(Table15[[#This Row],[player]],wr[player],0))</f>
        <v>0</v>
      </c>
      <c r="N215" t="str">
        <f>IF(Table15[[#This Row],[Rank]]="","",IFERROR(ROUND((Table15[[#This Row],[ECR]]-Table15[[#This Row],[Rank]])/INDEX(wr[dynpSD],MATCH(Table15[[#This Row],[player]],wr[player],0)),2),""))</f>
        <v/>
      </c>
    </row>
    <row r="216" spans="11:14" x14ac:dyDescent="0.25">
      <c r="K216" t="s">
        <v>1865</v>
      </c>
      <c r="M216">
        <f>INDEX(wr[dynpECR],MATCH(Table15[[#This Row],[player]],wr[player],0))</f>
        <v>0</v>
      </c>
      <c r="N216" t="str">
        <f>IF(Table15[[#This Row],[Rank]]="","",IFERROR(ROUND((Table15[[#This Row],[ECR]]-Table15[[#This Row],[Rank]])/INDEX(wr[dynpSD],MATCH(Table15[[#This Row],[player]],wr[player],0)),2),""))</f>
        <v/>
      </c>
    </row>
    <row r="217" spans="11:14" x14ac:dyDescent="0.25">
      <c r="K217" t="s">
        <v>1866</v>
      </c>
      <c r="M217">
        <f>INDEX(wr[dynpECR],MATCH(Table15[[#This Row],[player]],wr[player],0))</f>
        <v>0</v>
      </c>
      <c r="N217" t="str">
        <f>IF(Table15[[#This Row],[Rank]]="","",IFERROR(ROUND((Table15[[#This Row],[ECR]]-Table15[[#This Row],[Rank]])/INDEX(wr[dynpSD],MATCH(Table15[[#This Row],[player]],wr[player],0)),2),""))</f>
        <v/>
      </c>
    </row>
    <row r="218" spans="11:14" x14ac:dyDescent="0.25">
      <c r="K218" t="s">
        <v>1867</v>
      </c>
      <c r="M218">
        <f>INDEX(wr[dynpECR],MATCH(Table15[[#This Row],[player]],wr[player],0))</f>
        <v>0</v>
      </c>
      <c r="N218" t="str">
        <f>IF(Table15[[#This Row],[Rank]]="","",IFERROR(ROUND((Table15[[#This Row],[ECR]]-Table15[[#This Row],[Rank]])/INDEX(wr[dynpSD],MATCH(Table15[[#This Row],[player]],wr[player],0)),2),""))</f>
        <v/>
      </c>
    </row>
    <row r="219" spans="11:14" x14ac:dyDescent="0.25">
      <c r="K219" t="s">
        <v>1868</v>
      </c>
      <c r="M219">
        <f>INDEX(wr[dynpECR],MATCH(Table15[[#This Row],[player]],wr[player],0))</f>
        <v>0</v>
      </c>
      <c r="N219" t="str">
        <f>IF(Table15[[#This Row],[Rank]]="","",IFERROR(ROUND((Table15[[#This Row],[ECR]]-Table15[[#This Row],[Rank]])/INDEX(wr[dynpSD],MATCH(Table15[[#This Row],[player]],wr[player],0)),2),""))</f>
        <v/>
      </c>
    </row>
    <row r="220" spans="11:14" x14ac:dyDescent="0.25">
      <c r="K220" t="s">
        <v>1869</v>
      </c>
      <c r="M220">
        <f>INDEX(wr[dynpECR],MATCH(Table15[[#This Row],[player]],wr[player],0))</f>
        <v>0</v>
      </c>
      <c r="N220" t="str">
        <f>IF(Table15[[#This Row],[Rank]]="","",IFERROR(ROUND((Table15[[#This Row],[ECR]]-Table15[[#This Row],[Rank]])/INDEX(wr[dynpSD],MATCH(Table15[[#This Row],[player]],wr[player],0)),2),""))</f>
        <v/>
      </c>
    </row>
    <row r="221" spans="11:14" x14ac:dyDescent="0.25">
      <c r="K221" t="s">
        <v>1870</v>
      </c>
      <c r="M221">
        <f>INDEX(wr[dynpECR],MATCH(Table15[[#This Row],[player]],wr[player],0))</f>
        <v>0</v>
      </c>
      <c r="N221" t="str">
        <f>IF(Table15[[#This Row],[Rank]]="","",IFERROR(ROUND((Table15[[#This Row],[ECR]]-Table15[[#This Row],[Rank]])/INDEX(wr[dynpSD],MATCH(Table15[[#This Row],[player]],wr[player],0)),2),""))</f>
        <v/>
      </c>
    </row>
    <row r="222" spans="11:14" x14ac:dyDescent="0.25">
      <c r="K222" t="s">
        <v>1871</v>
      </c>
      <c r="M222">
        <f>INDEX(wr[dynpECR],MATCH(Table15[[#This Row],[player]],wr[player],0))</f>
        <v>0</v>
      </c>
      <c r="N222" t="str">
        <f>IF(Table15[[#This Row],[Rank]]="","",IFERROR(ROUND((Table15[[#This Row],[ECR]]-Table15[[#This Row],[Rank]])/INDEX(wr[dynpSD],MATCH(Table15[[#This Row],[player]],wr[player],0)),2),""))</f>
        <v/>
      </c>
    </row>
    <row r="223" spans="11:14" x14ac:dyDescent="0.25">
      <c r="K223" t="s">
        <v>1872</v>
      </c>
      <c r="M223">
        <f>INDEX(wr[dynpECR],MATCH(Table15[[#This Row],[player]],wr[player],0))</f>
        <v>0</v>
      </c>
      <c r="N223" t="str">
        <f>IF(Table15[[#This Row],[Rank]]="","",IFERROR(ROUND((Table15[[#This Row],[ECR]]-Table15[[#This Row],[Rank]])/INDEX(wr[dynpSD],MATCH(Table15[[#This Row],[player]],wr[player],0)),2),""))</f>
        <v/>
      </c>
    </row>
    <row r="224" spans="11:14" x14ac:dyDescent="0.25">
      <c r="K224" t="s">
        <v>1873</v>
      </c>
      <c r="M224">
        <f>INDEX(wr[dynpECR],MATCH(Table15[[#This Row],[player]],wr[player],0))</f>
        <v>0</v>
      </c>
      <c r="N224" t="str">
        <f>IF(Table15[[#This Row],[Rank]]="","",IFERROR(ROUND((Table15[[#This Row],[ECR]]-Table15[[#This Row],[Rank]])/INDEX(wr[dynpSD],MATCH(Table15[[#This Row],[player]],wr[player],0)),2),""))</f>
        <v/>
      </c>
    </row>
    <row r="225" spans="11:14" x14ac:dyDescent="0.25">
      <c r="K225" t="s">
        <v>1874</v>
      </c>
      <c r="M225">
        <f>INDEX(wr[dynpECR],MATCH(Table15[[#This Row],[player]],wr[player],0))</f>
        <v>0</v>
      </c>
      <c r="N225" t="str">
        <f>IF(Table15[[#This Row],[Rank]]="","",IFERROR(ROUND((Table15[[#This Row],[ECR]]-Table15[[#This Row],[Rank]])/INDEX(wr[dynpSD],MATCH(Table15[[#This Row],[player]],wr[player],0)),2),""))</f>
        <v/>
      </c>
    </row>
    <row r="226" spans="11:14" x14ac:dyDescent="0.25">
      <c r="K226" t="s">
        <v>1875</v>
      </c>
      <c r="M226">
        <f>INDEX(wr[dynpECR],MATCH(Table15[[#This Row],[player]],wr[player],0))</f>
        <v>0</v>
      </c>
      <c r="N226" t="str">
        <f>IF(Table15[[#This Row],[Rank]]="","",IFERROR(ROUND((Table15[[#This Row],[ECR]]-Table15[[#This Row],[Rank]])/INDEX(wr[dynpSD],MATCH(Table15[[#This Row],[player]],wr[player],0)),2),""))</f>
        <v/>
      </c>
    </row>
    <row r="227" spans="11:14" x14ac:dyDescent="0.25">
      <c r="K227" t="s">
        <v>1876</v>
      </c>
      <c r="M227">
        <f>INDEX(wr[dynpECR],MATCH(Table15[[#This Row],[player]],wr[player],0))</f>
        <v>0</v>
      </c>
      <c r="N227" t="str">
        <f>IF(Table15[[#This Row],[Rank]]="","",IFERROR(ROUND((Table15[[#This Row],[ECR]]-Table15[[#This Row],[Rank]])/INDEX(wr[dynpSD],MATCH(Table15[[#This Row],[player]],wr[player],0)),2),""))</f>
        <v/>
      </c>
    </row>
    <row r="228" spans="11:14" x14ac:dyDescent="0.25">
      <c r="K228" t="s">
        <v>1877</v>
      </c>
      <c r="M228">
        <f>INDEX(wr[dynpECR],MATCH(Table15[[#This Row],[player]],wr[player],0))</f>
        <v>0</v>
      </c>
      <c r="N228" t="str">
        <f>IF(Table15[[#This Row],[Rank]]="","",IFERROR(ROUND((Table15[[#This Row],[ECR]]-Table15[[#This Row],[Rank]])/INDEX(wr[dynpSD],MATCH(Table15[[#This Row],[player]],wr[player],0)),2),""))</f>
        <v/>
      </c>
    </row>
    <row r="229" spans="11:14" x14ac:dyDescent="0.25">
      <c r="K229" t="s">
        <v>1878</v>
      </c>
      <c r="M229">
        <f>INDEX(wr[dynpECR],MATCH(Table15[[#This Row],[player]],wr[player],0))</f>
        <v>0</v>
      </c>
      <c r="N229" t="str">
        <f>IF(Table15[[#This Row],[Rank]]="","",IFERROR(ROUND((Table15[[#This Row],[ECR]]-Table15[[#This Row],[Rank]])/INDEX(wr[dynpSD],MATCH(Table15[[#This Row],[player]],wr[player],0)),2),""))</f>
        <v/>
      </c>
    </row>
    <row r="230" spans="11:14" x14ac:dyDescent="0.25">
      <c r="K230" t="s">
        <v>1879</v>
      </c>
      <c r="M230">
        <f>INDEX(wr[dynpECR],MATCH(Table15[[#This Row],[player]],wr[player],0))</f>
        <v>0</v>
      </c>
      <c r="N230" t="str">
        <f>IF(Table15[[#This Row],[Rank]]="","",IFERROR(ROUND((Table15[[#This Row],[ECR]]-Table15[[#This Row],[Rank]])/INDEX(wr[dynpSD],MATCH(Table15[[#This Row],[player]],wr[player],0)),2),""))</f>
        <v/>
      </c>
    </row>
    <row r="231" spans="11:14" x14ac:dyDescent="0.25">
      <c r="K231" t="s">
        <v>1880</v>
      </c>
      <c r="M231">
        <f>INDEX(wr[dynpECR],MATCH(Table15[[#This Row],[player]],wr[player],0))</f>
        <v>0</v>
      </c>
      <c r="N231" t="str">
        <f>IF(Table15[[#This Row],[Rank]]="","",IFERROR(ROUND((Table15[[#This Row],[ECR]]-Table15[[#This Row],[Rank]])/INDEX(wr[dynpSD],MATCH(Table15[[#This Row],[player]],wr[player],0)),2),""))</f>
        <v/>
      </c>
    </row>
    <row r="232" spans="11:14" x14ac:dyDescent="0.25">
      <c r="K232" t="s">
        <v>1881</v>
      </c>
      <c r="M232">
        <f>INDEX(wr[dynpECR],MATCH(Table15[[#This Row],[player]],wr[player],0))</f>
        <v>0</v>
      </c>
      <c r="N232" t="str">
        <f>IF(Table15[[#This Row],[Rank]]="","",IFERROR(ROUND((Table15[[#This Row],[ECR]]-Table15[[#This Row],[Rank]])/INDEX(wr[dynpSD],MATCH(Table15[[#This Row],[player]],wr[player],0)),2),""))</f>
        <v/>
      </c>
    </row>
    <row r="233" spans="11:14" x14ac:dyDescent="0.25">
      <c r="K233" t="s">
        <v>1882</v>
      </c>
      <c r="M233">
        <f>INDEX(wr[dynpECR],MATCH(Table15[[#This Row],[player]],wr[player],0))</f>
        <v>0</v>
      </c>
      <c r="N233" t="str">
        <f>IF(Table15[[#This Row],[Rank]]="","",IFERROR(ROUND((Table15[[#This Row],[ECR]]-Table15[[#This Row],[Rank]])/INDEX(wr[dynpSD],MATCH(Table15[[#This Row],[player]],wr[player],0)),2),""))</f>
        <v/>
      </c>
    </row>
    <row r="234" spans="11:14" x14ac:dyDescent="0.25">
      <c r="K234" t="s">
        <v>1883</v>
      </c>
      <c r="M234">
        <f>INDEX(wr[dynpECR],MATCH(Table15[[#This Row],[player]],wr[player],0))</f>
        <v>0</v>
      </c>
      <c r="N234" t="str">
        <f>IF(Table15[[#This Row],[Rank]]="","",IFERROR(ROUND((Table15[[#This Row],[ECR]]-Table15[[#This Row],[Rank]])/INDEX(wr[dynpSD],MATCH(Table15[[#This Row],[player]],wr[player],0)),2),""))</f>
        <v/>
      </c>
    </row>
    <row r="235" spans="11:14" x14ac:dyDescent="0.25">
      <c r="K235" t="s">
        <v>1884</v>
      </c>
      <c r="M235">
        <f>INDEX(wr[dynpECR],MATCH(Table15[[#This Row],[player]],wr[player],0))</f>
        <v>0</v>
      </c>
      <c r="N235" t="str">
        <f>IF(Table15[[#This Row],[Rank]]="","",IFERROR(ROUND((Table15[[#This Row],[ECR]]-Table15[[#This Row],[Rank]])/INDEX(wr[dynpSD],MATCH(Table15[[#This Row],[player]],wr[player],0)),2),""))</f>
        <v/>
      </c>
    </row>
    <row r="236" spans="11:14" x14ac:dyDescent="0.25">
      <c r="K236" t="s">
        <v>1885</v>
      </c>
      <c r="M236">
        <f>INDEX(wr[dynpECR],MATCH(Table15[[#This Row],[player]],wr[player],0))</f>
        <v>0</v>
      </c>
      <c r="N236" t="str">
        <f>IF(Table15[[#This Row],[Rank]]="","",IFERROR(ROUND((Table15[[#This Row],[ECR]]-Table15[[#This Row],[Rank]])/INDEX(wr[dynpSD],MATCH(Table15[[#This Row],[player]],wr[player],0)),2),""))</f>
        <v/>
      </c>
    </row>
    <row r="237" spans="11:14" x14ac:dyDescent="0.25">
      <c r="K237" t="s">
        <v>1886</v>
      </c>
      <c r="M237">
        <f>INDEX(wr[dynpECR],MATCH(Table15[[#This Row],[player]],wr[player],0))</f>
        <v>0</v>
      </c>
      <c r="N237" t="str">
        <f>IF(Table15[[#This Row],[Rank]]="","",IFERROR(ROUND((Table15[[#This Row],[ECR]]-Table15[[#This Row],[Rank]])/INDEX(wr[dynpSD],MATCH(Table15[[#This Row],[player]],wr[player],0)),2),""))</f>
        <v/>
      </c>
    </row>
    <row r="238" spans="11:14" x14ac:dyDescent="0.25">
      <c r="K238" t="s">
        <v>1887</v>
      </c>
      <c r="M238">
        <f>INDEX(wr[dynpECR],MATCH(Table15[[#This Row],[player]],wr[player],0))</f>
        <v>0</v>
      </c>
      <c r="N238" t="str">
        <f>IF(Table15[[#This Row],[Rank]]="","",IFERROR(ROUND((Table15[[#This Row],[ECR]]-Table15[[#This Row],[Rank]])/INDEX(wr[dynpSD],MATCH(Table15[[#This Row],[player]],wr[player],0)),2),""))</f>
        <v/>
      </c>
    </row>
    <row r="239" spans="11:14" x14ac:dyDescent="0.25">
      <c r="K239" t="s">
        <v>1888</v>
      </c>
      <c r="M239">
        <f>INDEX(wr[dynpECR],MATCH(Table15[[#This Row],[player]],wr[player],0))</f>
        <v>0</v>
      </c>
      <c r="N239" t="str">
        <f>IF(Table15[[#This Row],[Rank]]="","",IFERROR(ROUND((Table15[[#This Row],[ECR]]-Table15[[#This Row],[Rank]])/INDEX(wr[dynpSD],MATCH(Table15[[#This Row],[player]],wr[player],0)),2),""))</f>
        <v/>
      </c>
    </row>
    <row r="240" spans="11:14" x14ac:dyDescent="0.25">
      <c r="K240" t="s">
        <v>1889</v>
      </c>
      <c r="M240">
        <f>INDEX(wr[dynpECR],MATCH(Table15[[#This Row],[player]],wr[player],0))</f>
        <v>0</v>
      </c>
      <c r="N240" t="str">
        <f>IF(Table15[[#This Row],[Rank]]="","",IFERROR(ROUND((Table15[[#This Row],[ECR]]-Table15[[#This Row],[Rank]])/INDEX(wr[dynpSD],MATCH(Table15[[#This Row],[player]],wr[player],0)),2),""))</f>
        <v/>
      </c>
    </row>
    <row r="241" spans="11:14" x14ac:dyDescent="0.25">
      <c r="K241" t="s">
        <v>1890</v>
      </c>
      <c r="M241">
        <f>INDEX(wr[dynpECR],MATCH(Table15[[#This Row],[player]],wr[player],0))</f>
        <v>0</v>
      </c>
      <c r="N241" t="str">
        <f>IF(Table15[[#This Row],[Rank]]="","",IFERROR(ROUND((Table15[[#This Row],[ECR]]-Table15[[#This Row],[Rank]])/INDEX(wr[dynpSD],MATCH(Table15[[#This Row],[player]],wr[player],0)),2),""))</f>
        <v/>
      </c>
    </row>
    <row r="242" spans="11:14" x14ac:dyDescent="0.25">
      <c r="K242" t="s">
        <v>1891</v>
      </c>
      <c r="M242">
        <f>INDEX(wr[dynpECR],MATCH(Table15[[#This Row],[player]],wr[player],0))</f>
        <v>0</v>
      </c>
      <c r="N242" t="str">
        <f>IF(Table15[[#This Row],[Rank]]="","",IFERROR(ROUND((Table15[[#This Row],[ECR]]-Table15[[#This Row],[Rank]])/INDEX(wr[dynpSD],MATCH(Table15[[#This Row],[player]],wr[player],0)),2),""))</f>
        <v/>
      </c>
    </row>
    <row r="243" spans="11:14" x14ac:dyDescent="0.25">
      <c r="K243" t="s">
        <v>1892</v>
      </c>
      <c r="M243">
        <f>INDEX(wr[dynpECR],MATCH(Table15[[#This Row],[player]],wr[player],0))</f>
        <v>0</v>
      </c>
      <c r="N243" t="str">
        <f>IF(Table15[[#This Row],[Rank]]="","",IFERROR(ROUND((Table15[[#This Row],[ECR]]-Table15[[#This Row],[Rank]])/INDEX(wr[dynpSD],MATCH(Table15[[#This Row],[player]],wr[player],0)),2),""))</f>
        <v/>
      </c>
    </row>
    <row r="244" spans="11:14" x14ac:dyDescent="0.25">
      <c r="K244" t="s">
        <v>1893</v>
      </c>
      <c r="M244">
        <f>INDEX(wr[dynpECR],MATCH(Table15[[#This Row],[player]],wr[player],0))</f>
        <v>0</v>
      </c>
      <c r="N244" t="str">
        <f>IF(Table15[[#This Row],[Rank]]="","",IFERROR(ROUND((Table15[[#This Row],[ECR]]-Table15[[#This Row],[Rank]])/INDEX(wr[dynpSD],MATCH(Table15[[#This Row],[player]],wr[player],0)),2),""))</f>
        <v/>
      </c>
    </row>
    <row r="245" spans="11:14" x14ac:dyDescent="0.25">
      <c r="K245" t="s">
        <v>1894</v>
      </c>
      <c r="M245">
        <f>INDEX(wr[dynpECR],MATCH(Table15[[#This Row],[player]],wr[player],0))</f>
        <v>0</v>
      </c>
      <c r="N245" t="str">
        <f>IF(Table15[[#This Row],[Rank]]="","",IFERROR(ROUND((Table15[[#This Row],[ECR]]-Table15[[#This Row],[Rank]])/INDEX(wr[dynpSD],MATCH(Table15[[#This Row],[player]],wr[player],0)),2),""))</f>
        <v/>
      </c>
    </row>
    <row r="246" spans="11:14" x14ac:dyDescent="0.25">
      <c r="K246" t="s">
        <v>1895</v>
      </c>
      <c r="M246">
        <f>INDEX(wr[dynpECR],MATCH(Table15[[#This Row],[player]],wr[player],0))</f>
        <v>0</v>
      </c>
      <c r="N246" t="str">
        <f>IF(Table15[[#This Row],[Rank]]="","",IFERROR(ROUND((Table15[[#This Row],[ECR]]-Table15[[#This Row],[Rank]])/INDEX(wr[dynpSD],MATCH(Table15[[#This Row],[player]],wr[player],0)),2),""))</f>
        <v/>
      </c>
    </row>
    <row r="247" spans="11:14" x14ac:dyDescent="0.25">
      <c r="K247" t="s">
        <v>1896</v>
      </c>
      <c r="M247">
        <f>INDEX(wr[dynpECR],MATCH(Table15[[#This Row],[player]],wr[player],0))</f>
        <v>0</v>
      </c>
      <c r="N247" t="str">
        <f>IF(Table15[[#This Row],[Rank]]="","",IFERROR(ROUND((Table15[[#This Row],[ECR]]-Table15[[#This Row],[Rank]])/INDEX(wr[dynpSD],MATCH(Table15[[#This Row],[player]],wr[player],0)),2),""))</f>
        <v/>
      </c>
    </row>
    <row r="248" spans="11:14" x14ac:dyDescent="0.25">
      <c r="K248" t="s">
        <v>1897</v>
      </c>
      <c r="M248">
        <f>INDEX(wr[dynpECR],MATCH(Table15[[#This Row],[player]],wr[player],0))</f>
        <v>0</v>
      </c>
      <c r="N248" t="str">
        <f>IF(Table15[[#This Row],[Rank]]="","",IFERROR(ROUND((Table15[[#This Row],[ECR]]-Table15[[#This Row],[Rank]])/INDEX(wr[dynpSD],MATCH(Table15[[#This Row],[player]],wr[player],0)),2),""))</f>
        <v/>
      </c>
    </row>
    <row r="249" spans="11:14" x14ac:dyDescent="0.25">
      <c r="K249" t="s">
        <v>1898</v>
      </c>
      <c r="M249">
        <f>INDEX(wr[dynpECR],MATCH(Table15[[#This Row],[player]],wr[player],0))</f>
        <v>0</v>
      </c>
      <c r="N249" t="str">
        <f>IF(Table15[[#This Row],[Rank]]="","",IFERROR(ROUND((Table15[[#This Row],[ECR]]-Table15[[#This Row],[Rank]])/INDEX(wr[dynpSD],MATCH(Table15[[#This Row],[player]],wr[player],0)),2),""))</f>
        <v/>
      </c>
    </row>
    <row r="250" spans="11:14" x14ac:dyDescent="0.25">
      <c r="K250" t="s">
        <v>1899</v>
      </c>
      <c r="M250">
        <f>INDEX(wr[dynpECR],MATCH(Table15[[#This Row],[player]],wr[player],0))</f>
        <v>0</v>
      </c>
      <c r="N250" t="str">
        <f>IF(Table15[[#This Row],[Rank]]="","",IFERROR(ROUND((Table15[[#This Row],[ECR]]-Table15[[#This Row],[Rank]])/INDEX(wr[dynpSD],MATCH(Table15[[#This Row],[player]],wr[player],0)),2),""))</f>
        <v/>
      </c>
    </row>
    <row r="251" spans="11:14" x14ac:dyDescent="0.25">
      <c r="K251" t="s">
        <v>1900</v>
      </c>
      <c r="M251">
        <f>INDEX(wr[dynpECR],MATCH(Table15[[#This Row],[player]],wr[player],0))</f>
        <v>0</v>
      </c>
      <c r="N251" t="str">
        <f>IF(Table15[[#This Row],[Rank]]="","",IFERROR(ROUND((Table15[[#This Row],[ECR]]-Table15[[#This Row],[Rank]])/INDEX(wr[dynpSD],MATCH(Table15[[#This Row],[player]],wr[player],0)),2),""))</f>
        <v/>
      </c>
    </row>
    <row r="252" spans="11:14" x14ac:dyDescent="0.25">
      <c r="K252" t="s">
        <v>1901</v>
      </c>
      <c r="M252">
        <f>INDEX(wr[dynpECR],MATCH(Table15[[#This Row],[player]],wr[player],0))</f>
        <v>0</v>
      </c>
      <c r="N252" t="str">
        <f>IF(Table15[[#This Row],[Rank]]="","",IFERROR(ROUND((Table15[[#This Row],[ECR]]-Table15[[#This Row],[Rank]])/INDEX(wr[dynpSD],MATCH(Table15[[#This Row],[player]],wr[player],0)),2),""))</f>
        <v/>
      </c>
    </row>
    <row r="253" spans="11:14" x14ac:dyDescent="0.25">
      <c r="K253" t="s">
        <v>1902</v>
      </c>
      <c r="M253">
        <f>INDEX(wr[dynpECR],MATCH(Table15[[#This Row],[player]],wr[player],0))</f>
        <v>0</v>
      </c>
      <c r="N253" t="str">
        <f>IF(Table15[[#This Row],[Rank]]="","",IFERROR(ROUND((Table15[[#This Row],[ECR]]-Table15[[#This Row],[Rank]])/INDEX(wr[dynpSD],MATCH(Table15[[#This Row],[player]],wr[player],0)),2),""))</f>
        <v/>
      </c>
    </row>
    <row r="254" spans="11:14" x14ac:dyDescent="0.25">
      <c r="K254" t="s">
        <v>1903</v>
      </c>
      <c r="M254">
        <f>INDEX(wr[dynpECR],MATCH(Table15[[#This Row],[player]],wr[player],0))</f>
        <v>0</v>
      </c>
      <c r="N254" t="str">
        <f>IF(Table15[[#This Row],[Rank]]="","",IFERROR(ROUND((Table15[[#This Row],[ECR]]-Table15[[#This Row],[Rank]])/INDEX(wr[dynpSD],MATCH(Table15[[#This Row],[player]],wr[player],0)),2),""))</f>
        <v/>
      </c>
    </row>
    <row r="255" spans="11:14" x14ac:dyDescent="0.25">
      <c r="K255" t="s">
        <v>1904</v>
      </c>
      <c r="M255">
        <f>INDEX(wr[dynpECR],MATCH(Table15[[#This Row],[player]],wr[player],0))</f>
        <v>0</v>
      </c>
      <c r="N255" t="str">
        <f>IF(Table15[[#This Row],[Rank]]="","",IFERROR(ROUND((Table15[[#This Row],[ECR]]-Table15[[#This Row],[Rank]])/INDEX(wr[dynpSD],MATCH(Table15[[#This Row],[player]],wr[player],0)),2),""))</f>
        <v/>
      </c>
    </row>
    <row r="256" spans="11:14" x14ac:dyDescent="0.25">
      <c r="K256" t="s">
        <v>1905</v>
      </c>
      <c r="M256">
        <f>INDEX(wr[dynpECR],MATCH(Table15[[#This Row],[player]],wr[player],0))</f>
        <v>0</v>
      </c>
      <c r="N256" t="str">
        <f>IF(Table15[[#This Row],[Rank]]="","",IFERROR(ROUND((Table15[[#This Row],[ECR]]-Table15[[#This Row],[Rank]])/INDEX(wr[dynpSD],MATCH(Table15[[#This Row],[player]],wr[player],0)),2),""))</f>
        <v/>
      </c>
    </row>
    <row r="257" spans="11:14" x14ac:dyDescent="0.25">
      <c r="K257" t="s">
        <v>1906</v>
      </c>
      <c r="M257">
        <f>INDEX(wr[dynpECR],MATCH(Table15[[#This Row],[player]],wr[player],0))</f>
        <v>0</v>
      </c>
      <c r="N257" t="str">
        <f>IF(Table15[[#This Row],[Rank]]="","",IFERROR(ROUND((Table15[[#This Row],[ECR]]-Table15[[#This Row],[Rank]])/INDEX(wr[dynpSD],MATCH(Table15[[#This Row],[player]],wr[player],0)),2),""))</f>
        <v/>
      </c>
    </row>
    <row r="258" spans="11:14" x14ac:dyDescent="0.25">
      <c r="K258" t="s">
        <v>1907</v>
      </c>
      <c r="M258">
        <f>INDEX(wr[dynpECR],MATCH(Table15[[#This Row],[player]],wr[player],0))</f>
        <v>0</v>
      </c>
      <c r="N258" t="str">
        <f>IF(Table15[[#This Row],[Rank]]="","",IFERROR(ROUND((Table15[[#This Row],[ECR]]-Table15[[#This Row],[Rank]])/INDEX(wr[dynpSD],MATCH(Table15[[#This Row],[player]],wr[player],0)),2),""))</f>
        <v/>
      </c>
    </row>
    <row r="259" spans="11:14" x14ac:dyDescent="0.25">
      <c r="K259" t="s">
        <v>1908</v>
      </c>
      <c r="M259">
        <f>INDEX(wr[dynpECR],MATCH(Table15[[#This Row],[player]],wr[player],0))</f>
        <v>0</v>
      </c>
      <c r="N259" t="str">
        <f>IF(Table15[[#This Row],[Rank]]="","",IFERROR(ROUND((Table15[[#This Row],[ECR]]-Table15[[#This Row],[Rank]])/INDEX(wr[dynpSD],MATCH(Table15[[#This Row],[player]],wr[player],0)),2),""))</f>
        <v/>
      </c>
    </row>
    <row r="260" spans="11:14" x14ac:dyDescent="0.25">
      <c r="K260" t="s">
        <v>1909</v>
      </c>
      <c r="M260">
        <f>INDEX(wr[dynpECR],MATCH(Table15[[#This Row],[player]],wr[player],0))</f>
        <v>0</v>
      </c>
      <c r="N260" t="str">
        <f>IF(Table15[[#This Row],[Rank]]="","",IFERROR(ROUND((Table15[[#This Row],[ECR]]-Table15[[#This Row],[Rank]])/INDEX(wr[dynpSD],MATCH(Table15[[#This Row],[player]],wr[player],0)),2),""))</f>
        <v/>
      </c>
    </row>
    <row r="261" spans="11:14" x14ac:dyDescent="0.25">
      <c r="K261" t="s">
        <v>1910</v>
      </c>
      <c r="M261">
        <f>INDEX(wr[dynpECR],MATCH(Table15[[#This Row],[player]],wr[player],0))</f>
        <v>0</v>
      </c>
      <c r="N261" t="str">
        <f>IF(Table15[[#This Row],[Rank]]="","",IFERROR(ROUND((Table15[[#This Row],[ECR]]-Table15[[#This Row],[Rank]])/INDEX(wr[dynpSD],MATCH(Table15[[#This Row],[player]],wr[player],0)),2),""))</f>
        <v/>
      </c>
    </row>
    <row r="262" spans="11:14" x14ac:dyDescent="0.25">
      <c r="K262" t="s">
        <v>1911</v>
      </c>
      <c r="M262">
        <f>INDEX(wr[dynpECR],MATCH(Table15[[#This Row],[player]],wr[player],0))</f>
        <v>0</v>
      </c>
      <c r="N262" t="str">
        <f>IF(Table15[[#This Row],[Rank]]="","",IFERROR(ROUND((Table15[[#This Row],[ECR]]-Table15[[#This Row],[Rank]])/INDEX(wr[dynpSD],MATCH(Table15[[#This Row],[player]],wr[player],0)),2),""))</f>
        <v/>
      </c>
    </row>
    <row r="263" spans="11:14" x14ac:dyDescent="0.25">
      <c r="K263" t="s">
        <v>1912</v>
      </c>
      <c r="M263">
        <f>INDEX(wr[dynpECR],MATCH(Table15[[#This Row],[player]],wr[player],0))</f>
        <v>0</v>
      </c>
      <c r="N263" t="str">
        <f>IF(Table15[[#This Row],[Rank]]="","",IFERROR(ROUND((Table15[[#This Row],[ECR]]-Table15[[#This Row],[Rank]])/INDEX(wr[dynpSD],MATCH(Table15[[#This Row],[player]],wr[player],0)),2),""))</f>
        <v/>
      </c>
    </row>
    <row r="264" spans="11:14" x14ac:dyDescent="0.25">
      <c r="K264" t="s">
        <v>1913</v>
      </c>
      <c r="M264">
        <f>INDEX(wr[dynpECR],MATCH(Table15[[#This Row],[player]],wr[player],0))</f>
        <v>0</v>
      </c>
      <c r="N264" t="str">
        <f>IF(Table15[[#This Row],[Rank]]="","",IFERROR(ROUND((Table15[[#This Row],[ECR]]-Table15[[#This Row],[Rank]])/INDEX(wr[dynpSD],MATCH(Table15[[#This Row],[player]],wr[player],0)),2),""))</f>
        <v/>
      </c>
    </row>
    <row r="265" spans="11:14" x14ac:dyDescent="0.25">
      <c r="K265" t="s">
        <v>1914</v>
      </c>
      <c r="M265">
        <f>INDEX(wr[dynpECR],MATCH(Table15[[#This Row],[player]],wr[player],0))</f>
        <v>0</v>
      </c>
      <c r="N265" t="str">
        <f>IF(Table15[[#This Row],[Rank]]="","",IFERROR(ROUND((Table15[[#This Row],[ECR]]-Table15[[#This Row],[Rank]])/INDEX(wr[dynpSD],MATCH(Table15[[#This Row],[player]],wr[player],0)),2),""))</f>
        <v/>
      </c>
    </row>
    <row r="266" spans="11:14" x14ac:dyDescent="0.25">
      <c r="K266" t="s">
        <v>1915</v>
      </c>
      <c r="M266">
        <f>INDEX(wr[dynpECR],MATCH(Table15[[#This Row],[player]],wr[player],0))</f>
        <v>0</v>
      </c>
      <c r="N266" t="str">
        <f>IF(Table15[[#This Row],[Rank]]="","",IFERROR(ROUND((Table15[[#This Row],[ECR]]-Table15[[#This Row],[Rank]])/INDEX(wr[dynpSD],MATCH(Table15[[#This Row],[player]],wr[player],0)),2),""))</f>
        <v/>
      </c>
    </row>
    <row r="267" spans="11:14" x14ac:dyDescent="0.25">
      <c r="K267" t="s">
        <v>1916</v>
      </c>
      <c r="M267">
        <f>INDEX(wr[dynpECR],MATCH(Table15[[#This Row],[player]],wr[player],0))</f>
        <v>0</v>
      </c>
      <c r="N267" t="str">
        <f>IF(Table15[[#This Row],[Rank]]="","",IFERROR(ROUND((Table15[[#This Row],[ECR]]-Table15[[#This Row],[Rank]])/INDEX(wr[dynpSD],MATCH(Table15[[#This Row],[player]],wr[player],0)),2),""))</f>
        <v/>
      </c>
    </row>
    <row r="268" spans="11:14" x14ac:dyDescent="0.25">
      <c r="K268" t="s">
        <v>1917</v>
      </c>
      <c r="M268">
        <f>INDEX(wr[dynpECR],MATCH(Table15[[#This Row],[player]],wr[player],0))</f>
        <v>0</v>
      </c>
      <c r="N268" t="str">
        <f>IF(Table15[[#This Row],[Rank]]="","",IFERROR(ROUND((Table15[[#This Row],[ECR]]-Table15[[#This Row],[Rank]])/INDEX(wr[dynpSD],MATCH(Table15[[#This Row],[player]],wr[player],0)),2),""))</f>
        <v/>
      </c>
    </row>
    <row r="269" spans="11:14" x14ac:dyDescent="0.25">
      <c r="K269" t="s">
        <v>1918</v>
      </c>
      <c r="M269">
        <f>INDEX(wr[dynpECR],MATCH(Table15[[#This Row],[player]],wr[player],0))</f>
        <v>0</v>
      </c>
      <c r="N269" t="str">
        <f>IF(Table15[[#This Row],[Rank]]="","",IFERROR(ROUND((Table15[[#This Row],[ECR]]-Table15[[#This Row],[Rank]])/INDEX(wr[dynpSD],MATCH(Table15[[#This Row],[player]],wr[player],0)),2),""))</f>
        <v/>
      </c>
    </row>
    <row r="270" spans="11:14" x14ac:dyDescent="0.25">
      <c r="K270" t="s">
        <v>1919</v>
      </c>
      <c r="M270">
        <f>INDEX(wr[dynpECR],MATCH(Table15[[#This Row],[player]],wr[player],0))</f>
        <v>0</v>
      </c>
      <c r="N270" t="str">
        <f>IF(Table15[[#This Row],[Rank]]="","",IFERROR(ROUND((Table15[[#This Row],[ECR]]-Table15[[#This Row],[Rank]])/INDEX(wr[dynpSD],MATCH(Table15[[#This Row],[player]],wr[player],0)),2),""))</f>
        <v/>
      </c>
    </row>
    <row r="271" spans="11:14" x14ac:dyDescent="0.25">
      <c r="K271" t="s">
        <v>1920</v>
      </c>
      <c r="M271">
        <f>INDEX(wr[dynpECR],MATCH(Table15[[#This Row],[player]],wr[player],0))</f>
        <v>0</v>
      </c>
      <c r="N271" t="str">
        <f>IF(Table15[[#This Row],[Rank]]="","",IFERROR(ROUND((Table15[[#This Row],[ECR]]-Table15[[#This Row],[Rank]])/INDEX(wr[dynpSD],MATCH(Table15[[#This Row],[player]],wr[player],0)),2),""))</f>
        <v/>
      </c>
    </row>
    <row r="272" spans="11:14" x14ac:dyDescent="0.25">
      <c r="K272" t="s">
        <v>1921</v>
      </c>
      <c r="M272">
        <f>INDEX(wr[dynpECR],MATCH(Table15[[#This Row],[player]],wr[player],0))</f>
        <v>0</v>
      </c>
      <c r="N272" t="str">
        <f>IF(Table15[[#This Row],[Rank]]="","",IFERROR(ROUND((Table15[[#This Row],[ECR]]-Table15[[#This Row],[Rank]])/INDEX(wr[dynpSD],MATCH(Table15[[#This Row],[player]],wr[player],0)),2),""))</f>
        <v/>
      </c>
    </row>
    <row r="273" spans="11:14" x14ac:dyDescent="0.25">
      <c r="K273" t="s">
        <v>1922</v>
      </c>
      <c r="M273">
        <f>INDEX(wr[dynpECR],MATCH(Table15[[#This Row],[player]],wr[player],0))</f>
        <v>0</v>
      </c>
      <c r="N273" t="str">
        <f>IF(Table15[[#This Row],[Rank]]="","",IFERROR(ROUND((Table15[[#This Row],[ECR]]-Table15[[#This Row],[Rank]])/INDEX(wr[dynpSD],MATCH(Table15[[#This Row],[player]],wr[player],0)),2),""))</f>
        <v/>
      </c>
    </row>
    <row r="274" spans="11:14" x14ac:dyDescent="0.25">
      <c r="K274" t="s">
        <v>1923</v>
      </c>
      <c r="M274">
        <f>INDEX(wr[dynpECR],MATCH(Table15[[#This Row],[player]],wr[player],0))</f>
        <v>0</v>
      </c>
      <c r="N274" t="str">
        <f>IF(Table15[[#This Row],[Rank]]="","",IFERROR(ROUND((Table15[[#This Row],[ECR]]-Table15[[#This Row],[Rank]])/INDEX(wr[dynpSD],MATCH(Table15[[#This Row],[player]],wr[player],0)),2),""))</f>
        <v/>
      </c>
    </row>
    <row r="275" spans="11:14" x14ac:dyDescent="0.25">
      <c r="K275" t="s">
        <v>1924</v>
      </c>
      <c r="M275">
        <f>INDEX(wr[dynpECR],MATCH(Table15[[#This Row],[player]],wr[player],0))</f>
        <v>0</v>
      </c>
      <c r="N275" t="str">
        <f>IF(Table15[[#This Row],[Rank]]="","",IFERROR(ROUND((Table15[[#This Row],[ECR]]-Table15[[#This Row],[Rank]])/INDEX(wr[dynpSD],MATCH(Table15[[#This Row],[player]],wr[player],0)),2),""))</f>
        <v/>
      </c>
    </row>
  </sheetData>
  <conditionalFormatting sqref="S1:S104857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27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3 4 3 7 8 b - c f 9 f - 4 1 8 9 - b 1 b 4 - f 3 b e b f a e d d 9 8 "   x m l n s = " h t t p : / / s c h e m a s . m i c r o s o f t . c o m / D a t a M a s h u p " > A A A A A C o F A A B Q S w M E F A A C A A g A l K R p T p u + r y u n A A A A + Q A A A B I A H A B D b 2 5 m a W c v U G F j a 2 F n Z S 5 4 b W w g o h g A K K A U A A A A A A A A A A A A A A A A A A A A A A A A A A A A h Y / B C o I w H I d f R X Z 3 m 5 N W y N 9 J e E 0 I g u g 6 b O l I Z 7 j Z f L c O P V K v k F B W t 4 6 / j + / w / R 6 3 O 2 R j 2 w R X 1 V v d m R R F m K J A m b I 7 a l O l a H C n c I U y A V t Z n m W l g k k 2 N h n t M U W 1 c 5 e E E O 8 9 9 j H u + o o w S i N y K D a 7 s l a t R B 9 Z / 5 d D b a y T p l R I w P 4 V I x j m H C / i J c c R Z w z I z K H Q 5 u u w K R l T I D 8 Q 8 q F x Q 6 + E M m G + B j J P I O 8 b 4 g l Q S w M E F A A C A A g A l K R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k a U 6 I L T t V I Q I A A H 0 J A A A T A B w A R m 9 y b X V s Y X M v U 2 V j d G l v b j E u b S C i G A A o o B Q A A A A A A A A A A A A A A A A A A A A A A A A A A A D t l c 9 r 2 z A U x + + B / A 9 C u 9 i g 2 S 1 j 3 d j w o X U y d l m 3 x o E c Q g 6 y / R q b 6 o c n y U l D l v 9 9 c m z H T h v K G I U V V l 8 k v y e e v u / 7 e S A N i c m l Q F G 9 n n 8 e D o Y D n V E F K U q p o T H V g A L E w A w H y H 6 R L F V S R U K 9 8 k Y y K T k I 4 8 w g 9 k I p j N 1 r B 2 f G F P q T 7 y u 6 9 p a 5 y c q 4 1 K C S O u 8 l k v u G i k x e v P P T j a D a b A o l E 9 D a 5 / Y H l H + b M 9 B + e 7 u X 6 B V 2 y X w E L O e 5 z Q e Y Y I J C y U o u d P D h I 0 F j k c g 0 F 8 v g 4 v 3 Z 2 T l B N 6 U 0 E J k N g 6 D b e t d S w M I l d R 9 v 8 A 8 l u c 2 l 6 C v Q F J T G t q k p j e 3 B J t P E n b p l g u Z N / J K x K K G M K h 0 Y V f Z L T o D L l a 3 4 3 W S g W o V d 3 Q i Y d b k J O y c U k C 3 m o J Y g K A f b I i 6 k r h Y D l F c r X e 6 j 1 r R i H E 7 a b T T C O 3 c 4 y M X T K v p g f 8 Y n k Y 7 v E 2 B e W C p l O c 2 k u o u l v H P c 7 f z a 6 g l w C w Q v d v M G 9 u L Q + p e c W T S 2 9 k S u H 7 V c x Q 4 2 A k 0 y 5 M x t b w t 7 D N 9 c Y b d z 8 F v V f v r Y u l D y O B f Q e X d 8 3 x 8 Y t y N N D d U W m 8 K 9 u d o c x s r B 6 B f C / e H Z T 4 x L c M H o B h T u V I Y Z F Z X M 6 a a A T u N U U a F v p e K 1 y i p Z K X 3 Q E t l u W 2 w E 2 d E H J E o e g 9 o R t O 2 h 7 W e O 8 R 5 d 3 q e q X h D V y S v V Z 6 K 6 V i + H 6 m z y S v V 5 q J r T j + o / o T o d / w X V J 2 1 8 A B x Z G + u 3 a + + U s S x 3 1 k I M 4 m 1 4 a V H 9 t w P x G 1 B L A Q I t A B Q A A g A I A J S k a U 6 b v q 8 r p w A A A P k A A A A S A A A A A A A A A A A A A A A A A A A A A A B D b 2 5 m a W c v U G F j a 2 F n Z S 5 4 b W x Q S w E C L Q A U A A I A C A C U p G l O D 8 r p q 6 Q A A A D p A A A A E w A A A A A A A A A A A A A A A A D z A A A A W 0 N v b n R l b n R f V H l w Z X N d L n h t b F B L A Q I t A B Q A A g A I A J S k a U 6 I L T t V I Q I A A H 0 J A A A T A A A A A A A A A A A A A A A A A O Q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x A A A A A A A A E D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Y m F z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Y m F z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W J h c 2 U v U 2 9 1 c m N l L n t D b 2 x 1 b W 4 x N S w x N H 0 m c X V v d D s s J n F 1 b 3 Q 7 U 2 V j d G l v b j E v Z G F 0 Y W J h c 2 U v U 2 9 1 c m N l L n t D b 2 x 1 b W 4 x N i w x N X 0 m c X V v d D s s J n F 1 b 3 Q 7 U 2 V j d G l v b j E v Z G F 0 Y W J h c 2 U v U 2 9 1 c m N l L n t D b 2 x 1 b W 4 x N y w x N n 0 m c X V v d D s s J n F 1 b 3 Q 7 U 2 V j d G l v b j E v Z G F 0 Y W J h c 2 U v U 2 9 1 c m N l L n t D b 2 x 1 b W 4 x O C w x N 3 0 m c X V v d D s s J n F 1 b 3 Q 7 U 2 V j d G l v b j E v Z G F 0 Y W J h c 2 U v U 2 9 1 c m N l L n t D b 2 x 1 b W 4 y N C w y M 3 0 m c X V v d D s s J n F 1 b 3 Q 7 U 2 V j d G l v b j E v Z G F 0 Y W J h c 2 U v U 2 9 1 c m N l L n t D b 2 x 1 b W 4 y N S w y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1 l c m d l b m F t Z S Z x d W 9 0 O y w m c X V v d D t w b 3 M m c X V v d D s s J n F 1 b 3 Q 7 d G V h b S Z x d W 9 0 O y w m c X V v d D t h Z 2 U m c X V v d D s s J n F 1 b 3 Q 7 Z H l u c E V D U i Z x d W 9 0 O y w m c X V v d D t k e W 5 w U 0 Q m c X V v d D t d I i A v P j x F b n R y e S B U e X B l P S J G a W x s Q 2 9 s d W 1 u V H l w Z X M i I F Z h b H V l P S J z Q m d Z R 0 J n W U c i I C 8 + P E V u d H J 5 I F R 5 c G U 9 I k Z p b G x M Y X N 0 V X B k Y X R l Z C I g V m F s d W U 9 I m Q y M D E 5 L T A z L T E w V D A x O j M 2 O j M 2 L j M 1 M j I 2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E i I C 8 + P E V u d H J 5 I F R 5 c G U 9 I k F k Z G V k V G 9 E Y X R h T W 9 k Z W w i I F Z h b H V l P S J s M C I g L z 4 8 R W 5 0 c n k g V H l w Z T 0 i U X V l c n l J R C I g V m F s d W U 9 I n N i M T U 5 M j I 2 Z S 0 1 M 2 M 3 L T Q y M W U t Y j R m O C 0 w M z V m N T F l N j Q 4 N j g i I C 8 + P C 9 T d G F i b G V F b n R y a W V z P j w v S X R l b T 4 8 S X R l b T 4 8 S X R l b U x v Y 2 F 0 a W 9 u P j x J d G V t V H l w Z T 5 G b 3 J t d W x h P C 9 J d G V t V H l w Z T 4 8 S X R l b V B h d G g + U 2 V j d G l v b j E v Z G F 0 Y W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W J h c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w O V Q y M z o y N j o w N C 4 0 M z k w M z A y W i I g L z 4 8 R W 5 0 c n k g V H l w Z T 0 i R m l s b E N v b H V t b l R 5 c G V z I i B W Y W x 1 Z T 0 i c 0 J n V U Y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I v T W V y Z 2 V k I E N v b H V t b n M u e 3 B s Y X l l c i w w f S Z x d W 9 0 O y w m c X V v d D t T Z W N 0 a W 9 u M S 9 x Y i 9 D a G F u Z 2 V k I F R 5 c G U u e 2 R 5 b n B F Q 1 I s M X 0 m c X V v d D s s J n F 1 b 3 Q 7 U 2 V j d G l v b j E v c W I v Q 2 h h b m d l Z C B U e X B l L n t k e W 5 w U 0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W I v T W V y Z 2 V k I E N v b H V t b n M u e 3 B s Y X l l c i w w f S Z x d W 9 0 O y w m c X V v d D t T Z W N 0 a W 9 u M S 9 x Y i 9 D a G F u Z 2 V k I F R 5 c G U u e 2 R 5 b n B F Q 1 I s M X 0 m c X V v d D s s J n F 1 b 3 Q 7 U 2 V j d G l v b j E v c W I v Q 2 h h b m d l Z C B U e X B l L n t k e W 5 w U 0 Q s M n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4 I i A v P j x F b n R y e S B U e X B l P S J S Z W N v d m V y e V R h c m d l d F N o Z W V 0 I i B W Y W x 1 Z T 0 i c 2 R h d G F i Y X N l I i A v P j x F b n R y e S B U e X B l P S J R d W V y e U l E I i B W Y W x 1 Z T 0 i c 2 N m O T V i M j N m L T l k M W E t N G J l Z C 0 4 M W Z m L T c 0 M D g 3 N G E w Z T E 4 Y i I g L z 4 8 L 1 N 0 Y W J s Z U V u d H J p Z X M + P C 9 J d G V t P j x J d G V t P j x J d G V t T G 9 j Y X R p b 2 4 + P E l 0 Z W 1 U e X B l P k Z v c m 1 1 b G E 8 L 0 l 0 Z W 1 U e X B l P j x J d G V t U G F 0 a D 5 T Z W N 0 a W 9 u M S 9 x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B U M D E 6 M z Y 6 N D E u O D E 3 M j U 4 M l o i I C 8 + P E V u d H J 5 I F R 5 c G U 9 I k Z p b G x D b 2 x 1 b W 5 U e X B l c y I g V m F s d W U 9 I n N C Z 1 V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i 9 N Z X J n Z W Q g Q 2 9 s d W 1 u c y 5 7 c G x h e W V y L D B 9 J n F 1 b 3 Q 7 L C Z x d W 9 0 O 1 N l Y 3 R p b 2 4 x L 3 J i L 0 N o Y W 5 n Z W Q g V H l w Z S 5 7 Z H l u c E V D U i w x f S Z x d W 9 0 O y w m c X V v d D t T Z W N 0 a W 9 u M S 9 y Y i 9 D a G F u Z 2 V k I F R 5 c G U u e 2 R 5 b n B T R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3 V u d C I g V m F s d W U 9 I m w x O T g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U X V l c n l J R C I g V m F s d W U 9 I n N j Z j J j O T g x O S 0 3 M T V i L T R k M z k t Y W Y z M S 0 5 M m U 2 Y T F l Y j k 0 M G M i I C 8 + P E V u d H J 5 I F R 5 c G U 9 I k x v Y W R l Z F R v Q W 5 h b H l z a X N T Z X J 2 a W N l c y I g V m F s d W U 9 I m w w I i A v P j x F b n R y e S B U e X B l P S J S Z W N v d m V y e V R h c m d l d F N o Z W V 0 I i B W Y W x 1 Z T 0 i c 2 R h d G F i Y X N l I i A v P j x F b n R y e S B U e X B l P S J S Z W N v d m V y e V R h c m d l d E N v b H V t b i I g V m F s d W U 9 I m w x M i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D l U M j M 6 M j Y 6 M D U u N D g 2 N j A 5 O V o i I C 8 + P E V u d H J 5 I F R 5 c G U 9 I k Z p b G x D b 2 x 1 b W 5 U e X B l c y I g V m F s d W U 9 I n N C Z 1 V G I i A v P j x F b n R y e S B U e X B l P S J G a W x s Q 2 9 s d W 1 u T m F t Z X M i I F Z h b H V l P S J z W y Z x d W 9 0 O 3 B s Y X l l c i Z x d W 9 0 O y w m c X V v d D t k e W 5 w R U N S J n F 1 b 3 Q 7 L C Z x d W 9 0 O 2 R 5 b n B T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y L 0 1 l c m d l Z C B D b 2 x 1 b W 5 z L n t w b G F 5 Z X I s M H 0 m c X V v d D s s J n F 1 b 3 Q 7 U 2 V j d G l v b j E v d 3 I v Q 2 h h b m d l Z C B U e X B l L n t k e W 5 w R U N S L D F 9 J n F 1 b 3 Q 7 L C Z x d W 9 0 O 1 N l Y 3 R p b 2 4 x L 3 d y L 0 N o Y W 5 n Z W Q g V H l w Z S 5 7 Z H l u c F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y L 0 1 l c m d l Z C B D b 2 x 1 b W 5 z L n t w b G F 5 Z X I s M H 0 m c X V v d D s s J n F 1 b 3 Q 7 U 2 V j d G l v b j E v d 3 I v Q 2 h h b m d l Z C B U e X B l L n t k e W 5 w R U N S L D F 9 J n F 1 b 3 Q 7 L C Z x d W 9 0 O 1 N l Y 3 R p b 2 4 x L 3 d y L 0 N o Y W 5 n Z W Q g V H l w Z S 5 7 Z H l u c F N E L D J 9 J n F 1 b 3 Q 7 X S w m c X V v d D t S Z W x h d G l v b n N o a X B J b m Z v J n F 1 b 3 Q 7 O l t d f S I g L z 4 8 R W 5 0 c n k g V H l w Z T 0 i U X V l c n l J R C I g V m F s d W U 9 I n M 5 M j c 5 M D R i O C 0 3 Z G Z j L T R k O D E t O D U 4 N C 0 5 O G Z l Z W N i M j B k Z j E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N i I g L z 4 8 R W 5 0 c n k g V H l w Z T 0 i U m V j b 3 Z l c n l U Y X J n Z X R T a G V l d C I g V m F s d W U 9 I n N k Y X R h Y m F z Z S I g L z 4 8 L 1 N 0 Y W J s Z U V u d H J p Z X M + P C 9 J d G V t P j x J d G V t P j x J d G V t T G 9 j Y X R p b 2 4 + P E l 0 Z W 1 U e X B l P k Z v c m 1 1 b G E 8 L 0 l 0 Z W 1 U e X B l P j x J d G V t U G F 0 a D 5 T Z W N 0 a W 9 u M S 9 3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S 9 N Z X J n Z W Q g Q 2 9 s d W 1 u c y 5 7 c G x h e W V y L D B 9 J n F 1 b 3 Q 7 L C Z x d W 9 0 O 1 N l Y 3 R p b 2 4 x L 3 R l L 0 N o Y W 5 n Z W Q g V H l w Z S 5 7 Z H l u c E V D U i w x f S Z x d W 9 0 O y w m c X V v d D t T Z W N 0 a W 9 u M S 9 0 Z S 9 D a G F u Z 2 V k I F R 5 c G U u e 2 R 5 b n B T R C w y f S Z x d W 9 0 O 1 0 s J n F 1 b 3 Q 7 U m V s Y X R p b 2 5 z a G l w S W 5 m b y Z x d W 9 0 O z p b X X 0 i I C 8 + P E V u d H J 5 I F R 5 c G U 9 I k Z p b G x D b 2 x 1 b W 5 O Y W 1 l c y I g V m F s d W U 9 I n N b J n F 1 b 3 Q 7 c G x h e W V y J n F 1 b 3 Q 7 L C Z x d W 9 0 O 2 R 5 b n B F Q 1 I m c X V v d D s s J n F 1 b 3 Q 7 Z H l u c F N E J n F 1 b 3 Q 7 X S I g L z 4 8 R W 5 0 c n k g V H l w Z T 0 i R m l s b E N v b H V t b l R 5 c G V z I i B W Y W x 1 Z T 0 i c 0 J n V U Y i I C 8 + P E V u d H J 5 I F R 5 c G U 9 I k Z p b G x M Y X N 0 V X B k Y X R l Z C I g V m F s d W U 9 I m Q y M D E 5 L T A z L T A 5 V D I z O j I 2 O j A 2 L j U z N z I 1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J R C I g V m F s d W U 9 I n N j Y 2 Q y M G Y w N S 1 m M m I 3 L T Q w N T g t Y j d i Y y 0 5 Y W J i N j Q 3 Y W R l N z U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y M C I g L z 4 8 R W 5 0 c n k g V H l w Z T 0 i U m V j b 3 Z l c n l U Y X J n Z X R T a G V l d C I g V m F s d W U 9 I n N k Y X R h Y m F z Z S I g L z 4 8 L 1 N 0 Y W J s Z U V u d H J p Z X M + P C 9 J d G V t P j x J d G V t P j x J d G V t T G 9 j Y X R p b 2 4 + P E l 0 Z W 1 U e X B l P k Z v c m 1 1 b G E 8 L 0 l 0 Z W 1 U e X B l P j x J d G V t U G F 0 a D 5 T Z W N 0 a W 9 u M S 9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C M a N 9 g k E k i / N t b 9 T q 0 h Y A A A A A A C A A A A A A A Q Z g A A A A E A A C A A A A C 5 J X g n f i 6 v j I W n j C m 8 T W k o i h K 2 0 U 5 p 5 J m L Z j c i h u B m C w A A A A A O g A A A A A I A A C A A A A A c J z v C 3 f 4 h Q V v V w W d 2 C X c x C O h p g T X a K d B t B 2 D e h C 8 h n V A A A A B D O v 6 Z 5 k C q 9 U U 3 V V n W N a O T l y a q 7 W g N V q b N T Y T d J m 8 a Y l n K T U U N v G c D f W C t o E / E M 8 V v d J + O 4 l q c p w P Y f Y D K U G H z 0 G s 0 s i D j L v 5 1 r Z D 5 c E 5 5 G k A A A A B r n 3 / p Y X z q R l V E E x s R 4 1 F d 9 A R w k C z + h L b i p Q b j q / 4 k 6 n P q h h z j F I n H 4 D M s F 6 + 4 7 E g k T 9 Q J J o I 0 d 0 5 4 g F U C R W P j < / D a t a M a s h u p > 
</file>

<file path=customXml/itemProps1.xml><?xml version="1.0" encoding="utf-8"?>
<ds:datastoreItem xmlns:ds="http://schemas.openxmlformats.org/officeDocument/2006/customXml" ds:itemID="{20EF2FDB-77DD-4E7C-AE02-D6FBC48EB4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2019-03-09T23:08:43Z</dcterms:created>
  <dcterms:modified xsi:type="dcterms:W3CDTF">2019-03-10T02:13:36Z</dcterms:modified>
</cp:coreProperties>
</file>