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-PM\OneDrive\Documents\Project Mangement\"/>
    </mc:Choice>
  </mc:AlternateContent>
  <bookViews>
    <workbookView xWindow="0" yWindow="0" windowWidth="19200" windowHeight="6560"/>
  </bookViews>
  <sheets>
    <sheet name="Borehole Drilling Servic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G32" i="2" s="1"/>
  <c r="F30" i="2"/>
  <c r="G30" i="2"/>
  <c r="F29" i="2"/>
  <c r="G29" i="2"/>
  <c r="F28" i="2"/>
  <c r="G28" i="2" s="1"/>
  <c r="F26" i="2"/>
  <c r="G26" i="2"/>
  <c r="G25" i="2"/>
  <c r="F25" i="2"/>
  <c r="F27" i="2"/>
  <c r="G27" i="2" s="1"/>
  <c r="F23" i="2"/>
  <c r="G23" i="2" s="1"/>
  <c r="F22" i="2"/>
  <c r="G22" i="2"/>
  <c r="F21" i="2"/>
  <c r="G21" i="2" s="1"/>
  <c r="F20" i="2"/>
  <c r="G20" i="2" s="1"/>
  <c r="F19" i="2"/>
  <c r="G19" i="2" s="1"/>
  <c r="F16" i="2"/>
  <c r="G16" i="2" s="1"/>
  <c r="F17" i="2"/>
  <c r="F18" i="2"/>
  <c r="G18" i="2" s="1"/>
  <c r="G17" i="2"/>
  <c r="F15" i="2"/>
  <c r="G15" i="2" s="1"/>
  <c r="G10" i="2"/>
  <c r="F10" i="2"/>
  <c r="F11" i="2"/>
  <c r="G11" i="2" s="1"/>
  <c r="F12" i="2"/>
  <c r="G12" i="2" s="1"/>
  <c r="F13" i="2"/>
  <c r="G13" i="2" s="1"/>
  <c r="G9" i="2"/>
  <c r="F9" i="2"/>
  <c r="G8" i="2"/>
  <c r="F8" i="2"/>
  <c r="G7" i="2"/>
  <c r="F7" i="2"/>
  <c r="G3" i="2"/>
  <c r="F3" i="2"/>
</calcChain>
</file>

<file path=xl/sharedStrings.xml><?xml version="1.0" encoding="utf-8"?>
<sst xmlns="http://schemas.openxmlformats.org/spreadsheetml/2006/main" count="229" uniqueCount="142">
  <si>
    <t>Activity</t>
  </si>
  <si>
    <t>Description</t>
  </si>
  <si>
    <t>Predecessor</t>
  </si>
  <si>
    <t>Duration (days)</t>
  </si>
  <si>
    <t>Start Date</t>
  </si>
  <si>
    <t>Finish Date</t>
  </si>
  <si>
    <t>Resources</t>
  </si>
  <si>
    <t>Cost ($)</t>
  </si>
  <si>
    <t>Lag (days)</t>
  </si>
  <si>
    <t>Site Assessment</t>
  </si>
  <si>
    <t>None</t>
  </si>
  <si>
    <t>Geological Engineer</t>
  </si>
  <si>
    <t>Geophysical Survey</t>
  </si>
  <si>
    <t>Conducting geophysical survey</t>
  </si>
  <si>
    <t>Geophysicist, Equipment</t>
  </si>
  <si>
    <t>Mobilization</t>
  </si>
  <si>
    <t>Mobilizing equipment and team</t>
  </si>
  <si>
    <t>Drilling Crew, Trucks</t>
  </si>
  <si>
    <t>Community Affairs</t>
  </si>
  <si>
    <t>Engaging with the local community</t>
  </si>
  <si>
    <t>Drilling Operations</t>
  </si>
  <si>
    <t>Drilling the borehole</t>
  </si>
  <si>
    <t>Drilling Crew, Rig, Diesel</t>
  </si>
  <si>
    <t>Geological Supervision</t>
  </si>
  <si>
    <t>Supervision during drilling</t>
  </si>
  <si>
    <t>10 (concurrent)</t>
  </si>
  <si>
    <t>Pump Installation</t>
  </si>
  <si>
    <t>Installing water pump</t>
  </si>
  <si>
    <t>Pump Installation Crew</t>
  </si>
  <si>
    <t>Water Testing</t>
  </si>
  <si>
    <t>Testing water quality</t>
  </si>
  <si>
    <t>Water Quality Analyst</t>
  </si>
  <si>
    <t>Site Cleanup</t>
  </si>
  <si>
    <t>Cleaning up the site</t>
  </si>
  <si>
    <t>Cleanup Crew</t>
  </si>
  <si>
    <t>Indexing List</t>
  </si>
  <si>
    <t>Initial Consultation</t>
  </si>
  <si>
    <t>Meeting with client</t>
  </si>
  <si>
    <t>Site Reconnaissance</t>
  </si>
  <si>
    <t>Preliminary site visit</t>
  </si>
  <si>
    <t>Historical Data Review</t>
  </si>
  <si>
    <t>Reviewing geological and hydrological data</t>
  </si>
  <si>
    <t>Soil Sampling</t>
  </si>
  <si>
    <t>Collecting soil samples</t>
  </si>
  <si>
    <t>Soil Analysis</t>
  </si>
  <si>
    <t>Laboratory analysis of soil samples</t>
  </si>
  <si>
    <t>Report Preparation</t>
  </si>
  <si>
    <t>Compiling site assessment report</t>
  </si>
  <si>
    <t>Client Presentation</t>
  </si>
  <si>
    <t>Presenting report and recommendations to client</t>
  </si>
  <si>
    <t>Geological Engineer, Field Assistant</t>
  </si>
  <si>
    <t>Geological Engineer, Lab Technician</t>
  </si>
  <si>
    <t>Pre-Survey Planning</t>
  </si>
  <si>
    <t>Planning survey layout and selecting methods</t>
  </si>
  <si>
    <t>Equipment Setup &amp; Calibration</t>
  </si>
  <si>
    <t>Setting up and calibrating survey equipment</t>
  </si>
  <si>
    <t>Field Data Acquisition</t>
  </si>
  <si>
    <t>Collecting geophysical data across the defined grid</t>
  </si>
  <si>
    <t>Data Processing &amp; Interpretation</t>
  </si>
  <si>
    <t>Processing and interpreting geophysical data</t>
  </si>
  <si>
    <t>Compiling results into a detailed report</t>
  </si>
  <si>
    <t>Presenting the report and recommendations to the client</t>
  </si>
  <si>
    <t>Geophysicist, Field Technician</t>
  </si>
  <si>
    <t>Geophysicist, Data Analyst</t>
  </si>
  <si>
    <t>Geophysicist</t>
  </si>
  <si>
    <t>Preparing the borehole site for pump installation</t>
  </si>
  <si>
    <t>Pump and Equipment Procurement</t>
  </si>
  <si>
    <t>Procuring the necessary pump and related equipment</t>
  </si>
  <si>
    <t>Pump Site Preparation</t>
  </si>
  <si>
    <t>Installation of Pump</t>
  </si>
  <si>
    <t>Installing the pump and connecting it to the borehole</t>
  </si>
  <si>
    <t>Testing and Commissioning</t>
  </si>
  <si>
    <t>Testing the installed pump for proper functionality</t>
  </si>
  <si>
    <t>Training and Handover</t>
  </si>
  <si>
    <t>Field Technician, Laborers</t>
  </si>
  <si>
    <t>Procurement Specialist</t>
  </si>
  <si>
    <t>Pump Installation Specialist, Electrician, Field Technician</t>
  </si>
  <si>
    <t>Pump Installation Specialist</t>
  </si>
  <si>
    <t>Training client on pump operation, water testing and maintenance, handover</t>
  </si>
  <si>
    <t>Community Liaison Officer (CLO)</t>
  </si>
  <si>
    <t>Meeting 1</t>
  </si>
  <si>
    <t>Meeting 2</t>
  </si>
  <si>
    <t>Final Meeting</t>
  </si>
  <si>
    <t>Provision of Quality Water For Woji Community</t>
  </si>
  <si>
    <t>Demobilization</t>
  </si>
  <si>
    <t>Demobilizing of equipment and team</t>
  </si>
  <si>
    <t>TASK</t>
  </si>
  <si>
    <t>RISK</t>
  </si>
  <si>
    <t>SEVERITY</t>
  </si>
  <si>
    <t>RISK MATRIX</t>
  </si>
  <si>
    <t>PERCENTAGE</t>
  </si>
  <si>
    <t>CONTINGENCY PLAN</t>
  </si>
  <si>
    <t>LIKELIHOOD</t>
  </si>
  <si>
    <t>Community Resistance</t>
  </si>
  <si>
    <t>Cleaning and Handover</t>
  </si>
  <si>
    <t>Data Unavailability</t>
  </si>
  <si>
    <t>Equipment Malfunction</t>
  </si>
  <si>
    <t>Lab Equipment Failure, Data Interpretation Errors</t>
  </si>
  <si>
    <t>Reporting Delays</t>
  </si>
  <si>
    <t>Report Errors</t>
  </si>
  <si>
    <t>Incomplete Equipment Inventory</t>
  </si>
  <si>
    <t>Personnel Health and Safety Risks, Improper Handling</t>
  </si>
  <si>
    <t>Traverse Line Misalignment</t>
  </si>
  <si>
    <t>Data Oversight</t>
  </si>
  <si>
    <t>Funding Delays</t>
  </si>
  <si>
    <t>Occupational and Workplace Hazards</t>
  </si>
  <si>
    <t>Lack of Focus</t>
  </si>
  <si>
    <t>Inadequate Cleaning</t>
  </si>
  <si>
    <t>Unethical Practices</t>
  </si>
  <si>
    <t>Power Failures</t>
  </si>
  <si>
    <t>Procedural Noncompliance</t>
  </si>
  <si>
    <t>Accidents, Community Resilience Issues</t>
  </si>
  <si>
    <t>Kidnapping, Political Instability, Health Hazards, Security Risks</t>
  </si>
  <si>
    <t>Conflict of Interest</t>
  </si>
  <si>
    <t>Engage CLO, Security Escort, Hire Vigilante</t>
  </si>
  <si>
    <t>Consult Community Leaders</t>
  </si>
  <si>
    <t>Employ Local Workforce</t>
  </si>
  <si>
    <t>Conduct Ground Truthing</t>
  </si>
  <si>
    <t>Maintain Backup Equipment</t>
  </si>
  <si>
    <t>Perform Regular Calibration and Proofreading</t>
  </si>
  <si>
    <t>Ensure Timely Report Submission</t>
  </si>
  <si>
    <t>Conduct Thorough Review and Analysis</t>
  </si>
  <si>
    <t>Perform Detailed Cross-checks</t>
  </si>
  <si>
    <t>Replace Personnel, Appoint HSE Officer</t>
  </si>
  <si>
    <t>Utilize Compass Clinometer with Care</t>
  </si>
  <si>
    <t>Implement Senior Officer Data Review</t>
  </si>
  <si>
    <t>Issue Constant Reminders</t>
  </si>
  <si>
    <t>Deploy Onsite HSE Officer</t>
  </si>
  <si>
    <t>Assign Additional Geological Engineer</t>
  </si>
  <si>
    <t>Ensure Proper HSE Officer Supervision</t>
  </si>
  <si>
    <t>Conduct Procurement Oversight</t>
  </si>
  <si>
    <t>Promote Attention to Detail</t>
  </si>
  <si>
    <t>Provide Power Backup Systems</t>
  </si>
  <si>
    <t>Emphasize Professional Conduct</t>
  </si>
  <si>
    <t>Implement Safety Protocols, Community Engagement</t>
  </si>
  <si>
    <t>Legend</t>
  </si>
  <si>
    <t>Extreme</t>
  </si>
  <si>
    <t>Very high</t>
  </si>
  <si>
    <t>High</t>
  </si>
  <si>
    <t>Medium</t>
  </si>
  <si>
    <t>Low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</si>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</sst>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  <font>
      <b/>
      <sz val="16"/>
      <color theme="8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sz val="14"/>
      <color theme="1"/>
      <name val="Bahnschrift Condensed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9" fontId="0" fillId="4" borderId="3" xfId="1" applyFont="1" applyFill="1" applyBorder="1" applyAlignment="1">
      <alignment horizontal="center" vertical="center"/>
    </xf>
    <xf numFmtId="9" fontId="0" fillId="4" borderId="4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8" fillId="6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B1" zoomScale="94" workbookViewId="0">
      <pane ySplit="1" topLeftCell="A2" activePane="bottomLeft" state="frozen"/>
      <selection activeCell="B1" sqref="B1"/>
      <selection pane="bottomLeft" sqref="A1:J2"/>
    </sheetView>
  </sheetViews>
  <sheetFormatPr defaultRowHeight="14"/>
  <cols>
    <col min="1" max="1" width="14.75" customWidth="1"/>
    <col min="2" max="2" width="16.5" customWidth="1"/>
    <col min="3" max="3" width="24.08203125" customWidth="1"/>
    <col min="4" max="4" width="22.08203125" customWidth="1"/>
    <col min="5" max="5" width="12.1640625" customWidth="1"/>
    <col min="6" max="6" width="11.6640625" customWidth="1"/>
    <col min="7" max="7" width="12.75" customWidth="1"/>
    <col min="8" max="8" width="30.1640625" bestFit="1" customWidth="1"/>
    <col min="9" max="9" width="15.33203125" customWidth="1"/>
  </cols>
  <sheetData>
    <row r="1" spans="1:10" ht="26" customHeight="1">
      <c r="A1" s="25" t="s">
        <v>83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34" customHeight="1">
      <c r="A2" s="11" t="s">
        <v>0</v>
      </c>
      <c r="B2" s="11" t="s">
        <v>35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</row>
    <row r="3" spans="1:10" ht="34" customHeight="1">
      <c r="A3" s="6" t="s">
        <v>18</v>
      </c>
      <c r="B3" s="6"/>
      <c r="C3" s="6" t="s">
        <v>19</v>
      </c>
      <c r="D3" s="6" t="s">
        <v>10</v>
      </c>
      <c r="E3" s="6">
        <v>30</v>
      </c>
      <c r="F3" s="7">
        <v>45468</v>
      </c>
      <c r="G3" s="7">
        <v>45498</v>
      </c>
      <c r="H3" s="6" t="s">
        <v>79</v>
      </c>
      <c r="I3" s="6">
        <v>500</v>
      </c>
      <c r="J3" s="6">
        <v>0</v>
      </c>
    </row>
    <row r="4" spans="1:10" ht="34" customHeight="1">
      <c r="A4" s="6"/>
      <c r="B4" s="6" t="s">
        <v>80</v>
      </c>
      <c r="C4" s="6" t="s">
        <v>19</v>
      </c>
      <c r="D4" s="6" t="s">
        <v>10</v>
      </c>
      <c r="E4" s="6">
        <v>10</v>
      </c>
      <c r="F4" s="7">
        <v>45468</v>
      </c>
      <c r="G4" s="7">
        <v>45477</v>
      </c>
      <c r="H4" s="6" t="s">
        <v>79</v>
      </c>
      <c r="I4" s="6"/>
      <c r="J4" s="6"/>
    </row>
    <row r="5" spans="1:10" ht="25.5" customHeight="1">
      <c r="A5" s="6"/>
      <c r="B5" s="6" t="s">
        <v>81</v>
      </c>
      <c r="C5" s="6" t="s">
        <v>19</v>
      </c>
      <c r="D5" s="6" t="s">
        <v>80</v>
      </c>
      <c r="E5" s="6">
        <v>10</v>
      </c>
      <c r="F5" s="7">
        <v>45478</v>
      </c>
      <c r="G5" s="7">
        <v>45487</v>
      </c>
      <c r="H5" s="6" t="s">
        <v>79</v>
      </c>
      <c r="I5" s="6"/>
      <c r="J5" s="6"/>
    </row>
    <row r="6" spans="1:10" ht="24.5" customHeight="1">
      <c r="A6" s="6"/>
      <c r="B6" s="6" t="s">
        <v>82</v>
      </c>
      <c r="C6" s="6" t="s">
        <v>19</v>
      </c>
      <c r="D6" s="6" t="s">
        <v>81</v>
      </c>
      <c r="E6" s="6">
        <v>10</v>
      </c>
      <c r="F6" s="7">
        <v>45488</v>
      </c>
      <c r="G6" s="7">
        <v>45498</v>
      </c>
      <c r="H6" s="6" t="s">
        <v>79</v>
      </c>
      <c r="I6" s="6"/>
      <c r="J6" s="6"/>
    </row>
    <row r="7" spans="1:10" ht="25.5" customHeight="1">
      <c r="A7" s="6" t="s">
        <v>9</v>
      </c>
      <c r="B7" s="6"/>
      <c r="C7" s="6" t="s">
        <v>18</v>
      </c>
      <c r="D7" s="6" t="s">
        <v>10</v>
      </c>
      <c r="E7" s="6">
        <v>2</v>
      </c>
      <c r="F7" s="7">
        <v>45500</v>
      </c>
      <c r="G7" s="7">
        <v>45502</v>
      </c>
      <c r="H7" s="6" t="s">
        <v>11</v>
      </c>
      <c r="I7" s="8">
        <v>1000</v>
      </c>
      <c r="J7" s="6">
        <v>0</v>
      </c>
    </row>
    <row r="8" spans="1:10" ht="28.5" customHeight="1">
      <c r="A8" s="6"/>
      <c r="B8" s="9" t="s">
        <v>36</v>
      </c>
      <c r="C8" s="9" t="s">
        <v>37</v>
      </c>
      <c r="D8" s="6" t="s">
        <v>10</v>
      </c>
      <c r="E8" s="10">
        <v>0</v>
      </c>
      <c r="F8" s="7">
        <v>45500</v>
      </c>
      <c r="G8" s="7">
        <v>45500</v>
      </c>
      <c r="H8" s="6" t="s">
        <v>11</v>
      </c>
      <c r="I8" s="10">
        <v>100</v>
      </c>
      <c r="J8" s="6">
        <v>0</v>
      </c>
    </row>
    <row r="9" spans="1:10" ht="29.5" customHeight="1">
      <c r="A9" s="6"/>
      <c r="B9" s="6" t="s">
        <v>38</v>
      </c>
      <c r="C9" s="6" t="s">
        <v>39</v>
      </c>
      <c r="D9" s="9" t="s">
        <v>36</v>
      </c>
      <c r="E9" s="6">
        <v>0</v>
      </c>
      <c r="F9" s="7">
        <v>45500</v>
      </c>
      <c r="G9" s="7">
        <v>45500</v>
      </c>
      <c r="H9" s="6" t="s">
        <v>11</v>
      </c>
      <c r="I9" s="8">
        <v>100</v>
      </c>
      <c r="J9" s="6">
        <v>0</v>
      </c>
    </row>
    <row r="10" spans="1:10" ht="30.5" customHeight="1">
      <c r="A10" s="6"/>
      <c r="B10" s="6" t="s">
        <v>40</v>
      </c>
      <c r="C10" s="6" t="s">
        <v>41</v>
      </c>
      <c r="D10" s="6" t="s">
        <v>38</v>
      </c>
      <c r="E10" s="6">
        <v>0</v>
      </c>
      <c r="F10" s="7">
        <v>45500</v>
      </c>
      <c r="G10" s="7">
        <v>45500</v>
      </c>
      <c r="H10" s="6" t="s">
        <v>11</v>
      </c>
      <c r="I10" s="8">
        <v>100</v>
      </c>
      <c r="J10" s="6">
        <v>0</v>
      </c>
    </row>
    <row r="11" spans="1:10" ht="35.5" customHeight="1">
      <c r="A11" s="6"/>
      <c r="B11" s="6" t="s">
        <v>42</v>
      </c>
      <c r="C11" s="6" t="s">
        <v>43</v>
      </c>
      <c r="D11" s="6" t="s">
        <v>40</v>
      </c>
      <c r="E11" s="6">
        <v>1</v>
      </c>
      <c r="F11" s="7">
        <v>45500</v>
      </c>
      <c r="G11" s="7">
        <v>45502</v>
      </c>
      <c r="H11" s="9" t="s">
        <v>50</v>
      </c>
      <c r="I11" s="8">
        <v>300</v>
      </c>
      <c r="J11" s="6">
        <v>0</v>
      </c>
    </row>
    <row r="12" spans="1:10" ht="38.5" customHeight="1">
      <c r="A12" s="6"/>
      <c r="B12" s="6" t="s">
        <v>44</v>
      </c>
      <c r="C12" s="6" t="s">
        <v>45</v>
      </c>
      <c r="D12" s="6" t="s">
        <v>42</v>
      </c>
      <c r="E12" s="6">
        <v>0</v>
      </c>
      <c r="F12" s="7">
        <v>45502</v>
      </c>
      <c r="G12" s="7">
        <v>45502</v>
      </c>
      <c r="H12" s="10" t="s">
        <v>51</v>
      </c>
      <c r="I12" s="8">
        <v>200</v>
      </c>
      <c r="J12" s="6">
        <v>0</v>
      </c>
    </row>
    <row r="13" spans="1:10" ht="30.5" customHeight="1">
      <c r="A13" s="6"/>
      <c r="B13" s="6" t="s">
        <v>46</v>
      </c>
      <c r="C13" s="6" t="s">
        <v>47</v>
      </c>
      <c r="D13" s="6" t="s">
        <v>44</v>
      </c>
      <c r="E13" s="6">
        <v>0</v>
      </c>
      <c r="F13" s="7">
        <v>45502</v>
      </c>
      <c r="G13" s="7">
        <v>45502</v>
      </c>
      <c r="H13" s="6" t="s">
        <v>11</v>
      </c>
      <c r="I13" s="8">
        <v>100</v>
      </c>
      <c r="J13" s="6">
        <v>0</v>
      </c>
    </row>
    <row r="14" spans="1:10" ht="30.5" customHeight="1">
      <c r="A14" s="6"/>
      <c r="B14" s="6" t="s">
        <v>48</v>
      </c>
      <c r="C14" s="6" t="s">
        <v>49</v>
      </c>
      <c r="D14" s="6" t="s">
        <v>46</v>
      </c>
      <c r="E14" s="6">
        <v>0</v>
      </c>
      <c r="F14" s="7">
        <v>45502</v>
      </c>
      <c r="G14" s="7">
        <v>45502</v>
      </c>
      <c r="H14" s="6" t="s">
        <v>11</v>
      </c>
      <c r="I14" s="8">
        <v>100</v>
      </c>
      <c r="J14" s="6">
        <v>0</v>
      </c>
    </row>
    <row r="15" spans="1:10" ht="30.5" customHeight="1">
      <c r="A15" s="6" t="s">
        <v>12</v>
      </c>
      <c r="B15" s="10"/>
      <c r="C15" s="6" t="s">
        <v>13</v>
      </c>
      <c r="D15" s="6" t="s">
        <v>9</v>
      </c>
      <c r="E15" s="6">
        <v>3</v>
      </c>
      <c r="F15" s="7">
        <v>45503</v>
      </c>
      <c r="G15" s="7">
        <v>45505</v>
      </c>
      <c r="H15" s="6" t="s">
        <v>14</v>
      </c>
      <c r="I15" s="8">
        <v>3000</v>
      </c>
      <c r="J15" s="6">
        <v>0</v>
      </c>
    </row>
    <row r="16" spans="1:10" ht="43.5" customHeight="1">
      <c r="A16" s="6"/>
      <c r="B16" s="6" t="s">
        <v>52</v>
      </c>
      <c r="C16" s="6" t="s">
        <v>53</v>
      </c>
      <c r="D16" s="6" t="s">
        <v>10</v>
      </c>
      <c r="E16" s="6">
        <v>0</v>
      </c>
      <c r="F16" s="7">
        <v>45503</v>
      </c>
      <c r="G16" s="7">
        <v>45503</v>
      </c>
      <c r="H16" s="10" t="s">
        <v>64</v>
      </c>
      <c r="I16" s="8">
        <v>200</v>
      </c>
      <c r="J16" s="6">
        <v>0</v>
      </c>
    </row>
    <row r="17" spans="1:10" ht="40" customHeight="1">
      <c r="A17" s="6"/>
      <c r="B17" s="6" t="s">
        <v>54</v>
      </c>
      <c r="C17" s="6" t="s">
        <v>55</v>
      </c>
      <c r="D17" s="6" t="s">
        <v>52</v>
      </c>
      <c r="E17" s="6">
        <v>0</v>
      </c>
      <c r="F17" s="7">
        <v>45503</v>
      </c>
      <c r="G17" s="7">
        <v>45503</v>
      </c>
      <c r="H17" s="10" t="s">
        <v>62</v>
      </c>
      <c r="I17" s="8">
        <v>300</v>
      </c>
      <c r="J17" s="6">
        <v>0</v>
      </c>
    </row>
    <row r="18" spans="1:10" ht="30.5" customHeight="1">
      <c r="A18" s="6"/>
      <c r="B18" s="6" t="s">
        <v>56</v>
      </c>
      <c r="C18" s="6" t="s">
        <v>57</v>
      </c>
      <c r="D18" s="6" t="s">
        <v>54</v>
      </c>
      <c r="E18" s="6">
        <v>2</v>
      </c>
      <c r="F18" s="7">
        <v>45503</v>
      </c>
      <c r="G18" s="7">
        <v>45504</v>
      </c>
      <c r="H18" s="10" t="s">
        <v>62</v>
      </c>
      <c r="I18" s="8">
        <v>1200</v>
      </c>
      <c r="J18" s="6">
        <v>0</v>
      </c>
    </row>
    <row r="19" spans="1:10" ht="42.5" customHeight="1">
      <c r="A19" s="6"/>
      <c r="B19" s="6" t="s">
        <v>58</v>
      </c>
      <c r="C19" s="6" t="s">
        <v>59</v>
      </c>
      <c r="D19" s="6" t="s">
        <v>56</v>
      </c>
      <c r="E19" s="6">
        <v>1</v>
      </c>
      <c r="F19" s="7">
        <v>45457</v>
      </c>
      <c r="G19" s="7">
        <v>45457</v>
      </c>
      <c r="H19" s="10" t="s">
        <v>63</v>
      </c>
      <c r="I19" s="8">
        <v>800</v>
      </c>
      <c r="J19" s="6">
        <v>0</v>
      </c>
    </row>
    <row r="20" spans="1:10" ht="29" customHeight="1">
      <c r="A20" s="6"/>
      <c r="B20" s="6" t="s">
        <v>46</v>
      </c>
      <c r="C20" s="6" t="s">
        <v>60</v>
      </c>
      <c r="D20" s="6" t="s">
        <v>58</v>
      </c>
      <c r="E20" s="6">
        <v>0</v>
      </c>
      <c r="F20" s="7">
        <v>45457</v>
      </c>
      <c r="G20" s="7">
        <v>45457</v>
      </c>
      <c r="H20" s="6" t="s">
        <v>64</v>
      </c>
      <c r="I20" s="8">
        <v>300</v>
      </c>
      <c r="J20" s="6">
        <v>0</v>
      </c>
    </row>
    <row r="21" spans="1:10" ht="33" customHeight="1">
      <c r="A21" s="6"/>
      <c r="B21" s="6" t="s">
        <v>48</v>
      </c>
      <c r="C21" s="6" t="s">
        <v>61</v>
      </c>
      <c r="D21" s="6" t="s">
        <v>46</v>
      </c>
      <c r="E21" s="6">
        <v>0</v>
      </c>
      <c r="F21" s="7">
        <v>45457</v>
      </c>
      <c r="G21" s="7">
        <v>45457</v>
      </c>
      <c r="H21" s="6" t="s">
        <v>64</v>
      </c>
      <c r="I21" s="8">
        <v>200</v>
      </c>
      <c r="J21" s="6">
        <v>0</v>
      </c>
    </row>
    <row r="22" spans="1:10" ht="30" customHeight="1">
      <c r="A22" s="6" t="s">
        <v>15</v>
      </c>
      <c r="B22" s="6"/>
      <c r="C22" s="6" t="s">
        <v>16</v>
      </c>
      <c r="D22" s="6" t="s">
        <v>12</v>
      </c>
      <c r="E22" s="6">
        <v>2</v>
      </c>
      <c r="F22" s="7">
        <v>45458</v>
      </c>
      <c r="G22" s="7">
        <v>45459</v>
      </c>
      <c r="H22" s="6" t="s">
        <v>17</v>
      </c>
      <c r="I22" s="8">
        <v>1500</v>
      </c>
      <c r="J22" s="6">
        <v>0</v>
      </c>
    </row>
    <row r="23" spans="1:10" ht="42" customHeight="1">
      <c r="A23" s="6" t="s">
        <v>20</v>
      </c>
      <c r="B23" s="6"/>
      <c r="C23" s="6" t="s">
        <v>21</v>
      </c>
      <c r="D23" s="6" t="s">
        <v>18</v>
      </c>
      <c r="E23" s="6">
        <v>10</v>
      </c>
      <c r="F23" s="7">
        <v>45462</v>
      </c>
      <c r="G23" s="7">
        <v>45471</v>
      </c>
      <c r="H23" s="6" t="s">
        <v>22</v>
      </c>
      <c r="I23" s="8">
        <v>25000</v>
      </c>
      <c r="J23" s="6">
        <v>0</v>
      </c>
    </row>
    <row r="24" spans="1:10" ht="42" customHeight="1">
      <c r="A24" s="6" t="s">
        <v>23</v>
      </c>
      <c r="B24" s="6"/>
      <c r="C24" s="6" t="s">
        <v>24</v>
      </c>
      <c r="D24" s="6" t="s">
        <v>20</v>
      </c>
      <c r="E24" s="6" t="s">
        <v>25</v>
      </c>
      <c r="F24" s="7">
        <v>45462</v>
      </c>
      <c r="G24" s="7">
        <v>45471</v>
      </c>
      <c r="H24" s="6" t="s">
        <v>11</v>
      </c>
      <c r="I24" s="8">
        <v>2000</v>
      </c>
      <c r="J24" s="6">
        <v>-10</v>
      </c>
    </row>
    <row r="25" spans="1:10" ht="42" customHeight="1">
      <c r="A25" s="6" t="s">
        <v>26</v>
      </c>
      <c r="B25" s="6"/>
      <c r="C25" s="6" t="s">
        <v>27</v>
      </c>
      <c r="D25" s="6" t="s">
        <v>23</v>
      </c>
      <c r="E25" s="6">
        <v>2</v>
      </c>
      <c r="F25" s="7">
        <v>45472</v>
      </c>
      <c r="G25" s="7">
        <v>45473</v>
      </c>
      <c r="H25" s="6" t="s">
        <v>28</v>
      </c>
      <c r="I25" s="8">
        <v>5000</v>
      </c>
      <c r="J25" s="6">
        <v>0</v>
      </c>
    </row>
    <row r="26" spans="1:10" ht="42" customHeight="1">
      <c r="A26" s="6"/>
      <c r="B26" s="6" t="s">
        <v>68</v>
      </c>
      <c r="C26" s="6" t="s">
        <v>65</v>
      </c>
      <c r="D26" s="6" t="s">
        <v>10</v>
      </c>
      <c r="E26" s="6">
        <v>0</v>
      </c>
      <c r="F26" s="7">
        <v>45472</v>
      </c>
      <c r="G26" s="7">
        <v>45472</v>
      </c>
      <c r="H26" s="10" t="s">
        <v>74</v>
      </c>
      <c r="I26" s="8">
        <v>300</v>
      </c>
      <c r="J26" s="6">
        <v>0</v>
      </c>
    </row>
    <row r="27" spans="1:10" ht="42" customHeight="1">
      <c r="A27" s="6"/>
      <c r="B27" s="6" t="s">
        <v>66</v>
      </c>
      <c r="C27" s="6" t="s">
        <v>67</v>
      </c>
      <c r="D27" s="6" t="s">
        <v>68</v>
      </c>
      <c r="E27" s="6">
        <v>1</v>
      </c>
      <c r="F27" s="7">
        <v>45472</v>
      </c>
      <c r="G27" s="7">
        <v>45473</v>
      </c>
      <c r="H27" s="10" t="s">
        <v>75</v>
      </c>
      <c r="I27" s="8">
        <v>3000</v>
      </c>
      <c r="J27" s="6">
        <v>-1</v>
      </c>
    </row>
    <row r="28" spans="1:10" ht="23" customHeight="1">
      <c r="A28" s="6"/>
      <c r="B28" s="6" t="s">
        <v>69</v>
      </c>
      <c r="C28" s="6" t="s">
        <v>70</v>
      </c>
      <c r="D28" s="6" t="s">
        <v>66</v>
      </c>
      <c r="E28" s="6">
        <v>0</v>
      </c>
      <c r="F28" s="7">
        <v>45473</v>
      </c>
      <c r="G28" s="7">
        <v>45473</v>
      </c>
      <c r="H28" s="10" t="s">
        <v>76</v>
      </c>
      <c r="I28" s="8">
        <v>1000</v>
      </c>
      <c r="J28" s="6">
        <v>0</v>
      </c>
    </row>
    <row r="29" spans="1:10" ht="32.5" customHeight="1">
      <c r="A29" s="6"/>
      <c r="B29" s="6" t="s">
        <v>71</v>
      </c>
      <c r="C29" s="6" t="s">
        <v>72</v>
      </c>
      <c r="D29" s="6" t="s">
        <v>69</v>
      </c>
      <c r="E29" s="6">
        <v>0</v>
      </c>
      <c r="F29" s="7">
        <v>45473</v>
      </c>
      <c r="G29" s="7">
        <v>45473</v>
      </c>
      <c r="H29" s="10" t="s">
        <v>76</v>
      </c>
      <c r="I29" s="8">
        <v>700</v>
      </c>
      <c r="J29" s="6">
        <v>0</v>
      </c>
    </row>
    <row r="30" spans="1:10">
      <c r="A30" s="6" t="s">
        <v>29</v>
      </c>
      <c r="B30" s="10"/>
      <c r="C30" s="6" t="s">
        <v>30</v>
      </c>
      <c r="D30" s="6" t="s">
        <v>26</v>
      </c>
      <c r="E30" s="6">
        <v>2</v>
      </c>
      <c r="F30" s="7">
        <v>45474</v>
      </c>
      <c r="G30" s="7">
        <v>45475</v>
      </c>
      <c r="H30" s="6" t="s">
        <v>31</v>
      </c>
      <c r="I30" s="8">
        <v>1500</v>
      </c>
      <c r="J30" s="6">
        <v>0</v>
      </c>
    </row>
    <row r="31" spans="1:10" ht="30" customHeight="1">
      <c r="A31" s="6" t="s">
        <v>84</v>
      </c>
      <c r="B31" s="6"/>
      <c r="C31" s="6" t="s">
        <v>85</v>
      </c>
      <c r="D31" s="6" t="s">
        <v>12</v>
      </c>
      <c r="E31" s="6">
        <v>2</v>
      </c>
      <c r="F31" s="7">
        <v>45458</v>
      </c>
      <c r="G31" s="7">
        <v>45459</v>
      </c>
      <c r="H31" s="6" t="s">
        <v>17</v>
      </c>
      <c r="I31" s="8">
        <v>1000</v>
      </c>
      <c r="J31" s="6">
        <v>0</v>
      </c>
    </row>
    <row r="32" spans="1:10">
      <c r="A32" s="6" t="s">
        <v>32</v>
      </c>
      <c r="B32" s="6"/>
      <c r="C32" s="6" t="s">
        <v>33</v>
      </c>
      <c r="D32" s="6" t="s">
        <v>29</v>
      </c>
      <c r="E32" s="6">
        <v>1</v>
      </c>
      <c r="F32" s="7">
        <v>45476</v>
      </c>
      <c r="G32" s="7">
        <v>45476</v>
      </c>
      <c r="H32" s="6" t="s">
        <v>34</v>
      </c>
      <c r="I32" s="6">
        <v>500</v>
      </c>
      <c r="J32" s="6">
        <v>0</v>
      </c>
    </row>
    <row r="33" spans="1:10" ht="42">
      <c r="A33" s="10"/>
      <c r="B33" s="6" t="s">
        <v>73</v>
      </c>
      <c r="C33" s="6" t="s">
        <v>78</v>
      </c>
      <c r="D33" s="6" t="s">
        <v>10</v>
      </c>
      <c r="E33" s="6">
        <v>0</v>
      </c>
      <c r="F33" s="7">
        <v>45476</v>
      </c>
      <c r="G33" s="7">
        <v>45476</v>
      </c>
      <c r="H33" s="10" t="s">
        <v>77</v>
      </c>
      <c r="I33" s="8">
        <v>0</v>
      </c>
      <c r="J33" s="6">
        <v>0</v>
      </c>
    </row>
    <row r="35" spans="1:10" ht="17.5">
      <c r="A35" s="3"/>
      <c r="B35" s="3"/>
    </row>
    <row r="36" spans="1:10">
      <c r="A36" s="2"/>
      <c r="B36" s="2"/>
    </row>
    <row r="37" spans="1:10">
      <c r="A37" s="4"/>
      <c r="B37" s="4"/>
    </row>
    <row r="38" spans="1:10">
      <c r="A38" s="4"/>
      <c r="B38" s="4"/>
      <c r="I38" s="5"/>
    </row>
    <row r="39" spans="1:10">
      <c r="A39" s="4"/>
      <c r="B39" s="4"/>
      <c r="I39" s="1"/>
    </row>
    <row r="40" spans="1:10">
      <c r="A40" s="4"/>
      <c r="B40" s="4"/>
    </row>
    <row r="41" spans="1:10">
      <c r="A41" s="4"/>
      <c r="B41" s="4"/>
    </row>
    <row r="42" spans="1:10">
      <c r="A42" s="4"/>
      <c r="B42" s="4"/>
    </row>
    <row r="43" spans="1:10">
      <c r="A43" s="4"/>
      <c r="B43" s="4"/>
    </row>
    <row r="44" spans="1:10">
      <c r="A44" s="4"/>
      <c r="B44" s="4"/>
    </row>
    <row r="45" spans="1:10">
      <c r="A45" s="4"/>
      <c r="B45" s="4"/>
    </row>
    <row r="46" spans="1:10">
      <c r="A46" s="4"/>
      <c r="B46" s="4"/>
    </row>
    <row r="47" spans="1:10">
      <c r="A47" s="4"/>
      <c r="B47" s="4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B1" zoomScale="78" workbookViewId="0">
      <pane ySplit="1" topLeftCell="A2" activePane="bottomLeft" state="frozen"/>
      <selection pane="bottomLeft" activeCell="I12" sqref="I12"/>
    </sheetView>
  </sheetViews>
  <sheetFormatPr defaultRowHeight="14"/>
  <cols>
    <col min="1" max="1" width="13.83203125" customWidth="1"/>
    <col min="2" max="2" width="17.33203125" customWidth="1"/>
    <col min="3" max="3" width="51.4140625" bestFit="1" customWidth="1"/>
    <col min="4" max="4" width="11.75" bestFit="1" customWidth="1"/>
    <col min="5" max="5" width="9.9140625" bestFit="1" customWidth="1"/>
    <col min="6" max="6" width="12.6640625" bestFit="1" customWidth="1"/>
    <col min="7" max="7" width="13.6640625" bestFit="1" customWidth="1"/>
    <col min="8" max="8" width="43.1640625" bestFit="1" customWidth="1"/>
  </cols>
  <sheetData>
    <row r="1" spans="1:11">
      <c r="A1" s="33" t="s">
        <v>86</v>
      </c>
      <c r="B1" s="33"/>
      <c r="C1" s="17" t="s">
        <v>87</v>
      </c>
      <c r="D1" s="17" t="s">
        <v>92</v>
      </c>
      <c r="E1" s="17" t="s">
        <v>88</v>
      </c>
      <c r="F1" s="17" t="s">
        <v>89</v>
      </c>
      <c r="G1" s="17" t="s">
        <v>90</v>
      </c>
      <c r="H1" s="17" t="s">
        <v>91</v>
      </c>
    </row>
    <row r="2" spans="1:11" ht="28">
      <c r="A2" s="19" t="s">
        <v>18</v>
      </c>
      <c r="B2" s="19"/>
      <c r="C2" s="20"/>
      <c r="D2" s="20"/>
      <c r="E2" s="20"/>
      <c r="F2" s="20"/>
      <c r="G2" s="20"/>
      <c r="H2" s="20"/>
      <c r="J2" s="40" t="s">
        <v>135</v>
      </c>
      <c r="K2" s="40"/>
    </row>
    <row r="3" spans="1:11">
      <c r="A3" s="12"/>
      <c r="B3" s="12" t="s">
        <v>80</v>
      </c>
      <c r="C3" s="27" t="s">
        <v>112</v>
      </c>
      <c r="D3" s="27">
        <v>5</v>
      </c>
      <c r="E3" s="27">
        <v>5</v>
      </c>
      <c r="F3" s="27">
        <f>D3*E3</f>
        <v>25</v>
      </c>
      <c r="G3" s="30">
        <f>F3/25</f>
        <v>1</v>
      </c>
      <c r="H3" s="27" t="s">
        <v>114</v>
      </c>
      <c r="J3" s="36"/>
      <c r="K3" s="41" t="s">
        <v>136</v>
      </c>
    </row>
    <row r="4" spans="1:11">
      <c r="A4" s="12"/>
      <c r="B4" s="12" t="s">
        <v>81</v>
      </c>
      <c r="C4" s="28"/>
      <c r="D4" s="28"/>
      <c r="E4" s="28"/>
      <c r="F4" s="28"/>
      <c r="G4" s="31"/>
      <c r="H4" s="28"/>
      <c r="J4" s="37"/>
      <c r="K4" s="41" t="s">
        <v>137</v>
      </c>
    </row>
    <row r="5" spans="1:11">
      <c r="A5" s="12"/>
      <c r="B5" s="12" t="s">
        <v>82</v>
      </c>
      <c r="C5" s="29"/>
      <c r="D5" s="29"/>
      <c r="E5" s="29"/>
      <c r="F5" s="29"/>
      <c r="G5" s="32"/>
      <c r="H5" s="29"/>
      <c r="J5" s="35"/>
      <c r="K5" s="41" t="s">
        <v>138</v>
      </c>
    </row>
    <row r="6" spans="1:11" ht="28">
      <c r="A6" s="19" t="s">
        <v>9</v>
      </c>
      <c r="B6" s="19"/>
      <c r="C6" s="20"/>
      <c r="D6" s="20"/>
      <c r="E6" s="20"/>
      <c r="F6" s="20"/>
      <c r="G6" s="20"/>
      <c r="H6" s="20"/>
      <c r="J6" s="34"/>
      <c r="K6" s="41" t="s">
        <v>139</v>
      </c>
    </row>
    <row r="7" spans="1:11">
      <c r="A7" s="12"/>
      <c r="B7" s="14" t="s">
        <v>36</v>
      </c>
      <c r="C7" s="15" t="s">
        <v>113</v>
      </c>
      <c r="D7" s="15">
        <v>2</v>
      </c>
      <c r="E7" s="15">
        <v>2</v>
      </c>
      <c r="F7" s="15">
        <f>D7*E7</f>
        <v>4</v>
      </c>
      <c r="G7" s="16">
        <f>F7/25</f>
        <v>0.16</v>
      </c>
      <c r="H7" s="15" t="s">
        <v>115</v>
      </c>
      <c r="J7" s="39"/>
      <c r="K7" s="41" t="s">
        <v>140</v>
      </c>
    </row>
    <row r="8" spans="1:11" ht="28">
      <c r="A8" s="12"/>
      <c r="B8" s="12" t="s">
        <v>38</v>
      </c>
      <c r="C8" s="15" t="s">
        <v>93</v>
      </c>
      <c r="D8" s="15">
        <v>3</v>
      </c>
      <c r="E8" s="15">
        <v>4</v>
      </c>
      <c r="F8" s="15">
        <f>D8*E8</f>
        <v>12</v>
      </c>
      <c r="G8" s="16">
        <f>F8/25</f>
        <v>0.48</v>
      </c>
      <c r="H8" s="15" t="s">
        <v>116</v>
      </c>
      <c r="J8" s="38"/>
      <c r="K8" s="41" t="s">
        <v>141</v>
      </c>
    </row>
    <row r="9" spans="1:11" ht="28">
      <c r="A9" s="12"/>
      <c r="B9" s="12" t="s">
        <v>40</v>
      </c>
      <c r="C9" s="15" t="s">
        <v>95</v>
      </c>
      <c r="D9" s="15">
        <v>4</v>
      </c>
      <c r="E9" s="15">
        <v>3</v>
      </c>
      <c r="F9" s="15">
        <f>D9*E9</f>
        <v>12</v>
      </c>
      <c r="G9" s="16">
        <f>F9/25</f>
        <v>0.48</v>
      </c>
      <c r="H9" s="15" t="s">
        <v>117</v>
      </c>
    </row>
    <row r="10" spans="1:11">
      <c r="A10" s="12"/>
      <c r="B10" s="12" t="s">
        <v>42</v>
      </c>
      <c r="C10" s="15" t="s">
        <v>96</v>
      </c>
      <c r="D10" s="15">
        <v>2</v>
      </c>
      <c r="E10" s="15">
        <v>1</v>
      </c>
      <c r="F10" s="15">
        <f t="shared" ref="F10:F13" si="0">D10*E10</f>
        <v>2</v>
      </c>
      <c r="G10" s="16">
        <f t="shared" ref="G10:G13" si="1">F10/25</f>
        <v>0.08</v>
      </c>
      <c r="H10" s="15" t="s">
        <v>118</v>
      </c>
    </row>
    <row r="11" spans="1:11">
      <c r="A11" s="12"/>
      <c r="B11" s="12" t="s">
        <v>44</v>
      </c>
      <c r="C11" s="15" t="s">
        <v>97</v>
      </c>
      <c r="D11" s="15">
        <v>1</v>
      </c>
      <c r="E11" s="15">
        <v>2</v>
      </c>
      <c r="F11" s="15">
        <f t="shared" si="0"/>
        <v>2</v>
      </c>
      <c r="G11" s="16">
        <f t="shared" si="1"/>
        <v>0.08</v>
      </c>
      <c r="H11" s="15" t="s">
        <v>119</v>
      </c>
    </row>
    <row r="12" spans="1:11">
      <c r="A12" s="12"/>
      <c r="B12" s="12" t="s">
        <v>46</v>
      </c>
      <c r="C12" s="15" t="s">
        <v>98</v>
      </c>
      <c r="D12" s="15">
        <v>2</v>
      </c>
      <c r="E12" s="15">
        <v>4</v>
      </c>
      <c r="F12" s="15">
        <f t="shared" si="0"/>
        <v>8</v>
      </c>
      <c r="G12" s="16">
        <f t="shared" si="1"/>
        <v>0.32</v>
      </c>
      <c r="H12" s="15" t="s">
        <v>120</v>
      </c>
    </row>
    <row r="13" spans="1:11">
      <c r="A13" s="12"/>
      <c r="B13" s="12" t="s">
        <v>48</v>
      </c>
      <c r="C13" s="15" t="s">
        <v>99</v>
      </c>
      <c r="D13" s="15">
        <v>1</v>
      </c>
      <c r="E13" s="15">
        <v>2</v>
      </c>
      <c r="F13" s="15">
        <f t="shared" si="0"/>
        <v>2</v>
      </c>
      <c r="G13" s="16">
        <f t="shared" si="1"/>
        <v>0.08</v>
      </c>
      <c r="H13" s="15" t="s">
        <v>121</v>
      </c>
    </row>
    <row r="14" spans="1:11" ht="28">
      <c r="A14" s="19" t="s">
        <v>12</v>
      </c>
      <c r="B14" s="21"/>
      <c r="C14" s="20"/>
      <c r="D14" s="20"/>
      <c r="E14" s="20"/>
      <c r="F14" s="20"/>
      <c r="G14" s="20"/>
      <c r="H14" s="20"/>
    </row>
    <row r="15" spans="1:11">
      <c r="A15" s="12"/>
      <c r="B15" s="12" t="s">
        <v>52</v>
      </c>
      <c r="C15" s="15" t="s">
        <v>100</v>
      </c>
      <c r="D15" s="15">
        <v>1</v>
      </c>
      <c r="E15" s="15">
        <v>2</v>
      </c>
      <c r="F15" s="15">
        <f>D15*E15</f>
        <v>2</v>
      </c>
      <c r="G15" s="16">
        <f>F15/25</f>
        <v>0.08</v>
      </c>
      <c r="H15" s="15" t="s">
        <v>122</v>
      </c>
    </row>
    <row r="16" spans="1:11" ht="28">
      <c r="A16" s="12"/>
      <c r="B16" s="12" t="s">
        <v>54</v>
      </c>
      <c r="C16" s="15" t="s">
        <v>101</v>
      </c>
      <c r="D16" s="15">
        <v>1</v>
      </c>
      <c r="E16" s="15">
        <v>3</v>
      </c>
      <c r="F16" s="15">
        <f t="shared" ref="F16:F23" si="2">D16*E16</f>
        <v>3</v>
      </c>
      <c r="G16" s="16">
        <f t="shared" ref="G16:G23" si="3">F16/25</f>
        <v>0.12</v>
      </c>
      <c r="H16" s="15" t="s">
        <v>123</v>
      </c>
    </row>
    <row r="17" spans="1:8" ht="28">
      <c r="A17" s="12"/>
      <c r="B17" s="12" t="s">
        <v>56</v>
      </c>
      <c r="C17" s="15" t="s">
        <v>102</v>
      </c>
      <c r="D17" s="15">
        <v>2</v>
      </c>
      <c r="E17" s="15">
        <v>4</v>
      </c>
      <c r="F17" s="15">
        <f t="shared" si="2"/>
        <v>8</v>
      </c>
      <c r="G17" s="16">
        <f t="shared" si="3"/>
        <v>0.32</v>
      </c>
      <c r="H17" s="15" t="s">
        <v>124</v>
      </c>
    </row>
    <row r="18" spans="1:8" ht="28">
      <c r="A18" s="12"/>
      <c r="B18" s="12" t="s">
        <v>58</v>
      </c>
      <c r="C18" s="15" t="s">
        <v>103</v>
      </c>
      <c r="D18" s="15">
        <v>1</v>
      </c>
      <c r="E18" s="15">
        <v>2</v>
      </c>
      <c r="F18" s="15">
        <f t="shared" si="2"/>
        <v>2</v>
      </c>
      <c r="G18" s="16">
        <f t="shared" si="3"/>
        <v>0.08</v>
      </c>
      <c r="H18" s="18" t="s">
        <v>125</v>
      </c>
    </row>
    <row r="19" spans="1:8">
      <c r="A19" s="12"/>
      <c r="B19" s="12" t="s">
        <v>46</v>
      </c>
      <c r="C19" s="15" t="s">
        <v>98</v>
      </c>
      <c r="D19" s="15">
        <v>2</v>
      </c>
      <c r="E19" s="15">
        <v>4</v>
      </c>
      <c r="F19" s="15">
        <f t="shared" si="2"/>
        <v>8</v>
      </c>
      <c r="G19" s="16">
        <f t="shared" si="3"/>
        <v>0.32</v>
      </c>
      <c r="H19" s="15" t="s">
        <v>120</v>
      </c>
    </row>
    <row r="20" spans="1:8">
      <c r="A20" s="12"/>
      <c r="B20" s="12" t="s">
        <v>48</v>
      </c>
      <c r="C20" s="15" t="s">
        <v>99</v>
      </c>
      <c r="D20" s="15">
        <v>1</v>
      </c>
      <c r="E20" s="15">
        <v>2</v>
      </c>
      <c r="F20" s="15">
        <f t="shared" si="2"/>
        <v>2</v>
      </c>
      <c r="G20" s="16">
        <f t="shared" si="3"/>
        <v>0.08</v>
      </c>
      <c r="H20" s="15" t="s">
        <v>121</v>
      </c>
    </row>
    <row r="21" spans="1:8">
      <c r="A21" s="19" t="s">
        <v>15</v>
      </c>
      <c r="B21" s="22"/>
      <c r="C21" s="23" t="s">
        <v>104</v>
      </c>
      <c r="D21" s="20">
        <v>5</v>
      </c>
      <c r="E21" s="20">
        <v>5</v>
      </c>
      <c r="F21" s="20">
        <f t="shared" si="2"/>
        <v>25</v>
      </c>
      <c r="G21" s="24">
        <f t="shared" si="3"/>
        <v>1</v>
      </c>
      <c r="H21" s="20" t="s">
        <v>126</v>
      </c>
    </row>
    <row r="22" spans="1:8" ht="28">
      <c r="A22" s="19" t="s">
        <v>20</v>
      </c>
      <c r="B22" s="19"/>
      <c r="C22" s="20" t="s">
        <v>105</v>
      </c>
      <c r="D22" s="20">
        <v>2</v>
      </c>
      <c r="E22" s="20">
        <v>4</v>
      </c>
      <c r="F22" s="20">
        <f t="shared" si="2"/>
        <v>8</v>
      </c>
      <c r="G22" s="24">
        <f t="shared" si="3"/>
        <v>0.32</v>
      </c>
      <c r="H22" s="20" t="s">
        <v>127</v>
      </c>
    </row>
    <row r="23" spans="1:8" ht="28">
      <c r="A23" s="19" t="s">
        <v>23</v>
      </c>
      <c r="B23" s="19"/>
      <c r="C23" s="20" t="s">
        <v>106</v>
      </c>
      <c r="D23" s="20">
        <v>1</v>
      </c>
      <c r="E23" s="20">
        <v>2</v>
      </c>
      <c r="F23" s="20">
        <f t="shared" si="2"/>
        <v>2</v>
      </c>
      <c r="G23" s="24">
        <f t="shared" si="3"/>
        <v>0.08</v>
      </c>
      <c r="H23" s="20" t="s">
        <v>128</v>
      </c>
    </row>
    <row r="24" spans="1:8" ht="28">
      <c r="A24" s="19" t="s">
        <v>26</v>
      </c>
      <c r="B24" s="19"/>
      <c r="C24" s="20"/>
      <c r="D24" s="20"/>
      <c r="E24" s="20"/>
      <c r="F24" s="20"/>
      <c r="G24" s="24"/>
      <c r="H24" s="20"/>
    </row>
    <row r="25" spans="1:8" ht="28">
      <c r="A25" s="12"/>
      <c r="B25" s="12" t="s">
        <v>68</v>
      </c>
      <c r="C25" s="15" t="s">
        <v>107</v>
      </c>
      <c r="D25" s="15">
        <v>2</v>
      </c>
      <c r="E25" s="15">
        <v>1</v>
      </c>
      <c r="F25" s="15">
        <f>D25*E25</f>
        <v>2</v>
      </c>
      <c r="G25" s="16">
        <f>F25/25</f>
        <v>0.08</v>
      </c>
      <c r="H25" s="15" t="s">
        <v>129</v>
      </c>
    </row>
    <row r="26" spans="1:8" ht="42">
      <c r="A26" s="12"/>
      <c r="B26" s="12" t="s">
        <v>66</v>
      </c>
      <c r="C26" s="15" t="s">
        <v>108</v>
      </c>
      <c r="D26" s="15">
        <v>2</v>
      </c>
      <c r="E26" s="15">
        <v>1</v>
      </c>
      <c r="F26" s="15">
        <f>D26*E26</f>
        <v>2</v>
      </c>
      <c r="G26" s="16">
        <f>F26/25</f>
        <v>0.08</v>
      </c>
      <c r="H26" s="15" t="s">
        <v>130</v>
      </c>
    </row>
    <row r="27" spans="1:8">
      <c r="A27" s="12"/>
      <c r="B27" s="12" t="s">
        <v>69</v>
      </c>
      <c r="C27" s="15" t="s">
        <v>106</v>
      </c>
      <c r="D27" s="15">
        <v>1</v>
      </c>
      <c r="E27" s="15">
        <v>2</v>
      </c>
      <c r="F27" s="15">
        <f t="shared" ref="F27:F30" si="4">D27*E27</f>
        <v>2</v>
      </c>
      <c r="G27" s="16">
        <f t="shared" ref="G27:G30" si="5">F27/25</f>
        <v>0.08</v>
      </c>
      <c r="H27" s="15" t="s">
        <v>131</v>
      </c>
    </row>
    <row r="28" spans="1:8" ht="28">
      <c r="A28" s="12"/>
      <c r="B28" s="12" t="s">
        <v>71</v>
      </c>
      <c r="C28" s="15" t="s">
        <v>109</v>
      </c>
      <c r="D28" s="15">
        <v>1</v>
      </c>
      <c r="E28" s="15">
        <v>1</v>
      </c>
      <c r="F28" s="15">
        <f t="shared" si="4"/>
        <v>1</v>
      </c>
      <c r="G28" s="16">
        <f t="shared" si="5"/>
        <v>0.04</v>
      </c>
      <c r="H28" s="15" t="s">
        <v>132</v>
      </c>
    </row>
    <row r="29" spans="1:8">
      <c r="A29" s="19" t="s">
        <v>29</v>
      </c>
      <c r="B29" s="21"/>
      <c r="C29" s="20" t="s">
        <v>110</v>
      </c>
      <c r="D29" s="20">
        <v>1</v>
      </c>
      <c r="E29" s="20">
        <v>1</v>
      </c>
      <c r="F29" s="20">
        <f t="shared" si="4"/>
        <v>1</v>
      </c>
      <c r="G29" s="24">
        <f t="shared" si="5"/>
        <v>0.04</v>
      </c>
      <c r="H29" s="20" t="s">
        <v>133</v>
      </c>
    </row>
    <row r="30" spans="1:8">
      <c r="A30" s="19" t="s">
        <v>84</v>
      </c>
      <c r="B30" s="19"/>
      <c r="C30" s="20" t="s">
        <v>111</v>
      </c>
      <c r="D30" s="20">
        <v>2</v>
      </c>
      <c r="E30" s="20">
        <v>3</v>
      </c>
      <c r="F30" s="20">
        <f t="shared" si="4"/>
        <v>6</v>
      </c>
      <c r="G30" s="24">
        <f t="shared" si="5"/>
        <v>0.24</v>
      </c>
      <c r="H30" s="20" t="s">
        <v>134</v>
      </c>
    </row>
    <row r="31" spans="1:8">
      <c r="A31" s="19" t="s">
        <v>32</v>
      </c>
      <c r="B31" s="19"/>
      <c r="C31" s="20"/>
      <c r="D31" s="20"/>
      <c r="E31" s="20"/>
      <c r="F31" s="20"/>
      <c r="G31" s="20"/>
      <c r="H31" s="20"/>
    </row>
    <row r="32" spans="1:8" ht="28">
      <c r="A32" s="13"/>
      <c r="B32" s="12" t="s">
        <v>94</v>
      </c>
      <c r="C32" s="15" t="s">
        <v>107</v>
      </c>
      <c r="D32" s="15">
        <v>2</v>
      </c>
      <c r="E32" s="15">
        <v>1</v>
      </c>
      <c r="F32" s="15">
        <f>D32*E32</f>
        <v>2</v>
      </c>
      <c r="G32" s="16">
        <f>F32/25</f>
        <v>0.08</v>
      </c>
      <c r="H32" s="15" t="s">
        <v>129</v>
      </c>
    </row>
  </sheetData>
  <mergeCells count="8">
    <mergeCell ref="J2:K2"/>
    <mergeCell ref="F3:F5"/>
    <mergeCell ref="G3:G5"/>
    <mergeCell ref="H3:H5"/>
    <mergeCell ref="A1:B1"/>
    <mergeCell ref="C3:C5"/>
    <mergeCell ref="D3:D5"/>
    <mergeCell ref="E3:E5"/>
  </mergeCells>
  <conditionalFormatting sqref="F2:F32">
    <cfRule type="expression" dxfId="8" priority="9">
      <formula>AND(A1&gt;1,A1&lt;4)</formula>
    </cfRule>
  </conditionalFormatting>
  <conditionalFormatting sqref="G1:G1048576">
    <cfRule type="expression" dxfId="7" priority="8">
      <formula>AND($G$2:$G$32&gt;1,$G$2:$G$32&lt;4)</formula>
    </cfRule>
  </conditionalFormatting>
  <conditionalFormatting sqref="F1:F1048576">
    <cfRule type="expression" dxfId="6" priority="7">
      <formula>AND(F1&gt;=1, F1&lt;=2)</formula>
    </cfRule>
    <cfRule type="expression" dxfId="5" priority="6">
      <formula>AND(F1&gt;=3,F1&lt;=4)</formula>
    </cfRule>
    <cfRule type="expression" dxfId="4" priority="5">
      <formula>AND(F1&gt;=4,F1&lt;=9)</formula>
    </cfRule>
    <cfRule type="expression" dxfId="3" priority="4">
      <formula>AND(F1&gt;=10,F1&lt;=14)</formula>
    </cfRule>
    <cfRule type="expression" dxfId="2" priority="3">
      <formula>AND(F1&gt;=15,F1&lt;=16)</formula>
    </cfRule>
    <cfRule type="expression" dxfId="1" priority="2">
      <formula>AND(F1&gt;=20,F1&lt;=25)</formula>
    </cfRule>
  </conditionalFormatting>
  <conditionalFormatting sqref="H10">
    <cfRule type="expression" dxfId="0" priority="1">
      <formula>AND(F1&gt;=15,F1&lt;=19)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Borehole Drilling Service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Adekola</dc:creator>
  <cp:lastModifiedBy>Umar Adekola</cp:lastModifiedBy>
  <dcterms:created xsi:type="dcterms:W3CDTF">2024-06-20T13:54:49Z</dcterms:created>
  <dcterms:modified xsi:type="dcterms:W3CDTF">2024-07-25T19:25:57Z</dcterms:modified>
</cp:coreProperties>
</file>