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t101\OneDrive\Learning\courses\Perdictive Analysis Program\Projects\Project3\"/>
    </mc:Choice>
  </mc:AlternateContent>
  <xr:revisionPtr revIDLastSave="61" documentId="8_{B6CB5003-1104-417E-B19C-AC671877634F}" xr6:coauthVersionLast="43" xr6:coauthVersionMax="45" xr10:uidLastSave="{28390C48-2B06-4CF5-A514-B12BED73EF5E}"/>
  <bookViews>
    <workbookView xWindow="4665" yWindow="1320" windowWidth="21600" windowHeight="14595" xr2:uid="{00000000-000D-0000-FFFF-FFFF00000000}"/>
  </bookViews>
  <sheets>
    <sheet name="Cleaned Dataset - outli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21" i="1"/>
  <c r="G22" i="1"/>
  <c r="G21" i="1"/>
  <c r="F22" i="1"/>
  <c r="F21" i="1"/>
  <c r="E22" i="1"/>
  <c r="E21" i="1"/>
  <c r="D22" i="1"/>
  <c r="D21" i="1"/>
  <c r="C22" i="1"/>
  <c r="C21" i="1"/>
  <c r="D25" i="1" l="1"/>
  <c r="C23" i="1"/>
  <c r="C24" i="1" s="1"/>
  <c r="D23" i="1"/>
  <c r="D24" i="1" s="1"/>
  <c r="E23" i="1"/>
  <c r="E24" i="1" s="1"/>
  <c r="F23" i="1"/>
  <c r="F25" i="1" s="1"/>
  <c r="G23" i="1"/>
  <c r="G25" i="1" s="1"/>
  <c r="B23" i="1"/>
  <c r="B25" i="1" s="1"/>
  <c r="B24" i="1" l="1"/>
  <c r="G24" i="1"/>
  <c r="F24" i="1"/>
  <c r="E25" i="1"/>
  <c r="C25" i="1"/>
</calcChain>
</file>

<file path=xl/sharedStrings.xml><?xml version="1.0" encoding="utf-8"?>
<sst xmlns="http://schemas.openxmlformats.org/spreadsheetml/2006/main" count="28" uniqueCount="23">
  <si>
    <t>CITY</t>
  </si>
  <si>
    <t>2010 Census</t>
  </si>
  <si>
    <t>Total_Pawdacity_Sales</t>
  </si>
  <si>
    <t>Households with Under 18</t>
  </si>
  <si>
    <t>Land Area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</si>
  <si>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</si>
  <si>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</si>
  <si>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</si>
  <si>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</si>
  <si>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</si>
  <si>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</si>
  <si>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</si>
  <si>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</si>
  <si>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</si>
  <si>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</si>
  <si>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</si>
  <si>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</si>
  <si>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</si>
  <si>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Q3</t>
  </si>
  <si>
    <t>Q1</t>
  </si>
  <si>
    <t>IQR</t>
  </si>
  <si>
    <t>upper fence</t>
  </si>
  <si>
    <t>lower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</si>
</sst>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A15" sqref="A15:G19"/>
    </sheetView>
  </sheetViews>
  <sheetFormatPr defaultRowHeight="15" x14ac:dyDescent="0.25"/>
  <cols>
    <col min="1" max="1" width="12.42578125" customWidth="1"/>
    <col min="3" max="3" width="15.140625" customWidth="1"/>
    <col min="4" max="4" width="16.7109375" customWidth="1"/>
    <col min="5" max="5" width="12" bestFit="1" customWidth="1"/>
    <col min="6" max="6" width="14.140625" customWidth="1"/>
    <col min="7" max="7" width="13.42578125" bestFit="1" customWidth="1"/>
  </cols>
  <sheetData>
    <row r="1" spans="1:7" s="1" customFormat="1" ht="36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4585</v>
      </c>
      <c r="C2" s="3">
        <v>185328</v>
      </c>
      <c r="D2" s="3">
        <v>746</v>
      </c>
      <c r="E2" s="3">
        <v>3115.5075000000002</v>
      </c>
      <c r="F2" s="3">
        <v>1.55</v>
      </c>
      <c r="G2" s="3">
        <v>1819.5</v>
      </c>
    </row>
    <row r="3" spans="1:7" x14ac:dyDescent="0.25">
      <c r="A3" s="3" t="s">
        <v>8</v>
      </c>
      <c r="B3" s="3">
        <v>35316</v>
      </c>
      <c r="C3" s="3">
        <v>317736</v>
      </c>
      <c r="D3" s="3">
        <v>7788</v>
      </c>
      <c r="E3" s="3">
        <v>3894.3090999999999</v>
      </c>
      <c r="F3" s="3">
        <v>11.16</v>
      </c>
      <c r="G3" s="3">
        <v>8756.32</v>
      </c>
    </row>
    <row r="4" spans="1:7" x14ac:dyDescent="0.25">
      <c r="A4" s="3" t="s">
        <v>9</v>
      </c>
      <c r="B4" s="3">
        <v>59466</v>
      </c>
      <c r="C4" s="3">
        <v>917892</v>
      </c>
      <c r="D4" s="3">
        <v>7158</v>
      </c>
      <c r="E4" s="3">
        <v>1500.1784</v>
      </c>
      <c r="F4" s="3">
        <v>20.34</v>
      </c>
      <c r="G4" s="3">
        <v>14612.64</v>
      </c>
    </row>
    <row r="5" spans="1:7" x14ac:dyDescent="0.25">
      <c r="A5" s="3" t="s">
        <v>10</v>
      </c>
      <c r="B5" s="3">
        <v>9520</v>
      </c>
      <c r="C5" s="3">
        <v>218376</v>
      </c>
      <c r="D5" s="3">
        <v>1403</v>
      </c>
      <c r="E5" s="3">
        <v>2998.95696</v>
      </c>
      <c r="F5" s="3">
        <v>1.82</v>
      </c>
      <c r="G5" s="3">
        <v>3515.62</v>
      </c>
    </row>
    <row r="6" spans="1:7" x14ac:dyDescent="0.25">
      <c r="A6" s="3" t="s">
        <v>11</v>
      </c>
      <c r="B6" s="3">
        <v>6120</v>
      </c>
      <c r="C6" s="3">
        <v>208008</v>
      </c>
      <c r="D6" s="3">
        <v>832</v>
      </c>
      <c r="E6" s="3">
        <v>1829.4650999999999</v>
      </c>
      <c r="F6" s="3">
        <v>1.46</v>
      </c>
      <c r="G6" s="3">
        <v>1744.08</v>
      </c>
    </row>
    <row r="7" spans="1:7" x14ac:dyDescent="0.25">
      <c r="A7" s="3" t="s">
        <v>12</v>
      </c>
      <c r="B7" s="3">
        <v>12359</v>
      </c>
      <c r="C7" s="3">
        <v>283824</v>
      </c>
      <c r="D7" s="3">
        <v>1486</v>
      </c>
      <c r="E7" s="3">
        <v>999.49710000000005</v>
      </c>
      <c r="F7" s="3">
        <v>4.95</v>
      </c>
      <c r="G7" s="3">
        <v>2712.64</v>
      </c>
    </row>
    <row r="8" spans="1:7" x14ac:dyDescent="0.25">
      <c r="A8" s="3" t="s">
        <v>13</v>
      </c>
      <c r="B8" s="3">
        <v>29087</v>
      </c>
      <c r="C8" s="3">
        <v>543132</v>
      </c>
      <c r="D8" s="3">
        <v>4052</v>
      </c>
      <c r="E8" s="3">
        <v>2748.8528999999999</v>
      </c>
      <c r="F8" s="3">
        <v>5.8</v>
      </c>
      <c r="G8" s="3">
        <v>7189.43</v>
      </c>
    </row>
    <row r="9" spans="1:7" x14ac:dyDescent="0.25">
      <c r="A9" s="3" t="s">
        <v>14</v>
      </c>
      <c r="B9" s="3">
        <v>6314</v>
      </c>
      <c r="C9" s="3">
        <v>233928</v>
      </c>
      <c r="D9" s="3">
        <v>1251</v>
      </c>
      <c r="E9" s="3">
        <v>2673.5745499999998</v>
      </c>
      <c r="F9" s="3">
        <v>1.62</v>
      </c>
      <c r="G9" s="3">
        <v>3134.18</v>
      </c>
    </row>
    <row r="10" spans="1:7" x14ac:dyDescent="0.25">
      <c r="A10" s="3" t="s">
        <v>15</v>
      </c>
      <c r="B10" s="3">
        <v>10615</v>
      </c>
      <c r="C10" s="3">
        <v>303264</v>
      </c>
      <c r="D10" s="3">
        <v>2680</v>
      </c>
      <c r="E10" s="3">
        <v>4796.8598149999998</v>
      </c>
      <c r="F10" s="3">
        <v>2.34</v>
      </c>
      <c r="G10" s="3">
        <v>5556.49</v>
      </c>
    </row>
    <row r="11" spans="1:7" x14ac:dyDescent="0.25">
      <c r="A11" s="3" t="s">
        <v>16</v>
      </c>
      <c r="B11" s="3">
        <v>23036</v>
      </c>
      <c r="C11" s="3">
        <v>253584</v>
      </c>
      <c r="D11" s="3">
        <v>4022</v>
      </c>
      <c r="E11" s="3">
        <v>6620.201916</v>
      </c>
      <c r="F11" s="3">
        <v>2.78</v>
      </c>
      <c r="G11" s="3">
        <v>7572.18</v>
      </c>
    </row>
    <row r="12" spans="1:7" x14ac:dyDescent="0.25">
      <c r="A12" s="3" t="s">
        <v>17</v>
      </c>
      <c r="B12" s="3">
        <v>17444</v>
      </c>
      <c r="C12" s="3">
        <v>308232</v>
      </c>
      <c r="D12" s="3">
        <v>2646</v>
      </c>
      <c r="E12" s="3">
        <v>1893.977048</v>
      </c>
      <c r="F12" s="3">
        <v>8.98</v>
      </c>
      <c r="G12" s="3">
        <v>6039.71</v>
      </c>
    </row>
    <row r="15" spans="1:7" x14ac:dyDescent="0.25">
      <c r="A15" s="4" t="s">
        <v>18</v>
      </c>
      <c r="B15" s="5">
        <v>29087</v>
      </c>
      <c r="C15" s="5">
        <v>317736</v>
      </c>
      <c r="D15" s="5">
        <v>4052</v>
      </c>
      <c r="E15" s="5">
        <v>3894.3090999999999</v>
      </c>
      <c r="F15" s="5">
        <v>8.98</v>
      </c>
      <c r="G15" s="5">
        <v>7572.18</v>
      </c>
    </row>
    <row r="16" spans="1:7" x14ac:dyDescent="0.25">
      <c r="A16" s="4" t="s">
        <v>19</v>
      </c>
      <c r="B16" s="5">
        <v>6314</v>
      </c>
      <c r="C16" s="5">
        <v>218376</v>
      </c>
      <c r="D16" s="5">
        <v>1251</v>
      </c>
      <c r="E16" s="5">
        <v>1829.4650999999999</v>
      </c>
      <c r="F16" s="5">
        <v>1.62</v>
      </c>
      <c r="G16" s="5">
        <v>2712.64</v>
      </c>
    </row>
    <row r="17" spans="1:15" x14ac:dyDescent="0.25">
      <c r="A17" s="4" t="s">
        <v>20</v>
      </c>
      <c r="B17" s="5">
        <v>22773</v>
      </c>
      <c r="C17" s="5">
        <v>99360</v>
      </c>
      <c r="D17" s="5">
        <v>2801</v>
      </c>
      <c r="E17" s="5">
        <v>2064.8440000000001</v>
      </c>
      <c r="F17" s="5">
        <v>7.36</v>
      </c>
      <c r="G17" s="5">
        <v>4859.54</v>
      </c>
    </row>
    <row r="18" spans="1:15" x14ac:dyDescent="0.25">
      <c r="A18" s="4" t="s">
        <v>21</v>
      </c>
      <c r="B18" s="5">
        <v>63246.5</v>
      </c>
      <c r="C18" s="5">
        <v>466776</v>
      </c>
      <c r="D18" s="5">
        <v>8253.5</v>
      </c>
      <c r="E18" s="5">
        <v>6991.5751</v>
      </c>
      <c r="F18" s="5">
        <v>20.02</v>
      </c>
      <c r="G18" s="5">
        <v>14861.49</v>
      </c>
    </row>
    <row r="19" spans="1:15" x14ac:dyDescent="0.25">
      <c r="A19" s="4" t="s">
        <v>22</v>
      </c>
      <c r="B19" s="5">
        <v>-27845.5</v>
      </c>
      <c r="C19" s="5">
        <v>69336</v>
      </c>
      <c r="D19" s="5">
        <v>-2950.5</v>
      </c>
      <c r="E19" s="5">
        <v>-1267.8009</v>
      </c>
      <c r="F19" s="5">
        <v>-9.42</v>
      </c>
      <c r="G19" s="5">
        <v>-4576.67</v>
      </c>
    </row>
    <row r="21" spans="1:15" x14ac:dyDescent="0.25">
      <c r="A21" s="4" t="s">
        <v>18</v>
      </c>
      <c r="B21" s="5">
        <f>_xlfn.QUARTILE.INC(B2:B12,3)</f>
        <v>26061.5</v>
      </c>
      <c r="C21" s="5">
        <f>_xlfn.QUARTILE.INC(C2:C12,3)</f>
        <v>312984</v>
      </c>
      <c r="D21" s="5">
        <f>_xlfn.QUARTILE.INC(D2:D12,3)</f>
        <v>4037</v>
      </c>
      <c r="E21" s="5">
        <f>_xlfn.QUARTILE.INC(E2:E12,3)</f>
        <v>3504.9083000000001</v>
      </c>
      <c r="F21" s="5">
        <f>_xlfn.QUARTILE.INC(F2:F12,3)</f>
        <v>7.3900000000000006</v>
      </c>
      <c r="G21" s="5">
        <f>_xlfn.QUARTILE.INC(G2:G12,3)</f>
        <v>7380.8050000000003</v>
      </c>
      <c r="I21" s="4"/>
      <c r="J21" s="5"/>
      <c r="K21" s="5"/>
      <c r="L21" s="5"/>
      <c r="M21" s="5"/>
      <c r="N21" s="5"/>
      <c r="O21" s="5"/>
    </row>
    <row r="22" spans="1:15" x14ac:dyDescent="0.25">
      <c r="A22" s="4" t="s">
        <v>19</v>
      </c>
      <c r="B22" s="5">
        <f>_xlfn.QUARTILE.INC(B2:B12,1)</f>
        <v>7917</v>
      </c>
      <c r="C22" s="5">
        <f>_xlfn.QUARTILE.INC(C2:C12,1)</f>
        <v>226152</v>
      </c>
      <c r="D22" s="5">
        <f>_xlfn.QUARTILE.INC(D2:D12,1)</f>
        <v>1327</v>
      </c>
      <c r="E22" s="5">
        <f>_xlfn.QUARTILE.INC(E2:E12,1)</f>
        <v>1861.721074</v>
      </c>
      <c r="F22" s="5">
        <f>_xlfn.QUARTILE.INC(F2:F12,1)</f>
        <v>1.7200000000000002</v>
      </c>
      <c r="G22" s="5">
        <f>_xlfn.QUARTILE.INC(G2:G12,1)</f>
        <v>2923.41</v>
      </c>
      <c r="I22" s="4"/>
      <c r="J22" s="5"/>
      <c r="K22" s="5"/>
      <c r="L22" s="5"/>
      <c r="M22" s="5"/>
      <c r="N22" s="5"/>
      <c r="O22" s="5"/>
    </row>
    <row r="23" spans="1:15" x14ac:dyDescent="0.25">
      <c r="A23" s="4" t="s">
        <v>20</v>
      </c>
      <c r="B23" s="5">
        <f>B21-B22</f>
        <v>18144.5</v>
      </c>
      <c r="C23" s="5">
        <f t="shared" ref="C23:G23" si="0">C21-C22</f>
        <v>86832</v>
      </c>
      <c r="D23" s="5">
        <f t="shared" si="0"/>
        <v>2710</v>
      </c>
      <c r="E23" s="5">
        <f t="shared" si="0"/>
        <v>1643.187226</v>
      </c>
      <c r="F23" s="5">
        <f t="shared" si="0"/>
        <v>5.67</v>
      </c>
      <c r="G23" s="5">
        <f t="shared" si="0"/>
        <v>4457.3950000000004</v>
      </c>
      <c r="I23" s="4"/>
      <c r="J23" s="5"/>
      <c r="K23" s="5"/>
      <c r="L23" s="5"/>
      <c r="M23" s="5"/>
      <c r="N23" s="5"/>
      <c r="O23" s="5"/>
    </row>
    <row r="24" spans="1:15" x14ac:dyDescent="0.25">
      <c r="A24" s="4" t="s">
        <v>21</v>
      </c>
      <c r="B24" s="5">
        <f>B21+(1.5*B23)</f>
        <v>53278.25</v>
      </c>
      <c r="C24" s="5">
        <f t="shared" ref="C24:G24" si="1">C21+(1.5*C23)</f>
        <v>443232</v>
      </c>
      <c r="D24" s="5">
        <f t="shared" si="1"/>
        <v>8102</v>
      </c>
      <c r="E24" s="5">
        <f t="shared" si="1"/>
        <v>5969.6891390000001</v>
      </c>
      <c r="F24" s="5">
        <f t="shared" si="1"/>
        <v>15.895</v>
      </c>
      <c r="G24" s="5">
        <f t="shared" si="1"/>
        <v>14066.897500000001</v>
      </c>
      <c r="I24" s="4"/>
      <c r="J24" s="5"/>
      <c r="K24" s="5"/>
      <c r="L24" s="5"/>
      <c r="M24" s="5"/>
      <c r="N24" s="5"/>
      <c r="O24" s="5"/>
    </row>
    <row r="25" spans="1:15" x14ac:dyDescent="0.25">
      <c r="A25" s="4" t="s">
        <v>22</v>
      </c>
      <c r="B25" s="5">
        <f>B22-(1.5*B23)</f>
        <v>-19299.75</v>
      </c>
      <c r="C25" s="5">
        <f t="shared" ref="C25:G25" si="2">C22-(1.5*C23)</f>
        <v>95904</v>
      </c>
      <c r="D25" s="5">
        <f t="shared" si="2"/>
        <v>-2738</v>
      </c>
      <c r="E25" s="5">
        <f t="shared" si="2"/>
        <v>-603.05976499999997</v>
      </c>
      <c r="F25" s="5">
        <f t="shared" si="2"/>
        <v>-6.7849999999999984</v>
      </c>
      <c r="G25" s="5">
        <f t="shared" si="2"/>
        <v>-3762.6825000000008</v>
      </c>
      <c r="I25" s="4"/>
      <c r="J25" s="5"/>
      <c r="K25" s="5"/>
      <c r="L25" s="5"/>
      <c r="M25" s="5"/>
      <c r="N25" s="5"/>
      <c r="O25" s="5"/>
    </row>
    <row r="28" spans="1:15" x14ac:dyDescent="0.25">
      <c r="A28" s="4"/>
      <c r="B28" s="5"/>
      <c r="C28" s="5"/>
      <c r="D28" s="5"/>
      <c r="E28" s="5"/>
      <c r="F28" s="5"/>
      <c r="G28" s="5"/>
    </row>
    <row r="29" spans="1:15" x14ac:dyDescent="0.25">
      <c r="A29" s="4"/>
      <c r="B29" s="5"/>
      <c r="C29" s="5"/>
      <c r="D29" s="5"/>
      <c r="E29" s="5"/>
      <c r="F29" s="5"/>
      <c r="G29" s="5"/>
    </row>
    <row r="30" spans="1:15" x14ac:dyDescent="0.25">
      <c r="A30" s="4"/>
      <c r="B30" s="5"/>
      <c r="C30" s="5"/>
      <c r="D30" s="5"/>
      <c r="E30" s="5"/>
      <c r="F30" s="5"/>
      <c r="G30" s="5"/>
    </row>
    <row r="31" spans="1:15" x14ac:dyDescent="0.25">
      <c r="A31" s="4"/>
      <c r="B31" s="5"/>
      <c r="C31" s="5"/>
      <c r="D31" s="5"/>
      <c r="E31" s="5"/>
      <c r="F31" s="5"/>
      <c r="G31" s="5"/>
    </row>
    <row r="32" spans="1:15" x14ac:dyDescent="0.25">
      <c r="A32" s="4"/>
      <c r="B32" s="5"/>
      <c r="C32" s="5"/>
      <c r="D32" s="5"/>
      <c r="E32" s="5"/>
      <c r="F32" s="5"/>
      <c r="G32" s="5"/>
    </row>
  </sheetData>
  <conditionalFormatting sqref="G2:G12">
    <cfRule type="cellIs" dxfId="0" priority="12" operator="greaterThan">
      <formula>$G$24</formula>
    </cfRule>
    <cfRule type="cellIs" dxfId="1" priority="11" operator="lessThan">
      <formula>$G$25</formula>
    </cfRule>
  </conditionalFormatting>
  <conditionalFormatting sqref="F2:F12">
    <cfRule type="cellIs" dxfId="11" priority="10" operator="greaterThan">
      <formula>$F$18</formula>
    </cfRule>
    <cfRule type="cellIs" dxfId="10" priority="9" operator="lessThan">
      <formula>$F$19</formula>
    </cfRule>
  </conditionalFormatting>
  <conditionalFormatting sqref="E2:E12">
    <cfRule type="cellIs" dxfId="9" priority="8" operator="greaterThan">
      <formula>$E$24</formula>
    </cfRule>
    <cfRule type="cellIs" dxfId="8" priority="7" operator="lessThan">
      <formula>$E$25</formula>
    </cfRule>
  </conditionalFormatting>
  <conditionalFormatting sqref="D2:D12">
    <cfRule type="cellIs" dxfId="7" priority="6" operator="greaterThan">
      <formula>$D$18</formula>
    </cfRule>
    <cfRule type="cellIs" dxfId="6" priority="5" operator="lessThan">
      <formula>$D$19</formula>
    </cfRule>
  </conditionalFormatting>
  <conditionalFormatting sqref="C2:C12">
    <cfRule type="cellIs" dxfId="5" priority="4" operator="greaterThan">
      <formula>$C$24</formula>
    </cfRule>
    <cfRule type="cellIs" dxfId="4" priority="3" operator="lessThan">
      <formula>$C$25</formula>
    </cfRule>
  </conditionalFormatting>
  <conditionalFormatting sqref="B2:B12">
    <cfRule type="cellIs" dxfId="3" priority="2" operator="greaterThan">
      <formula>$B$24</formula>
    </cfRule>
    <cfRule type="cellIs" dxfId="2" priority="1" operator="lessThan">
      <formula>$B$19+$B$25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Dataset - 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Adel Altuwaijri</cp:lastModifiedBy>
  <dcterms:created xsi:type="dcterms:W3CDTF">2020-01-07T10:58:45Z</dcterms:created>
  <dcterms:modified xsi:type="dcterms:W3CDTF">2020-01-08T07:11:54Z</dcterms:modified>
</cp:coreProperties>
</file>