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IdeaProjects\optiStrategieImmobilier\Classes\"/>
    </mc:Choice>
  </mc:AlternateContent>
  <xr:revisionPtr revIDLastSave="0" documentId="13_ncr:1_{EA0D0133-883E-4FA5-9590-01C87375399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Maison" sheetId="1" r:id="rId1"/>
    <sheet name="Voiture" sheetId="2" r:id="rId2"/>
    <sheet name="Company" sheetId="3" r:id="rId3"/>
  </sheets>
  <definedNames>
    <definedName name="MaisonPret">Maison!$A$7:$F$7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F8" i="1" s="1"/>
  <c r="C5" i="3"/>
  <c r="A5" i="3"/>
  <c r="D5" i="3" s="1"/>
  <c r="E5" i="3" s="1"/>
  <c r="C8" i="3"/>
  <c r="B8" i="3"/>
  <c r="A8" i="3"/>
  <c r="D8" i="3" s="1"/>
  <c r="E8" i="3" s="1"/>
  <c r="B5" i="3"/>
  <c r="C3" i="3"/>
  <c r="F3" i="3" s="1"/>
  <c r="B3" i="3"/>
  <c r="A3" i="3"/>
  <c r="D3" i="3" s="1"/>
  <c r="E3" i="3" s="1"/>
  <c r="C2" i="3"/>
  <c r="B2" i="3"/>
  <c r="A2" i="3"/>
  <c r="D2" i="3" s="1"/>
  <c r="E2" i="3" s="1"/>
  <c r="D2" i="2"/>
  <c r="E2" i="2" s="1"/>
  <c r="F2" i="2" s="1"/>
  <c r="D1" i="2"/>
  <c r="E1" i="2" s="1"/>
  <c r="F1" i="2" s="1"/>
  <c r="D6" i="1"/>
  <c r="E6" i="1" s="1"/>
  <c r="F6" i="1" s="1"/>
  <c r="D5" i="1"/>
  <c r="E5" i="1" s="1"/>
  <c r="F5" i="1" s="1"/>
  <c r="C4" i="1"/>
  <c r="D3" i="1"/>
  <c r="E3" i="1" s="1"/>
  <c r="F3" i="1" s="1"/>
  <c r="D2" i="1"/>
  <c r="E2" i="1" s="1"/>
  <c r="F2" i="1" s="1"/>
  <c r="F5" i="3" l="1"/>
  <c r="F2" i="3"/>
  <c r="F8" i="3"/>
  <c r="D4" i="1"/>
  <c r="E4" i="1" s="1"/>
  <c r="F4" i="1" s="1"/>
</calcChain>
</file>

<file path=xl/sharedStrings.xml><?xml version="1.0" encoding="utf-8"?>
<sst xmlns="http://schemas.openxmlformats.org/spreadsheetml/2006/main" count="12" uniqueCount="6">
  <si>
    <t>Taux</t>
  </si>
  <si>
    <t>Années</t>
  </si>
  <si>
    <t>Prêt</t>
  </si>
  <si>
    <t>Mensualité</t>
  </si>
  <si>
    <t>Total Payé</t>
  </si>
  <si>
    <t>Cout du 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</si>
</sst>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A9" sqref="A9"/>
    </sheetView>
  </sheetViews>
  <sheetFormatPr baseColWidth="10" defaultRowHeight="14.4" x14ac:dyDescent="0.3"/>
  <cols>
    <col min="5" max="6" width="12.109375" bestFit="1" customWidth="1"/>
  </cols>
  <sheetData>
    <row r="1" spans="1:7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7" x14ac:dyDescent="0.3">
      <c r="A2" s="1">
        <v>0</v>
      </c>
      <c r="B2">
        <v>15</v>
      </c>
      <c r="C2">
        <v>300000</v>
      </c>
      <c r="D2" s="2">
        <f>PMT(A2/12,B2*12,C2)</f>
        <v>-1666.6666666666667</v>
      </c>
      <c r="E2" s="2">
        <f>D2*12*B2</f>
        <v>-300000</v>
      </c>
      <c r="F2" s="2">
        <f>C2+E2</f>
        <v>0</v>
      </c>
    </row>
    <row r="3" spans="1:7" x14ac:dyDescent="0.3">
      <c r="A3" s="1">
        <v>0</v>
      </c>
      <c r="B3">
        <v>30</v>
      </c>
      <c r="C3">
        <v>300000</v>
      </c>
      <c r="D3" s="2">
        <f>PMT(A3/12,B3*12,C3)</f>
        <v>-833.33333333333337</v>
      </c>
      <c r="E3" s="2">
        <f>D3*12*B3</f>
        <v>-300000</v>
      </c>
      <c r="F3" s="2">
        <f>C3+E3</f>
        <v>0</v>
      </c>
    </row>
    <row r="4" spans="1:7" x14ac:dyDescent="0.3">
      <c r="A4" s="1">
        <v>0.01</v>
      </c>
      <c r="B4">
        <v>20</v>
      </c>
      <c r="C4">
        <f>330000-G4</f>
        <v>330000</v>
      </c>
      <c r="D4" s="2">
        <f>PMT(A4/12,B4*12,C4)</f>
        <v>-1517.6512129607288</v>
      </c>
      <c r="E4" s="2">
        <f>D4*12*B4</f>
        <v>-364236.29111057491</v>
      </c>
      <c r="F4" s="2">
        <f>C4+E4</f>
        <v>-34236.291110574908</v>
      </c>
      <c r="G4">
        <v>0</v>
      </c>
    </row>
    <row r="5" spans="1:7" x14ac:dyDescent="0.3">
      <c r="A5" s="1">
        <v>0.01</v>
      </c>
      <c r="B5">
        <v>20</v>
      </c>
      <c r="C5">
        <v>300000</v>
      </c>
      <c r="D5" s="2">
        <f>PMT(A5/12,B5*12,C5)</f>
        <v>-1379.68292087339</v>
      </c>
      <c r="E5" s="2">
        <f>D5*12*B5</f>
        <v>-331123.90100961365</v>
      </c>
      <c r="F5" s="2">
        <f>C5+E5</f>
        <v>-31123.901009613648</v>
      </c>
    </row>
    <row r="6" spans="1:7" x14ac:dyDescent="0.3">
      <c r="A6" s="1">
        <v>0.06</v>
      </c>
      <c r="B6">
        <v>25</v>
      </c>
      <c r="C6">
        <v>375000</v>
      </c>
      <c r="D6" s="2">
        <f>PMT(A6/12,B6*12,C6)</f>
        <v>-2416.130255570657</v>
      </c>
      <c r="E6" s="2">
        <f>D6*12*B6</f>
        <v>-724839.07667119708</v>
      </c>
      <c r="F6" s="2">
        <f>C6+E6</f>
        <v>-349839.07667119708</v>
      </c>
    </row>
    <row r="7" spans="1:7" x14ac:dyDescent="0.3">
      <c r="A7" s="1"/>
      <c r="D7" s="2"/>
      <c r="E7" s="2"/>
      <c r="F7" s="2"/>
    </row>
    <row r="8" spans="1:7" x14ac:dyDescent="0.3">
      <c r="A8" s="1">
        <v>0.03</v>
      </c>
      <c r="B8">
        <v>20</v>
      </c>
      <c r="C8">
        <v>150000</v>
      </c>
      <c r="D8" s="2">
        <f>PMT(A8/12,B8*12,C8)</f>
        <v>-831.89639678086814</v>
      </c>
      <c r="E8" s="2">
        <f>D8*12*B8</f>
        <v>-199655.13522740835</v>
      </c>
      <c r="F8" s="2">
        <f>C8+E8</f>
        <v>-49655.135227408347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 s="1">
        <v>0.13600000000000001</v>
      </c>
      <c r="B1">
        <v>12</v>
      </c>
      <c r="C1">
        <v>7000</v>
      </c>
      <c r="D1" s="2">
        <f>PMT(A1/12,B1*12,C1)</f>
        <v>-98.838172721390805</v>
      </c>
      <c r="E1" s="2">
        <f>D1*12*B1</f>
        <v>-14232.696871880275</v>
      </c>
      <c r="F1" s="2">
        <f>C1+E1</f>
        <v>-7232.6968718802746</v>
      </c>
    </row>
    <row r="2" spans="1:6" x14ac:dyDescent="0.3">
      <c r="A2" s="1">
        <v>0.06</v>
      </c>
      <c r="B2">
        <v>12</v>
      </c>
      <c r="C2">
        <v>10000</v>
      </c>
      <c r="D2" s="2">
        <f>PMT(A2/12,B2*12,C2)</f>
        <v>-97.585021357627852</v>
      </c>
      <c r="E2" s="2">
        <f>D2*12*B2</f>
        <v>-14052.243075498411</v>
      </c>
      <c r="F2" s="2">
        <f>C2+E2</f>
        <v>-4052.2430754984107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E5" sqref="E5"/>
    </sheetView>
  </sheetViews>
  <sheetFormatPr baseColWidth="10"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</row>
    <row r="2" spans="1:6" x14ac:dyDescent="0.3">
      <c r="A2" s="1">
        <f>A4</f>
        <v>0.06</v>
      </c>
      <c r="B2">
        <f>B4</f>
        <v>10</v>
      </c>
      <c r="C2">
        <f>-300</f>
        <v>-300</v>
      </c>
      <c r="D2" s="2">
        <f>PMT(A2/12,B2*12,C2)</f>
        <v>3.3306150582494833</v>
      </c>
      <c r="E2" s="2">
        <f>D2*12*B2</f>
        <v>399.67380698993799</v>
      </c>
      <c r="F2" s="2">
        <f>C2+E2</f>
        <v>99.673806989937987</v>
      </c>
    </row>
    <row r="3" spans="1:6" x14ac:dyDescent="0.3">
      <c r="A3" s="1">
        <f>A4</f>
        <v>0.06</v>
      </c>
      <c r="B3">
        <f>B4</f>
        <v>10</v>
      </c>
      <c r="C3">
        <f>-300</f>
        <v>-300</v>
      </c>
      <c r="D3" s="2">
        <f>PMT(A3/12,B3*12,C3)</f>
        <v>3.3306150582494833</v>
      </c>
      <c r="E3" s="2">
        <f>D3*12*B3</f>
        <v>399.67380698993799</v>
      </c>
      <c r="F3" s="2">
        <f>C3+E3</f>
        <v>99.673806989937987</v>
      </c>
    </row>
    <row r="4" spans="1:6" x14ac:dyDescent="0.3">
      <c r="A4" s="1">
        <v>0.06</v>
      </c>
      <c r="B4">
        <v>10</v>
      </c>
    </row>
    <row r="5" spans="1:6" x14ac:dyDescent="0.3">
      <c r="A5" s="1">
        <f>2%</f>
        <v>0.02</v>
      </c>
      <c r="B5">
        <f>B4</f>
        <v>10</v>
      </c>
      <c r="C5">
        <f>150000</f>
        <v>150000</v>
      </c>
      <c r="D5" s="2">
        <f>PMT(A5/12,B5*12,C5)</f>
        <v>-1380.2018076384106</v>
      </c>
      <c r="E5" s="2">
        <f>D5*12*B5</f>
        <v>-165624.21691660929</v>
      </c>
      <c r="F5" s="2">
        <f>C5+E5</f>
        <v>-15624.216916609294</v>
      </c>
    </row>
    <row r="8" spans="1:6" x14ac:dyDescent="0.3">
      <c r="A8" s="1">
        <f>6%</f>
        <v>0.06</v>
      </c>
      <c r="B8">
        <f>10</f>
        <v>10</v>
      </c>
      <c r="C8">
        <f>-300</f>
        <v>-300</v>
      </c>
      <c r="D8" s="2">
        <f>PMT(A8/12,B8*12,C8)</f>
        <v>3.3306150582494833</v>
      </c>
      <c r="E8" s="2">
        <f>D8*12*B8</f>
        <v>399.67380698993799</v>
      </c>
      <c r="F8" s="2">
        <f>C8+E8</f>
        <v>99.673806989937987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Maison</vt:lpstr>
      <vt:lpstr>Voiture</vt:lpstr>
      <vt:lpstr>Company</vt:lpstr>
      <vt:lpstr>MaisonPret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2022-05-23T14:59:13Z</dcterms:created>
  <dcterms:modified xsi:type="dcterms:W3CDTF">2022-06-26T14:52:44Z</dcterms:modified>
</cp:coreProperties>
</file>