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76" yWindow="420" windowWidth="9348" windowHeight="8892" tabRatio="953"/>
  </bookViews>
  <sheets>
    <sheet name="CRIMES COMPARATIVE JAN-DEC" sheetId="1" r:id="rId1"/>
    <sheet name="MAJOR CRIMES BY DISTRICTS" sheetId="2" r:id="rId2"/>
  </sheets>
  <calcPr calcId="144525"/>
</workbook>
</file>

<file path=xl/calcChain.xml><?xml version="1.0" encoding="utf-8"?>
<calcChain xmlns="http://schemas.openxmlformats.org/spreadsheetml/2006/main">
  <c r="P18" i="2" l="1"/>
  <c r="Q47" i="1" l="1"/>
  <c r="Q48" i="1"/>
  <c r="P47" i="1"/>
  <c r="P48" i="1"/>
  <c r="Q46" i="1"/>
  <c r="P46" i="1"/>
  <c r="Q42" i="1"/>
  <c r="Q43" i="1"/>
  <c r="P42" i="1"/>
  <c r="P43" i="1"/>
  <c r="Q41" i="1"/>
  <c r="P41" i="1"/>
  <c r="Q38" i="1"/>
  <c r="P38" i="1"/>
  <c r="Q30" i="1"/>
  <c r="Q31" i="1"/>
  <c r="Q32" i="1"/>
  <c r="Q33" i="1"/>
  <c r="Q34" i="1"/>
  <c r="Q35" i="1"/>
  <c r="Q36" i="1"/>
  <c r="P30" i="1"/>
  <c r="P31" i="1"/>
  <c r="P32" i="1"/>
  <c r="P33" i="1"/>
  <c r="P34" i="1"/>
  <c r="P35" i="1"/>
  <c r="P36" i="1"/>
  <c r="Q29" i="1"/>
  <c r="P29" i="1"/>
  <c r="N26" i="1"/>
  <c r="O26" i="1"/>
  <c r="P20" i="1"/>
  <c r="P21" i="1"/>
  <c r="P22" i="1"/>
  <c r="P23" i="1"/>
  <c r="P24" i="1"/>
  <c r="P25" i="1"/>
  <c r="P19" i="1"/>
  <c r="Q20" i="1"/>
  <c r="Q21" i="1"/>
  <c r="Q22" i="1"/>
  <c r="Q23" i="1"/>
  <c r="Q24" i="1"/>
  <c r="Q25" i="1"/>
  <c r="Q19" i="1"/>
  <c r="N15" i="1"/>
  <c r="O15" i="1"/>
  <c r="P10" i="1"/>
  <c r="P11" i="1"/>
  <c r="P12" i="1"/>
  <c r="P13" i="1"/>
  <c r="P14" i="1"/>
  <c r="P9" i="1"/>
  <c r="Q10" i="1"/>
  <c r="Q11" i="1"/>
  <c r="Q12" i="1"/>
  <c r="Q13" i="1"/>
  <c r="Q14" i="1"/>
  <c r="Q9" i="1"/>
  <c r="L26" i="1" l="1"/>
  <c r="M26" i="1"/>
  <c r="L15" i="1"/>
  <c r="M15" i="1"/>
  <c r="P11" i="2" l="1"/>
  <c r="J26" i="1" l="1"/>
  <c r="K26" i="1"/>
  <c r="J15" i="1"/>
  <c r="K15" i="1"/>
  <c r="I26" i="1" l="1"/>
  <c r="I15" i="1"/>
  <c r="H26" i="1" l="1"/>
  <c r="H15" i="1"/>
  <c r="F26" i="1" l="1"/>
  <c r="G26" i="1"/>
  <c r="F15" i="1"/>
  <c r="G15" i="1"/>
  <c r="O18" i="2" l="1"/>
  <c r="E15" i="1" l="1"/>
  <c r="Q15" i="1" s="1"/>
  <c r="D26" i="1"/>
  <c r="P26" i="1" s="1"/>
  <c r="D15" i="1"/>
  <c r="P15" i="1" s="1"/>
  <c r="M16" i="2"/>
  <c r="I16" i="2"/>
  <c r="G16" i="2"/>
  <c r="E16" i="2"/>
  <c r="C16" i="2"/>
  <c r="N16" i="2"/>
  <c r="L16" i="2"/>
  <c r="J16" i="2"/>
  <c r="H16" i="2"/>
  <c r="F16" i="2"/>
  <c r="E26" i="1"/>
  <c r="Q26" i="1" s="1"/>
  <c r="K16" i="2"/>
  <c r="D16" i="2"/>
  <c r="P12" i="2"/>
  <c r="P13" i="2"/>
  <c r="P14" i="2"/>
  <c r="P15" i="2"/>
  <c r="P10" i="2"/>
  <c r="O11" i="2"/>
  <c r="O12" i="2"/>
  <c r="O13" i="2"/>
  <c r="O14" i="2"/>
  <c r="O15" i="2"/>
  <c r="O10" i="2"/>
  <c r="O16" i="2" l="1"/>
  <c r="P16" i="2"/>
</calcChain>
</file>

<file path=xl/sharedStrings.xml><?xml version="1.0" encoding="utf-8"?>
<sst xmlns="http://schemas.openxmlformats.org/spreadsheetml/2006/main" count="89" uniqueCount="55">
  <si>
    <t>ITEM</t>
  </si>
  <si>
    <t>January</t>
  </si>
  <si>
    <t>CRIMES</t>
  </si>
  <si>
    <t>Murder</t>
  </si>
  <si>
    <t>Rape</t>
  </si>
  <si>
    <t>Robbery</t>
  </si>
  <si>
    <t>Burglary</t>
  </si>
  <si>
    <t>Theft</t>
  </si>
  <si>
    <t>Total</t>
  </si>
  <si>
    <t>ARRESTS</t>
  </si>
  <si>
    <t>Total Arrests</t>
  </si>
  <si>
    <t>DRUGS</t>
  </si>
  <si>
    <t>all drugs are in grams</t>
  </si>
  <si>
    <t>Proc. Cann.</t>
  </si>
  <si>
    <t>Cann. Seeds</t>
  </si>
  <si>
    <t>Cann. Plants</t>
  </si>
  <si>
    <t xml:space="preserve">Crack </t>
  </si>
  <si>
    <t xml:space="preserve">Cocaine </t>
  </si>
  <si>
    <t>Heroine</t>
  </si>
  <si>
    <t>Methame</t>
  </si>
  <si>
    <t>Crack Pipes</t>
  </si>
  <si>
    <t>FIREARMS/AMMUNITION SEIZED AND STOLEN</t>
  </si>
  <si>
    <t>Ammunition</t>
  </si>
  <si>
    <t>Firearm Stolen</t>
  </si>
  <si>
    <t>PERSONS ARRESTED</t>
  </si>
  <si>
    <t xml:space="preserve">Firearms </t>
  </si>
  <si>
    <t xml:space="preserve">Drugs </t>
  </si>
  <si>
    <t>TOTAL</t>
  </si>
  <si>
    <t>BELIZE POLICE DEPARTMENT</t>
  </si>
  <si>
    <t>JOINT INTELLIGENCE COORDINATING CENTER</t>
  </si>
  <si>
    <t>REPORTED CRIMES COMPARATIVE STATISTICS</t>
  </si>
  <si>
    <t>BELIZE</t>
  </si>
  <si>
    <t>CAYO</t>
  </si>
  <si>
    <t>COROZAL</t>
  </si>
  <si>
    <t>ORANGE WALK</t>
  </si>
  <si>
    <t>STANN CREEK</t>
  </si>
  <si>
    <t>TOLEDO</t>
  </si>
  <si>
    <t>REPORTED MAJOR CRIMES STATISTICS BY DISTRICTS</t>
  </si>
  <si>
    <t>SHOOTING IN.</t>
  </si>
  <si>
    <t>SHOOTING INC.</t>
  </si>
  <si>
    <t>Firearms Seized</t>
  </si>
  <si>
    <t>Ammunition Seized</t>
  </si>
  <si>
    <t xml:space="preserve"> </t>
  </si>
  <si>
    <t>Unlawful S.Int.</t>
  </si>
  <si>
    <t>………………………………………...…………</t>
  </si>
  <si>
    <t xml:space="preserve">            </t>
  </si>
  <si>
    <t>February</t>
  </si>
  <si>
    <t>March</t>
  </si>
  <si>
    <t>APRIL</t>
  </si>
  <si>
    <t>MAY</t>
  </si>
  <si>
    <t>JUNE</t>
  </si>
  <si>
    <t>PERIOD: JANUARY - JUNE 2016 - 2017</t>
  </si>
  <si>
    <t>JAN - JUN</t>
  </si>
  <si>
    <t>PERIOD: JANUARY - JUNE  2016-2017</t>
  </si>
  <si>
    <t>DATE: 1ST JULY,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</si>
</sst>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Bookman Old Style"/>
      <family val="1"/>
    </font>
    <font>
      <sz val="11"/>
      <color indexed="8"/>
      <name val="Calibri"/>
      <family val="2"/>
    </font>
    <font>
      <b/>
      <i/>
      <sz val="9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3"/>
    <xf numFmtId="0" fontId="2" fillId="0" borderId="0" xfId="13" applyFill="1"/>
    <xf numFmtId="0" fontId="2" fillId="0" borderId="0" xfId="13" applyAlignment="1">
      <alignment horizontal="center"/>
    </xf>
    <xf numFmtId="0" fontId="4" fillId="0" borderId="0" xfId="13" applyFont="1"/>
    <xf numFmtId="0" fontId="6" fillId="0" borderId="0" xfId="13" applyFont="1"/>
    <xf numFmtId="0" fontId="4" fillId="0" borderId="0" xfId="13" applyFont="1" applyAlignment="1">
      <alignment horizontal="center"/>
    </xf>
    <xf numFmtId="0" fontId="5" fillId="0" borderId="0" xfId="13" applyFont="1" applyAlignment="1">
      <alignment horizontal="center"/>
    </xf>
    <xf numFmtId="0" fontId="6" fillId="0" borderId="0" xfId="13" applyFont="1" applyFill="1"/>
    <xf numFmtId="15" fontId="5" fillId="0" borderId="0" xfId="13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/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10" fillId="0" borderId="0" xfId="0" applyFont="1" applyBorder="1"/>
    <xf numFmtId="0" fontId="0" fillId="0" borderId="11" xfId="0" applyBorder="1"/>
    <xf numFmtId="0" fontId="10" fillId="0" borderId="1" xfId="0" applyFont="1" applyBorder="1"/>
    <xf numFmtId="0" fontId="2" fillId="0" borderId="1" xfId="0" applyFont="1" applyFill="1" applyBorder="1"/>
    <xf numFmtId="0" fontId="8" fillId="0" borderId="0" xfId="13" applyFont="1" applyFill="1" applyAlignment="1"/>
    <xf numFmtId="0" fontId="10" fillId="0" borderId="2" xfId="0" applyFont="1" applyFill="1" applyBorder="1"/>
    <xf numFmtId="0" fontId="11" fillId="0" borderId="2" xfId="0" applyFont="1" applyBorder="1"/>
    <xf numFmtId="0" fontId="14" fillId="0" borderId="0" xfId="0" applyFont="1"/>
    <xf numFmtId="0" fontId="10" fillId="0" borderId="1" xfId="1" applyFont="1" applyBorder="1"/>
    <xf numFmtId="0" fontId="10" fillId="0" borderId="2" xfId="1" applyFont="1" applyFill="1" applyBorder="1"/>
    <xf numFmtId="0" fontId="10" fillId="0" borderId="2" xfId="1" applyFont="1" applyFill="1" applyBorder="1" applyAlignment="1">
      <alignment horizontal="center"/>
    </xf>
    <xf numFmtId="0" fontId="2" fillId="0" borderId="2" xfId="1" applyFont="1" applyFill="1" applyBorder="1"/>
    <xf numFmtId="3" fontId="2" fillId="0" borderId="2" xfId="1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0" borderId="0" xfId="1" applyFont="1" applyBorder="1"/>
    <xf numFmtId="0" fontId="15" fillId="0" borderId="0" xfId="0" applyFont="1" applyAlignment="1">
      <alignment horizontal="center"/>
    </xf>
    <xf numFmtId="0" fontId="10" fillId="0" borderId="3" xfId="1" applyFont="1" applyFill="1" applyBorder="1"/>
    <xf numFmtId="0" fontId="10" fillId="0" borderId="7" xfId="1" applyFont="1" applyFill="1" applyBorder="1"/>
    <xf numFmtId="1" fontId="2" fillId="0" borderId="0" xfId="1" applyNumberFormat="1" applyFont="1" applyFill="1" applyBorder="1" applyAlignment="1">
      <alignment horizontal="center"/>
    </xf>
    <xf numFmtId="0" fontId="10" fillId="0" borderId="4" xfId="1" applyFont="1" applyFill="1" applyBorder="1"/>
    <xf numFmtId="0" fontId="10" fillId="0" borderId="5" xfId="1" applyFont="1" applyFill="1" applyBorder="1"/>
    <xf numFmtId="0" fontId="2" fillId="0" borderId="5" xfId="1" applyFont="1" applyFill="1" applyBorder="1"/>
    <xf numFmtId="3" fontId="2" fillId="0" borderId="0" xfId="1" applyNumberFormat="1" applyFont="1" applyFill="1" applyBorder="1" applyAlignment="1">
      <alignment horizontal="center"/>
    </xf>
    <xf numFmtId="0" fontId="2" fillId="0" borderId="0" xfId="1" applyFont="1" applyFill="1"/>
    <xf numFmtId="0" fontId="10" fillId="0" borderId="13" xfId="1" applyFont="1" applyFill="1" applyBorder="1"/>
    <xf numFmtId="0" fontId="2" fillId="0" borderId="14" xfId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17" fillId="0" borderId="0" xfId="0" applyFont="1"/>
    <xf numFmtId="0" fontId="16" fillId="2" borderId="2" xfId="0" applyFont="1" applyFill="1" applyBorder="1" applyAlignment="1">
      <alignment horizontal="center"/>
    </xf>
    <xf numFmtId="3" fontId="16" fillId="2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3" fontId="16" fillId="3" borderId="2" xfId="0" applyNumberFormat="1" applyFont="1" applyFill="1" applyBorder="1" applyAlignment="1">
      <alignment horizontal="center"/>
    </xf>
    <xf numFmtId="0" fontId="0" fillId="0" borderId="0" xfId="0" applyBorder="1"/>
    <xf numFmtId="164" fontId="2" fillId="0" borderId="2" xfId="1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0" fontId="0" fillId="0" borderId="0" xfId="0" applyFill="1" applyBorder="1"/>
    <xf numFmtId="0" fontId="10" fillId="0" borderId="2" xfId="0" applyFont="1" applyBorder="1"/>
    <xf numFmtId="0" fontId="2" fillId="0" borderId="2" xfId="0" applyFont="1" applyFill="1" applyBorder="1"/>
    <xf numFmtId="0" fontId="12" fillId="0" borderId="2" xfId="0" applyFont="1" applyFill="1" applyBorder="1"/>
    <xf numFmtId="0" fontId="11" fillId="0" borderId="2" xfId="0" applyFont="1" applyFill="1" applyBorder="1"/>
    <xf numFmtId="3" fontId="10" fillId="0" borderId="0" xfId="0" applyNumberFormat="1" applyFont="1" applyBorder="1"/>
    <xf numFmtId="3" fontId="11" fillId="0" borderId="0" xfId="0" applyNumberFormat="1" applyFont="1" applyBorder="1"/>
    <xf numFmtId="0" fontId="19" fillId="0" borderId="0" xfId="13" applyFont="1" applyFill="1" applyAlignment="1">
      <alignment horizontal="left"/>
    </xf>
    <xf numFmtId="0" fontId="19" fillId="0" borderId="0" xfId="13" applyFont="1" applyFill="1" applyAlignment="1"/>
    <xf numFmtId="0" fontId="20" fillId="0" borderId="0" xfId="0" applyFont="1"/>
    <xf numFmtId="3" fontId="10" fillId="2" borderId="2" xfId="1" applyNumberFormat="1" applyFont="1" applyFill="1" applyBorder="1" applyAlignment="1">
      <alignment horizontal="center"/>
    </xf>
    <xf numFmtId="165" fontId="10" fillId="2" borderId="2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0" fontId="10" fillId="0" borderId="17" xfId="0" applyFont="1" applyFill="1" applyBorder="1"/>
    <xf numFmtId="3" fontId="10" fillId="0" borderId="16" xfId="0" applyNumberFormat="1" applyFont="1" applyBorder="1"/>
    <xf numFmtId="3" fontId="11" fillId="0" borderId="16" xfId="0" applyNumberFormat="1" applyFont="1" applyBorder="1"/>
    <xf numFmtId="0" fontId="10" fillId="0" borderId="16" xfId="0" applyFont="1" applyBorder="1"/>
    <xf numFmtId="0" fontId="11" fillId="0" borderId="16" xfId="0" applyFont="1" applyBorder="1"/>
    <xf numFmtId="0" fontId="14" fillId="0" borderId="2" xfId="0" applyFont="1" applyFill="1" applyBorder="1"/>
    <xf numFmtId="0" fontId="13" fillId="0" borderId="2" xfId="0" applyFont="1" applyFill="1" applyBorder="1"/>
    <xf numFmtId="0" fontId="18" fillId="0" borderId="2" xfId="0" applyFont="1" applyFill="1" applyBorder="1"/>
    <xf numFmtId="0" fontId="2" fillId="0" borderId="2" xfId="1" applyNumberFormat="1" applyFont="1" applyFill="1" applyBorder="1" applyAlignment="1">
      <alignment horizontal="center"/>
    </xf>
    <xf numFmtId="4" fontId="10" fillId="3" borderId="2" xfId="1" applyNumberFormat="1" applyFont="1" applyFill="1" applyBorder="1" applyAlignment="1">
      <alignment horizontal="center"/>
    </xf>
    <xf numFmtId="0" fontId="20" fillId="0" borderId="0" xfId="0" applyFont="1" applyFill="1"/>
    <xf numFmtId="0" fontId="2" fillId="4" borderId="2" xfId="0" applyFont="1" applyFill="1" applyBorder="1"/>
    <xf numFmtId="1" fontId="10" fillId="2" borderId="2" xfId="1" applyNumberFormat="1" applyFont="1" applyFill="1" applyBorder="1" applyAlignment="1">
      <alignment horizontal="center"/>
    </xf>
    <xf numFmtId="1" fontId="10" fillId="3" borderId="2" xfId="1" applyNumberFormat="1" applyFont="1" applyFill="1" applyBorder="1" applyAlignment="1">
      <alignment horizontal="center"/>
    </xf>
    <xf numFmtId="1" fontId="16" fillId="0" borderId="2" xfId="0" applyNumberFormat="1" applyFont="1" applyFill="1" applyBorder="1" applyAlignment="1">
      <alignment horizontal="center"/>
    </xf>
    <xf numFmtId="3" fontId="10" fillId="3" borderId="2" xfId="1" applyNumberFormat="1" applyFont="1" applyFill="1" applyBorder="1" applyAlignment="1">
      <alignment horizontal="center"/>
    </xf>
    <xf numFmtId="165" fontId="10" fillId="3" borderId="2" xfId="1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</cellXfs>
  <cellStyles count="17">
    <cellStyle name="Comma 2 2" xfId="2"/>
    <cellStyle name="Comma 2 3" xfId="14"/>
    <cellStyle name="Currency 8" xfId="3"/>
    <cellStyle name="Normal" xfId="0" builtinId="0"/>
    <cellStyle name="Normal 10" xfId="13"/>
    <cellStyle name="Normal 2" xfId="1"/>
    <cellStyle name="Normal 2 2" xfId="4"/>
    <cellStyle name="Normal 2 3" xfId="15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  <cellStyle name="Percent 2 2" xfId="12"/>
    <cellStyle name="Percent 2 3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95250</xdr:rowOff>
    </xdr:from>
    <xdr:to>
      <xdr:col>2</xdr:col>
      <xdr:colOff>847725</xdr:colOff>
      <xdr:row>3</xdr:row>
      <xdr:rowOff>38100</xdr:rowOff>
    </xdr:to>
    <xdr:pic>
      <xdr:nvPicPr>
        <xdr:cNvPr id="2" name="Picture 80" descr="policebadge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3050" y="95250"/>
          <a:ext cx="523875" cy="48577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266700</xdr:colOff>
      <xdr:row>0</xdr:row>
      <xdr:rowOff>47625</xdr:rowOff>
    </xdr:from>
    <xdr:to>
      <xdr:col>19</xdr:col>
      <xdr:colOff>190498</xdr:colOff>
      <xdr:row>2</xdr:row>
      <xdr:rowOff>145191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0" y="47625"/>
          <a:ext cx="533398" cy="478566"/>
        </a:xfrm>
        <a:prstGeom prst="rect">
          <a:avLst/>
        </a:prstGeom>
        <a:noFill/>
        <a:ln w="1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</xdr:colOff>
      <xdr:row>0</xdr:row>
      <xdr:rowOff>62864</xdr:rowOff>
    </xdr:from>
    <xdr:to>
      <xdr:col>1</xdr:col>
      <xdr:colOff>794385</xdr:colOff>
      <xdr:row>3</xdr:row>
      <xdr:rowOff>53339</xdr:rowOff>
    </xdr:to>
    <xdr:pic>
      <xdr:nvPicPr>
        <xdr:cNvPr id="2" name="Picture 80" descr="policebadge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3910" y="62864"/>
          <a:ext cx="600075" cy="56197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133350</xdr:colOff>
      <xdr:row>0</xdr:row>
      <xdr:rowOff>57150</xdr:rowOff>
    </xdr:from>
    <xdr:to>
      <xdr:col>15</xdr:col>
      <xdr:colOff>330801</xdr:colOff>
      <xdr:row>3</xdr:row>
      <xdr:rowOff>99060</xdr:rowOff>
    </xdr:to>
    <xdr:pic>
      <xdr:nvPicPr>
        <xdr:cNvPr id="3" name="Picture 1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57950" y="57150"/>
          <a:ext cx="667986" cy="590550"/>
        </a:xfrm>
        <a:prstGeom prst="rect">
          <a:avLst/>
        </a:prstGeom>
        <a:noFill/>
        <a:ln w="1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AO48"/>
  <sheetViews>
    <sheetView tabSelected="1" zoomScaleNormal="100" workbookViewId="0">
      <selection activeCell="Q35" sqref="Q35"/>
    </sheetView>
  </sheetViews>
  <sheetFormatPr defaultRowHeight="14.4" x14ac:dyDescent="0.3"/>
  <cols>
    <col min="3" max="3" width="17.5546875" customWidth="1"/>
    <col min="4" max="4" width="9.88671875" customWidth="1"/>
    <col min="5" max="10" width="10" customWidth="1"/>
    <col min="11" max="11" width="10" style="12" customWidth="1"/>
    <col min="12" max="12" width="10" customWidth="1"/>
    <col min="13" max="15" width="10" style="12" customWidth="1"/>
    <col min="16" max="16" width="12.44140625" customWidth="1"/>
    <col min="17" max="17" width="11.109375" bestFit="1" customWidth="1"/>
  </cols>
  <sheetData>
    <row r="1" spans="1:41" ht="15" x14ac:dyDescent="0.25">
      <c r="A1" s="1"/>
      <c r="D1" s="67" t="s">
        <v>28</v>
      </c>
      <c r="E1" s="69"/>
      <c r="F1" s="69"/>
      <c r="G1" s="69"/>
      <c r="H1" s="69"/>
      <c r="I1" s="69"/>
      <c r="J1" s="69"/>
      <c r="K1" s="84"/>
      <c r="L1" s="69"/>
      <c r="M1" s="84"/>
      <c r="N1" s="84"/>
      <c r="O1" s="84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2"/>
      <c r="AB1" s="1"/>
      <c r="AC1" s="7"/>
      <c r="AD1" s="1"/>
      <c r="AE1" s="1"/>
      <c r="AF1" s="1"/>
      <c r="AG1" s="1"/>
      <c r="AH1" s="1"/>
      <c r="AI1" s="1"/>
      <c r="AJ1" s="3"/>
      <c r="AK1" s="3"/>
      <c r="AL1" s="1"/>
      <c r="AM1" s="1"/>
      <c r="AN1" s="1"/>
      <c r="AO1" s="1"/>
    </row>
    <row r="2" spans="1:41" ht="15" x14ac:dyDescent="0.25">
      <c r="A2" s="1"/>
      <c r="D2" s="67" t="s">
        <v>29</v>
      </c>
      <c r="E2" s="69"/>
      <c r="F2" s="69"/>
      <c r="G2" s="69"/>
      <c r="H2" s="69"/>
      <c r="I2" s="69"/>
      <c r="J2" s="69"/>
      <c r="K2" s="84"/>
      <c r="L2" s="69"/>
      <c r="M2" s="84"/>
      <c r="N2" s="84"/>
      <c r="O2" s="84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2"/>
      <c r="AB2" s="1"/>
      <c r="AC2" s="1"/>
      <c r="AD2" s="1"/>
      <c r="AE2" s="1"/>
      <c r="AF2" s="1"/>
      <c r="AG2" s="1"/>
      <c r="AH2" s="1"/>
      <c r="AI2" s="3"/>
      <c r="AJ2" s="3"/>
      <c r="AK2" s="3"/>
      <c r="AL2" s="1"/>
      <c r="AM2" s="1"/>
      <c r="AN2" s="1"/>
      <c r="AO2" s="1"/>
    </row>
    <row r="3" spans="1:41" ht="15" x14ac:dyDescent="0.25">
      <c r="A3" s="4"/>
      <c r="D3" s="67" t="s">
        <v>30</v>
      </c>
      <c r="E3" s="69"/>
      <c r="F3" s="69"/>
      <c r="G3" s="69"/>
      <c r="H3" s="69"/>
      <c r="I3" s="69"/>
      <c r="J3" s="69"/>
      <c r="K3" s="84"/>
      <c r="L3" s="69"/>
      <c r="M3" s="84"/>
      <c r="N3" s="84"/>
      <c r="O3" s="84"/>
      <c r="P3" s="5"/>
      <c r="Q3" s="5"/>
      <c r="R3" s="5"/>
      <c r="S3" s="5"/>
      <c r="T3" s="5"/>
      <c r="U3" s="5"/>
      <c r="V3" s="5"/>
      <c r="W3" s="5"/>
      <c r="X3" s="5"/>
      <c r="Y3" s="5"/>
      <c r="Z3" s="8"/>
      <c r="AA3" s="8"/>
      <c r="AB3" s="5"/>
      <c r="AC3" s="5"/>
      <c r="AD3" s="5"/>
      <c r="AE3" s="5"/>
      <c r="AF3" s="8"/>
      <c r="AG3" s="5"/>
      <c r="AH3" s="5"/>
      <c r="AI3" s="6"/>
      <c r="AJ3" s="6"/>
      <c r="AK3" s="6"/>
      <c r="AL3" s="1"/>
      <c r="AM3" s="1"/>
      <c r="AN3" s="1"/>
      <c r="AO3" s="1"/>
    </row>
    <row r="4" spans="1:41" ht="15" x14ac:dyDescent="0.25">
      <c r="D4" s="68" t="s">
        <v>53</v>
      </c>
      <c r="E4" s="69"/>
      <c r="F4" s="69"/>
      <c r="G4" s="69"/>
      <c r="H4" s="69"/>
      <c r="I4" s="69"/>
      <c r="J4" s="69"/>
      <c r="K4" s="84"/>
      <c r="L4" s="69"/>
      <c r="M4" s="84"/>
      <c r="N4" s="84"/>
      <c r="O4" s="84"/>
      <c r="U4" s="5"/>
      <c r="V4" s="5"/>
      <c r="X4" s="5"/>
      <c r="Y4" s="5"/>
      <c r="Z4" s="8"/>
      <c r="AA4" s="8"/>
      <c r="AB4" s="5"/>
      <c r="AC4" s="5"/>
      <c r="AD4" s="5"/>
      <c r="AE4" s="5"/>
      <c r="AF4" s="8"/>
      <c r="AG4" s="5"/>
      <c r="AH4" s="5"/>
      <c r="AI4" s="6"/>
      <c r="AJ4" s="6"/>
      <c r="AK4" s="9"/>
      <c r="AL4" s="1"/>
      <c r="AM4" s="1"/>
      <c r="AN4" s="1"/>
      <c r="AO4" s="1"/>
    </row>
    <row r="5" spans="1:41" ht="15" x14ac:dyDescent="0.25">
      <c r="B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69"/>
      <c r="Q5" s="17" t="s">
        <v>54</v>
      </c>
      <c r="U5" s="5"/>
      <c r="V5" s="5"/>
      <c r="X5" s="5"/>
      <c r="Y5" s="5"/>
      <c r="Z5" s="8"/>
      <c r="AA5" s="8"/>
      <c r="AB5" s="5"/>
      <c r="AC5" s="5"/>
      <c r="AD5" s="5"/>
      <c r="AE5" s="5"/>
      <c r="AF5" s="8"/>
      <c r="AG5" s="5"/>
      <c r="AH5" s="5"/>
      <c r="AI5" s="6"/>
      <c r="AJ5" s="6"/>
      <c r="AK5" s="9"/>
      <c r="AL5" s="1"/>
      <c r="AM5" s="1"/>
      <c r="AN5" s="1"/>
      <c r="AO5" s="1"/>
    </row>
    <row r="6" spans="1:41" ht="15" x14ac:dyDescent="0.25">
      <c r="B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Q6" s="17"/>
      <c r="S6" s="5"/>
      <c r="T6" s="5"/>
      <c r="U6" s="5"/>
      <c r="V6" s="5"/>
      <c r="X6" s="5"/>
      <c r="Y6" s="5"/>
      <c r="Z6" s="8"/>
      <c r="AA6" s="8"/>
      <c r="AB6" s="5"/>
      <c r="AC6" s="5"/>
      <c r="AD6" s="5"/>
      <c r="AE6" s="5"/>
      <c r="AF6" s="8"/>
      <c r="AG6" s="5"/>
      <c r="AH6" s="5"/>
      <c r="AI6" s="6"/>
      <c r="AJ6" s="6"/>
      <c r="AK6" s="9"/>
      <c r="AL6" s="1"/>
      <c r="AM6" s="1"/>
      <c r="AN6" s="1"/>
      <c r="AO6" s="1"/>
    </row>
    <row r="7" spans="1:41" ht="15" x14ac:dyDescent="0.25">
      <c r="C7" s="28" t="s">
        <v>0</v>
      </c>
      <c r="D7" s="93" t="s">
        <v>1</v>
      </c>
      <c r="E7" s="94"/>
      <c r="F7" s="93" t="s">
        <v>46</v>
      </c>
      <c r="G7" s="94"/>
      <c r="H7" s="93" t="s">
        <v>47</v>
      </c>
      <c r="I7" s="94"/>
      <c r="J7" s="93" t="s">
        <v>48</v>
      </c>
      <c r="K7" s="94"/>
      <c r="L7" s="93" t="s">
        <v>49</v>
      </c>
      <c r="M7" s="94"/>
      <c r="N7" s="93" t="s">
        <v>50</v>
      </c>
      <c r="O7" s="94"/>
      <c r="P7" s="91" t="s">
        <v>8</v>
      </c>
      <c r="Q7" s="92"/>
    </row>
    <row r="8" spans="1:41" ht="15" x14ac:dyDescent="0.25">
      <c r="C8" s="29" t="s">
        <v>2</v>
      </c>
      <c r="D8" s="30">
        <v>2016</v>
      </c>
      <c r="E8" s="30">
        <v>2017</v>
      </c>
      <c r="F8" s="30">
        <v>2016</v>
      </c>
      <c r="G8" s="30">
        <v>2017</v>
      </c>
      <c r="H8" s="30">
        <v>2016</v>
      </c>
      <c r="I8" s="30">
        <v>2017</v>
      </c>
      <c r="J8" s="30">
        <v>2016</v>
      </c>
      <c r="K8" s="30">
        <v>2017</v>
      </c>
      <c r="L8" s="30">
        <v>2016</v>
      </c>
      <c r="M8" s="30">
        <v>2017</v>
      </c>
      <c r="N8" s="30">
        <v>2016</v>
      </c>
      <c r="O8" s="30">
        <v>2017</v>
      </c>
      <c r="P8" s="52">
        <v>2016</v>
      </c>
      <c r="Q8" s="54">
        <v>2017</v>
      </c>
    </row>
    <row r="9" spans="1:41" ht="15" x14ac:dyDescent="0.25">
      <c r="C9" s="31" t="s">
        <v>3</v>
      </c>
      <c r="D9" s="32">
        <v>12</v>
      </c>
      <c r="E9" s="32">
        <v>9</v>
      </c>
      <c r="F9" s="32">
        <v>10</v>
      </c>
      <c r="G9" s="32">
        <v>11</v>
      </c>
      <c r="H9" s="32">
        <v>11</v>
      </c>
      <c r="I9" s="32">
        <v>19</v>
      </c>
      <c r="J9" s="32">
        <v>16</v>
      </c>
      <c r="K9" s="32">
        <v>8</v>
      </c>
      <c r="L9" s="32">
        <v>10</v>
      </c>
      <c r="M9" s="32">
        <v>10</v>
      </c>
      <c r="N9" s="32">
        <v>14</v>
      </c>
      <c r="O9" s="32">
        <v>13</v>
      </c>
      <c r="P9" s="70">
        <f>SUM(D9,F9,H9,J9,L9,N9)</f>
        <v>73</v>
      </c>
      <c r="Q9" s="55">
        <f>SUM(E9,G9,I9,K9,M9,O9)</f>
        <v>70</v>
      </c>
    </row>
    <row r="10" spans="1:41" ht="15" x14ac:dyDescent="0.25">
      <c r="C10" s="31" t="s">
        <v>4</v>
      </c>
      <c r="D10" s="32">
        <v>6</v>
      </c>
      <c r="E10" s="32">
        <v>2</v>
      </c>
      <c r="F10" s="32">
        <v>1</v>
      </c>
      <c r="G10" s="32">
        <v>2</v>
      </c>
      <c r="H10" s="32">
        <v>0</v>
      </c>
      <c r="I10" s="32">
        <v>0</v>
      </c>
      <c r="J10" s="32">
        <v>2</v>
      </c>
      <c r="K10" s="32">
        <v>3</v>
      </c>
      <c r="L10" s="32">
        <v>0</v>
      </c>
      <c r="M10" s="32">
        <v>0</v>
      </c>
      <c r="N10" s="32">
        <v>1</v>
      </c>
      <c r="O10" s="32">
        <v>1</v>
      </c>
      <c r="P10" s="70">
        <f t="shared" ref="P10:P15" si="0">SUM(D10,F10,H10,J10,L10,N10)</f>
        <v>10</v>
      </c>
      <c r="Q10" s="55">
        <f t="shared" ref="Q10:Q15" si="1">SUM(E10,G10,I10,K10,M10,O10)</f>
        <v>8</v>
      </c>
    </row>
    <row r="11" spans="1:41" ht="15" x14ac:dyDescent="0.25">
      <c r="C11" s="31" t="s">
        <v>5</v>
      </c>
      <c r="D11" s="32">
        <v>24</v>
      </c>
      <c r="E11" s="32">
        <v>9</v>
      </c>
      <c r="F11" s="32">
        <v>18</v>
      </c>
      <c r="G11" s="32">
        <v>15</v>
      </c>
      <c r="H11" s="32">
        <v>20</v>
      </c>
      <c r="I11" s="32">
        <v>7</v>
      </c>
      <c r="J11" s="32">
        <v>13</v>
      </c>
      <c r="K11" s="32">
        <v>17</v>
      </c>
      <c r="L11" s="32">
        <v>7</v>
      </c>
      <c r="M11" s="32">
        <v>22</v>
      </c>
      <c r="N11" s="32">
        <v>16</v>
      </c>
      <c r="O11" s="32">
        <v>22</v>
      </c>
      <c r="P11" s="70">
        <f t="shared" si="0"/>
        <v>98</v>
      </c>
      <c r="Q11" s="55">
        <f t="shared" si="1"/>
        <v>92</v>
      </c>
    </row>
    <row r="12" spans="1:41" ht="15" x14ac:dyDescent="0.25">
      <c r="C12" s="31" t="s">
        <v>6</v>
      </c>
      <c r="D12" s="32">
        <v>83</v>
      </c>
      <c r="E12" s="32">
        <v>67</v>
      </c>
      <c r="F12" s="32">
        <v>66</v>
      </c>
      <c r="G12" s="32">
        <v>51</v>
      </c>
      <c r="H12" s="32">
        <v>65</v>
      </c>
      <c r="I12" s="32">
        <v>39</v>
      </c>
      <c r="J12" s="32">
        <v>43</v>
      </c>
      <c r="K12" s="32">
        <v>61</v>
      </c>
      <c r="L12" s="32">
        <v>63</v>
      </c>
      <c r="M12" s="32">
        <v>59</v>
      </c>
      <c r="N12" s="32">
        <v>69</v>
      </c>
      <c r="O12" s="32">
        <v>52</v>
      </c>
      <c r="P12" s="70">
        <f t="shared" si="0"/>
        <v>389</v>
      </c>
      <c r="Q12" s="55">
        <f t="shared" si="1"/>
        <v>329</v>
      </c>
    </row>
    <row r="13" spans="1:41" ht="15" x14ac:dyDescent="0.25">
      <c r="C13" s="31" t="s">
        <v>7</v>
      </c>
      <c r="D13" s="32">
        <v>79</v>
      </c>
      <c r="E13" s="32">
        <v>57</v>
      </c>
      <c r="F13" s="32">
        <v>78</v>
      </c>
      <c r="G13" s="32">
        <v>50</v>
      </c>
      <c r="H13" s="32">
        <v>78</v>
      </c>
      <c r="I13" s="32">
        <v>51</v>
      </c>
      <c r="J13" s="32">
        <v>69</v>
      </c>
      <c r="K13" s="32">
        <v>56</v>
      </c>
      <c r="L13" s="32">
        <v>73</v>
      </c>
      <c r="M13" s="32">
        <v>63</v>
      </c>
      <c r="N13" s="32">
        <v>72</v>
      </c>
      <c r="O13" s="32">
        <v>56</v>
      </c>
      <c r="P13" s="70">
        <f t="shared" si="0"/>
        <v>449</v>
      </c>
      <c r="Q13" s="55">
        <f t="shared" si="1"/>
        <v>333</v>
      </c>
    </row>
    <row r="14" spans="1:41" ht="15" x14ac:dyDescent="0.25">
      <c r="C14" s="31" t="s">
        <v>43</v>
      </c>
      <c r="D14" s="32">
        <v>5</v>
      </c>
      <c r="E14" s="32">
        <v>12</v>
      </c>
      <c r="F14" s="32">
        <v>8</v>
      </c>
      <c r="G14" s="32">
        <v>5</v>
      </c>
      <c r="H14" s="32">
        <v>12</v>
      </c>
      <c r="I14" s="32">
        <v>7</v>
      </c>
      <c r="J14" s="32">
        <v>8</v>
      </c>
      <c r="K14" s="32">
        <v>2</v>
      </c>
      <c r="L14" s="32">
        <v>10</v>
      </c>
      <c r="M14" s="32">
        <v>3</v>
      </c>
      <c r="N14" s="32">
        <v>8</v>
      </c>
      <c r="O14" s="32">
        <v>5</v>
      </c>
      <c r="P14" s="70">
        <f t="shared" si="0"/>
        <v>51</v>
      </c>
      <c r="Q14" s="55">
        <f t="shared" si="1"/>
        <v>34</v>
      </c>
    </row>
    <row r="15" spans="1:41" ht="15" x14ac:dyDescent="0.25">
      <c r="C15" s="29" t="s">
        <v>8</v>
      </c>
      <c r="D15" s="33">
        <f t="shared" ref="D15" si="2">SUM(D9:D14)</f>
        <v>209</v>
      </c>
      <c r="E15" s="33">
        <f>SUM(E9:E14)</f>
        <v>156</v>
      </c>
      <c r="F15" s="33">
        <f t="shared" ref="F15:O15" si="3">SUM(F9:F14)</f>
        <v>181</v>
      </c>
      <c r="G15" s="33">
        <f t="shared" si="3"/>
        <v>134</v>
      </c>
      <c r="H15" s="33">
        <f t="shared" si="3"/>
        <v>186</v>
      </c>
      <c r="I15" s="33">
        <f t="shared" si="3"/>
        <v>123</v>
      </c>
      <c r="J15" s="33">
        <f t="shared" si="3"/>
        <v>151</v>
      </c>
      <c r="K15" s="33">
        <f t="shared" si="3"/>
        <v>147</v>
      </c>
      <c r="L15" s="33">
        <f t="shared" si="3"/>
        <v>163</v>
      </c>
      <c r="M15" s="33">
        <f t="shared" si="3"/>
        <v>157</v>
      </c>
      <c r="N15" s="33">
        <f t="shared" si="3"/>
        <v>180</v>
      </c>
      <c r="O15" s="33">
        <f t="shared" si="3"/>
        <v>149</v>
      </c>
      <c r="P15" s="70">
        <f t="shared" si="0"/>
        <v>1070</v>
      </c>
      <c r="Q15" s="55">
        <f t="shared" si="1"/>
        <v>866</v>
      </c>
    </row>
    <row r="16" spans="1:41" ht="3" customHeight="1" x14ac:dyDescent="0.25">
      <c r="C16" s="34"/>
      <c r="D16" s="35"/>
      <c r="E16" s="36"/>
      <c r="F16" s="36"/>
      <c r="G16" s="36"/>
      <c r="H16" s="36"/>
      <c r="I16" s="36"/>
      <c r="J16" s="36"/>
      <c r="K16" s="35"/>
      <c r="L16" s="36"/>
      <c r="M16" s="35"/>
      <c r="N16" s="35"/>
      <c r="O16" s="35"/>
      <c r="P16" s="37"/>
      <c r="Q16" s="37"/>
    </row>
    <row r="17" spans="3:18" ht="15" x14ac:dyDescent="0.25">
      <c r="C17" s="28" t="s">
        <v>0</v>
      </c>
      <c r="D17" s="93" t="s">
        <v>1</v>
      </c>
      <c r="E17" s="94"/>
      <c r="F17" s="93" t="s">
        <v>46</v>
      </c>
      <c r="G17" s="94"/>
      <c r="H17" s="93" t="s">
        <v>47</v>
      </c>
      <c r="I17" s="94"/>
      <c r="J17" s="93" t="s">
        <v>48</v>
      </c>
      <c r="K17" s="94"/>
      <c r="L17" s="93" t="s">
        <v>49</v>
      </c>
      <c r="M17" s="94"/>
      <c r="N17" s="93" t="s">
        <v>50</v>
      </c>
      <c r="O17" s="94"/>
      <c r="P17" s="91" t="s">
        <v>8</v>
      </c>
      <c r="Q17" s="92"/>
      <c r="R17" t="s">
        <v>42</v>
      </c>
    </row>
    <row r="18" spans="3:18" ht="15" x14ac:dyDescent="0.25">
      <c r="C18" s="38" t="s">
        <v>9</v>
      </c>
      <c r="D18" s="30">
        <v>2016</v>
      </c>
      <c r="E18" s="30">
        <v>2017</v>
      </c>
      <c r="F18" s="30">
        <v>2016</v>
      </c>
      <c r="G18" s="30">
        <v>2017</v>
      </c>
      <c r="H18" s="30">
        <v>2016</v>
      </c>
      <c r="I18" s="30">
        <v>2017</v>
      </c>
      <c r="J18" s="30">
        <v>2016</v>
      </c>
      <c r="K18" s="30">
        <v>2017</v>
      </c>
      <c r="L18" s="30">
        <v>2016</v>
      </c>
      <c r="M18" s="30">
        <v>2017</v>
      </c>
      <c r="N18" s="30">
        <v>2016</v>
      </c>
      <c r="O18" s="30">
        <v>2017</v>
      </c>
      <c r="P18" s="52">
        <v>2016</v>
      </c>
      <c r="Q18" s="54">
        <v>2017</v>
      </c>
    </row>
    <row r="19" spans="3:18" ht="15" x14ac:dyDescent="0.25">
      <c r="C19" s="31" t="s">
        <v>3</v>
      </c>
      <c r="D19" s="32">
        <v>12</v>
      </c>
      <c r="E19" s="32">
        <v>6</v>
      </c>
      <c r="F19" s="32">
        <v>2</v>
      </c>
      <c r="G19" s="32">
        <v>3</v>
      </c>
      <c r="H19" s="32">
        <v>6</v>
      </c>
      <c r="I19" s="32">
        <v>8</v>
      </c>
      <c r="J19" s="32">
        <v>4</v>
      </c>
      <c r="K19" s="32">
        <v>8</v>
      </c>
      <c r="L19" s="32">
        <v>1</v>
      </c>
      <c r="M19" s="32"/>
      <c r="N19" s="32">
        <v>5</v>
      </c>
      <c r="O19" s="32">
        <v>6</v>
      </c>
      <c r="P19" s="70">
        <f>SUM(D19,F19,H19,J19,L19,N19)</f>
        <v>30</v>
      </c>
      <c r="Q19" s="55">
        <f>SUM(E19,G19,I19,K19,M19,O19)</f>
        <v>31</v>
      </c>
    </row>
    <row r="20" spans="3:18" ht="15" x14ac:dyDescent="0.25">
      <c r="C20" s="31" t="s">
        <v>4</v>
      </c>
      <c r="D20" s="32">
        <v>1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1</v>
      </c>
      <c r="K20" s="32">
        <v>0</v>
      </c>
      <c r="L20" s="32">
        <v>0</v>
      </c>
      <c r="M20" s="32">
        <v>1</v>
      </c>
      <c r="N20" s="32">
        <v>0</v>
      </c>
      <c r="O20" s="32">
        <v>1</v>
      </c>
      <c r="P20" s="70">
        <f t="shared" ref="P20:P26" si="4">SUM(D20,F20,H20,J20,L20,N20)</f>
        <v>2</v>
      </c>
      <c r="Q20" s="55">
        <f t="shared" ref="Q20:Q26" si="5">SUM(E20,G20,I20,K20,M20,O20)</f>
        <v>2</v>
      </c>
    </row>
    <row r="21" spans="3:18" ht="15" x14ac:dyDescent="0.25">
      <c r="C21" s="31" t="s">
        <v>5</v>
      </c>
      <c r="D21" s="32">
        <v>3</v>
      </c>
      <c r="E21" s="32">
        <v>4</v>
      </c>
      <c r="F21" s="32">
        <v>0</v>
      </c>
      <c r="G21" s="32">
        <v>2</v>
      </c>
      <c r="H21" s="32">
        <v>7</v>
      </c>
      <c r="I21" s="32">
        <v>2</v>
      </c>
      <c r="J21" s="32">
        <v>4</v>
      </c>
      <c r="K21" s="32">
        <v>5</v>
      </c>
      <c r="L21" s="32">
        <v>9</v>
      </c>
      <c r="M21" s="32">
        <v>8</v>
      </c>
      <c r="N21" s="32">
        <v>1</v>
      </c>
      <c r="O21" s="32">
        <v>4</v>
      </c>
      <c r="P21" s="70">
        <f t="shared" si="4"/>
        <v>24</v>
      </c>
      <c r="Q21" s="55">
        <f t="shared" si="5"/>
        <v>25</v>
      </c>
    </row>
    <row r="22" spans="3:18" ht="15" x14ac:dyDescent="0.25">
      <c r="C22" s="31" t="s">
        <v>6</v>
      </c>
      <c r="D22" s="32">
        <v>14</v>
      </c>
      <c r="E22" s="32">
        <v>13</v>
      </c>
      <c r="F22" s="32">
        <v>12</v>
      </c>
      <c r="G22" s="32">
        <v>22</v>
      </c>
      <c r="H22" s="32">
        <v>9</v>
      </c>
      <c r="I22" s="32">
        <v>8</v>
      </c>
      <c r="J22" s="32">
        <v>6</v>
      </c>
      <c r="K22" s="32">
        <v>7</v>
      </c>
      <c r="L22" s="32">
        <v>9</v>
      </c>
      <c r="M22" s="32">
        <v>12</v>
      </c>
      <c r="N22" s="32">
        <v>11</v>
      </c>
      <c r="O22" s="32">
        <v>14</v>
      </c>
      <c r="P22" s="70">
        <f t="shared" si="4"/>
        <v>61</v>
      </c>
      <c r="Q22" s="55">
        <f t="shared" si="5"/>
        <v>76</v>
      </c>
    </row>
    <row r="23" spans="3:18" ht="15" x14ac:dyDescent="0.25">
      <c r="C23" s="31" t="s">
        <v>7</v>
      </c>
      <c r="D23" s="32">
        <v>16</v>
      </c>
      <c r="E23" s="32">
        <v>11</v>
      </c>
      <c r="F23" s="32">
        <v>11</v>
      </c>
      <c r="G23" s="32">
        <v>18</v>
      </c>
      <c r="H23" s="32">
        <v>9</v>
      </c>
      <c r="I23" s="32">
        <v>17</v>
      </c>
      <c r="J23" s="32">
        <v>9</v>
      </c>
      <c r="K23" s="32">
        <v>16</v>
      </c>
      <c r="L23" s="32">
        <v>9</v>
      </c>
      <c r="M23" s="32">
        <v>17</v>
      </c>
      <c r="N23" s="32">
        <v>12</v>
      </c>
      <c r="O23" s="32">
        <v>13</v>
      </c>
      <c r="P23" s="70">
        <f t="shared" si="4"/>
        <v>66</v>
      </c>
      <c r="Q23" s="55">
        <f t="shared" si="5"/>
        <v>92</v>
      </c>
    </row>
    <row r="24" spans="3:18" ht="15" x14ac:dyDescent="0.25">
      <c r="C24" s="31" t="s">
        <v>43</v>
      </c>
      <c r="D24" s="32">
        <v>1</v>
      </c>
      <c r="E24" s="32">
        <v>4</v>
      </c>
      <c r="F24" s="32">
        <v>0</v>
      </c>
      <c r="G24" s="32">
        <v>2</v>
      </c>
      <c r="H24" s="32">
        <v>2</v>
      </c>
      <c r="I24" s="32">
        <v>1</v>
      </c>
      <c r="J24" s="32">
        <v>3</v>
      </c>
      <c r="K24" s="32">
        <v>0</v>
      </c>
      <c r="L24" s="32">
        <v>5</v>
      </c>
      <c r="M24" s="32">
        <v>1</v>
      </c>
      <c r="N24" s="32">
        <v>2</v>
      </c>
      <c r="O24" s="32"/>
      <c r="P24" s="70">
        <f t="shared" si="4"/>
        <v>13</v>
      </c>
      <c r="Q24" s="55">
        <f t="shared" si="5"/>
        <v>8</v>
      </c>
    </row>
    <row r="25" spans="3:18" ht="1.5" hidden="1" customHeight="1" x14ac:dyDescent="0.25"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70">
        <f t="shared" si="4"/>
        <v>0</v>
      </c>
      <c r="Q25" s="55">
        <f t="shared" si="5"/>
        <v>0</v>
      </c>
    </row>
    <row r="26" spans="3:18" ht="15" x14ac:dyDescent="0.25">
      <c r="C26" s="39" t="s">
        <v>10</v>
      </c>
      <c r="D26" s="33">
        <f t="shared" ref="D26" si="6">SUM(D19:D24)</f>
        <v>47</v>
      </c>
      <c r="E26" s="33">
        <f t="shared" ref="E26:O26" si="7">SUM(E19:E24)</f>
        <v>38</v>
      </c>
      <c r="F26" s="33">
        <f t="shared" si="7"/>
        <v>25</v>
      </c>
      <c r="G26" s="33">
        <f t="shared" si="7"/>
        <v>47</v>
      </c>
      <c r="H26" s="33">
        <f t="shared" si="7"/>
        <v>33</v>
      </c>
      <c r="I26" s="33">
        <f t="shared" si="7"/>
        <v>36</v>
      </c>
      <c r="J26" s="33">
        <f t="shared" si="7"/>
        <v>27</v>
      </c>
      <c r="K26" s="33">
        <f t="shared" si="7"/>
        <v>36</v>
      </c>
      <c r="L26" s="33">
        <f t="shared" si="7"/>
        <v>33</v>
      </c>
      <c r="M26" s="33">
        <f t="shared" si="7"/>
        <v>39</v>
      </c>
      <c r="N26" s="33">
        <f t="shared" si="7"/>
        <v>31</v>
      </c>
      <c r="O26" s="33">
        <f t="shared" si="7"/>
        <v>38</v>
      </c>
      <c r="P26" s="70">
        <f t="shared" si="4"/>
        <v>196</v>
      </c>
      <c r="Q26" s="55">
        <f t="shared" si="5"/>
        <v>234</v>
      </c>
    </row>
    <row r="27" spans="3:18" ht="5.25" customHeight="1" x14ac:dyDescent="0.25">
      <c r="C27" s="35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7"/>
      <c r="Q27" s="37"/>
    </row>
    <row r="28" spans="3:18" ht="15" x14ac:dyDescent="0.25">
      <c r="C28" s="41" t="s">
        <v>11</v>
      </c>
      <c r="D28" s="42" t="s">
        <v>12</v>
      </c>
      <c r="E28" s="43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7"/>
      <c r="Q28" s="37"/>
    </row>
    <row r="29" spans="3:18" ht="15" x14ac:dyDescent="0.25">
      <c r="C29" s="31" t="s">
        <v>13</v>
      </c>
      <c r="D29" s="59">
        <v>352678.7</v>
      </c>
      <c r="E29" s="73">
        <v>61342.89</v>
      </c>
      <c r="F29" s="59">
        <v>45898.78</v>
      </c>
      <c r="G29" s="73">
        <v>80289.679999999993</v>
      </c>
      <c r="H29" s="73">
        <v>93253.56</v>
      </c>
      <c r="I29" s="73">
        <v>183327.11</v>
      </c>
      <c r="J29" s="73">
        <v>34170.519999999997</v>
      </c>
      <c r="K29" s="73">
        <v>22571.27</v>
      </c>
      <c r="L29" s="73">
        <v>12681.03</v>
      </c>
      <c r="M29" s="73">
        <v>220553.02</v>
      </c>
      <c r="N29" s="73">
        <v>111924.38</v>
      </c>
      <c r="O29" s="73">
        <v>79725.64</v>
      </c>
      <c r="P29" s="71">
        <f>SUM(D29,F29,H29,J29,L29,N29)</f>
        <v>650606.97</v>
      </c>
      <c r="Q29" s="83">
        <f>SUM(E29,G29,I29,K29,M29,O29)</f>
        <v>647809.61</v>
      </c>
    </row>
    <row r="30" spans="3:18" x14ac:dyDescent="0.3">
      <c r="C30" s="31" t="s">
        <v>14</v>
      </c>
      <c r="D30" s="50">
        <v>0</v>
      </c>
      <c r="E30" s="50">
        <v>0</v>
      </c>
      <c r="F30" s="50">
        <v>46</v>
      </c>
      <c r="G30" s="50">
        <v>0</v>
      </c>
      <c r="H30" s="50">
        <v>274.60000000000002</v>
      </c>
      <c r="I30" s="50">
        <v>0</v>
      </c>
      <c r="J30" s="50">
        <v>0</v>
      </c>
      <c r="K30" s="50">
        <v>0</v>
      </c>
      <c r="L30" s="50">
        <v>0</v>
      </c>
      <c r="M30" s="82">
        <v>226.75</v>
      </c>
      <c r="N30" s="50">
        <v>3</v>
      </c>
      <c r="O30" s="82">
        <v>0</v>
      </c>
      <c r="P30" s="71">
        <f t="shared" ref="P30:P36" si="8">SUM(D30,F30,H30,J30,L30,N30)</f>
        <v>323.60000000000002</v>
      </c>
      <c r="Q30" s="83">
        <f t="shared" ref="Q30:Q36" si="9">SUM(E30,G30,I30,K30,M30,O30)</f>
        <v>226.75</v>
      </c>
    </row>
    <row r="31" spans="3:18" x14ac:dyDescent="0.3">
      <c r="C31" s="31" t="s">
        <v>15</v>
      </c>
      <c r="D31" s="32">
        <v>6864</v>
      </c>
      <c r="E31" s="32">
        <v>7</v>
      </c>
      <c r="F31" s="50">
        <v>24</v>
      </c>
      <c r="G31" s="32">
        <v>26</v>
      </c>
      <c r="H31" s="50">
        <v>776</v>
      </c>
      <c r="I31" s="32">
        <v>73</v>
      </c>
      <c r="J31" s="32">
        <v>23302</v>
      </c>
      <c r="K31" s="32">
        <v>9</v>
      </c>
      <c r="L31" s="50">
        <v>0</v>
      </c>
      <c r="M31" s="32">
        <v>15205</v>
      </c>
      <c r="N31" s="50">
        <v>26</v>
      </c>
      <c r="O31" s="32">
        <v>0</v>
      </c>
      <c r="P31" s="86">
        <f t="shared" si="8"/>
        <v>30992</v>
      </c>
      <c r="Q31" s="87">
        <f t="shared" si="9"/>
        <v>15320</v>
      </c>
      <c r="R31" t="s">
        <v>42</v>
      </c>
    </row>
    <row r="32" spans="3:18" x14ac:dyDescent="0.3">
      <c r="C32" s="31" t="s">
        <v>16</v>
      </c>
      <c r="D32" s="57">
        <v>697.7</v>
      </c>
      <c r="E32" s="72">
        <v>9.9700000000000006</v>
      </c>
      <c r="F32" s="57">
        <v>6.8</v>
      </c>
      <c r="G32" s="72">
        <v>11.41</v>
      </c>
      <c r="H32" s="57">
        <v>100.7</v>
      </c>
      <c r="I32" s="72">
        <v>38.78</v>
      </c>
      <c r="J32" s="57">
        <v>53.3</v>
      </c>
      <c r="K32" s="72">
        <v>6.64</v>
      </c>
      <c r="L32" s="57">
        <v>11.8</v>
      </c>
      <c r="M32" s="72">
        <v>31.8</v>
      </c>
      <c r="N32" s="50">
        <v>20</v>
      </c>
      <c r="O32" s="72">
        <v>7.4</v>
      </c>
      <c r="P32" s="71">
        <f t="shared" si="8"/>
        <v>890.3</v>
      </c>
      <c r="Q32" s="89">
        <f t="shared" si="9"/>
        <v>106</v>
      </c>
    </row>
    <row r="33" spans="3:17" x14ac:dyDescent="0.3">
      <c r="C33" s="31" t="s">
        <v>17</v>
      </c>
      <c r="D33" s="57">
        <v>683.56</v>
      </c>
      <c r="E33" s="59">
        <v>26098.3</v>
      </c>
      <c r="F33" s="57">
        <v>4.5999999999999996</v>
      </c>
      <c r="G33" s="73">
        <v>9.9600000000000009</v>
      </c>
      <c r="H33" s="72">
        <v>15.06</v>
      </c>
      <c r="I33" s="73">
        <v>26137.360000000001</v>
      </c>
      <c r="J33" s="57">
        <v>38.200000000000003</v>
      </c>
      <c r="K33" s="59">
        <v>6.6</v>
      </c>
      <c r="L33" s="57">
        <v>1008.47</v>
      </c>
      <c r="M33" s="73">
        <v>6.59</v>
      </c>
      <c r="N33" s="57">
        <v>2.8</v>
      </c>
      <c r="O33" s="73">
        <v>2141.5</v>
      </c>
      <c r="P33" s="71">
        <f t="shared" si="8"/>
        <v>1752.6899999999998</v>
      </c>
      <c r="Q33" s="83">
        <f t="shared" si="9"/>
        <v>54400.30999999999</v>
      </c>
    </row>
    <row r="34" spans="3:17" x14ac:dyDescent="0.3">
      <c r="C34" s="31" t="s">
        <v>18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86">
        <f t="shared" si="8"/>
        <v>0</v>
      </c>
      <c r="Q34" s="87">
        <f t="shared" si="9"/>
        <v>0</v>
      </c>
    </row>
    <row r="35" spans="3:17" x14ac:dyDescent="0.3">
      <c r="C35" s="31" t="s">
        <v>19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7">
        <v>7.3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70">
        <f t="shared" si="8"/>
        <v>0</v>
      </c>
      <c r="Q35" s="90">
        <f t="shared" si="9"/>
        <v>7.3</v>
      </c>
    </row>
    <row r="36" spans="3:17" x14ac:dyDescent="0.3">
      <c r="C36" s="31" t="s">
        <v>20</v>
      </c>
      <c r="D36" s="50">
        <v>3</v>
      </c>
      <c r="E36" s="50">
        <v>6</v>
      </c>
      <c r="F36" s="50">
        <v>0</v>
      </c>
      <c r="G36" s="50">
        <v>6</v>
      </c>
      <c r="H36" s="50">
        <v>6</v>
      </c>
      <c r="I36" s="50">
        <v>17</v>
      </c>
      <c r="J36" s="50">
        <v>11</v>
      </c>
      <c r="K36" s="50">
        <v>7</v>
      </c>
      <c r="L36" s="50">
        <v>4</v>
      </c>
      <c r="M36" s="50">
        <v>8</v>
      </c>
      <c r="N36" s="50">
        <v>5</v>
      </c>
      <c r="O36" s="50">
        <v>3</v>
      </c>
      <c r="P36" s="86">
        <f t="shared" si="8"/>
        <v>29</v>
      </c>
      <c r="Q36" s="87">
        <f t="shared" si="9"/>
        <v>47</v>
      </c>
    </row>
    <row r="37" spans="3:17" s="12" customFormat="1" ht="4.5" customHeight="1" x14ac:dyDescent="0.3">
      <c r="C37" s="35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88"/>
      <c r="Q37" s="88"/>
    </row>
    <row r="38" spans="3:17" x14ac:dyDescent="0.3">
      <c r="C38" s="29" t="s">
        <v>38</v>
      </c>
      <c r="D38" s="32">
        <v>13</v>
      </c>
      <c r="E38" s="32">
        <v>25</v>
      </c>
      <c r="F38" s="32">
        <v>17</v>
      </c>
      <c r="G38" s="32">
        <v>17</v>
      </c>
      <c r="H38" s="32">
        <v>13</v>
      </c>
      <c r="I38" s="32">
        <v>28</v>
      </c>
      <c r="J38" s="32">
        <v>23</v>
      </c>
      <c r="K38" s="32">
        <v>18</v>
      </c>
      <c r="L38" s="32">
        <v>29</v>
      </c>
      <c r="M38" s="32">
        <v>19</v>
      </c>
      <c r="N38" s="32">
        <v>22</v>
      </c>
      <c r="O38" s="32">
        <v>23</v>
      </c>
      <c r="P38" s="53">
        <f>SUM(D38,F38,H38,J38,L38,N38)</f>
        <v>117</v>
      </c>
      <c r="Q38" s="55">
        <f>SUM(E38,G38,I38,K38,M38,O38)</f>
        <v>130</v>
      </c>
    </row>
    <row r="39" spans="3:17" ht="4.5" customHeight="1" x14ac:dyDescent="0.3">
      <c r="C39" s="35"/>
      <c r="D39" s="45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7"/>
      <c r="Q39" s="37"/>
    </row>
    <row r="40" spans="3:17" x14ac:dyDescent="0.3">
      <c r="C40" s="46" t="s">
        <v>21</v>
      </c>
      <c r="D40" s="47"/>
      <c r="E40" s="48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37"/>
      <c r="Q40" s="37"/>
    </row>
    <row r="41" spans="3:17" x14ac:dyDescent="0.3">
      <c r="C41" s="31" t="s">
        <v>40</v>
      </c>
      <c r="D41" s="32">
        <v>15</v>
      </c>
      <c r="E41" s="32">
        <v>19</v>
      </c>
      <c r="F41" s="32">
        <v>15</v>
      </c>
      <c r="G41" s="32">
        <v>15</v>
      </c>
      <c r="H41" s="32">
        <v>21</v>
      </c>
      <c r="I41" s="32">
        <v>13</v>
      </c>
      <c r="J41" s="32">
        <v>8</v>
      </c>
      <c r="K41" s="32">
        <v>6</v>
      </c>
      <c r="L41" s="32">
        <v>17</v>
      </c>
      <c r="M41" s="32">
        <v>10</v>
      </c>
      <c r="N41" s="32">
        <v>14</v>
      </c>
      <c r="O41" s="32">
        <v>7</v>
      </c>
      <c r="P41" s="53">
        <f>SUM(D41,F41,H41,J41,L41,N41)</f>
        <v>90</v>
      </c>
      <c r="Q41" s="55">
        <f>SUM(E41,G41,I41,K41,M41,O41)</f>
        <v>70</v>
      </c>
    </row>
    <row r="42" spans="3:17" x14ac:dyDescent="0.3">
      <c r="C42" s="31" t="s">
        <v>41</v>
      </c>
      <c r="D42" s="32">
        <v>155</v>
      </c>
      <c r="E42" s="32">
        <v>361</v>
      </c>
      <c r="F42" s="32">
        <v>278</v>
      </c>
      <c r="G42" s="32">
        <v>141</v>
      </c>
      <c r="H42" s="32">
        <v>191</v>
      </c>
      <c r="I42" s="32">
        <v>314</v>
      </c>
      <c r="J42" s="32">
        <v>149</v>
      </c>
      <c r="K42" s="32">
        <v>34</v>
      </c>
      <c r="L42" s="32">
        <v>273</v>
      </c>
      <c r="M42" s="32">
        <v>213</v>
      </c>
      <c r="N42" s="32">
        <v>270</v>
      </c>
      <c r="O42" s="32">
        <v>54</v>
      </c>
      <c r="P42" s="53">
        <f t="shared" ref="P42:P43" si="10">SUM(D42,F42,H42,J42,L42,N42)</f>
        <v>1316</v>
      </c>
      <c r="Q42" s="55">
        <f t="shared" ref="Q42:Q43" si="11">SUM(E42,G42,I42,K42,M42,O42)</f>
        <v>1117</v>
      </c>
    </row>
    <row r="43" spans="3:17" x14ac:dyDescent="0.3">
      <c r="C43" s="31" t="s">
        <v>23</v>
      </c>
      <c r="D43" s="32">
        <v>7</v>
      </c>
      <c r="E43" s="32">
        <v>0</v>
      </c>
      <c r="F43" s="32">
        <v>3</v>
      </c>
      <c r="G43" s="32">
        <v>1</v>
      </c>
      <c r="H43" s="32">
        <v>7</v>
      </c>
      <c r="I43" s="32">
        <v>1</v>
      </c>
      <c r="J43" s="32">
        <v>6</v>
      </c>
      <c r="K43" s="32">
        <v>3</v>
      </c>
      <c r="L43" s="32">
        <v>5</v>
      </c>
      <c r="M43" s="32">
        <v>0</v>
      </c>
      <c r="N43" s="32">
        <v>1</v>
      </c>
      <c r="O43" s="32">
        <v>4</v>
      </c>
      <c r="P43" s="53">
        <f t="shared" si="10"/>
        <v>29</v>
      </c>
      <c r="Q43" s="55">
        <f t="shared" si="11"/>
        <v>9</v>
      </c>
    </row>
    <row r="44" spans="3:17" ht="10.5" customHeight="1" x14ac:dyDescent="0.3">
      <c r="C44" s="35" t="s">
        <v>44</v>
      </c>
      <c r="D44" s="35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8"/>
      <c r="Q44" s="58"/>
    </row>
    <row r="45" spans="3:17" ht="12.75" customHeight="1" x14ac:dyDescent="0.3">
      <c r="C45" s="38" t="s">
        <v>24</v>
      </c>
      <c r="D45" s="45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51"/>
      <c r="Q45" s="51"/>
    </row>
    <row r="46" spans="3:17" x14ac:dyDescent="0.3">
      <c r="C46" s="31" t="s">
        <v>25</v>
      </c>
      <c r="D46" s="32">
        <v>6</v>
      </c>
      <c r="E46" s="32">
        <v>12</v>
      </c>
      <c r="F46" s="32">
        <v>7</v>
      </c>
      <c r="G46" s="32">
        <v>8</v>
      </c>
      <c r="H46" s="32">
        <v>16</v>
      </c>
      <c r="I46" s="32">
        <v>15</v>
      </c>
      <c r="J46" s="32">
        <v>2</v>
      </c>
      <c r="K46" s="32">
        <v>2</v>
      </c>
      <c r="L46" s="32">
        <v>16</v>
      </c>
      <c r="M46" s="32">
        <v>2</v>
      </c>
      <c r="N46" s="32">
        <v>6</v>
      </c>
      <c r="O46" s="32">
        <v>6</v>
      </c>
      <c r="P46" s="53">
        <f>SUM(D46,F46,H46,J46,L46,N46)</f>
        <v>53</v>
      </c>
      <c r="Q46" s="55">
        <f>SUM(E46,G46,I46,K46,M46,O46)</f>
        <v>45</v>
      </c>
    </row>
    <row r="47" spans="3:17" x14ac:dyDescent="0.3">
      <c r="C47" s="31" t="s">
        <v>22</v>
      </c>
      <c r="D47" s="32">
        <v>2</v>
      </c>
      <c r="E47" s="32">
        <v>3</v>
      </c>
      <c r="F47" s="32">
        <v>0</v>
      </c>
      <c r="G47" s="32">
        <v>0</v>
      </c>
      <c r="H47" s="32">
        <v>5</v>
      </c>
      <c r="I47" s="32">
        <v>3</v>
      </c>
      <c r="J47" s="32">
        <v>2</v>
      </c>
      <c r="K47" s="32">
        <v>8</v>
      </c>
      <c r="L47" s="32">
        <v>4</v>
      </c>
      <c r="M47" s="32">
        <v>5</v>
      </c>
      <c r="N47" s="32">
        <v>5</v>
      </c>
      <c r="O47" s="32">
        <v>6</v>
      </c>
      <c r="P47" s="53">
        <f t="shared" ref="P47:P48" si="12">SUM(D47,F47,H47,J47,L47,N47)</f>
        <v>18</v>
      </c>
      <c r="Q47" s="55">
        <f t="shared" ref="Q47:Q48" si="13">SUM(E47,G47,I47,K47,M47,O47)</f>
        <v>25</v>
      </c>
    </row>
    <row r="48" spans="3:17" x14ac:dyDescent="0.3">
      <c r="C48" s="31" t="s">
        <v>26</v>
      </c>
      <c r="D48" s="50">
        <v>167</v>
      </c>
      <c r="E48" s="50">
        <v>250</v>
      </c>
      <c r="F48" s="50">
        <v>139</v>
      </c>
      <c r="G48" s="50">
        <v>241</v>
      </c>
      <c r="H48" s="50">
        <v>155</v>
      </c>
      <c r="I48" s="50">
        <v>234</v>
      </c>
      <c r="J48" s="50">
        <v>170</v>
      </c>
      <c r="K48" s="50">
        <v>159</v>
      </c>
      <c r="L48" s="50">
        <v>159</v>
      </c>
      <c r="M48" s="50">
        <v>175</v>
      </c>
      <c r="N48" s="50">
        <v>173</v>
      </c>
      <c r="O48" s="50">
        <v>161</v>
      </c>
      <c r="P48" s="53">
        <f t="shared" si="12"/>
        <v>963</v>
      </c>
      <c r="Q48" s="55">
        <f t="shared" si="13"/>
        <v>1220</v>
      </c>
    </row>
  </sheetData>
  <mergeCells count="14">
    <mergeCell ref="P17:Q17"/>
    <mergeCell ref="P7:Q7"/>
    <mergeCell ref="D7:E7"/>
    <mergeCell ref="D17:E17"/>
    <mergeCell ref="F7:G7"/>
    <mergeCell ref="F17:G17"/>
    <mergeCell ref="H7:I7"/>
    <mergeCell ref="H17:I17"/>
    <mergeCell ref="J7:K7"/>
    <mergeCell ref="J17:K17"/>
    <mergeCell ref="L7:M7"/>
    <mergeCell ref="L17:M17"/>
    <mergeCell ref="N7:O7"/>
    <mergeCell ref="N17:O17"/>
  </mergeCells>
  <pageMargins left="0.23622047244094491" right="0.23622047244094491" top="0.74803149606299213" bottom="0.74803149606299213" header="0.31496062992125984" footer="0.31496062992125984"/>
  <pageSetup scale="62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C20"/>
  <sheetViews>
    <sheetView topLeftCell="B1" workbookViewId="0">
      <selection activeCell="N24" sqref="N24"/>
    </sheetView>
  </sheetViews>
  <sheetFormatPr defaultRowHeight="14.4" x14ac:dyDescent="0.3"/>
  <cols>
    <col min="2" max="2" width="16.6640625" customWidth="1"/>
    <col min="3" max="3" width="6.44140625" customWidth="1"/>
    <col min="4" max="4" width="5.5546875" customWidth="1"/>
    <col min="5" max="5" width="4.88671875" customWidth="1"/>
    <col min="6" max="6" width="5.44140625" customWidth="1"/>
    <col min="7" max="7" width="4.88671875" customWidth="1"/>
    <col min="8" max="8" width="5.6640625" customWidth="1"/>
    <col min="9" max="9" width="5.88671875" customWidth="1"/>
    <col min="10" max="10" width="6.33203125" customWidth="1"/>
    <col min="11" max="12" width="5.5546875" customWidth="1"/>
    <col min="13" max="14" width="5" bestFit="1" customWidth="1"/>
    <col min="15" max="15" width="6.88671875" customWidth="1"/>
    <col min="16" max="16" width="7.109375" customWidth="1"/>
  </cols>
  <sheetData>
    <row r="1" spans="2:29" x14ac:dyDescent="0.3">
      <c r="C1" s="10" t="s">
        <v>28</v>
      </c>
      <c r="J1" s="11"/>
      <c r="T1" s="12"/>
      <c r="U1" s="12"/>
      <c r="W1" s="13"/>
      <c r="AB1" s="14"/>
      <c r="AC1" s="14"/>
    </row>
    <row r="2" spans="2:29" x14ac:dyDescent="0.3">
      <c r="C2" s="15" t="s">
        <v>29</v>
      </c>
      <c r="T2" s="12"/>
      <c r="U2" s="12"/>
      <c r="AA2" s="14"/>
      <c r="AB2" s="14"/>
      <c r="AC2" s="14"/>
    </row>
    <row r="3" spans="2:29" x14ac:dyDescent="0.3">
      <c r="C3" s="15" t="s">
        <v>37</v>
      </c>
      <c r="D3" s="16"/>
      <c r="E3" s="16"/>
      <c r="F3" s="16"/>
      <c r="G3" s="16"/>
      <c r="H3" s="16"/>
      <c r="I3" s="16"/>
      <c r="J3" s="16"/>
      <c r="K3" s="16"/>
      <c r="M3" s="16"/>
      <c r="N3" s="16"/>
      <c r="O3" s="16"/>
      <c r="P3" s="16"/>
      <c r="Q3" s="16"/>
      <c r="R3" s="16"/>
      <c r="S3" s="16"/>
      <c r="T3" s="17"/>
      <c r="U3" s="17"/>
      <c r="V3" s="16"/>
      <c r="W3" s="16"/>
      <c r="X3" s="16"/>
      <c r="Y3" s="16"/>
      <c r="Z3" s="16"/>
      <c r="AA3" s="18"/>
      <c r="AB3" s="18"/>
      <c r="AC3" s="18"/>
    </row>
    <row r="4" spans="2:29" ht="15" x14ac:dyDescent="0.25">
      <c r="C4" s="15" t="s">
        <v>51</v>
      </c>
      <c r="D4" s="16"/>
      <c r="E4" s="16"/>
      <c r="F4" s="16"/>
      <c r="G4" s="16"/>
      <c r="H4" s="16"/>
      <c r="I4" s="16"/>
      <c r="J4" s="16"/>
      <c r="K4" s="16"/>
      <c r="M4" s="16"/>
      <c r="N4" s="16"/>
      <c r="O4" s="16"/>
      <c r="P4" s="16"/>
      <c r="Q4" s="16"/>
      <c r="R4" s="16"/>
      <c r="S4" s="16"/>
      <c r="T4" s="17"/>
      <c r="U4" s="17"/>
      <c r="V4" s="16"/>
      <c r="W4" s="16"/>
      <c r="X4" s="16"/>
      <c r="Y4" s="16"/>
      <c r="Z4" s="16"/>
      <c r="AA4" s="18"/>
      <c r="AB4" s="18"/>
      <c r="AC4" s="19"/>
    </row>
    <row r="5" spans="2:29" ht="15" x14ac:dyDescent="0.25">
      <c r="C5" s="15"/>
      <c r="D5" s="16"/>
      <c r="E5" s="16"/>
      <c r="F5" s="16"/>
      <c r="G5" s="16"/>
      <c r="H5" s="16"/>
      <c r="I5" s="16"/>
      <c r="J5" s="16"/>
      <c r="K5" s="16"/>
      <c r="M5" s="17" t="s">
        <v>54</v>
      </c>
      <c r="Q5" s="16"/>
      <c r="R5" s="16"/>
      <c r="S5" s="16"/>
      <c r="T5" s="17"/>
      <c r="U5" s="17"/>
      <c r="V5" s="16"/>
      <c r="W5" s="16"/>
      <c r="X5" s="16"/>
      <c r="Y5" s="16"/>
      <c r="Z5" s="16"/>
      <c r="AA5" s="18"/>
      <c r="AB5" s="18"/>
      <c r="AC5" s="19"/>
    </row>
    <row r="6" spans="2:29" ht="21" customHeight="1" x14ac:dyDescent="0.25"/>
    <row r="7" spans="2:29" ht="35.25" customHeight="1" x14ac:dyDescent="0.25">
      <c r="B7" s="20"/>
      <c r="C7" s="98" t="s">
        <v>31</v>
      </c>
      <c r="D7" s="99"/>
      <c r="E7" s="96" t="s">
        <v>32</v>
      </c>
      <c r="F7" s="99"/>
      <c r="G7" s="100" t="s">
        <v>33</v>
      </c>
      <c r="H7" s="101"/>
      <c r="I7" s="102" t="s">
        <v>34</v>
      </c>
      <c r="J7" s="103"/>
      <c r="K7" s="102" t="s">
        <v>35</v>
      </c>
      <c r="L7" s="103"/>
      <c r="M7" s="96" t="s">
        <v>36</v>
      </c>
      <c r="N7" s="97"/>
      <c r="O7" s="96" t="s">
        <v>27</v>
      </c>
      <c r="P7" s="97"/>
      <c r="Q7" s="21"/>
    </row>
    <row r="8" spans="2:29" ht="30" customHeight="1" x14ac:dyDescent="0.25">
      <c r="B8" s="20"/>
      <c r="C8" s="95" t="s">
        <v>52</v>
      </c>
      <c r="D8" s="95"/>
      <c r="E8" s="95" t="s">
        <v>52</v>
      </c>
      <c r="F8" s="95"/>
      <c r="G8" s="95" t="s">
        <v>52</v>
      </c>
      <c r="H8" s="95"/>
      <c r="I8" s="95" t="s">
        <v>52</v>
      </c>
      <c r="J8" s="95"/>
      <c r="K8" s="95" t="s">
        <v>52</v>
      </c>
      <c r="L8" s="95"/>
      <c r="M8" s="95" t="s">
        <v>52</v>
      </c>
      <c r="N8" s="95"/>
      <c r="O8" s="95" t="s">
        <v>52</v>
      </c>
      <c r="P8" s="95"/>
      <c r="Q8" s="56"/>
    </row>
    <row r="9" spans="2:29" ht="15" x14ac:dyDescent="0.25">
      <c r="B9" s="22" t="s">
        <v>2</v>
      </c>
      <c r="C9" s="61">
        <v>2016</v>
      </c>
      <c r="D9" s="26">
        <v>2017</v>
      </c>
      <c r="E9" s="61">
        <v>2016</v>
      </c>
      <c r="F9" s="26">
        <v>2017</v>
      </c>
      <c r="G9" s="61">
        <v>2016</v>
      </c>
      <c r="H9" s="26">
        <v>2017</v>
      </c>
      <c r="I9" s="61">
        <v>2016</v>
      </c>
      <c r="J9" s="26">
        <v>2017</v>
      </c>
      <c r="K9" s="61">
        <v>2016</v>
      </c>
      <c r="L9" s="26">
        <v>2017</v>
      </c>
      <c r="M9" s="61">
        <v>2016</v>
      </c>
      <c r="N9" s="26">
        <v>2017</v>
      </c>
      <c r="O9" s="61">
        <v>2016</v>
      </c>
      <c r="P9" s="26">
        <v>2017</v>
      </c>
      <c r="Q9" s="56"/>
    </row>
    <row r="10" spans="2:29" s="12" customFormat="1" ht="15" x14ac:dyDescent="0.25">
      <c r="B10" s="23" t="s">
        <v>3</v>
      </c>
      <c r="C10" s="62">
        <v>33</v>
      </c>
      <c r="D10" s="63">
        <v>38</v>
      </c>
      <c r="E10" s="85">
        <v>17</v>
      </c>
      <c r="F10" s="63">
        <v>14</v>
      </c>
      <c r="G10" s="62">
        <v>5</v>
      </c>
      <c r="H10" s="63">
        <v>6</v>
      </c>
      <c r="I10" s="62">
        <v>5</v>
      </c>
      <c r="J10" s="63">
        <v>4</v>
      </c>
      <c r="K10" s="62">
        <v>9</v>
      </c>
      <c r="L10" s="63">
        <v>5</v>
      </c>
      <c r="M10" s="62">
        <v>4</v>
      </c>
      <c r="N10" s="63">
        <v>3</v>
      </c>
      <c r="O10" s="25">
        <f>SUM(C10,E10,G10,I10,K10,M10)</f>
        <v>73</v>
      </c>
      <c r="P10" s="64">
        <f>SUM(D10,F10,H10,J10,L10,N10)</f>
        <v>70</v>
      </c>
      <c r="Q10" s="60"/>
    </row>
    <row r="11" spans="2:29" s="12" customFormat="1" ht="15" x14ac:dyDescent="0.25">
      <c r="B11" s="23" t="s">
        <v>4</v>
      </c>
      <c r="C11" s="62">
        <v>5</v>
      </c>
      <c r="D11" s="63">
        <v>3</v>
      </c>
      <c r="E11" s="85">
        <v>0</v>
      </c>
      <c r="F11" s="63">
        <v>1</v>
      </c>
      <c r="G11" s="62">
        <v>1</v>
      </c>
      <c r="H11" s="63">
        <v>1</v>
      </c>
      <c r="I11" s="62">
        <v>0</v>
      </c>
      <c r="J11" s="63">
        <v>1</v>
      </c>
      <c r="K11" s="62">
        <v>4</v>
      </c>
      <c r="L11" s="63">
        <v>1</v>
      </c>
      <c r="M11" s="62">
        <v>0</v>
      </c>
      <c r="N11" s="63">
        <v>1</v>
      </c>
      <c r="O11" s="61">
        <f t="shared" ref="O11:O15" si="0">SUM(C11,E11,G11,I11,K11,M11)</f>
        <v>10</v>
      </c>
      <c r="P11" s="26">
        <f>SUM(D11,F11,H11,J11,L11,N11)</f>
        <v>8</v>
      </c>
      <c r="Q11" s="60"/>
    </row>
    <row r="12" spans="2:29" s="12" customFormat="1" ht="15" x14ac:dyDescent="0.25">
      <c r="B12" s="23" t="s">
        <v>5</v>
      </c>
      <c r="C12" s="62">
        <v>50</v>
      </c>
      <c r="D12" s="63">
        <v>59</v>
      </c>
      <c r="E12" s="85">
        <v>16</v>
      </c>
      <c r="F12" s="63">
        <v>13</v>
      </c>
      <c r="G12" s="62">
        <v>4</v>
      </c>
      <c r="H12" s="63">
        <v>6</v>
      </c>
      <c r="I12" s="62">
        <v>14</v>
      </c>
      <c r="J12" s="63">
        <v>2</v>
      </c>
      <c r="K12" s="62">
        <v>9</v>
      </c>
      <c r="L12" s="63">
        <v>11</v>
      </c>
      <c r="M12" s="62">
        <v>5</v>
      </c>
      <c r="N12" s="63">
        <v>1</v>
      </c>
      <c r="O12" s="61">
        <f t="shared" si="0"/>
        <v>98</v>
      </c>
      <c r="P12" s="26">
        <f t="shared" ref="P12:P15" si="1">SUM(D12,F12,H12,J12,L12,N12)</f>
        <v>92</v>
      </c>
      <c r="Q12" s="60"/>
    </row>
    <row r="13" spans="2:29" s="12" customFormat="1" ht="15" x14ac:dyDescent="0.25">
      <c r="B13" s="23" t="s">
        <v>6</v>
      </c>
      <c r="C13" s="62">
        <v>202</v>
      </c>
      <c r="D13" s="63">
        <v>175</v>
      </c>
      <c r="E13" s="85">
        <v>92</v>
      </c>
      <c r="F13" s="63">
        <v>51</v>
      </c>
      <c r="G13" s="62">
        <v>15</v>
      </c>
      <c r="H13" s="63">
        <v>16</v>
      </c>
      <c r="I13" s="62">
        <v>35</v>
      </c>
      <c r="J13" s="63">
        <v>16</v>
      </c>
      <c r="K13" s="62">
        <v>36</v>
      </c>
      <c r="L13" s="63">
        <v>57</v>
      </c>
      <c r="M13" s="62">
        <v>9</v>
      </c>
      <c r="N13" s="63">
        <v>14</v>
      </c>
      <c r="O13" s="61">
        <f t="shared" si="0"/>
        <v>389</v>
      </c>
      <c r="P13" s="26">
        <f t="shared" si="1"/>
        <v>329</v>
      </c>
      <c r="Q13" s="60"/>
      <c r="S13" s="12" t="s">
        <v>45</v>
      </c>
    </row>
    <row r="14" spans="2:29" s="12" customFormat="1" ht="15" x14ac:dyDescent="0.25">
      <c r="B14" s="23" t="s">
        <v>7</v>
      </c>
      <c r="C14" s="62">
        <v>258</v>
      </c>
      <c r="D14" s="63">
        <v>191</v>
      </c>
      <c r="E14" s="85">
        <v>93</v>
      </c>
      <c r="F14" s="63">
        <v>64</v>
      </c>
      <c r="G14" s="62">
        <v>7</v>
      </c>
      <c r="H14" s="63">
        <v>12</v>
      </c>
      <c r="I14" s="62">
        <v>49</v>
      </c>
      <c r="J14" s="63">
        <v>10</v>
      </c>
      <c r="K14" s="62">
        <v>28</v>
      </c>
      <c r="L14" s="63">
        <v>49</v>
      </c>
      <c r="M14" s="62">
        <v>14</v>
      </c>
      <c r="N14" s="63">
        <v>7</v>
      </c>
      <c r="O14" s="61">
        <f t="shared" si="0"/>
        <v>449</v>
      </c>
      <c r="P14" s="26">
        <f t="shared" si="1"/>
        <v>333</v>
      </c>
      <c r="Q14" s="60"/>
    </row>
    <row r="15" spans="2:29" s="12" customFormat="1" ht="15" x14ac:dyDescent="0.25">
      <c r="B15" s="31" t="s">
        <v>43</v>
      </c>
      <c r="C15" s="62">
        <v>19</v>
      </c>
      <c r="D15" s="63">
        <v>9</v>
      </c>
      <c r="E15" s="85">
        <v>4</v>
      </c>
      <c r="F15" s="63">
        <v>13</v>
      </c>
      <c r="G15" s="62">
        <v>3</v>
      </c>
      <c r="H15" s="63">
        <v>4</v>
      </c>
      <c r="I15" s="62">
        <v>5</v>
      </c>
      <c r="J15" s="63">
        <v>4</v>
      </c>
      <c r="K15" s="62">
        <v>8</v>
      </c>
      <c r="L15" s="63">
        <v>4</v>
      </c>
      <c r="M15" s="62">
        <v>12</v>
      </c>
      <c r="N15" s="63">
        <v>0</v>
      </c>
      <c r="O15" s="61">
        <f t="shared" si="0"/>
        <v>51</v>
      </c>
      <c r="P15" s="26">
        <f t="shared" si="1"/>
        <v>34</v>
      </c>
      <c r="Q15" s="60"/>
      <c r="S15" s="12" t="s">
        <v>42</v>
      </c>
    </row>
    <row r="16" spans="2:29" ht="15.75" thickBot="1" x14ac:dyDescent="0.3">
      <c r="B16" s="74" t="s">
        <v>27</v>
      </c>
      <c r="C16" s="75">
        <f t="shared" ref="C16" si="2">SUM(C10:C15)</f>
        <v>567</v>
      </c>
      <c r="D16" s="76">
        <f t="shared" ref="D16:G16" si="3">SUM(D10:D15)</f>
        <v>475</v>
      </c>
      <c r="E16" s="77">
        <f t="shared" si="3"/>
        <v>222</v>
      </c>
      <c r="F16" s="78">
        <f t="shared" si="3"/>
        <v>156</v>
      </c>
      <c r="G16" s="77">
        <f t="shared" si="3"/>
        <v>35</v>
      </c>
      <c r="H16" s="78">
        <f t="shared" ref="H16:I16" si="4">SUM(H10:H15)</f>
        <v>45</v>
      </c>
      <c r="I16" s="77">
        <f t="shared" si="4"/>
        <v>108</v>
      </c>
      <c r="J16" s="78">
        <f t="shared" ref="J16" si="5">SUM(J10:J15)</f>
        <v>37</v>
      </c>
      <c r="K16" s="77">
        <f t="shared" ref="K16:M16" si="6">SUM(K10:K15)</f>
        <v>94</v>
      </c>
      <c r="L16" s="78">
        <f t="shared" si="6"/>
        <v>127</v>
      </c>
      <c r="M16" s="77">
        <f t="shared" si="6"/>
        <v>44</v>
      </c>
      <c r="N16" s="78">
        <f t="shared" ref="N16" si="7">SUM(N10:N15)</f>
        <v>26</v>
      </c>
      <c r="O16" s="75">
        <f>SUM(C16,E16,G16,I16,K16,M16)</f>
        <v>1070</v>
      </c>
      <c r="P16" s="76">
        <f>SUM(D16,F16,H16,J16,L16,N16)</f>
        <v>866</v>
      </c>
      <c r="Q16" s="56"/>
    </row>
    <row r="17" spans="2:16" ht="9.75" customHeight="1" thickTop="1" x14ac:dyDescent="0.25">
      <c r="C17" s="27"/>
      <c r="E17" s="27"/>
      <c r="G17" s="27"/>
      <c r="I17" s="27"/>
      <c r="K17" s="27"/>
      <c r="M17" s="27"/>
      <c r="O17" s="27"/>
    </row>
    <row r="18" spans="2:16" s="12" customFormat="1" ht="15" x14ac:dyDescent="0.25">
      <c r="B18" s="25" t="s">
        <v>39</v>
      </c>
      <c r="C18" s="79">
        <v>76</v>
      </c>
      <c r="D18" s="80">
        <v>83</v>
      </c>
      <c r="E18" s="79">
        <v>24</v>
      </c>
      <c r="F18" s="80">
        <v>17</v>
      </c>
      <c r="G18" s="79">
        <v>4</v>
      </c>
      <c r="H18" s="80">
        <v>5</v>
      </c>
      <c r="I18" s="79">
        <v>5</v>
      </c>
      <c r="J18" s="80">
        <v>7</v>
      </c>
      <c r="K18" s="79">
        <v>7</v>
      </c>
      <c r="L18" s="80">
        <v>9</v>
      </c>
      <c r="M18" s="79">
        <v>1</v>
      </c>
      <c r="N18" s="80">
        <v>9</v>
      </c>
      <c r="O18" s="81">
        <f>SUM(C18,E18,G18,I18,K18,M18)</f>
        <v>117</v>
      </c>
      <c r="P18" s="64">
        <f>SUM(D18,F18,H18,J18,L18,N18)</f>
        <v>130</v>
      </c>
    </row>
    <row r="20" spans="2:16" ht="15" x14ac:dyDescent="0.25"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65"/>
      <c r="P20" s="66"/>
    </row>
  </sheetData>
  <mergeCells count="14">
    <mergeCell ref="O7:P7"/>
    <mergeCell ref="C7:D7"/>
    <mergeCell ref="E7:F7"/>
    <mergeCell ref="G7:H7"/>
    <mergeCell ref="I7:J7"/>
    <mergeCell ref="K7:L7"/>
    <mergeCell ref="M7:N7"/>
    <mergeCell ref="M8:N8"/>
    <mergeCell ref="O8:P8"/>
    <mergeCell ref="C8:D8"/>
    <mergeCell ref="E8:F8"/>
    <mergeCell ref="G8:H8"/>
    <mergeCell ref="I8:J8"/>
    <mergeCell ref="K8:L8"/>
  </mergeCells>
  <pageMargins left="0.7" right="0.7" top="0.75" bottom="0.75" header="0.3" footer="0.3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 COMPARATIVE JAN-DEC</vt:lpstr>
      <vt:lpstr>MAJOR CRIMES BY DISTRICTS</vt:lpstr>
    </vt:vector>
  </TitlesOfParts>
  <Company>Police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CANO</dc:creator>
  <cp:lastModifiedBy>CIMS</cp:lastModifiedBy>
  <cp:lastPrinted>2017-07-04T13:56:25Z</cp:lastPrinted>
  <dcterms:created xsi:type="dcterms:W3CDTF">2013-02-06T20:58:44Z</dcterms:created>
  <dcterms:modified xsi:type="dcterms:W3CDTF">2017-07-10T22:22:03Z</dcterms:modified>
</cp:coreProperties>
</file>