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640" windowHeight="11760"/>
  </bookViews>
  <sheets>
    <sheet name="Results" sheetId="1" r:id="rId1"/>
    <sheet name="Sheet1" sheetId="2" r:id="rId2"/>
  </sheets>
  <definedNames>
    <definedName name="_xlnm._FilterDatabase" localSheetId="0" hidden="1">Results!$A$4:$A$10</definedName>
  </definedNames>
  <calcPr calcId="144525"/>
  <fileRecoveryPr repairLoad="1"/>
</workbook>
</file>

<file path=xl/calcChain.xml><?xml version="1.0" encoding="utf-8"?>
<calcChain xmlns="http://schemas.openxmlformats.org/spreadsheetml/2006/main">
  <c r="AM26" i="1" l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AM50" i="1" l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AZ41" i="1" l="1"/>
  <c r="AZ42" i="1"/>
  <c r="AZ43" i="1"/>
  <c r="AZ44" i="1"/>
  <c r="AZ45" i="1"/>
  <c r="AZ46" i="1"/>
  <c r="AZ47" i="1"/>
  <c r="AZ48" i="1"/>
  <c r="AZ49" i="1"/>
  <c r="CF41" i="1" l="1"/>
  <c r="CF42" i="1"/>
  <c r="CF43" i="1"/>
  <c r="CF44" i="1"/>
  <c r="CF45" i="1"/>
  <c r="CF46" i="1"/>
  <c r="CF47" i="1"/>
  <c r="CF48" i="1"/>
  <c r="CF49" i="1"/>
  <c r="AM46" i="1" l="1"/>
  <c r="AM47" i="1" l="1"/>
  <c r="AP41" i="1"/>
  <c r="AP42" i="1"/>
  <c r="AP43" i="1"/>
  <c r="AP44" i="1"/>
  <c r="AP45" i="1"/>
  <c r="AP46" i="1"/>
  <c r="AP47" i="1"/>
  <c r="AP48" i="1"/>
  <c r="AP49" i="1"/>
  <c r="AT41" i="1"/>
  <c r="AT42" i="1"/>
  <c r="AT43" i="1"/>
  <c r="AT44" i="1"/>
  <c r="AT45" i="1"/>
  <c r="AT46" i="1"/>
  <c r="AT47" i="1"/>
  <c r="AT48" i="1"/>
  <c r="AT49" i="1"/>
  <c r="AX41" i="1"/>
  <c r="AX42" i="1"/>
  <c r="AX43" i="1"/>
  <c r="AX44" i="1"/>
  <c r="AX45" i="1"/>
  <c r="AX46" i="1"/>
  <c r="AX47" i="1"/>
  <c r="AX48" i="1"/>
  <c r="AX49" i="1"/>
  <c r="BB41" i="1"/>
  <c r="BB42" i="1"/>
  <c r="BB43" i="1"/>
  <c r="BB44" i="1"/>
  <c r="BB45" i="1"/>
  <c r="BB46" i="1"/>
  <c r="BB47" i="1"/>
  <c r="BB48" i="1"/>
  <c r="BB49" i="1"/>
  <c r="BF41" i="1"/>
  <c r="BF42" i="1"/>
  <c r="BF43" i="1"/>
  <c r="BF44" i="1"/>
  <c r="BF45" i="1"/>
  <c r="BF46" i="1"/>
  <c r="BF47" i="1"/>
  <c r="BF48" i="1"/>
  <c r="BF49" i="1"/>
  <c r="BJ41" i="1"/>
  <c r="BJ42" i="1"/>
  <c r="BJ43" i="1"/>
  <c r="BJ44" i="1"/>
  <c r="BJ45" i="1"/>
  <c r="BJ46" i="1"/>
  <c r="BJ47" i="1"/>
  <c r="BJ48" i="1"/>
  <c r="BJ49" i="1"/>
  <c r="BN41" i="1"/>
  <c r="BN42" i="1"/>
  <c r="BN43" i="1"/>
  <c r="BN44" i="1"/>
  <c r="BN45" i="1"/>
  <c r="BN46" i="1"/>
  <c r="BN47" i="1"/>
  <c r="BN48" i="1"/>
  <c r="BN49" i="1"/>
  <c r="BR41" i="1"/>
  <c r="BR42" i="1"/>
  <c r="BR43" i="1"/>
  <c r="BR44" i="1"/>
  <c r="BR45" i="1"/>
  <c r="BR46" i="1"/>
  <c r="BR47" i="1"/>
  <c r="BR48" i="1"/>
  <c r="BR49" i="1"/>
  <c r="BV41" i="1"/>
  <c r="BV42" i="1"/>
  <c r="BV43" i="1"/>
  <c r="BV44" i="1"/>
  <c r="BV45" i="1"/>
  <c r="BV46" i="1"/>
  <c r="BV47" i="1"/>
  <c r="BV48" i="1"/>
  <c r="BV49" i="1"/>
  <c r="BZ41" i="1"/>
  <c r="BZ42" i="1"/>
  <c r="BZ43" i="1"/>
  <c r="BZ44" i="1"/>
  <c r="BZ45" i="1"/>
  <c r="BZ46" i="1"/>
  <c r="BZ47" i="1"/>
  <c r="BZ48" i="1"/>
  <c r="BZ49" i="1"/>
  <c r="CD41" i="1"/>
  <c r="CD42" i="1"/>
  <c r="CD43" i="1"/>
  <c r="CD44" i="1"/>
  <c r="CD45" i="1"/>
  <c r="CD46" i="1"/>
  <c r="CD47" i="1"/>
  <c r="CD48" i="1"/>
  <c r="CD49" i="1"/>
  <c r="CH41" i="1"/>
  <c r="CH42" i="1"/>
  <c r="CH43" i="1"/>
  <c r="CH44" i="1"/>
  <c r="CH45" i="1"/>
  <c r="CH46" i="1"/>
  <c r="CH47" i="1"/>
  <c r="CH48" i="1"/>
  <c r="CH49" i="1"/>
  <c r="CH5" i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AS41" i="1"/>
  <c r="AS42" i="1"/>
  <c r="AS43" i="1"/>
  <c r="AS44" i="1"/>
  <c r="AS45" i="1"/>
  <c r="AS46" i="1"/>
  <c r="AS47" i="1"/>
  <c r="AS48" i="1"/>
  <c r="AS49" i="1"/>
  <c r="AO32" i="1" l="1"/>
  <c r="AO33" i="1"/>
  <c r="AS33" i="1"/>
  <c r="AS32" i="1"/>
  <c r="AW33" i="1"/>
  <c r="AW32" i="1"/>
  <c r="BA33" i="1"/>
  <c r="BA32" i="1"/>
  <c r="BE33" i="1"/>
  <c r="BE32" i="1"/>
  <c r="BI33" i="1"/>
  <c r="BI32" i="1"/>
  <c r="BM33" i="1"/>
  <c r="BM32" i="1"/>
  <c r="BQ33" i="1"/>
  <c r="BQ32" i="1"/>
  <c r="BU33" i="1"/>
  <c r="BU32" i="1"/>
  <c r="BY33" i="1"/>
  <c r="BY32" i="1"/>
  <c r="CC33" i="1"/>
  <c r="CC32" i="1"/>
  <c r="CG33" i="1"/>
  <c r="CG32" i="1"/>
  <c r="AP33" i="1"/>
  <c r="AP32" i="1"/>
  <c r="AT33" i="1"/>
  <c r="AT32" i="1"/>
  <c r="AX33" i="1"/>
  <c r="AX32" i="1"/>
  <c r="BB33" i="1"/>
  <c r="BB32" i="1"/>
  <c r="BF33" i="1"/>
  <c r="BF32" i="1"/>
  <c r="BV33" i="1"/>
  <c r="BV32" i="1"/>
  <c r="BZ33" i="1"/>
  <c r="BZ32" i="1"/>
  <c r="CD33" i="1"/>
  <c r="CD32" i="1"/>
  <c r="CH33" i="1"/>
  <c r="CH32" i="1"/>
  <c r="BJ33" i="1"/>
  <c r="BJ32" i="1"/>
  <c r="BN33" i="1"/>
  <c r="BN32" i="1"/>
  <c r="BR33" i="1"/>
  <c r="BR32" i="1"/>
  <c r="AT58" i="1"/>
  <c r="AT59" i="1"/>
  <c r="AT57" i="1"/>
  <c r="CD34" i="1"/>
  <c r="BV34" i="1"/>
  <c r="AT34" i="1"/>
  <c r="AT66" i="1" s="1"/>
  <c r="BB34" i="1"/>
  <c r="BN34" i="1"/>
  <c r="BZ34" i="1"/>
  <c r="CH34" i="1"/>
  <c r="BR34" i="1"/>
  <c r="BJ34" i="1"/>
  <c r="BF34" i="1"/>
  <c r="AX34" i="1"/>
  <c r="AP34" i="1"/>
  <c r="AT65" i="1" l="1"/>
  <c r="AT64" i="1"/>
  <c r="BY41" i="1"/>
  <c r="BY42" i="1"/>
  <c r="BY43" i="1"/>
  <c r="BY44" i="1"/>
  <c r="BY45" i="1"/>
  <c r="BY46" i="1"/>
  <c r="BY47" i="1"/>
  <c r="BY48" i="1"/>
  <c r="BY49" i="1"/>
  <c r="BX41" i="1"/>
  <c r="BX42" i="1"/>
  <c r="BX43" i="1"/>
  <c r="BX44" i="1"/>
  <c r="BX45" i="1"/>
  <c r="BX46" i="1"/>
  <c r="BX47" i="1"/>
  <c r="BX48" i="1"/>
  <c r="BX49" i="1"/>
  <c r="BW41" i="1"/>
  <c r="BW42" i="1"/>
  <c r="BW43" i="1"/>
  <c r="BW44" i="1"/>
  <c r="BW45" i="1"/>
  <c r="BW46" i="1"/>
  <c r="BW47" i="1"/>
  <c r="BW48" i="1"/>
  <c r="BW49" i="1"/>
  <c r="BU41" i="1"/>
  <c r="BU42" i="1"/>
  <c r="BU43" i="1"/>
  <c r="BU44" i="1"/>
  <c r="BU45" i="1"/>
  <c r="BU46" i="1"/>
  <c r="BU47" i="1"/>
  <c r="BU48" i="1"/>
  <c r="BU49" i="1"/>
  <c r="BT41" i="1"/>
  <c r="BT42" i="1"/>
  <c r="BT43" i="1"/>
  <c r="BT44" i="1"/>
  <c r="BT45" i="1"/>
  <c r="BT46" i="1"/>
  <c r="BT47" i="1"/>
  <c r="BT48" i="1"/>
  <c r="BT49" i="1"/>
  <c r="BS41" i="1"/>
  <c r="BS42" i="1"/>
  <c r="BS43" i="1"/>
  <c r="BS44" i="1"/>
  <c r="BS45" i="1"/>
  <c r="BS46" i="1"/>
  <c r="BS47" i="1"/>
  <c r="BS48" i="1"/>
  <c r="BS49" i="1"/>
  <c r="BQ41" i="1"/>
  <c r="BQ42" i="1"/>
  <c r="BQ43" i="1"/>
  <c r="BQ44" i="1"/>
  <c r="BQ45" i="1"/>
  <c r="BQ46" i="1"/>
  <c r="BQ47" i="1"/>
  <c r="BQ48" i="1"/>
  <c r="BQ49" i="1"/>
  <c r="BP41" i="1"/>
  <c r="BP42" i="1"/>
  <c r="BP43" i="1"/>
  <c r="BP44" i="1"/>
  <c r="BP45" i="1"/>
  <c r="BP46" i="1"/>
  <c r="BP47" i="1"/>
  <c r="BP48" i="1"/>
  <c r="BP49" i="1"/>
  <c r="BO41" i="1"/>
  <c r="BO42" i="1"/>
  <c r="BO43" i="1"/>
  <c r="BO44" i="1"/>
  <c r="BO45" i="1"/>
  <c r="BO46" i="1"/>
  <c r="BO47" i="1"/>
  <c r="BO48" i="1"/>
  <c r="BO49" i="1"/>
  <c r="BM41" i="1"/>
  <c r="BM42" i="1"/>
  <c r="BM43" i="1"/>
  <c r="BM44" i="1"/>
  <c r="BM45" i="1"/>
  <c r="BM46" i="1"/>
  <c r="BM47" i="1"/>
  <c r="BM48" i="1"/>
  <c r="BM49" i="1"/>
  <c r="BL41" i="1"/>
  <c r="BL42" i="1"/>
  <c r="BL43" i="1"/>
  <c r="BL44" i="1"/>
  <c r="BL45" i="1"/>
  <c r="BL46" i="1"/>
  <c r="BL47" i="1"/>
  <c r="BL48" i="1"/>
  <c r="BL49" i="1"/>
  <c r="BK41" i="1"/>
  <c r="BK42" i="1"/>
  <c r="BK43" i="1"/>
  <c r="BK44" i="1"/>
  <c r="BK45" i="1"/>
  <c r="BK46" i="1"/>
  <c r="BK47" i="1"/>
  <c r="BK48" i="1"/>
  <c r="BK49" i="1"/>
  <c r="BI41" i="1"/>
  <c r="BI42" i="1"/>
  <c r="BI43" i="1"/>
  <c r="BI44" i="1"/>
  <c r="BI45" i="1"/>
  <c r="BI46" i="1"/>
  <c r="BI47" i="1"/>
  <c r="BI48" i="1"/>
  <c r="BI49" i="1"/>
  <c r="BH41" i="1"/>
  <c r="BH42" i="1"/>
  <c r="BH43" i="1"/>
  <c r="BH44" i="1"/>
  <c r="BH45" i="1"/>
  <c r="BH46" i="1"/>
  <c r="BH47" i="1"/>
  <c r="BH48" i="1"/>
  <c r="BH49" i="1"/>
  <c r="BG41" i="1"/>
  <c r="BG42" i="1"/>
  <c r="BG43" i="1"/>
  <c r="BG44" i="1"/>
  <c r="BG45" i="1"/>
  <c r="BG46" i="1"/>
  <c r="BG47" i="1"/>
  <c r="BG48" i="1"/>
  <c r="BG49" i="1"/>
  <c r="BE41" i="1"/>
  <c r="BE42" i="1"/>
  <c r="BE43" i="1"/>
  <c r="BE44" i="1"/>
  <c r="BE45" i="1"/>
  <c r="BE46" i="1"/>
  <c r="BE47" i="1"/>
  <c r="BE48" i="1"/>
  <c r="BE49" i="1"/>
  <c r="BD41" i="1"/>
  <c r="BD42" i="1"/>
  <c r="BD43" i="1"/>
  <c r="BD44" i="1"/>
  <c r="BD45" i="1"/>
  <c r="BD46" i="1"/>
  <c r="BD47" i="1"/>
  <c r="BD48" i="1"/>
  <c r="BD49" i="1"/>
  <c r="BC41" i="1"/>
  <c r="BC42" i="1"/>
  <c r="BC43" i="1"/>
  <c r="BC44" i="1"/>
  <c r="BC45" i="1"/>
  <c r="BC46" i="1"/>
  <c r="BC47" i="1"/>
  <c r="BC48" i="1"/>
  <c r="BC49" i="1"/>
  <c r="BA41" i="1"/>
  <c r="BA42" i="1"/>
  <c r="BA43" i="1"/>
  <c r="BA44" i="1"/>
  <c r="BA45" i="1"/>
  <c r="BA46" i="1"/>
  <c r="BA47" i="1"/>
  <c r="BA48" i="1"/>
  <c r="BA49" i="1"/>
  <c r="AY41" i="1"/>
  <c r="AY42" i="1"/>
  <c r="AY43" i="1"/>
  <c r="AY44" i="1"/>
  <c r="AY45" i="1"/>
  <c r="AY46" i="1"/>
  <c r="AY47" i="1"/>
  <c r="AY48" i="1"/>
  <c r="AY49" i="1"/>
  <c r="AW41" i="1"/>
  <c r="AW42" i="1"/>
  <c r="AW43" i="1"/>
  <c r="AW44" i="1"/>
  <c r="AW45" i="1"/>
  <c r="AW46" i="1"/>
  <c r="AW47" i="1"/>
  <c r="AW48" i="1"/>
  <c r="AW49" i="1"/>
  <c r="AV41" i="1"/>
  <c r="AV42" i="1"/>
  <c r="AV43" i="1"/>
  <c r="AV44" i="1"/>
  <c r="AV45" i="1"/>
  <c r="AV46" i="1"/>
  <c r="AV47" i="1"/>
  <c r="AV48" i="1"/>
  <c r="AV49" i="1"/>
  <c r="AU41" i="1"/>
  <c r="AU42" i="1"/>
  <c r="AU43" i="1"/>
  <c r="AU44" i="1"/>
  <c r="AU45" i="1"/>
  <c r="AU46" i="1"/>
  <c r="AU47" i="1"/>
  <c r="AU48" i="1"/>
  <c r="AU49" i="1"/>
  <c r="AR41" i="1"/>
  <c r="AR42" i="1"/>
  <c r="AR43" i="1"/>
  <c r="AR44" i="1"/>
  <c r="AR45" i="1"/>
  <c r="AR46" i="1"/>
  <c r="AR47" i="1"/>
  <c r="AR48" i="1"/>
  <c r="AR49" i="1"/>
  <c r="AQ43" i="1"/>
  <c r="AQ44" i="1"/>
  <c r="AQ45" i="1"/>
  <c r="AQ46" i="1"/>
  <c r="AQ47" i="1"/>
  <c r="AQ48" i="1"/>
  <c r="AQ49" i="1"/>
  <c r="AO41" i="1"/>
  <c r="AO42" i="1"/>
  <c r="AO43" i="1"/>
  <c r="AO44" i="1"/>
  <c r="AO45" i="1"/>
  <c r="AO46" i="1"/>
  <c r="AO47" i="1"/>
  <c r="AO48" i="1"/>
  <c r="AO49" i="1"/>
  <c r="AN42" i="1"/>
  <c r="AN43" i="1"/>
  <c r="AN44" i="1"/>
  <c r="AN45" i="1"/>
  <c r="AN46" i="1"/>
  <c r="AN47" i="1"/>
  <c r="AN48" i="1"/>
  <c r="AN49" i="1"/>
  <c r="AM42" i="1"/>
  <c r="AM43" i="1"/>
  <c r="AM44" i="1"/>
  <c r="AM45" i="1"/>
  <c r="AM48" i="1"/>
  <c r="AM49" i="1"/>
  <c r="BF59" i="1" l="1"/>
  <c r="BF66" i="1" s="1"/>
  <c r="BF58" i="1"/>
  <c r="BF65" i="1" s="1"/>
  <c r="BF57" i="1"/>
  <c r="BF64" i="1" s="1"/>
  <c r="AP59" i="1"/>
  <c r="AP66" i="1" s="1"/>
  <c r="AP57" i="1"/>
  <c r="AP64" i="1" s="1"/>
  <c r="AP58" i="1"/>
  <c r="AP65" i="1" s="1"/>
  <c r="AX58" i="1"/>
  <c r="AX65" i="1" s="1"/>
  <c r="AX59" i="1"/>
  <c r="AX66" i="1" s="1"/>
  <c r="AX57" i="1"/>
  <c r="AX64" i="1" s="1"/>
  <c r="BB59" i="1"/>
  <c r="BB66" i="1" s="1"/>
  <c r="BB58" i="1"/>
  <c r="BB65" i="1" s="1"/>
  <c r="BB57" i="1"/>
  <c r="BB64" i="1" s="1"/>
  <c r="BJ59" i="1"/>
  <c r="BJ66" i="1" s="1"/>
  <c r="BJ57" i="1"/>
  <c r="BJ64" i="1" s="1"/>
  <c r="BJ58" i="1"/>
  <c r="BJ65" i="1" s="1"/>
  <c r="BN59" i="1"/>
  <c r="BN66" i="1" s="1"/>
  <c r="BN57" i="1"/>
  <c r="BN64" i="1" s="1"/>
  <c r="BN58" i="1"/>
  <c r="BN65" i="1" s="1"/>
  <c r="BR59" i="1"/>
  <c r="BR66" i="1" s="1"/>
  <c r="BR57" i="1"/>
  <c r="BR64" i="1" s="1"/>
  <c r="BR58" i="1"/>
  <c r="BR65" i="1" s="1"/>
  <c r="BV57" i="1"/>
  <c r="BV64" i="1" s="1"/>
  <c r="BV58" i="1"/>
  <c r="BV65" i="1" s="1"/>
  <c r="BV59" i="1"/>
  <c r="BV66" i="1" s="1"/>
  <c r="BZ59" i="1"/>
  <c r="BZ66" i="1" s="1"/>
  <c r="BZ58" i="1"/>
  <c r="BZ65" i="1" s="1"/>
  <c r="BZ57" i="1"/>
  <c r="BZ64" i="1" s="1"/>
  <c r="CG41" i="1"/>
  <c r="CG42" i="1"/>
  <c r="CG43" i="1"/>
  <c r="CG44" i="1"/>
  <c r="CG45" i="1"/>
  <c r="CG46" i="1"/>
  <c r="CG47" i="1"/>
  <c r="CG48" i="1"/>
  <c r="CG49" i="1"/>
  <c r="CF5" i="1"/>
  <c r="CF6" i="1"/>
  <c r="CE5" i="1"/>
  <c r="CE6" i="1"/>
  <c r="CE41" i="1"/>
  <c r="CE42" i="1"/>
  <c r="CE43" i="1"/>
  <c r="CE44" i="1"/>
  <c r="CE45" i="1"/>
  <c r="CE46" i="1"/>
  <c r="CE47" i="1"/>
  <c r="CE48" i="1"/>
  <c r="CE49" i="1"/>
  <c r="CC41" i="1"/>
  <c r="CC42" i="1"/>
  <c r="CC43" i="1"/>
  <c r="CC44" i="1"/>
  <c r="CC45" i="1"/>
  <c r="CC46" i="1"/>
  <c r="CC47" i="1"/>
  <c r="CC48" i="1"/>
  <c r="CC49" i="1"/>
  <c r="CB5" i="1"/>
  <c r="CB6" i="1"/>
  <c r="CB41" i="1"/>
  <c r="CB42" i="1"/>
  <c r="CB43" i="1"/>
  <c r="CB44" i="1"/>
  <c r="CB45" i="1"/>
  <c r="CB46" i="1"/>
  <c r="CB47" i="1"/>
  <c r="CB48" i="1"/>
  <c r="CB49" i="1"/>
  <c r="CA5" i="1"/>
  <c r="CA6" i="1"/>
  <c r="CA41" i="1"/>
  <c r="CA42" i="1"/>
  <c r="CA43" i="1"/>
  <c r="CA44" i="1"/>
  <c r="CA45" i="1"/>
  <c r="CA46" i="1"/>
  <c r="CA47" i="1"/>
  <c r="CA48" i="1"/>
  <c r="CA49" i="1"/>
  <c r="BX5" i="1"/>
  <c r="BX6" i="1"/>
  <c r="BW5" i="1"/>
  <c r="BW6" i="1"/>
  <c r="BS5" i="1"/>
  <c r="BS6" i="1"/>
  <c r="BT5" i="1"/>
  <c r="BT6" i="1"/>
  <c r="BS33" i="1" l="1"/>
  <c r="BS32" i="1"/>
  <c r="CA33" i="1"/>
  <c r="CA32" i="1"/>
  <c r="BT33" i="1"/>
  <c r="BT32" i="1"/>
  <c r="BW33" i="1"/>
  <c r="BW32" i="1"/>
  <c r="BX33" i="1"/>
  <c r="BX32" i="1"/>
  <c r="CB33" i="1"/>
  <c r="CB32" i="1"/>
  <c r="CE33" i="1"/>
  <c r="CE32" i="1"/>
  <c r="CF33" i="1"/>
  <c r="CF32" i="1"/>
  <c r="CH58" i="1"/>
  <c r="CH65" i="1" s="1"/>
  <c r="CH59" i="1"/>
  <c r="CH66" i="1" s="1"/>
  <c r="CH57" i="1"/>
  <c r="CH64" i="1" s="1"/>
  <c r="CD59" i="1"/>
  <c r="CD66" i="1" s="1"/>
  <c r="CD58" i="1"/>
  <c r="CD65" i="1" s="1"/>
  <c r="CD57" i="1"/>
  <c r="CD64" i="1" s="1"/>
  <c r="AS58" i="1"/>
  <c r="AS59" i="1"/>
  <c r="AS57" i="1"/>
  <c r="CF59" i="1"/>
  <c r="CF58" i="1"/>
  <c r="CF57" i="1"/>
  <c r="AW58" i="1"/>
  <c r="AW59" i="1"/>
  <c r="AW57" i="1"/>
  <c r="BA58" i="1"/>
  <c r="BA59" i="1"/>
  <c r="BA57" i="1"/>
  <c r="BT59" i="1"/>
  <c r="BT58" i="1"/>
  <c r="BT57" i="1"/>
  <c r="BS58" i="1"/>
  <c r="BS59" i="1"/>
  <c r="BS57" i="1"/>
  <c r="BU58" i="1"/>
  <c r="BU59" i="1"/>
  <c r="BU57" i="1"/>
  <c r="BW58" i="1"/>
  <c r="BW59" i="1"/>
  <c r="BW57" i="1"/>
  <c r="BX59" i="1"/>
  <c r="BX57" i="1"/>
  <c r="BX58" i="1"/>
  <c r="BY58" i="1"/>
  <c r="BY59" i="1"/>
  <c r="BY57" i="1"/>
  <c r="CA57" i="1"/>
  <c r="CA59" i="1"/>
  <c r="CA58" i="1"/>
  <c r="CB59" i="1"/>
  <c r="CB58" i="1"/>
  <c r="CB57" i="1"/>
  <c r="CC57" i="1"/>
  <c r="CC59" i="1"/>
  <c r="CC58" i="1"/>
  <c r="CE59" i="1"/>
  <c r="CE58" i="1"/>
  <c r="CE57" i="1"/>
  <c r="CG57" i="1"/>
  <c r="CG59" i="1"/>
  <c r="CG58" i="1"/>
  <c r="AS34" i="1"/>
  <c r="BE34" i="1"/>
  <c r="BS34" i="1"/>
  <c r="BU34" i="1"/>
  <c r="BU64" i="1"/>
  <c r="BW34" i="1"/>
  <c r="BX34" i="1"/>
  <c r="BY34" i="1"/>
  <c r="BY64" i="1"/>
  <c r="CA34" i="1"/>
  <c r="CB34" i="1"/>
  <c r="CB64" i="1"/>
  <c r="CC34" i="1"/>
  <c r="CC64" i="1"/>
  <c r="CE34" i="1"/>
  <c r="CF65" i="1"/>
  <c r="CF34" i="1"/>
  <c r="CG34" i="1"/>
  <c r="CG66" i="1" s="1"/>
  <c r="CG65" i="1"/>
  <c r="AW34" i="1"/>
  <c r="BA34" i="1"/>
  <c r="BA64" i="1"/>
  <c r="BT34" i="1"/>
  <c r="AO59" i="1"/>
  <c r="AO34" i="1"/>
  <c r="AO57" i="1"/>
  <c r="AO58" i="1"/>
  <c r="BX65" i="1" l="1"/>
  <c r="AW64" i="1"/>
  <c r="BS64" i="1"/>
  <c r="BT64" i="1"/>
  <c r="CE65" i="1"/>
  <c r="CA64" i="1"/>
  <c r="CE64" i="1"/>
  <c r="CE66" i="1"/>
  <c r="BW64" i="1"/>
  <c r="AS65" i="1"/>
  <c r="AS66" i="1"/>
  <c r="CF66" i="1"/>
  <c r="AW65" i="1"/>
  <c r="BT66" i="1"/>
  <c r="BA66" i="1"/>
  <c r="CG64" i="1"/>
  <c r="CC65" i="1"/>
  <c r="CB65" i="1"/>
  <c r="CA65" i="1"/>
  <c r="BY66" i="1"/>
  <c r="BX66" i="1"/>
  <c r="BW66" i="1"/>
  <c r="BU65" i="1"/>
  <c r="BS66" i="1"/>
  <c r="AS64" i="1"/>
  <c r="BT65" i="1"/>
  <c r="BA65" i="1"/>
  <c r="AW66" i="1"/>
  <c r="CF64" i="1"/>
  <c r="CC66" i="1"/>
  <c r="CB66" i="1"/>
  <c r="CA66" i="1"/>
  <c r="BY65" i="1"/>
  <c r="BX64" i="1"/>
  <c r="BW65" i="1"/>
  <c r="BU66" i="1"/>
  <c r="BS65" i="1"/>
  <c r="AO66" i="1"/>
  <c r="AO65" i="1"/>
  <c r="AO64" i="1"/>
  <c r="BP5" i="1" l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3" i="1" l="1"/>
  <c r="BC32" i="1"/>
  <c r="BD33" i="1"/>
  <c r="BD32" i="1"/>
  <c r="BG33" i="1"/>
  <c r="BG32" i="1"/>
  <c r="BH33" i="1"/>
  <c r="BH32" i="1"/>
  <c r="BK33" i="1"/>
  <c r="BK32" i="1"/>
  <c r="BL33" i="1"/>
  <c r="BL32" i="1"/>
  <c r="BO33" i="1"/>
  <c r="BO32" i="1"/>
  <c r="BP33" i="1"/>
  <c r="BP32" i="1"/>
  <c r="BG58" i="1"/>
  <c r="BG59" i="1"/>
  <c r="BG57" i="1"/>
  <c r="BH59" i="1"/>
  <c r="BH58" i="1"/>
  <c r="BH57" i="1"/>
  <c r="BK58" i="1"/>
  <c r="BK59" i="1"/>
  <c r="BK57" i="1"/>
  <c r="BL59" i="1"/>
  <c r="BL57" i="1"/>
  <c r="BL58" i="1"/>
  <c r="BM58" i="1"/>
  <c r="BM59" i="1"/>
  <c r="BM57" i="1"/>
  <c r="BM64" i="1" s="1"/>
  <c r="BC58" i="1"/>
  <c r="BC59" i="1"/>
  <c r="BC57" i="1"/>
  <c r="BD59" i="1"/>
  <c r="BD57" i="1"/>
  <c r="BD58" i="1"/>
  <c r="BE58" i="1"/>
  <c r="BE65" i="1" s="1"/>
  <c r="BE59" i="1"/>
  <c r="BE66" i="1" s="1"/>
  <c r="BE57" i="1"/>
  <c r="BE64" i="1" s="1"/>
  <c r="BI58" i="1"/>
  <c r="BI59" i="1"/>
  <c r="BI57" i="1"/>
  <c r="BO58" i="1"/>
  <c r="BO59" i="1"/>
  <c r="BO57" i="1"/>
  <c r="BP59" i="1"/>
  <c r="BP57" i="1"/>
  <c r="BP58" i="1"/>
  <c r="BQ58" i="1"/>
  <c r="BQ59" i="1"/>
  <c r="BQ57" i="1"/>
  <c r="BC34" i="1"/>
  <c r="BD34" i="1"/>
  <c r="BG34" i="1"/>
  <c r="BG66" i="1" s="1"/>
  <c r="BO34" i="1"/>
  <c r="BO64" i="1"/>
  <c r="BL34" i="1"/>
  <c r="BL66" i="1" s="1"/>
  <c r="BI34" i="1"/>
  <c r="BQ34" i="1"/>
  <c r="BP34" i="1"/>
  <c r="BM34" i="1"/>
  <c r="BK34" i="1"/>
  <c r="BK66" i="1" s="1"/>
  <c r="BH34" i="1"/>
  <c r="BH66" i="1" s="1"/>
  <c r="BI66" i="1"/>
  <c r="BG64" i="1" l="1"/>
  <c r="BL64" i="1"/>
  <c r="BG65" i="1"/>
  <c r="BP64" i="1"/>
  <c r="BH65" i="1"/>
  <c r="BP66" i="1"/>
  <c r="BK65" i="1"/>
  <c r="BQ64" i="1"/>
  <c r="BQ65" i="1"/>
  <c r="BQ66" i="1"/>
  <c r="BI64" i="1"/>
  <c r="BI65" i="1"/>
  <c r="BM65" i="1"/>
  <c r="BH64" i="1"/>
  <c r="BM66" i="1"/>
  <c r="BL65" i="1"/>
  <c r="BO65" i="1"/>
  <c r="BD64" i="1"/>
  <c r="BC64" i="1"/>
  <c r="BC65" i="1"/>
  <c r="BK64" i="1"/>
  <c r="BP65" i="1"/>
  <c r="BO66" i="1"/>
  <c r="BD66" i="1"/>
  <c r="BD65" i="1"/>
  <c r="BC66" i="1"/>
  <c r="AN6" i="1"/>
  <c r="AM6" i="1"/>
  <c r="AN41" i="1" l="1"/>
  <c r="AV5" i="1"/>
  <c r="AV6" i="1"/>
  <c r="AR5" i="1"/>
  <c r="AR6" i="1"/>
  <c r="AN5" i="1"/>
  <c r="AZ5" i="1"/>
  <c r="AZ6" i="1"/>
  <c r="AY5" i="1"/>
  <c r="AY6" i="1"/>
  <c r="AR33" i="1" l="1"/>
  <c r="AR32" i="1"/>
  <c r="AV33" i="1"/>
  <c r="AV32" i="1"/>
  <c r="AN33" i="1"/>
  <c r="AN32" i="1"/>
  <c r="AY33" i="1"/>
  <c r="AY32" i="1"/>
  <c r="AZ33" i="1"/>
  <c r="AZ32" i="1"/>
  <c r="AZ59" i="1"/>
  <c r="AZ57" i="1"/>
  <c r="AZ58" i="1"/>
  <c r="AY58" i="1"/>
  <c r="AY59" i="1"/>
  <c r="AY57" i="1"/>
  <c r="AR59" i="1"/>
  <c r="AR57" i="1"/>
  <c r="AR58" i="1"/>
  <c r="AV59" i="1"/>
  <c r="AV57" i="1"/>
  <c r="AV58" i="1"/>
  <c r="AR34" i="1"/>
  <c r="AY34" i="1"/>
  <c r="AZ34" i="1"/>
  <c r="AV65" i="1"/>
  <c r="AV34" i="1"/>
  <c r="AN59" i="1"/>
  <c r="AN34" i="1"/>
  <c r="AN58" i="1"/>
  <c r="AN57" i="1"/>
  <c r="AQ42" i="1"/>
  <c r="AQ41" i="1"/>
  <c r="AM41" i="1"/>
  <c r="AU5" i="1"/>
  <c r="AU6" i="1"/>
  <c r="AQ5" i="1"/>
  <c r="AQ6" i="1"/>
  <c r="AM5" i="1"/>
  <c r="AQ33" i="1" l="1"/>
  <c r="AQ32" i="1"/>
  <c r="AM33" i="1"/>
  <c r="AM32" i="1"/>
  <c r="AU33" i="1"/>
  <c r="AU32" i="1"/>
  <c r="AY64" i="1"/>
  <c r="AZ65" i="1"/>
  <c r="AN66" i="1"/>
  <c r="AV66" i="1"/>
  <c r="AZ64" i="1"/>
  <c r="AY65" i="1"/>
  <c r="AR64" i="1"/>
  <c r="AZ66" i="1"/>
  <c r="AQ58" i="1"/>
  <c r="AQ59" i="1"/>
  <c r="AQ57" i="1"/>
  <c r="AU58" i="1"/>
  <c r="AU59" i="1"/>
  <c r="AU57" i="1"/>
  <c r="AV64" i="1"/>
  <c r="AY66" i="1"/>
  <c r="AR66" i="1"/>
  <c r="AR65" i="1"/>
  <c r="AU34" i="1"/>
  <c r="AQ34" i="1"/>
  <c r="AQ66" i="1" s="1"/>
  <c r="AN64" i="1"/>
  <c r="AM34" i="1"/>
  <c r="AM57" i="1"/>
  <c r="AM59" i="1"/>
  <c r="AN65" i="1"/>
  <c r="AM58" i="1"/>
  <c r="AU65" i="1" l="1"/>
  <c r="AU64" i="1"/>
  <c r="AQ65" i="1"/>
  <c r="AU66" i="1"/>
  <c r="AQ64" i="1"/>
  <c r="AM64" i="1"/>
  <c r="AM66" i="1"/>
  <c r="AM65" i="1"/>
</calcChain>
</file>

<file path=xl/sharedStrings.xml><?xml version="1.0" encoding="utf-8"?>
<sst xmlns="http://schemas.openxmlformats.org/spreadsheetml/2006/main" count="399" uniqueCount="93">
  <si>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</si>
  <si>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</si>
  <si>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</si>
  <si>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</si>
  <si>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</si>
  <si>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</si>
  <si>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</si>
  <si>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</si>
  <si>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</si>
  <si>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</si>
  <si>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</si>
  <si>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</si>
  <si>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</si>
  <si>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</si>
  <si>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</si>
  <si>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</si>
  <si>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</si>
  <si>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</si>
  <si>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</si>
  <si>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</si>
  <si>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</si>
  <si>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</si>
  <si>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</si>
  <si>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</si>
  <si>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</si>
  <si>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</si>
  <si>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</si>
  <si>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</si>
  <si>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</si>
  <si>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</si>
  <si>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</si>
  <si>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</si>
  <si>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</si>
  <si>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</si>
  <si>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</si>
  <si>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</si>
  <si>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</si>
  <si>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</si>
  <si>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</si>
  <si>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</si>
  <si>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</si>
  <si>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</si>
  <si>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</si>
  <si>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</si>
  <si>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</si>
  <si>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</si>
  <si>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Diff Median</t>
  </si>
  <si>
    <t>4links</t>
  </si>
  <si>
    <t>4likes</t>
  </si>
  <si>
    <t>OLD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</si>
  <si>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</si>
  <si>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</si>
  <si>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</si>
  <si>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</si>
  <si>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</si>
  <si>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</si>
  <si>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</si>
  <si>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</si>
  <si>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</si>
  <si>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</si>
  <si>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</si>
  <si>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</si>
  <si>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</si>
  <si>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</si>
  <si>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</si>
  <si>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https://github.com/eclipse/smarthome</t>
  </si>
  <si>
    <t>https://github.com/pmd/pmd</t>
  </si>
  <si>
    <t>https://github.com/mcidasv/mcidasv</t>
  </si>
  <si>
    <t>https://github.com/OpenGamma/Strata</t>
  </si>
  <si>
    <t>https://github.com/OpenClinica/OpenClinica</t>
  </si>
  <si>
    <t>https://github.com/apache/kafka</t>
  </si>
  <si>
    <t>https://github.com/magefree/mage</t>
  </si>
  <si>
    <t>https://github.com/antlr/antlr4</t>
  </si>
  <si>
    <t>https://github.com/real-logic/aeron</t>
  </si>
  <si>
    <t>https://github.com/robolectric/robolectric</t>
  </si>
  <si>
    <t>https://github.com/QuantConnect/Lean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</si>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</sst>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4" fillId="4" borderId="1" xfId="0" applyFont="1" applyFill="1" applyBorder="1"/>
    <xf numFmtId="0" fontId="0" fillId="0" borderId="2" xfId="0" applyBorder="1"/>
    <xf numFmtId="0" fontId="0" fillId="4" borderId="2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7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10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9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2" borderId="17" xfId="0" applyFill="1" applyBorder="1"/>
    <xf numFmtId="0" fontId="0" fillId="0" borderId="17" xfId="0" applyFill="1" applyBorder="1"/>
    <xf numFmtId="0" fontId="0" fillId="0" borderId="17" xfId="0" applyBorder="1"/>
    <xf numFmtId="0" fontId="0" fillId="9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1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1" fillId="11" borderId="0" xfId="1" applyFill="1"/>
    <xf numFmtId="0" fontId="5" fillId="0" borderId="0" xfId="0" applyFont="1" applyAlignment="1">
      <alignment vertical="center"/>
    </xf>
    <xf numFmtId="0" fontId="0" fillId="6" borderId="5" xfId="0" applyFill="1" applyBorder="1" applyAlignment="1">
      <alignment horizontal="center"/>
    </xf>
    <xf numFmtId="0" fontId="1" fillId="0" borderId="0" xfId="1" applyAlignment="1">
      <alignment vertic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owermock/powermock" TargetMode="External"/><Relationship Id="rId13" Type="http://schemas.openxmlformats.org/officeDocument/2006/relationships/hyperlink" Target="https://github.com/ShareX/ShareX" TargetMode="External"/><Relationship Id="rId18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cake-build/cake" TargetMode="External"/><Relationship Id="rId7" Type="http://schemas.openxmlformats.org/officeDocument/2006/relationships/hyperlink" Target="https://github.com/hcarver/bluecove" TargetMode="External"/><Relationship Id="rId12" Type="http://schemas.openxmlformats.org/officeDocument/2006/relationships/hyperlink" Target="https://javaee.github.io/metro-jax-ws/" TargetMode="External"/><Relationship Id="rId17" Type="http://schemas.openxmlformats.org/officeDocument/2006/relationships/hyperlink" Target="https://github.com/dotnet/orlean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aspnetboilerplate/aspnetboilerplate.git" TargetMode="External"/><Relationship Id="rId20" Type="http://schemas.openxmlformats.org/officeDocument/2006/relationships/hyperlink" Target="https://github.com/ShareX/ShareX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mockito/mockito.git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aspnetboilerplate/aspnetboilerplate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ReactiveX/RxJava.git" TargetMode="External"/><Relationship Id="rId19" Type="http://schemas.openxmlformats.org/officeDocument/2006/relationships/hyperlink" Target="https://github.com/aspnetboilerplate/aspnetboilerplate.git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restfb/restfb" TargetMode="External"/><Relationship Id="rId14" Type="http://schemas.openxmlformats.org/officeDocument/2006/relationships/hyperlink" Target="https://github.com/cake-build/cake" TargetMode="External"/><Relationship Id="rId22" Type="http://schemas.openxmlformats.org/officeDocument/2006/relationships/hyperlink" Target="https://github.com/aspnetboilerplate/aspnetboilerpl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github.com/JustArchiNET/ArchiSteamFarm" TargetMode="External"/><Relationship Id="rId7" Type="http://schemas.openxmlformats.org/officeDocument/2006/relationships/hyperlink" Target="https://github.com/mono/CppSharp" TargetMode="External"/><Relationship Id="rId2" Type="http://schemas.openxmlformats.org/officeDocument/2006/relationships/hyperlink" Target="https://github.com/robolectric/robolectric" TargetMode="External"/><Relationship Id="rId1" Type="http://schemas.openxmlformats.org/officeDocument/2006/relationships/hyperlink" Target="https://github.com/robolectric/robolectric" TargetMode="External"/><Relationship Id="rId6" Type="http://schemas.openxmlformats.org/officeDocument/2006/relationships/hyperlink" Target="https://github.com/github/VisualStudio" TargetMode="External"/><Relationship Id="rId5" Type="http://schemas.openxmlformats.org/officeDocument/2006/relationships/hyperlink" Target="https://github.com/JeffreySu/WeiXinMPSDK" TargetMode="External"/><Relationship Id="rId4" Type="http://schemas.openxmlformats.org/officeDocument/2006/relationships/hyperlink" Target="https://github.com/PowerShell/PowerSh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abSelected="1" topLeftCell="A13" zoomScale="95" zoomScaleNormal="95" workbookViewId="0">
      <selection activeCell="F27" sqref="F27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4" customWidth="1"/>
    <col min="10" max="10" width="13.140625" style="10" customWidth="1"/>
    <col min="11" max="12" width="13.140625" customWidth="1"/>
    <col min="13" max="13" width="13.140625" style="14" customWidth="1"/>
    <col min="14" max="14" width="13.140625" style="10" customWidth="1"/>
    <col min="15" max="16" width="17.42578125" customWidth="1"/>
    <col min="17" max="17" width="17.42578125" style="14" customWidth="1"/>
    <col min="18" max="18" width="17.42578125" style="10" customWidth="1"/>
    <col min="19" max="19" width="16.5703125" customWidth="1"/>
    <col min="20" max="21" width="16.5703125" style="14" customWidth="1"/>
    <col min="22" max="22" width="16.5703125" style="10" customWidth="1"/>
    <col min="23" max="23" width="15.28515625" style="14" customWidth="1"/>
    <col min="25" max="25" width="9.140625" style="14"/>
    <col min="26" max="26" width="9.140625" style="10"/>
    <col min="27" max="28" width="13.85546875" customWidth="1"/>
    <col min="29" max="29" width="13.85546875" style="14" customWidth="1"/>
    <col min="30" max="30" width="13.85546875" style="10" customWidth="1"/>
    <col min="31" max="31" width="15.42578125" customWidth="1"/>
    <col min="32" max="33" width="11.5703125" style="14" customWidth="1"/>
    <col min="34" max="34" width="11.5703125" style="10" customWidth="1"/>
    <col min="35" max="35" width="14.7109375" style="14" customWidth="1"/>
    <col min="36" max="37" width="14.7109375" customWidth="1"/>
    <col min="38" max="38" width="12.42578125" style="14" customWidth="1"/>
    <col min="39" max="39" width="10.42578125" style="14" customWidth="1"/>
    <col min="40" max="40" width="10.42578125" customWidth="1"/>
    <col min="41" max="41" width="10.42578125" style="14" customWidth="1"/>
    <col min="42" max="42" width="10.42578125" style="46" customWidth="1"/>
    <col min="45" max="45" width="9.140625" style="14"/>
    <col min="46" max="46" width="9.140625" style="46"/>
    <col min="49" max="49" width="9.140625" style="14"/>
    <col min="50" max="50" width="9.140625" style="46"/>
    <col min="51" max="53" width="10.140625" customWidth="1"/>
    <col min="54" max="54" width="10.140625" style="46" customWidth="1"/>
    <col min="55" max="55" width="10.42578125" style="14" customWidth="1"/>
    <col min="56" max="56" width="10.42578125" customWidth="1"/>
    <col min="57" max="57" width="10.42578125" style="14" customWidth="1"/>
    <col min="58" max="58" width="10.42578125" style="46" customWidth="1"/>
    <col min="61" max="61" width="9.140625" style="14"/>
    <col min="62" max="62" width="9.140625" style="46"/>
    <col min="65" max="65" width="9.140625" style="14"/>
    <col min="66" max="66" width="9.140625" style="46"/>
    <col min="67" max="68" width="10.140625" customWidth="1"/>
    <col min="69" max="69" width="10.140625" style="14" customWidth="1"/>
    <col min="70" max="70" width="10.140625" style="46" customWidth="1"/>
    <col min="71" max="71" width="10.42578125" style="14" customWidth="1"/>
    <col min="72" max="72" width="10.42578125" customWidth="1"/>
    <col min="73" max="73" width="10.42578125" style="14" customWidth="1"/>
    <col min="74" max="74" width="10.42578125" style="46" customWidth="1"/>
    <col min="77" max="77" width="9.140625" style="14"/>
    <col min="78" max="78" width="9.140625" style="46"/>
    <col min="81" max="81" width="9.140625" style="14"/>
    <col min="82" max="82" width="9.140625" style="46"/>
    <col min="83" max="84" width="10.140625" customWidth="1"/>
    <col min="85" max="85" width="10.140625" style="31" customWidth="1"/>
    <col min="86" max="86" width="10.140625" style="45" customWidth="1"/>
    <col min="87" max="87" width="11.42578125" customWidth="1"/>
  </cols>
  <sheetData>
    <row r="1" spans="1:104" x14ac:dyDescent="0.25">
      <c r="E1" s="7"/>
      <c r="F1" s="23"/>
      <c r="G1" s="14"/>
      <c r="P1" s="10"/>
      <c r="W1" s="27"/>
      <c r="X1" s="27"/>
      <c r="Y1" s="27"/>
      <c r="AA1" s="27"/>
      <c r="AB1" s="27"/>
      <c r="AC1" s="27"/>
      <c r="AE1" s="27"/>
      <c r="AF1" s="27"/>
      <c r="AG1" s="27"/>
      <c r="AI1" s="27"/>
      <c r="AJ1" s="27"/>
      <c r="AK1" s="27"/>
      <c r="AL1" s="46"/>
      <c r="BA1" s="14"/>
    </row>
    <row r="2" spans="1:104" s="17" customFormat="1" x14ac:dyDescent="0.25">
      <c r="A2" s="34"/>
      <c r="B2" s="34" t="s">
        <v>17</v>
      </c>
      <c r="C2" s="34"/>
      <c r="D2" s="34"/>
      <c r="E2" s="34"/>
      <c r="F2" s="24" t="s">
        <v>26</v>
      </c>
      <c r="G2" s="74" t="s">
        <v>25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  <c r="V2" s="69"/>
      <c r="W2" s="71" t="s">
        <v>27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3"/>
      <c r="AM2" s="86" t="s">
        <v>23</v>
      </c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 t="s">
        <v>24</v>
      </c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 t="s">
        <v>42</v>
      </c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29"/>
    </row>
    <row r="3" spans="1:104" s="17" customFormat="1" x14ac:dyDescent="0.25">
      <c r="F3" s="25"/>
      <c r="G3" s="78" t="s">
        <v>18</v>
      </c>
      <c r="H3" s="79"/>
      <c r="I3" s="79"/>
      <c r="J3" s="80"/>
      <c r="K3" s="76" t="s">
        <v>20</v>
      </c>
      <c r="L3" s="81"/>
      <c r="M3" s="81"/>
      <c r="N3" s="74"/>
      <c r="O3" s="77" t="s">
        <v>19</v>
      </c>
      <c r="P3" s="77"/>
      <c r="Q3" s="77"/>
      <c r="R3" s="42"/>
      <c r="S3" s="82" t="s">
        <v>3</v>
      </c>
      <c r="T3" s="83"/>
      <c r="U3" s="83"/>
      <c r="V3" s="84"/>
      <c r="W3" s="99" t="s">
        <v>18</v>
      </c>
      <c r="X3" s="100"/>
      <c r="Y3" s="100"/>
      <c r="Z3" s="101"/>
      <c r="AA3" s="93" t="s">
        <v>20</v>
      </c>
      <c r="AB3" s="94"/>
      <c r="AC3" s="94"/>
      <c r="AD3" s="95"/>
      <c r="AE3" s="96" t="s">
        <v>19</v>
      </c>
      <c r="AF3" s="97"/>
      <c r="AG3" s="97"/>
      <c r="AH3" s="98"/>
      <c r="AI3" s="91" t="s">
        <v>3</v>
      </c>
      <c r="AJ3" s="92"/>
      <c r="AK3" s="92"/>
      <c r="AL3" s="92"/>
      <c r="AM3" s="102" t="s">
        <v>18</v>
      </c>
      <c r="AN3" s="103"/>
      <c r="AO3" s="103"/>
      <c r="AP3" s="104"/>
      <c r="AQ3" s="76" t="s">
        <v>20</v>
      </c>
      <c r="AR3" s="81"/>
      <c r="AS3" s="81"/>
      <c r="AT3" s="74"/>
      <c r="AU3" s="87" t="s">
        <v>19</v>
      </c>
      <c r="AV3" s="88"/>
      <c r="AW3" s="88"/>
      <c r="AX3" s="89"/>
      <c r="AY3" s="82" t="s">
        <v>3</v>
      </c>
      <c r="AZ3" s="83"/>
      <c r="BA3" s="83"/>
      <c r="BB3" s="83"/>
      <c r="BC3" s="103" t="s">
        <v>18</v>
      </c>
      <c r="BD3" s="103"/>
      <c r="BE3" s="103"/>
      <c r="BF3" s="104"/>
      <c r="BG3" s="76" t="s">
        <v>20</v>
      </c>
      <c r="BH3" s="81"/>
      <c r="BI3" s="81"/>
      <c r="BJ3" s="74"/>
      <c r="BK3" s="87" t="s">
        <v>19</v>
      </c>
      <c r="BL3" s="88"/>
      <c r="BM3" s="88"/>
      <c r="BN3" s="89"/>
      <c r="BO3" s="82" t="s">
        <v>3</v>
      </c>
      <c r="BP3" s="83"/>
      <c r="BQ3" s="83"/>
      <c r="BR3" s="83"/>
      <c r="BS3" s="103" t="s">
        <v>18</v>
      </c>
      <c r="BT3" s="103"/>
      <c r="BU3" s="103"/>
      <c r="BV3" s="104"/>
      <c r="BW3" s="76" t="s">
        <v>20</v>
      </c>
      <c r="BX3" s="81"/>
      <c r="BY3" s="81"/>
      <c r="BZ3" s="74"/>
      <c r="CA3" s="87" t="s">
        <v>19</v>
      </c>
      <c r="CB3" s="88"/>
      <c r="CC3" s="88"/>
      <c r="CD3" s="89"/>
      <c r="CE3" s="82" t="s">
        <v>3</v>
      </c>
      <c r="CF3" s="83"/>
      <c r="CG3" s="83"/>
      <c r="CH3" s="90"/>
      <c r="CI3" s="29"/>
    </row>
    <row r="4" spans="1:104" s="18" customFormat="1" x14ac:dyDescent="0.25">
      <c r="B4" s="18" t="s">
        <v>0</v>
      </c>
      <c r="C4" s="18" t="s">
        <v>1</v>
      </c>
      <c r="D4" s="18" t="s">
        <v>4</v>
      </c>
      <c r="E4" s="18" t="s">
        <v>5</v>
      </c>
      <c r="F4" s="26" t="s">
        <v>2</v>
      </c>
      <c r="G4" s="20" t="s">
        <v>21</v>
      </c>
      <c r="H4" s="18" t="s">
        <v>22</v>
      </c>
      <c r="I4" s="19" t="s">
        <v>28</v>
      </c>
      <c r="J4" s="18" t="s">
        <v>47</v>
      </c>
      <c r="K4" s="20" t="s">
        <v>21</v>
      </c>
      <c r="L4" s="18" t="s">
        <v>22</v>
      </c>
      <c r="M4" s="19" t="s">
        <v>28</v>
      </c>
      <c r="N4" s="18" t="s">
        <v>47</v>
      </c>
      <c r="O4" s="20" t="s">
        <v>21</v>
      </c>
      <c r="P4" s="18" t="s">
        <v>22</v>
      </c>
      <c r="Q4" s="19" t="s">
        <v>28</v>
      </c>
      <c r="R4" s="18" t="s">
        <v>47</v>
      </c>
      <c r="S4" s="20" t="s">
        <v>21</v>
      </c>
      <c r="T4" s="18" t="s">
        <v>22</v>
      </c>
      <c r="U4" s="19" t="s">
        <v>28</v>
      </c>
      <c r="V4" s="18" t="s">
        <v>47</v>
      </c>
      <c r="W4" s="20" t="s">
        <v>21</v>
      </c>
      <c r="X4" s="18" t="s">
        <v>22</v>
      </c>
      <c r="Y4" s="19" t="s">
        <v>28</v>
      </c>
      <c r="Z4" s="18" t="s">
        <v>47</v>
      </c>
      <c r="AA4" s="20" t="s">
        <v>21</v>
      </c>
      <c r="AB4" s="18" t="s">
        <v>22</v>
      </c>
      <c r="AC4" s="19" t="s">
        <v>28</v>
      </c>
      <c r="AD4" s="18" t="s">
        <v>47</v>
      </c>
      <c r="AE4" s="20" t="s">
        <v>21</v>
      </c>
      <c r="AF4" s="18" t="s">
        <v>22</v>
      </c>
      <c r="AG4" s="19" t="s">
        <v>28</v>
      </c>
      <c r="AH4" s="18" t="s">
        <v>47</v>
      </c>
      <c r="AI4" s="20" t="s">
        <v>21</v>
      </c>
      <c r="AJ4" s="18" t="s">
        <v>22</v>
      </c>
      <c r="AK4" s="19" t="s">
        <v>28</v>
      </c>
      <c r="AL4" s="48" t="s">
        <v>47</v>
      </c>
      <c r="AM4" s="49" t="s">
        <v>21</v>
      </c>
      <c r="AN4" s="50" t="s">
        <v>22</v>
      </c>
      <c r="AO4" s="51" t="s">
        <v>28</v>
      </c>
      <c r="AP4" s="53" t="s">
        <v>47</v>
      </c>
      <c r="AQ4" s="49" t="s">
        <v>21</v>
      </c>
      <c r="AR4" s="50" t="s">
        <v>22</v>
      </c>
      <c r="AS4" s="51" t="s">
        <v>28</v>
      </c>
      <c r="AT4" s="53" t="s">
        <v>47</v>
      </c>
      <c r="AU4" s="49" t="s">
        <v>21</v>
      </c>
      <c r="AV4" s="50" t="s">
        <v>22</v>
      </c>
      <c r="AW4" s="51" t="s">
        <v>28</v>
      </c>
      <c r="AX4" s="53" t="s">
        <v>47</v>
      </c>
      <c r="AY4" s="49" t="s">
        <v>21</v>
      </c>
      <c r="AZ4" s="50" t="s">
        <v>22</v>
      </c>
      <c r="BA4" s="51" t="s">
        <v>28</v>
      </c>
      <c r="BB4" s="53" t="s">
        <v>47</v>
      </c>
      <c r="BC4" s="49" t="s">
        <v>21</v>
      </c>
      <c r="BD4" s="50" t="s">
        <v>22</v>
      </c>
      <c r="BE4" s="51" t="s">
        <v>28</v>
      </c>
      <c r="BF4" s="52" t="s">
        <v>47</v>
      </c>
      <c r="BG4" s="49" t="s">
        <v>21</v>
      </c>
      <c r="BH4" s="50" t="s">
        <v>22</v>
      </c>
      <c r="BI4" s="51" t="s">
        <v>28</v>
      </c>
      <c r="BJ4" s="52" t="s">
        <v>47</v>
      </c>
      <c r="BK4" s="49" t="s">
        <v>21</v>
      </c>
      <c r="BL4" s="50" t="s">
        <v>22</v>
      </c>
      <c r="BM4" s="51" t="s">
        <v>28</v>
      </c>
      <c r="BN4" s="52" t="s">
        <v>47</v>
      </c>
      <c r="BO4" s="49" t="s">
        <v>21</v>
      </c>
      <c r="BP4" s="50" t="s">
        <v>22</v>
      </c>
      <c r="BQ4" s="51" t="s">
        <v>28</v>
      </c>
      <c r="BR4" s="52" t="s">
        <v>47</v>
      </c>
      <c r="BS4" s="49" t="s">
        <v>21</v>
      </c>
      <c r="BT4" s="50" t="s">
        <v>22</v>
      </c>
      <c r="BU4" s="51" t="s">
        <v>28</v>
      </c>
      <c r="BV4" s="52" t="s">
        <v>47</v>
      </c>
      <c r="BW4" s="49" t="s">
        <v>21</v>
      </c>
      <c r="BX4" s="50" t="s">
        <v>22</v>
      </c>
      <c r="BY4" s="51" t="s">
        <v>28</v>
      </c>
      <c r="BZ4" s="52" t="s">
        <v>47</v>
      </c>
      <c r="CA4" s="49" t="s">
        <v>21</v>
      </c>
      <c r="CB4" s="50" t="s">
        <v>22</v>
      </c>
      <c r="CC4" s="51" t="s">
        <v>28</v>
      </c>
      <c r="CD4" s="52" t="s">
        <v>47</v>
      </c>
      <c r="CE4" s="49" t="s">
        <v>21</v>
      </c>
      <c r="CF4" s="50" t="s">
        <v>22</v>
      </c>
      <c r="CG4" s="51" t="s">
        <v>28</v>
      </c>
      <c r="CH4" s="52" t="s">
        <v>47</v>
      </c>
      <c r="CI4" s="20" t="s">
        <v>7</v>
      </c>
      <c r="CJ4" s="18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9">
        <v>586</v>
      </c>
      <c r="F5" s="22">
        <v>698</v>
      </c>
      <c r="G5" s="16">
        <v>9016</v>
      </c>
      <c r="H5" s="6">
        <v>2208</v>
      </c>
      <c r="I5" s="58">
        <v>1017</v>
      </c>
      <c r="J5" s="57">
        <v>272</v>
      </c>
      <c r="K5" s="6">
        <v>11441</v>
      </c>
      <c r="L5" s="6">
        <v>5526</v>
      </c>
      <c r="M5" s="58">
        <v>3559</v>
      </c>
      <c r="N5" s="57">
        <v>885</v>
      </c>
      <c r="O5" s="6">
        <v>15079</v>
      </c>
      <c r="P5" s="6">
        <v>7937</v>
      </c>
      <c r="Q5" s="58">
        <v>5026</v>
      </c>
      <c r="R5" s="57">
        <v>2642</v>
      </c>
      <c r="S5" s="6">
        <v>89274</v>
      </c>
      <c r="T5" s="16">
        <v>57962</v>
      </c>
      <c r="U5" s="58">
        <v>29896</v>
      </c>
      <c r="V5" s="57">
        <v>17342</v>
      </c>
      <c r="W5" s="16">
        <v>129</v>
      </c>
      <c r="X5" s="16">
        <v>68</v>
      </c>
      <c r="Y5" s="58">
        <v>40</v>
      </c>
      <c r="Z5" s="57">
        <v>35</v>
      </c>
      <c r="AA5" s="16">
        <v>189</v>
      </c>
      <c r="AB5" s="16">
        <v>115</v>
      </c>
      <c r="AC5" s="58">
        <v>73</v>
      </c>
      <c r="AD5" s="57">
        <v>59</v>
      </c>
      <c r="AE5" s="16">
        <v>243</v>
      </c>
      <c r="AF5" s="16">
        <v>172</v>
      </c>
      <c r="AG5" s="58">
        <v>135</v>
      </c>
      <c r="AH5" s="57">
        <v>103</v>
      </c>
      <c r="AI5" s="16">
        <v>541</v>
      </c>
      <c r="AJ5" s="58">
        <v>380</v>
      </c>
      <c r="AK5" s="58">
        <v>327</v>
      </c>
      <c r="AL5" s="60">
        <v>219</v>
      </c>
      <c r="AM5" s="13">
        <f>(W5*100)/F5</f>
        <v>18.48137535816619</v>
      </c>
      <c r="AN5" s="2">
        <f>(X5*100)/F5</f>
        <v>9.7421203438395416</v>
      </c>
      <c r="AO5" s="13">
        <f>(Y5*100)/F5</f>
        <v>5.7306590257879657</v>
      </c>
      <c r="AP5" s="43">
        <f>(Z5*100)/F5</f>
        <v>5.0143266475644701</v>
      </c>
      <c r="AQ5" s="2">
        <f>(AA5*100)/F5</f>
        <v>27.077363896848137</v>
      </c>
      <c r="AR5" s="2">
        <f>(AB5*100)/F5</f>
        <v>16.4756446991404</v>
      </c>
      <c r="AS5" s="13">
        <f>(AC5*100)/F5</f>
        <v>10.458452722063038</v>
      </c>
      <c r="AT5" s="43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3">
        <f>(AG5*100)/F5</f>
        <v>19.340974212034386</v>
      </c>
      <c r="AX5" s="43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3">
        <f>(AK5*100)/F5</f>
        <v>46.848137535816619</v>
      </c>
      <c r="BB5" s="43">
        <f>(AL5*100)/F5</f>
        <v>31.375358166189113</v>
      </c>
      <c r="BC5" s="13">
        <f t="shared" ref="BC5:BR5" si="0">(W5*100)/G5</f>
        <v>1.4307897071872226</v>
      </c>
      <c r="BD5" s="13">
        <f t="shared" si="0"/>
        <v>3.0797101449275361</v>
      </c>
      <c r="BE5" s="13">
        <f t="shared" si="0"/>
        <v>3.9331366764995082</v>
      </c>
      <c r="BF5" s="43">
        <f t="shared" si="0"/>
        <v>12.867647058823529</v>
      </c>
      <c r="BG5" s="13">
        <f t="shared" si="0"/>
        <v>1.6519535005681321</v>
      </c>
      <c r="BH5" s="13">
        <f t="shared" si="0"/>
        <v>2.0810712993123417</v>
      </c>
      <c r="BI5" s="13">
        <f t="shared" si="0"/>
        <v>2.0511379601011521</v>
      </c>
      <c r="BJ5" s="43">
        <f t="shared" si="0"/>
        <v>6.666666666666667</v>
      </c>
      <c r="BK5" s="13">
        <f t="shared" si="0"/>
        <v>1.6115126997811526</v>
      </c>
      <c r="BL5" s="13">
        <f t="shared" si="0"/>
        <v>2.1670656419302001</v>
      </c>
      <c r="BM5" s="13">
        <f t="shared" si="0"/>
        <v>2.6860326303223241</v>
      </c>
      <c r="BN5" s="43">
        <f t="shared" si="0"/>
        <v>3.8985616956850873</v>
      </c>
      <c r="BO5" s="13">
        <f t="shared" si="0"/>
        <v>0.60599950713533612</v>
      </c>
      <c r="BP5" s="13">
        <f t="shared" si="0"/>
        <v>0.6556019461026189</v>
      </c>
      <c r="BQ5" s="13">
        <f t="shared" si="0"/>
        <v>1.0937918116135938</v>
      </c>
      <c r="BR5" s="43">
        <f t="shared" si="0"/>
        <v>1.2628301233998385</v>
      </c>
      <c r="BS5" s="13">
        <f>G5/F5</f>
        <v>12.916905444126074</v>
      </c>
      <c r="BT5" s="13">
        <f>H5/F5</f>
        <v>3.1633237822349569</v>
      </c>
      <c r="BU5" s="13">
        <f>I5/F5</f>
        <v>1.4570200573065903</v>
      </c>
      <c r="BV5" s="43">
        <f>J5/F5</f>
        <v>0.38968481375358166</v>
      </c>
      <c r="BW5" s="13">
        <f>K5/F5</f>
        <v>16.391117478510029</v>
      </c>
      <c r="BX5" s="13">
        <f>L5/F5</f>
        <v>7.9169054441260744</v>
      </c>
      <c r="BY5" s="13">
        <f>M5/F5</f>
        <v>5.0988538681948423</v>
      </c>
      <c r="BZ5" s="43">
        <f>N5/F5</f>
        <v>1.2679083094555874</v>
      </c>
      <c r="CA5" s="13">
        <f>O5/F5</f>
        <v>21.603151862464184</v>
      </c>
      <c r="CB5" s="13">
        <f>P5/F5</f>
        <v>11.371060171919771</v>
      </c>
      <c r="CC5" s="13">
        <f>Q5/F5</f>
        <v>7.2005730659025788</v>
      </c>
      <c r="CD5" s="43">
        <f>R5/F5</f>
        <v>3.7851002865329515</v>
      </c>
      <c r="CE5" s="13">
        <f>S5/F5</f>
        <v>127.89971346704871</v>
      </c>
      <c r="CF5" s="13">
        <f>T5/F5</f>
        <v>83.040114613180521</v>
      </c>
      <c r="CG5" s="13">
        <f>U5/F5</f>
        <v>42.830945558739252</v>
      </c>
      <c r="CH5" s="43">
        <f>V5/F5</f>
        <v>24.845272206303726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9">
        <v>987</v>
      </c>
      <c r="F6" s="22">
        <v>2249</v>
      </c>
      <c r="G6" s="16">
        <v>2206</v>
      </c>
      <c r="H6" s="6">
        <v>921</v>
      </c>
      <c r="I6" s="58">
        <v>494</v>
      </c>
      <c r="J6" s="57">
        <v>309</v>
      </c>
      <c r="K6" s="6">
        <v>4569</v>
      </c>
      <c r="L6" s="6">
        <v>1997</v>
      </c>
      <c r="M6" s="58">
        <v>1063</v>
      </c>
      <c r="N6" s="57">
        <v>718</v>
      </c>
      <c r="O6" s="6">
        <v>8981</v>
      </c>
      <c r="P6" s="6">
        <v>3286</v>
      </c>
      <c r="Q6" s="58">
        <v>1723</v>
      </c>
      <c r="R6" s="57">
        <v>1138</v>
      </c>
      <c r="S6" s="6">
        <v>124414</v>
      </c>
      <c r="T6" s="16">
        <v>60171</v>
      </c>
      <c r="U6" s="58">
        <v>27521</v>
      </c>
      <c r="V6" s="57">
        <v>11345</v>
      </c>
      <c r="W6" s="16">
        <v>214</v>
      </c>
      <c r="X6" s="16">
        <v>97</v>
      </c>
      <c r="Y6" s="58">
        <v>48</v>
      </c>
      <c r="Z6" s="57">
        <v>41</v>
      </c>
      <c r="AA6" s="16">
        <v>384</v>
      </c>
      <c r="AB6" s="16">
        <v>201</v>
      </c>
      <c r="AC6" s="58">
        <v>112</v>
      </c>
      <c r="AD6" s="57">
        <v>76</v>
      </c>
      <c r="AE6" s="16">
        <v>601</v>
      </c>
      <c r="AF6" s="16">
        <v>316</v>
      </c>
      <c r="AG6" s="58">
        <v>181</v>
      </c>
      <c r="AH6" s="57">
        <v>114</v>
      </c>
      <c r="AI6" s="16">
        <v>1854</v>
      </c>
      <c r="AJ6" s="58">
        <v>1314</v>
      </c>
      <c r="AK6" s="58">
        <v>927</v>
      </c>
      <c r="AL6" s="60">
        <v>575</v>
      </c>
      <c r="AM6" s="13">
        <f>(W6*100)/F6</f>
        <v>9.515340151178302</v>
      </c>
      <c r="AN6" s="2">
        <f>(X6*100)/F6</f>
        <v>4.313028012449978</v>
      </c>
      <c r="AO6" s="13">
        <f>(Y6*100)/F6</f>
        <v>2.1342819030680302</v>
      </c>
      <c r="AP6" s="43">
        <f>(Z6*100)/F6</f>
        <v>1.8230324588706091</v>
      </c>
      <c r="AQ6" s="2">
        <f>(AA6*100)/F6</f>
        <v>17.074255224544242</v>
      </c>
      <c r="AR6" s="2">
        <f>(AB6*100)/F6</f>
        <v>8.9373054690973763</v>
      </c>
      <c r="AS6" s="13">
        <f>(AC6*100)/F6</f>
        <v>4.9799911071587371</v>
      </c>
      <c r="AT6" s="43">
        <f>(AD6*100)/F6</f>
        <v>3.3792796798577145</v>
      </c>
      <c r="AU6" s="2">
        <f>(AE6*100)/F6</f>
        <v>26.722987994664294</v>
      </c>
      <c r="AV6" s="2">
        <f>(AF6*100)/F6</f>
        <v>14.050689195197865</v>
      </c>
      <c r="AW6" s="13">
        <f>(AG6*100)/F6</f>
        <v>8.0480213428190304</v>
      </c>
      <c r="AX6" s="43">
        <f>(AH6*100)/F6</f>
        <v>5.0689195197865722</v>
      </c>
      <c r="AY6" s="2">
        <f>(AI6*100)/F6</f>
        <v>82.436638506002666</v>
      </c>
      <c r="AZ6" s="2">
        <f>(AJ6*100)/F6</f>
        <v>58.425967096487327</v>
      </c>
      <c r="BA6" s="13">
        <f>(AK6*100)/F6</f>
        <v>41.218319253001333</v>
      </c>
      <c r="BB6" s="43">
        <f>(AL6*100)/F6</f>
        <v>25.566918630502446</v>
      </c>
      <c r="BC6" s="13">
        <f t="shared" ref="BC6:BR6" si="1">(W6*100)/G6</f>
        <v>9.7008159564823213</v>
      </c>
      <c r="BD6" s="13">
        <f t="shared" si="1"/>
        <v>10.532030401737241</v>
      </c>
      <c r="BE6" s="13">
        <f t="shared" si="1"/>
        <v>9.7165991902834001</v>
      </c>
      <c r="BF6" s="43">
        <f t="shared" si="1"/>
        <v>13.268608414239482</v>
      </c>
      <c r="BG6" s="13">
        <f t="shared" si="1"/>
        <v>8.4044648719632313</v>
      </c>
      <c r="BH6" s="13">
        <f t="shared" si="1"/>
        <v>10.065097646469704</v>
      </c>
      <c r="BI6" s="13">
        <f t="shared" si="1"/>
        <v>10.536218250235184</v>
      </c>
      <c r="BJ6" s="43">
        <f t="shared" si="1"/>
        <v>10.584958217270195</v>
      </c>
      <c r="BK6" s="13">
        <f t="shared" si="1"/>
        <v>6.6919051330586798</v>
      </c>
      <c r="BL6" s="13">
        <f t="shared" si="1"/>
        <v>9.6165550821667676</v>
      </c>
      <c r="BM6" s="13">
        <f t="shared" si="1"/>
        <v>10.504933255948925</v>
      </c>
      <c r="BN6" s="43">
        <f t="shared" si="1"/>
        <v>10.017574692442881</v>
      </c>
      <c r="BO6" s="13">
        <f t="shared" si="1"/>
        <v>1.4901859919301685</v>
      </c>
      <c r="BP6" s="13">
        <f t="shared" si="1"/>
        <v>2.183776237722491</v>
      </c>
      <c r="BQ6" s="13">
        <f t="shared" si="1"/>
        <v>3.3683369063624142</v>
      </c>
      <c r="BR6" s="43">
        <f t="shared" si="1"/>
        <v>5.0683120317320407</v>
      </c>
      <c r="BS6" s="13">
        <f>G6/F6</f>
        <v>0.98088039128501558</v>
      </c>
      <c r="BT6" s="13">
        <f>H6/F6</f>
        <v>0.4095153401511783</v>
      </c>
      <c r="BU6" s="13">
        <f>I6/F6</f>
        <v>0.21965317919075145</v>
      </c>
      <c r="BV6" s="43">
        <f>J6/F6</f>
        <v>0.13739439751000446</v>
      </c>
      <c r="BW6" s="13">
        <f>K6/F6</f>
        <v>2.0315695864828811</v>
      </c>
      <c r="BX6" s="13">
        <f>L6/F6</f>
        <v>0.88795020008892844</v>
      </c>
      <c r="BY6" s="13">
        <f>M6/F6</f>
        <v>0.47265451311694084</v>
      </c>
      <c r="BZ6" s="43">
        <f>N6/F6</f>
        <v>0.3192530013339262</v>
      </c>
      <c r="CA6" s="13">
        <f>O6/F6</f>
        <v>3.9933303690529125</v>
      </c>
      <c r="CB6" s="13">
        <f>P6/F6</f>
        <v>1.4610938194753225</v>
      </c>
      <c r="CC6" s="13">
        <f>Q6/F6</f>
        <v>0.76611827478879502</v>
      </c>
      <c r="CD6" s="43">
        <f>R6/F6</f>
        <v>0.5060026678523788</v>
      </c>
      <c r="CE6" s="13">
        <f>S6/F6</f>
        <v>55.319697643397063</v>
      </c>
      <c r="CF6" s="13">
        <f>T6/F6</f>
        <v>26.754557581147175</v>
      </c>
      <c r="CG6" s="13">
        <f>U6/F6</f>
        <v>12.236994219653178</v>
      </c>
      <c r="CH6" s="43">
        <f>V6/F6</f>
        <v>5.0444642063139176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55" t="s">
        <v>14</v>
      </c>
      <c r="C7" s="2">
        <v>971</v>
      </c>
      <c r="D7" s="55">
        <v>1512</v>
      </c>
      <c r="E7" s="56">
        <v>1084</v>
      </c>
      <c r="F7" s="59">
        <v>728</v>
      </c>
      <c r="G7" s="58">
        <v>5577</v>
      </c>
      <c r="H7" s="55">
        <v>1586</v>
      </c>
      <c r="I7" s="58">
        <v>663</v>
      </c>
      <c r="J7" s="57">
        <v>343</v>
      </c>
      <c r="K7" s="55">
        <v>12558</v>
      </c>
      <c r="L7" s="55">
        <v>5009</v>
      </c>
      <c r="M7" s="58">
        <v>2247</v>
      </c>
      <c r="N7" s="57">
        <v>1124</v>
      </c>
      <c r="O7" s="55">
        <v>20754</v>
      </c>
      <c r="P7" s="55">
        <v>7300</v>
      </c>
      <c r="Q7" s="58">
        <v>3368</v>
      </c>
      <c r="R7" s="57">
        <v>1812</v>
      </c>
      <c r="S7" s="55">
        <v>137161</v>
      </c>
      <c r="T7" s="58">
        <v>48189</v>
      </c>
      <c r="U7" s="58">
        <v>21544</v>
      </c>
      <c r="V7" s="57">
        <v>9267</v>
      </c>
      <c r="W7" s="58">
        <v>145</v>
      </c>
      <c r="X7" s="58">
        <v>64</v>
      </c>
      <c r="Y7" s="58">
        <v>42</v>
      </c>
      <c r="Z7" s="57">
        <v>24</v>
      </c>
      <c r="AA7" s="58">
        <v>244</v>
      </c>
      <c r="AB7" s="58">
        <v>115</v>
      </c>
      <c r="AC7" s="58">
        <v>70</v>
      </c>
      <c r="AD7" s="57">
        <v>53</v>
      </c>
      <c r="AE7" s="58">
        <v>339</v>
      </c>
      <c r="AF7" s="58">
        <v>175</v>
      </c>
      <c r="AG7" s="58">
        <v>114</v>
      </c>
      <c r="AH7" s="57">
        <v>66</v>
      </c>
      <c r="AI7" s="58">
        <v>518</v>
      </c>
      <c r="AJ7" s="58">
        <v>365</v>
      </c>
      <c r="AK7" s="58">
        <v>238</v>
      </c>
      <c r="AL7" s="60">
        <v>185</v>
      </c>
      <c r="AM7" s="58">
        <f t="shared" ref="AM7:AM25" si="2">(W7*100)/F7</f>
        <v>19.917582417582416</v>
      </c>
      <c r="AN7" s="55">
        <f t="shared" ref="AN7:AN25" si="3">(X7*100)/F7</f>
        <v>8.791208791208792</v>
      </c>
      <c r="AO7" s="58">
        <f t="shared" ref="AO7:AO25" si="4">(Y7*100)/F7</f>
        <v>5.7692307692307692</v>
      </c>
      <c r="AP7" s="60">
        <f t="shared" ref="AP7:AP25" si="5">(Z7*100)/F7</f>
        <v>3.2967032967032965</v>
      </c>
      <c r="AQ7" s="55">
        <f t="shared" ref="AQ7:AQ25" si="6">(AA7*100)/F7</f>
        <v>33.516483516483518</v>
      </c>
      <c r="AR7" s="55">
        <f t="shared" ref="AR7:AR25" si="7">(AB7*100)/F7</f>
        <v>15.796703296703297</v>
      </c>
      <c r="AS7" s="58">
        <f t="shared" ref="AS7:AS25" si="8">(AC7*100)/F7</f>
        <v>9.615384615384615</v>
      </c>
      <c r="AT7" s="60">
        <f t="shared" ref="AT7:AT25" si="9">(AD7*100)/F7</f>
        <v>7.2802197802197801</v>
      </c>
      <c r="AU7" s="55">
        <f t="shared" ref="AU7:AU25" si="10">(AE7*100)/F7</f>
        <v>46.565934065934066</v>
      </c>
      <c r="AV7" s="55">
        <f t="shared" ref="AV7:AV25" si="11">(AF7*100)/F7</f>
        <v>24.03846153846154</v>
      </c>
      <c r="AW7" s="58">
        <f t="shared" ref="AW7:AW25" si="12">(AG7*100)/F7</f>
        <v>15.659340659340659</v>
      </c>
      <c r="AX7" s="60">
        <f t="shared" ref="AX7:AX25" si="13">(AH7*100)/F7</f>
        <v>9.0659340659340657</v>
      </c>
      <c r="AY7" s="55">
        <f t="shared" ref="AY7:AY25" si="14">(AI7*100)/F7</f>
        <v>71.15384615384616</v>
      </c>
      <c r="AZ7" s="55">
        <f t="shared" ref="AZ7:AZ25" si="15">(AJ7*100)/F7</f>
        <v>50.137362637362635</v>
      </c>
      <c r="BA7" s="58">
        <f t="shared" ref="BA7:BA25" si="16">(AK7*100)/F7</f>
        <v>32.692307692307693</v>
      </c>
      <c r="BB7" s="60">
        <f t="shared" ref="BB7:BB25" si="17">(AL7*100)/F7</f>
        <v>25.412087912087912</v>
      </c>
      <c r="BC7" s="58">
        <f t="shared" ref="BC7:BC25" si="18">(W7*100)/G7</f>
        <v>2.5999641384256771</v>
      </c>
      <c r="BD7" s="58">
        <f t="shared" ref="BD7:BD25" si="19">(X7*100)/H7</f>
        <v>4.0353089533417403</v>
      </c>
      <c r="BE7" s="58">
        <f t="shared" ref="BE7:BE25" si="20">(Y7*100)/I7</f>
        <v>6.3348416289592757</v>
      </c>
      <c r="BF7" s="60">
        <f t="shared" ref="BF7:BF25" si="21">(Z7*100)/J7</f>
        <v>6.9970845481049562</v>
      </c>
      <c r="BG7" s="58">
        <f t="shared" ref="BG7:BG25" si="22">(AA7*100)/K7</f>
        <v>1.9429845516802038</v>
      </c>
      <c r="BH7" s="58">
        <f t="shared" ref="BH7:BH25" si="23">(AB7*100)/L7</f>
        <v>2.2958674386105011</v>
      </c>
      <c r="BI7" s="58">
        <f t="shared" ref="BI7:BI25" si="24">(AC7*100)/M7</f>
        <v>3.1152647975077881</v>
      </c>
      <c r="BJ7" s="60">
        <f t="shared" ref="BJ7:BJ25" si="25">(AD7*100)/N7</f>
        <v>4.7153024911032029</v>
      </c>
      <c r="BK7" s="58">
        <f t="shared" ref="BK7:BK25" si="26">(AE7*100)/O7</f>
        <v>1.6334200636021972</v>
      </c>
      <c r="BL7" s="58">
        <f t="shared" ref="BL7:BL25" si="27">(AF7*100)/P7</f>
        <v>2.3972602739726026</v>
      </c>
      <c r="BM7" s="58">
        <f t="shared" ref="BM7:BM25" si="28">(AG7*100)/Q7</f>
        <v>3.3847980997624703</v>
      </c>
      <c r="BN7" s="60">
        <f t="shared" ref="BN7:BN25" si="29">(AH7*100)/R7</f>
        <v>3.6423841059602649</v>
      </c>
      <c r="BO7" s="58">
        <f t="shared" ref="BO7:BO25" si="30">(AI7*100)/S7</f>
        <v>0.37765837227783405</v>
      </c>
      <c r="BP7" s="58">
        <f t="shared" ref="BP7:BP25" si="31">(AJ7*100)/T7</f>
        <v>0.75743426923156743</v>
      </c>
      <c r="BQ7" s="58">
        <f t="shared" ref="BQ7:BQ25" si="32">(AK7*100)/U7</f>
        <v>1.1047159301893799</v>
      </c>
      <c r="BR7" s="60">
        <f t="shared" ref="BR7:BR25" si="33">(AL7*100)/V7</f>
        <v>1.9963310672277976</v>
      </c>
      <c r="BS7" s="58">
        <f t="shared" ref="BS7:BS25" si="34">G7/F7</f>
        <v>7.6607142857142856</v>
      </c>
      <c r="BT7" s="58">
        <f t="shared" ref="BT7:BT25" si="35">H7/F7</f>
        <v>2.1785714285714284</v>
      </c>
      <c r="BU7" s="58">
        <f t="shared" ref="BU7:BU25" si="36">I7/F7</f>
        <v>0.9107142857142857</v>
      </c>
      <c r="BV7" s="60">
        <f t="shared" ref="BV7:BV25" si="37">J7/F7</f>
        <v>0.47115384615384615</v>
      </c>
      <c r="BW7" s="58">
        <f t="shared" ref="BW7:BW25" si="38">K7/F7</f>
        <v>17.25</v>
      </c>
      <c r="BX7" s="58">
        <f t="shared" ref="BX7:BX25" si="39">L7/F7</f>
        <v>6.8804945054945055</v>
      </c>
      <c r="BY7" s="58">
        <f t="shared" ref="BY7:BY25" si="40">M7/F7</f>
        <v>3.0865384615384617</v>
      </c>
      <c r="BZ7" s="60">
        <f t="shared" ref="BZ7:BZ25" si="41">N7/F7</f>
        <v>1.543956043956044</v>
      </c>
      <c r="CA7" s="58">
        <f t="shared" ref="CA7:CA25" si="42">O7/F7</f>
        <v>28.508241758241759</v>
      </c>
      <c r="CB7" s="58">
        <f t="shared" ref="CB7:CB25" si="43">P7/F7</f>
        <v>10.027472527472527</v>
      </c>
      <c r="CC7" s="58">
        <f t="shared" ref="CC7:CC25" si="44">Q7/F7</f>
        <v>4.6263736263736268</v>
      </c>
      <c r="CD7" s="60">
        <f t="shared" ref="CD7:CD25" si="45">R7/F7</f>
        <v>2.4890109890109891</v>
      </c>
      <c r="CE7" s="58">
        <f t="shared" ref="CE7:CE25" si="46">S7/F7</f>
        <v>188.40796703296704</v>
      </c>
      <c r="CF7" s="58">
        <f t="shared" ref="CF7:CF25" si="47">T7/F7</f>
        <v>66.193681318681314</v>
      </c>
      <c r="CG7" s="58">
        <f t="shared" ref="CG7:CG25" si="48">U7/F7</f>
        <v>29.593406593406595</v>
      </c>
      <c r="CH7" s="60">
        <f t="shared" ref="CH7:CH25" si="49">V7/F7</f>
        <v>12.729395604395604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8" t="s">
        <v>16</v>
      </c>
      <c r="C8" s="58">
        <v>675</v>
      </c>
      <c r="D8" s="58">
        <v>1545</v>
      </c>
      <c r="E8" s="56">
        <v>783</v>
      </c>
      <c r="F8" s="59">
        <v>948</v>
      </c>
      <c r="G8" s="58">
        <v>92979</v>
      </c>
      <c r="H8" s="58">
        <v>78472</v>
      </c>
      <c r="I8" s="58">
        <v>32516</v>
      </c>
      <c r="J8" s="57">
        <v>29151</v>
      </c>
      <c r="K8" s="58">
        <v>115459</v>
      </c>
      <c r="L8" s="58">
        <v>91049</v>
      </c>
      <c r="M8" s="58">
        <v>83073</v>
      </c>
      <c r="N8" s="57">
        <v>78727</v>
      </c>
      <c r="O8" s="58">
        <v>188150</v>
      </c>
      <c r="P8" s="58">
        <v>134919</v>
      </c>
      <c r="Q8" s="58">
        <v>92955</v>
      </c>
      <c r="R8" s="57">
        <v>87899</v>
      </c>
      <c r="S8" s="58">
        <v>294576</v>
      </c>
      <c r="T8" s="58">
        <v>273205</v>
      </c>
      <c r="U8" s="58">
        <v>268928</v>
      </c>
      <c r="V8" s="57">
        <v>247179</v>
      </c>
      <c r="W8" s="58">
        <v>509</v>
      </c>
      <c r="X8" s="58">
        <v>409</v>
      </c>
      <c r="Y8" s="58">
        <v>269</v>
      </c>
      <c r="Z8" s="57">
        <v>247</v>
      </c>
      <c r="AA8" s="58">
        <v>638</v>
      </c>
      <c r="AB8" s="58">
        <v>559</v>
      </c>
      <c r="AC8" s="58">
        <v>400</v>
      </c>
      <c r="AD8" s="57">
        <v>355</v>
      </c>
      <c r="AE8" s="58">
        <v>766</v>
      </c>
      <c r="AF8" s="58">
        <v>650</v>
      </c>
      <c r="AG8" s="58">
        <v>534</v>
      </c>
      <c r="AH8" s="57">
        <v>482</v>
      </c>
      <c r="AI8" s="58">
        <v>934</v>
      </c>
      <c r="AJ8" s="58">
        <v>862</v>
      </c>
      <c r="AK8" s="58">
        <v>830</v>
      </c>
      <c r="AL8" s="60">
        <v>817</v>
      </c>
      <c r="AM8" s="58">
        <f t="shared" si="2"/>
        <v>53.691983122362871</v>
      </c>
      <c r="AN8" s="55">
        <f t="shared" si="3"/>
        <v>43.143459915611814</v>
      </c>
      <c r="AO8" s="58">
        <f t="shared" si="4"/>
        <v>28.375527426160339</v>
      </c>
      <c r="AP8" s="60">
        <f t="shared" si="5"/>
        <v>26.054852320675106</v>
      </c>
      <c r="AQ8" s="55">
        <f t="shared" si="6"/>
        <v>67.299578059071735</v>
      </c>
      <c r="AR8" s="55">
        <f t="shared" si="7"/>
        <v>58.966244725738399</v>
      </c>
      <c r="AS8" s="58">
        <f t="shared" si="8"/>
        <v>42.194092827004219</v>
      </c>
      <c r="AT8" s="60">
        <f t="shared" si="9"/>
        <v>37.447257383966246</v>
      </c>
      <c r="AU8" s="55">
        <f t="shared" si="10"/>
        <v>80.801687763713076</v>
      </c>
      <c r="AV8" s="55">
        <f t="shared" si="11"/>
        <v>68.565400843881861</v>
      </c>
      <c r="AW8" s="58">
        <f t="shared" si="12"/>
        <v>56.329113924050631</v>
      </c>
      <c r="AX8" s="60">
        <f t="shared" si="13"/>
        <v>50.843881856540087</v>
      </c>
      <c r="AY8" s="55">
        <f t="shared" si="14"/>
        <v>98.523206751054857</v>
      </c>
      <c r="AZ8" s="55">
        <f t="shared" si="15"/>
        <v>90.928270042194086</v>
      </c>
      <c r="BA8" s="58">
        <f t="shared" si="16"/>
        <v>87.552742616033754</v>
      </c>
      <c r="BB8" s="60">
        <f t="shared" si="17"/>
        <v>86.18143459915612</v>
      </c>
      <c r="BC8" s="58">
        <f t="shared" si="18"/>
        <v>0.54743544241172737</v>
      </c>
      <c r="BD8" s="58">
        <f t="shared" si="19"/>
        <v>0.52120501580181466</v>
      </c>
      <c r="BE8" s="58">
        <f t="shared" si="20"/>
        <v>0.82728502890884492</v>
      </c>
      <c r="BF8" s="60">
        <f t="shared" si="21"/>
        <v>0.84731227059106029</v>
      </c>
      <c r="BG8" s="58">
        <f t="shared" si="22"/>
        <v>0.55257710529278792</v>
      </c>
      <c r="BH8" s="58">
        <f t="shared" si="23"/>
        <v>0.61395512306560207</v>
      </c>
      <c r="BI8" s="58">
        <f t="shared" si="24"/>
        <v>0.48150421918072056</v>
      </c>
      <c r="BJ8" s="60">
        <f t="shared" si="25"/>
        <v>0.45092534962592251</v>
      </c>
      <c r="BK8" s="58">
        <f t="shared" si="26"/>
        <v>0.40712197714589421</v>
      </c>
      <c r="BL8" s="58">
        <f t="shared" si="27"/>
        <v>0.48177054380776613</v>
      </c>
      <c r="BM8" s="58">
        <f t="shared" si="28"/>
        <v>0.57447151847668232</v>
      </c>
      <c r="BN8" s="60">
        <f t="shared" si="29"/>
        <v>0.54835663659427292</v>
      </c>
      <c r="BO8" s="58">
        <f t="shared" si="30"/>
        <v>0.3170658845255554</v>
      </c>
      <c r="BP8" s="58">
        <f t="shared" si="31"/>
        <v>0.31551399132519536</v>
      </c>
      <c r="BQ8" s="58">
        <f t="shared" si="32"/>
        <v>0.30863279390766302</v>
      </c>
      <c r="BR8" s="60">
        <f t="shared" si="33"/>
        <v>0.33052969710210012</v>
      </c>
      <c r="BS8" s="58">
        <f t="shared" si="34"/>
        <v>98.079113924050631</v>
      </c>
      <c r="BT8" s="58">
        <f t="shared" si="35"/>
        <v>82.776371308016877</v>
      </c>
      <c r="BU8" s="58">
        <f t="shared" si="36"/>
        <v>34.299578059071727</v>
      </c>
      <c r="BV8" s="60">
        <f t="shared" si="37"/>
        <v>30.75</v>
      </c>
      <c r="BW8" s="58">
        <f t="shared" si="38"/>
        <v>121.792194092827</v>
      </c>
      <c r="BX8" s="58">
        <f t="shared" si="39"/>
        <v>96.043248945147681</v>
      </c>
      <c r="BY8" s="58">
        <f t="shared" si="40"/>
        <v>87.629746835443044</v>
      </c>
      <c r="BZ8" s="60">
        <f t="shared" si="41"/>
        <v>83.045358649789023</v>
      </c>
      <c r="CA8" s="58">
        <f t="shared" si="42"/>
        <v>198.4704641350211</v>
      </c>
      <c r="CB8" s="58">
        <f t="shared" si="43"/>
        <v>142.31962025316454</v>
      </c>
      <c r="CC8" s="58">
        <f t="shared" si="44"/>
        <v>98.053797468354432</v>
      </c>
      <c r="CD8" s="60">
        <f t="shared" si="45"/>
        <v>92.720464135021103</v>
      </c>
      <c r="CE8" s="58">
        <f t="shared" si="46"/>
        <v>310.73417721518985</v>
      </c>
      <c r="CF8" s="58">
        <f t="shared" si="47"/>
        <v>288.19092827004221</v>
      </c>
      <c r="CG8" s="58">
        <f t="shared" si="48"/>
        <v>283.67932489451476</v>
      </c>
      <c r="CH8" s="60">
        <f t="shared" si="49"/>
        <v>260.73734177215192</v>
      </c>
      <c r="CI8" s="15" t="s">
        <v>6</v>
      </c>
      <c r="CJ8" s="41" t="s">
        <v>15</v>
      </c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</row>
    <row r="9" spans="1:104" s="65" customFormat="1" ht="14.25" customHeight="1" thickBot="1" x14ac:dyDescent="0.3">
      <c r="A9" s="1">
        <v>5</v>
      </c>
      <c r="B9" s="58" t="s">
        <v>30</v>
      </c>
      <c r="C9" s="58">
        <v>1628</v>
      </c>
      <c r="D9" s="58">
        <v>2468</v>
      </c>
      <c r="E9" s="56">
        <v>2673</v>
      </c>
      <c r="F9" s="59">
        <v>5280</v>
      </c>
      <c r="G9" s="58">
        <v>14988</v>
      </c>
      <c r="H9" s="58">
        <v>9846</v>
      </c>
      <c r="I9" s="58">
        <v>3006</v>
      </c>
      <c r="J9" s="57">
        <v>2237</v>
      </c>
      <c r="K9" s="58">
        <v>72030</v>
      </c>
      <c r="L9" s="58">
        <v>47159</v>
      </c>
      <c r="M9" s="58">
        <v>15290</v>
      </c>
      <c r="N9" s="57">
        <v>12697</v>
      </c>
      <c r="O9" s="58">
        <v>134049</v>
      </c>
      <c r="P9" s="58">
        <v>81264</v>
      </c>
      <c r="Q9" s="58">
        <v>30967</v>
      </c>
      <c r="R9" s="57">
        <v>26276</v>
      </c>
      <c r="S9" s="58">
        <v>2881199</v>
      </c>
      <c r="T9" s="58">
        <v>2308038</v>
      </c>
      <c r="U9" s="58">
        <v>1727168</v>
      </c>
      <c r="V9" s="57">
        <v>1335876</v>
      </c>
      <c r="W9" s="58">
        <v>484</v>
      </c>
      <c r="X9" s="58">
        <v>325</v>
      </c>
      <c r="Y9" s="58">
        <v>175</v>
      </c>
      <c r="Z9" s="57">
        <v>122</v>
      </c>
      <c r="AA9" s="58">
        <v>877</v>
      </c>
      <c r="AB9" s="58">
        <v>654</v>
      </c>
      <c r="AC9" s="58">
        <v>347</v>
      </c>
      <c r="AD9" s="57">
        <v>277</v>
      </c>
      <c r="AE9" s="58">
        <v>1152</v>
      </c>
      <c r="AF9" s="58">
        <v>903</v>
      </c>
      <c r="AG9" s="58">
        <v>529</v>
      </c>
      <c r="AH9" s="57">
        <v>418</v>
      </c>
      <c r="AI9" s="58">
        <v>4834</v>
      </c>
      <c r="AJ9" s="58">
        <v>4280</v>
      </c>
      <c r="AK9" s="58">
        <v>3844</v>
      </c>
      <c r="AL9" s="60">
        <v>3446</v>
      </c>
      <c r="AM9" s="58">
        <f t="shared" si="2"/>
        <v>9.1666666666666661</v>
      </c>
      <c r="AN9" s="55">
        <f t="shared" si="3"/>
        <v>6.1553030303030303</v>
      </c>
      <c r="AO9" s="58">
        <f t="shared" si="4"/>
        <v>3.3143939393939394</v>
      </c>
      <c r="AP9" s="60">
        <f t="shared" si="5"/>
        <v>2.3106060606060606</v>
      </c>
      <c r="AQ9" s="55">
        <f t="shared" si="6"/>
        <v>16.609848484848484</v>
      </c>
      <c r="AR9" s="55">
        <f t="shared" si="7"/>
        <v>12.386363636363637</v>
      </c>
      <c r="AS9" s="58">
        <f t="shared" si="8"/>
        <v>6.5719696969696972</v>
      </c>
      <c r="AT9" s="60">
        <f t="shared" si="9"/>
        <v>5.2462121212121211</v>
      </c>
      <c r="AU9" s="55">
        <f t="shared" si="10"/>
        <v>21.818181818181817</v>
      </c>
      <c r="AV9" s="55">
        <f t="shared" si="11"/>
        <v>17.102272727272727</v>
      </c>
      <c r="AW9" s="58">
        <f t="shared" si="12"/>
        <v>10.018939393939394</v>
      </c>
      <c r="AX9" s="60">
        <f t="shared" si="13"/>
        <v>7.916666666666667</v>
      </c>
      <c r="AY9" s="55">
        <f t="shared" si="14"/>
        <v>91.553030303030297</v>
      </c>
      <c r="AZ9" s="55">
        <f t="shared" si="15"/>
        <v>81.060606060606062</v>
      </c>
      <c r="BA9" s="58">
        <f t="shared" si="16"/>
        <v>72.803030303030297</v>
      </c>
      <c r="BB9" s="60">
        <f t="shared" si="17"/>
        <v>65.265151515151516</v>
      </c>
      <c r="BC9" s="58">
        <f t="shared" si="18"/>
        <v>3.2292500667200428</v>
      </c>
      <c r="BD9" s="58">
        <f t="shared" si="19"/>
        <v>3.3008328255128987</v>
      </c>
      <c r="BE9" s="58">
        <f t="shared" si="20"/>
        <v>5.8216899534264801</v>
      </c>
      <c r="BF9" s="60">
        <f t="shared" si="21"/>
        <v>5.4537326776933392</v>
      </c>
      <c r="BG9" s="58">
        <f t="shared" si="22"/>
        <v>1.2175482437873109</v>
      </c>
      <c r="BH9" s="58">
        <f t="shared" si="23"/>
        <v>1.3867978540681525</v>
      </c>
      <c r="BI9" s="58">
        <f t="shared" si="24"/>
        <v>2.2694571615434924</v>
      </c>
      <c r="BJ9" s="60">
        <f t="shared" si="25"/>
        <v>2.1816177049696779</v>
      </c>
      <c r="BK9" s="58">
        <f t="shared" si="26"/>
        <v>0.85938723899469593</v>
      </c>
      <c r="BL9" s="58">
        <f t="shared" si="27"/>
        <v>1.111193148257531</v>
      </c>
      <c r="BM9" s="58">
        <f t="shared" si="28"/>
        <v>1.7082700939710014</v>
      </c>
      <c r="BN9" s="60">
        <f t="shared" si="29"/>
        <v>1.5908052976099862</v>
      </c>
      <c r="BO9" s="58">
        <f t="shared" si="30"/>
        <v>0.16777737323940484</v>
      </c>
      <c r="BP9" s="58">
        <f t="shared" si="31"/>
        <v>0.18543888792125607</v>
      </c>
      <c r="BQ9" s="58">
        <f t="shared" si="32"/>
        <v>0.22256086263756625</v>
      </c>
      <c r="BR9" s="60">
        <f t="shared" si="33"/>
        <v>0.25795807395297166</v>
      </c>
      <c r="BS9" s="58">
        <f t="shared" si="34"/>
        <v>2.8386363636363638</v>
      </c>
      <c r="BT9" s="58">
        <f t="shared" si="35"/>
        <v>1.8647727272727272</v>
      </c>
      <c r="BU9" s="58">
        <f t="shared" si="36"/>
        <v>0.56931818181818183</v>
      </c>
      <c r="BV9" s="60">
        <f t="shared" si="37"/>
        <v>0.4236742424242424</v>
      </c>
      <c r="BW9" s="58">
        <f t="shared" si="38"/>
        <v>13.642045454545455</v>
      </c>
      <c r="BX9" s="58">
        <f t="shared" si="39"/>
        <v>8.9316287878787879</v>
      </c>
      <c r="BY9" s="58">
        <f t="shared" si="40"/>
        <v>2.8958333333333335</v>
      </c>
      <c r="BZ9" s="60">
        <f t="shared" si="41"/>
        <v>2.4047348484848485</v>
      </c>
      <c r="CA9" s="58">
        <f t="shared" si="42"/>
        <v>25.388068181818181</v>
      </c>
      <c r="CB9" s="58">
        <f t="shared" si="43"/>
        <v>15.390909090909091</v>
      </c>
      <c r="CC9" s="58">
        <f t="shared" si="44"/>
        <v>5.8649621212121215</v>
      </c>
      <c r="CD9" s="60">
        <f t="shared" si="45"/>
        <v>4.9765151515151516</v>
      </c>
      <c r="CE9" s="58">
        <f t="shared" si="46"/>
        <v>545.68162878787882</v>
      </c>
      <c r="CF9" s="58">
        <f t="shared" si="47"/>
        <v>437.12840909090909</v>
      </c>
      <c r="CG9" s="58">
        <f t="shared" si="48"/>
        <v>327.11515151515152</v>
      </c>
      <c r="CH9" s="60">
        <f t="shared" si="49"/>
        <v>253.00681818181818</v>
      </c>
      <c r="CI9" s="15" t="s">
        <v>6</v>
      </c>
      <c r="CJ9" s="41" t="s">
        <v>29</v>
      </c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</row>
    <row r="10" spans="1:104" s="65" customFormat="1" ht="14.25" customHeight="1" x14ac:dyDescent="0.25">
      <c r="A10" s="1">
        <v>6</v>
      </c>
      <c r="B10" s="58" t="s">
        <v>33</v>
      </c>
      <c r="C10" s="58">
        <v>546</v>
      </c>
      <c r="D10" s="58">
        <v>2222</v>
      </c>
      <c r="E10" s="56">
        <v>1103</v>
      </c>
      <c r="F10" s="59">
        <v>716</v>
      </c>
      <c r="G10" s="58">
        <v>1621</v>
      </c>
      <c r="H10" s="58">
        <v>797</v>
      </c>
      <c r="I10" s="58">
        <v>484</v>
      </c>
      <c r="J10" s="57">
        <v>431</v>
      </c>
      <c r="K10" s="58">
        <v>2438</v>
      </c>
      <c r="L10" s="58">
        <v>1160</v>
      </c>
      <c r="M10" s="58">
        <v>782</v>
      </c>
      <c r="N10" s="57">
        <v>587</v>
      </c>
      <c r="O10" s="58">
        <v>4157</v>
      </c>
      <c r="P10" s="58">
        <v>1488</v>
      </c>
      <c r="Q10" s="58">
        <v>942</v>
      </c>
      <c r="R10" s="57">
        <v>700</v>
      </c>
      <c r="S10" s="58">
        <v>346004</v>
      </c>
      <c r="T10" s="58">
        <v>270038</v>
      </c>
      <c r="U10" s="58">
        <v>221415</v>
      </c>
      <c r="V10" s="57">
        <v>176927</v>
      </c>
      <c r="W10" s="58">
        <v>90</v>
      </c>
      <c r="X10" s="58">
        <v>62</v>
      </c>
      <c r="Y10" s="58">
        <v>38</v>
      </c>
      <c r="Z10" s="57">
        <v>31</v>
      </c>
      <c r="AA10" s="58">
        <v>135</v>
      </c>
      <c r="AB10" s="58">
        <v>84</v>
      </c>
      <c r="AC10" s="58">
        <v>61</v>
      </c>
      <c r="AD10" s="57">
        <v>43</v>
      </c>
      <c r="AE10" s="58">
        <v>178</v>
      </c>
      <c r="AF10" s="58">
        <v>110</v>
      </c>
      <c r="AG10" s="58">
        <v>78</v>
      </c>
      <c r="AH10" s="57">
        <v>56</v>
      </c>
      <c r="AI10" s="58">
        <v>652</v>
      </c>
      <c r="AJ10" s="58">
        <v>607</v>
      </c>
      <c r="AK10" s="58">
        <v>542</v>
      </c>
      <c r="AL10" s="60">
        <v>471</v>
      </c>
      <c r="AM10" s="58">
        <f t="shared" si="2"/>
        <v>12.569832402234637</v>
      </c>
      <c r="AN10" s="55">
        <f t="shared" si="3"/>
        <v>8.6592178770949726</v>
      </c>
      <c r="AO10" s="58">
        <f t="shared" si="4"/>
        <v>5.3072625698324023</v>
      </c>
      <c r="AP10" s="60">
        <f t="shared" si="5"/>
        <v>4.3296089385474863</v>
      </c>
      <c r="AQ10" s="55">
        <f t="shared" si="6"/>
        <v>18.854748603351954</v>
      </c>
      <c r="AR10" s="55">
        <f t="shared" si="7"/>
        <v>11.731843575418994</v>
      </c>
      <c r="AS10" s="58">
        <f t="shared" si="8"/>
        <v>8.5195530726256976</v>
      </c>
      <c r="AT10" s="60">
        <f t="shared" si="9"/>
        <v>6.005586592178771</v>
      </c>
      <c r="AU10" s="55">
        <f t="shared" si="10"/>
        <v>24.860335195530727</v>
      </c>
      <c r="AV10" s="55">
        <f t="shared" si="11"/>
        <v>15.363128491620111</v>
      </c>
      <c r="AW10" s="58">
        <f t="shared" si="12"/>
        <v>10.893854748603353</v>
      </c>
      <c r="AX10" s="60">
        <f t="shared" si="13"/>
        <v>7.8212290502793298</v>
      </c>
      <c r="AY10" s="55">
        <f t="shared" si="14"/>
        <v>91.061452513966486</v>
      </c>
      <c r="AZ10" s="55">
        <f t="shared" si="15"/>
        <v>84.77653631284916</v>
      </c>
      <c r="BA10" s="58">
        <f t="shared" si="16"/>
        <v>75.69832402234637</v>
      </c>
      <c r="BB10" s="60">
        <f t="shared" si="17"/>
        <v>65.782122905027933</v>
      </c>
      <c r="BC10" s="58">
        <f t="shared" si="18"/>
        <v>5.5521283158544108</v>
      </c>
      <c r="BD10" s="58">
        <f t="shared" si="19"/>
        <v>7.7791718946047679</v>
      </c>
      <c r="BE10" s="58">
        <f t="shared" si="20"/>
        <v>7.8512396694214877</v>
      </c>
      <c r="BF10" s="60">
        <f t="shared" si="21"/>
        <v>7.1925754060324829</v>
      </c>
      <c r="BG10" s="58">
        <f t="shared" si="22"/>
        <v>5.5373256767842491</v>
      </c>
      <c r="BH10" s="58">
        <f t="shared" si="23"/>
        <v>7.2413793103448274</v>
      </c>
      <c r="BI10" s="58">
        <f t="shared" si="24"/>
        <v>7.8005115089514065</v>
      </c>
      <c r="BJ10" s="60">
        <f t="shared" si="25"/>
        <v>7.3253833049403747</v>
      </c>
      <c r="BK10" s="58">
        <f t="shared" si="26"/>
        <v>4.2819340870820302</v>
      </c>
      <c r="BL10" s="58">
        <f t="shared" si="27"/>
        <v>7.39247311827957</v>
      </c>
      <c r="BM10" s="58">
        <f t="shared" si="28"/>
        <v>8.2802547770700645</v>
      </c>
      <c r="BN10" s="60">
        <f t="shared" si="29"/>
        <v>8</v>
      </c>
      <c r="BO10" s="58">
        <f t="shared" si="30"/>
        <v>0.1884371278944752</v>
      </c>
      <c r="BP10" s="58">
        <f t="shared" si="31"/>
        <v>0.22478317866374362</v>
      </c>
      <c r="BQ10" s="58">
        <f t="shared" si="32"/>
        <v>0.24478919675722061</v>
      </c>
      <c r="BR10" s="60">
        <f t="shared" si="33"/>
        <v>0.26621148835395392</v>
      </c>
      <c r="BS10" s="58">
        <f t="shared" si="34"/>
        <v>2.2639664804469275</v>
      </c>
      <c r="BT10" s="58">
        <f t="shared" si="35"/>
        <v>1.1131284916201116</v>
      </c>
      <c r="BU10" s="58">
        <f t="shared" si="36"/>
        <v>0.67597765363128492</v>
      </c>
      <c r="BV10" s="60">
        <f t="shared" si="37"/>
        <v>0.60195530726256985</v>
      </c>
      <c r="BW10" s="58">
        <f t="shared" si="38"/>
        <v>3.4050279329608939</v>
      </c>
      <c r="BX10" s="58">
        <f t="shared" si="39"/>
        <v>1.6201117318435754</v>
      </c>
      <c r="BY10" s="58">
        <f t="shared" si="40"/>
        <v>1.0921787709497206</v>
      </c>
      <c r="BZ10" s="60">
        <f t="shared" si="41"/>
        <v>0.81983240223463683</v>
      </c>
      <c r="CA10" s="58">
        <f t="shared" si="42"/>
        <v>5.8058659217877091</v>
      </c>
      <c r="CB10" s="58">
        <f t="shared" si="43"/>
        <v>2.0782122905027931</v>
      </c>
      <c r="CC10" s="58">
        <f t="shared" si="44"/>
        <v>1.3156424581005586</v>
      </c>
      <c r="CD10" s="60">
        <f t="shared" si="45"/>
        <v>0.97765363128491622</v>
      </c>
      <c r="CE10" s="58">
        <f t="shared" si="46"/>
        <v>483.24581005586595</v>
      </c>
      <c r="CF10" s="58">
        <f t="shared" si="47"/>
        <v>377.14804469273741</v>
      </c>
      <c r="CG10" s="58">
        <f t="shared" si="48"/>
        <v>309.23882681564248</v>
      </c>
      <c r="CH10" s="60">
        <f t="shared" si="49"/>
        <v>247.10474860335196</v>
      </c>
      <c r="CI10" s="15" t="s">
        <v>6</v>
      </c>
      <c r="CJ10" s="41" t="s">
        <v>34</v>
      </c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</row>
    <row r="11" spans="1:104" s="2" customFormat="1" ht="15.75" thickBot="1" x14ac:dyDescent="0.3">
      <c r="A11" s="1">
        <v>7</v>
      </c>
      <c r="B11" s="58" t="s">
        <v>32</v>
      </c>
      <c r="C11" s="58">
        <v>863</v>
      </c>
      <c r="D11" s="58">
        <v>1572</v>
      </c>
      <c r="E11" s="56">
        <v>1409</v>
      </c>
      <c r="F11" s="59">
        <v>1231</v>
      </c>
      <c r="G11" s="58">
        <v>7342</v>
      </c>
      <c r="H11" s="58">
        <v>4204</v>
      </c>
      <c r="I11" s="58">
        <v>2598</v>
      </c>
      <c r="J11" s="57">
        <v>1667</v>
      </c>
      <c r="K11" s="58">
        <v>15700</v>
      </c>
      <c r="L11" s="58">
        <v>9116</v>
      </c>
      <c r="M11" s="58">
        <v>4092</v>
      </c>
      <c r="N11" s="57">
        <v>3000</v>
      </c>
      <c r="O11" s="58">
        <v>27506</v>
      </c>
      <c r="P11" s="58">
        <v>13921</v>
      </c>
      <c r="Q11" s="58">
        <v>6060</v>
      </c>
      <c r="R11" s="57">
        <v>4160</v>
      </c>
      <c r="S11" s="58">
        <v>461617</v>
      </c>
      <c r="T11" s="58">
        <v>212369</v>
      </c>
      <c r="U11" s="58">
        <v>94561</v>
      </c>
      <c r="V11" s="57">
        <v>32575</v>
      </c>
      <c r="W11" s="58">
        <v>232</v>
      </c>
      <c r="X11" s="58">
        <v>169</v>
      </c>
      <c r="Y11" s="58">
        <v>115</v>
      </c>
      <c r="Z11" s="57">
        <v>85</v>
      </c>
      <c r="AA11" s="58">
        <v>391</v>
      </c>
      <c r="AB11" s="58">
        <v>254</v>
      </c>
      <c r="AC11" s="58">
        <v>177</v>
      </c>
      <c r="AD11" s="57">
        <v>132</v>
      </c>
      <c r="AE11" s="58">
        <v>550</v>
      </c>
      <c r="AF11" s="58">
        <v>378</v>
      </c>
      <c r="AG11" s="58">
        <v>251</v>
      </c>
      <c r="AH11" s="57">
        <v>170</v>
      </c>
      <c r="AI11" s="58">
        <v>1080</v>
      </c>
      <c r="AJ11" s="58">
        <v>841</v>
      </c>
      <c r="AK11" s="58">
        <v>615</v>
      </c>
      <c r="AL11" s="54">
        <v>443</v>
      </c>
      <c r="AM11" s="58">
        <f t="shared" ref="AM11:AM19" si="50">(W11*100)/F11</f>
        <v>18.846466287571079</v>
      </c>
      <c r="AN11" s="55">
        <f t="shared" ref="AN11:AN19" si="51">(X11*100)/F11</f>
        <v>13.728675873273762</v>
      </c>
      <c r="AO11" s="58">
        <f t="shared" ref="AO11:AO19" si="52">(Y11*100)/F11</f>
        <v>9.3419983753046303</v>
      </c>
      <c r="AP11" s="60">
        <f t="shared" ref="AP11:AP19" si="53">(Z11*100)/F11</f>
        <v>6.9049553208773355</v>
      </c>
      <c r="AQ11" s="55">
        <f t="shared" ref="AQ11:AQ19" si="54">(AA11*100)/F11</f>
        <v>31.762794476035744</v>
      </c>
      <c r="AR11" s="55">
        <f t="shared" ref="AR11:AR19" si="55">(AB11*100)/F11</f>
        <v>20.633631194151096</v>
      </c>
      <c r="AS11" s="58">
        <f t="shared" ref="AS11:AS19" si="56">(AC11*100)/F11</f>
        <v>14.37855402112104</v>
      </c>
      <c r="AT11" s="60">
        <f t="shared" ref="AT11:AT19" si="57">(AD11*100)/F11</f>
        <v>10.722989439480097</v>
      </c>
      <c r="AU11" s="55">
        <f t="shared" ref="AU11:AU19" si="58">(AE11*100)/F11</f>
        <v>44.679122664500404</v>
      </c>
      <c r="AV11" s="55">
        <f t="shared" ref="AV11:AV19" si="59">(AF11*100)/F11</f>
        <v>30.706742485783916</v>
      </c>
      <c r="AW11" s="58">
        <f t="shared" ref="AW11:AW19" si="60">(AG11*100)/F11</f>
        <v>20.389926888708366</v>
      </c>
      <c r="AX11" s="60">
        <f t="shared" ref="AX11:AX19" si="61">(AH11*100)/F11</f>
        <v>13.809910641754671</v>
      </c>
      <c r="AY11" s="55">
        <f t="shared" ref="AY11:AY19" si="62">(AI11*100)/F11</f>
        <v>87.733549959382614</v>
      </c>
      <c r="AZ11" s="55">
        <f t="shared" ref="AZ11:AZ19" si="63">(AJ11*100)/F11</f>
        <v>68.31844029244516</v>
      </c>
      <c r="BA11" s="58">
        <f t="shared" ref="BA11:BA19" si="64">(AK11*100)/F11</f>
        <v>49.959382615759544</v>
      </c>
      <c r="BB11" s="60">
        <f t="shared" ref="BB11:BB19" si="65">(AL11*100)/F11</f>
        <v>35.987002437043053</v>
      </c>
      <c r="BC11" s="58">
        <f t="shared" ref="BC11:BC19" si="66">(W11*100)/G11</f>
        <v>3.159901934077908</v>
      </c>
      <c r="BD11" s="58">
        <f t="shared" ref="BD11:BD19" si="67">(X11*100)/H11</f>
        <v>4.0199809705042817</v>
      </c>
      <c r="BE11" s="58">
        <f t="shared" ref="BE11:BE19" si="68">(Y11*100)/I11</f>
        <v>4.4264819091608931</v>
      </c>
      <c r="BF11" s="60">
        <f t="shared" ref="BF11:BF19" si="69">(Z11*100)/J11</f>
        <v>5.0989802039592078</v>
      </c>
      <c r="BG11" s="58">
        <f t="shared" ref="BG11:BG19" si="70">(AA11*100)/K11</f>
        <v>2.4904458598726116</v>
      </c>
      <c r="BH11" s="58">
        <f t="shared" ref="BH11:BH19" si="71">(AB11*100)/L11</f>
        <v>2.786309784993418</v>
      </c>
      <c r="BI11" s="58">
        <f t="shared" ref="BI11:BI19" si="72">(AC11*100)/M11</f>
        <v>4.3255131964809381</v>
      </c>
      <c r="BJ11" s="60">
        <f t="shared" ref="BJ11:BJ19" si="73">(AD11*100)/N11</f>
        <v>4.4000000000000004</v>
      </c>
      <c r="BK11" s="58">
        <f t="shared" ref="BK11:BK19" si="74">(AE11*100)/O11</f>
        <v>1.9995637315494801</v>
      </c>
      <c r="BL11" s="58">
        <f t="shared" ref="BL11:BL19" si="75">(AF11*100)/P11</f>
        <v>2.7153221751310967</v>
      </c>
      <c r="BM11" s="58">
        <f t="shared" ref="BM11:BM19" si="76">(AG11*100)/Q11</f>
        <v>4.1419141914191417</v>
      </c>
      <c r="BN11" s="60">
        <f t="shared" ref="BN11:BN19" si="77">(AH11*100)/R11</f>
        <v>4.0865384615384617</v>
      </c>
      <c r="BO11" s="58">
        <f t="shared" ref="BO11:BO19" si="78">(AI11*100)/S11</f>
        <v>0.23396018777471367</v>
      </c>
      <c r="BP11" s="58">
        <f t="shared" ref="BP11:BP19" si="79">(AJ11*100)/T11</f>
        <v>0.39600883368099865</v>
      </c>
      <c r="BQ11" s="58">
        <f t="shared" ref="BQ11:BQ19" si="80">(AK11*100)/U11</f>
        <v>0.65037383276403593</v>
      </c>
      <c r="BR11" s="60">
        <f t="shared" ref="BR11:BR19" si="81">(AL11*100)/V11</f>
        <v>1.3599386032233307</v>
      </c>
      <c r="BS11" s="58">
        <f t="shared" ref="BS11:BS19" si="82">G11/F11</f>
        <v>5.9642567018683996</v>
      </c>
      <c r="BT11" s="58">
        <f t="shared" ref="BT11:BT19" si="83">H11/F11</f>
        <v>3.4151096669374494</v>
      </c>
      <c r="BU11" s="58">
        <f t="shared" ref="BU11:BU19" si="84">I11/F11</f>
        <v>2.1104792851340375</v>
      </c>
      <c r="BV11" s="60">
        <f t="shared" ref="BV11:BV19" si="85">J11/F11</f>
        <v>1.354183590576767</v>
      </c>
      <c r="BW11" s="58">
        <f t="shared" ref="BW11:BW19" si="86">K11/F11</f>
        <v>12.753858651502844</v>
      </c>
      <c r="BX11" s="58">
        <f t="shared" ref="BX11:BX19" si="87">L11/F11</f>
        <v>7.4053614947197399</v>
      </c>
      <c r="BY11" s="58">
        <f t="shared" ref="BY11:BY19" si="88">M11/F11</f>
        <v>3.3241267262388301</v>
      </c>
      <c r="BZ11" s="60">
        <f t="shared" ref="BZ11:BZ19" si="89">N11/F11</f>
        <v>2.4370430544272947</v>
      </c>
      <c r="CA11" s="58">
        <f t="shared" ref="CA11:CA19" si="90">O11/F11</f>
        <v>22.344435418359058</v>
      </c>
      <c r="CB11" s="58">
        <f t="shared" ref="CB11:CB19" si="91">P11/F11</f>
        <v>11.308692120227457</v>
      </c>
      <c r="CC11" s="58">
        <f t="shared" ref="CC11:CC19" si="92">Q11/F11</f>
        <v>4.9228269699431353</v>
      </c>
      <c r="CD11" s="60">
        <f t="shared" ref="CD11:CD19" si="93">R11/F11</f>
        <v>3.3793663688058491</v>
      </c>
      <c r="CE11" s="58">
        <f t="shared" ref="CE11:CE19" si="94">S11/F11</f>
        <v>374.99350121852154</v>
      </c>
      <c r="CF11" s="58">
        <f t="shared" ref="CF11:CF19" si="95">T11/F11</f>
        <v>172.51746547522339</v>
      </c>
      <c r="CG11" s="58">
        <f t="shared" ref="CG11:CG19" si="96">U11/F11</f>
        <v>76.816409423233139</v>
      </c>
      <c r="CH11" s="60">
        <f t="shared" ref="CH11:CH19" si="97">V11/F11</f>
        <v>26.462225832656376</v>
      </c>
      <c r="CI11" s="15" t="s">
        <v>6</v>
      </c>
      <c r="CJ11" s="41" t="s">
        <v>31</v>
      </c>
      <c r="CK11" s="58"/>
      <c r="CL11" s="58"/>
      <c r="CM11" s="58"/>
      <c r="CN11" s="58"/>
      <c r="CO11" s="58"/>
      <c r="CP11" s="58"/>
      <c r="CQ11" s="58"/>
      <c r="CR11" s="58"/>
    </row>
    <row r="12" spans="1:104" s="65" customFormat="1" x14ac:dyDescent="0.25">
      <c r="A12" s="1">
        <v>8</v>
      </c>
      <c r="B12" s="58" t="s">
        <v>36</v>
      </c>
      <c r="C12" s="58">
        <v>960</v>
      </c>
      <c r="D12" s="58">
        <v>3122</v>
      </c>
      <c r="E12" s="56">
        <v>1592</v>
      </c>
      <c r="F12" s="59">
        <v>4447</v>
      </c>
      <c r="G12" s="58">
        <v>18705</v>
      </c>
      <c r="H12" s="58">
        <v>7135</v>
      </c>
      <c r="I12" s="58">
        <v>4326</v>
      </c>
      <c r="J12" s="57">
        <v>2833</v>
      </c>
      <c r="K12" s="58">
        <v>43341</v>
      </c>
      <c r="L12" s="58">
        <v>17486</v>
      </c>
      <c r="M12" s="58">
        <v>8899</v>
      </c>
      <c r="N12" s="57">
        <v>5966</v>
      </c>
      <c r="O12" s="58">
        <v>88931</v>
      </c>
      <c r="P12" s="58">
        <v>34347</v>
      </c>
      <c r="Q12" s="58">
        <v>18154</v>
      </c>
      <c r="R12" s="57">
        <v>12000</v>
      </c>
      <c r="S12" s="58">
        <v>1212519</v>
      </c>
      <c r="T12" s="58">
        <v>1187348</v>
      </c>
      <c r="U12" s="58">
        <v>655524</v>
      </c>
      <c r="V12" s="57">
        <v>475075</v>
      </c>
      <c r="W12" s="58">
        <v>889</v>
      </c>
      <c r="X12" s="58">
        <v>531</v>
      </c>
      <c r="Y12" s="58">
        <v>354</v>
      </c>
      <c r="Z12" s="57">
        <v>262</v>
      </c>
      <c r="AA12" s="58">
        <v>1405</v>
      </c>
      <c r="AB12" s="58">
        <v>860</v>
      </c>
      <c r="AC12" s="58">
        <v>620</v>
      </c>
      <c r="AD12" s="57">
        <v>442</v>
      </c>
      <c r="AE12" s="58">
        <v>1916</v>
      </c>
      <c r="AF12" s="58">
        <v>1250</v>
      </c>
      <c r="AG12" s="58">
        <v>906</v>
      </c>
      <c r="AH12" s="57">
        <v>688</v>
      </c>
      <c r="AI12" s="58">
        <v>4339</v>
      </c>
      <c r="AJ12" s="58">
        <v>4288</v>
      </c>
      <c r="AK12" s="58">
        <v>3463</v>
      </c>
      <c r="AL12" s="54">
        <v>2903</v>
      </c>
      <c r="AM12" s="58">
        <f t="shared" si="50"/>
        <v>19.991005172026085</v>
      </c>
      <c r="AN12" s="55">
        <f t="shared" si="51"/>
        <v>11.940634135372161</v>
      </c>
      <c r="AO12" s="58">
        <f t="shared" si="52"/>
        <v>7.9604227569147739</v>
      </c>
      <c r="AP12" s="60">
        <f t="shared" si="53"/>
        <v>5.891612322914324</v>
      </c>
      <c r="AQ12" s="55">
        <f t="shared" si="54"/>
        <v>31.594333258376434</v>
      </c>
      <c r="AR12" s="55">
        <f t="shared" si="55"/>
        <v>19.338880143917248</v>
      </c>
      <c r="AS12" s="58">
        <f t="shared" si="56"/>
        <v>13.941983359568248</v>
      </c>
      <c r="AT12" s="60">
        <f t="shared" si="57"/>
        <v>9.9392849111760739</v>
      </c>
      <c r="AU12" s="55">
        <f t="shared" si="58"/>
        <v>43.085225995052845</v>
      </c>
      <c r="AV12" s="55">
        <f t="shared" si="59"/>
        <v>28.10883741848437</v>
      </c>
      <c r="AW12" s="58">
        <f t="shared" si="60"/>
        <v>20.373285360917471</v>
      </c>
      <c r="AX12" s="60">
        <f t="shared" si="61"/>
        <v>15.471104115133798</v>
      </c>
      <c r="AY12" s="55">
        <f t="shared" si="62"/>
        <v>97.571396447042957</v>
      </c>
      <c r="AZ12" s="55">
        <f t="shared" si="63"/>
        <v>96.424555880368786</v>
      </c>
      <c r="BA12" s="58">
        <f t="shared" si="64"/>
        <v>77.872723184169104</v>
      </c>
      <c r="BB12" s="60">
        <f t="shared" si="65"/>
        <v>65.279964020688098</v>
      </c>
      <c r="BC12" s="58">
        <f t="shared" si="66"/>
        <v>4.7527399091152098</v>
      </c>
      <c r="BD12" s="58">
        <f t="shared" si="67"/>
        <v>7.4421864050455504</v>
      </c>
      <c r="BE12" s="58">
        <f t="shared" si="68"/>
        <v>8.1830790568654646</v>
      </c>
      <c r="BF12" s="60">
        <f t="shared" si="69"/>
        <v>9.2481468408048002</v>
      </c>
      <c r="BG12" s="58">
        <f t="shared" si="70"/>
        <v>3.2417341547264713</v>
      </c>
      <c r="BH12" s="58">
        <f t="shared" si="71"/>
        <v>4.9182202905181285</v>
      </c>
      <c r="BI12" s="58">
        <f t="shared" si="72"/>
        <v>6.9670749522418252</v>
      </c>
      <c r="BJ12" s="60">
        <f t="shared" si="73"/>
        <v>7.4086490110626881</v>
      </c>
      <c r="BK12" s="58">
        <f t="shared" si="74"/>
        <v>2.1544793154243176</v>
      </c>
      <c r="BL12" s="58">
        <f t="shared" si="75"/>
        <v>3.6393280344717152</v>
      </c>
      <c r="BM12" s="58">
        <f t="shared" si="76"/>
        <v>4.9906356725790459</v>
      </c>
      <c r="BN12" s="60">
        <f t="shared" si="77"/>
        <v>5.7333333333333334</v>
      </c>
      <c r="BO12" s="58">
        <f t="shared" si="78"/>
        <v>0.35785006255572077</v>
      </c>
      <c r="BP12" s="58">
        <f t="shared" si="79"/>
        <v>0.36114096288535458</v>
      </c>
      <c r="BQ12" s="58">
        <f t="shared" si="80"/>
        <v>0.52827966634326129</v>
      </c>
      <c r="BR12" s="60">
        <f t="shared" si="81"/>
        <v>0.6110614113561017</v>
      </c>
      <c r="BS12" s="58">
        <f t="shared" si="82"/>
        <v>4.2062064313020011</v>
      </c>
      <c r="BT12" s="58">
        <f t="shared" si="83"/>
        <v>1.6044524398470879</v>
      </c>
      <c r="BU12" s="58">
        <f t="shared" si="84"/>
        <v>0.97279064537890714</v>
      </c>
      <c r="BV12" s="60">
        <f t="shared" si="85"/>
        <v>0.63705869125252979</v>
      </c>
      <c r="BW12" s="58">
        <f t="shared" si="86"/>
        <v>9.746120980436249</v>
      </c>
      <c r="BX12" s="58">
        <f t="shared" si="87"/>
        <v>3.9320890487969415</v>
      </c>
      <c r="BY12" s="58">
        <f t="shared" si="88"/>
        <v>2.0011243534967393</v>
      </c>
      <c r="BZ12" s="60">
        <f t="shared" si="89"/>
        <v>1.3415785923094221</v>
      </c>
      <c r="CA12" s="58">
        <f t="shared" si="90"/>
        <v>19.997976163705868</v>
      </c>
      <c r="CB12" s="58">
        <f t="shared" si="91"/>
        <v>7.7236339105014613</v>
      </c>
      <c r="CC12" s="58">
        <f t="shared" si="92"/>
        <v>4.0823026759613219</v>
      </c>
      <c r="CD12" s="60">
        <f t="shared" si="93"/>
        <v>2.6984483921744995</v>
      </c>
      <c r="CE12" s="58">
        <f t="shared" si="94"/>
        <v>272.65999550258601</v>
      </c>
      <c r="CF12" s="58">
        <f t="shared" si="95"/>
        <v>266.99977512930064</v>
      </c>
      <c r="CG12" s="58">
        <f t="shared" si="96"/>
        <v>147.4081403193164</v>
      </c>
      <c r="CH12" s="60">
        <f t="shared" si="97"/>
        <v>106.8304474926917</v>
      </c>
      <c r="CI12" s="15" t="s">
        <v>6</v>
      </c>
      <c r="CJ12" s="41" t="s">
        <v>35</v>
      </c>
      <c r="CK12" s="58"/>
      <c r="CL12" s="58"/>
      <c r="CM12" s="58"/>
      <c r="CN12" s="58"/>
      <c r="CO12" s="58"/>
      <c r="CP12" s="58"/>
      <c r="CQ12" s="58"/>
      <c r="CR12" s="58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56">
        <v>242</v>
      </c>
      <c r="F13" s="59">
        <v>182</v>
      </c>
      <c r="G13" s="58">
        <v>1190</v>
      </c>
      <c r="H13" s="55">
        <v>737</v>
      </c>
      <c r="I13" s="58">
        <v>478</v>
      </c>
      <c r="J13" s="57">
        <v>335</v>
      </c>
      <c r="K13" s="55">
        <v>2333</v>
      </c>
      <c r="L13" s="55">
        <v>1394</v>
      </c>
      <c r="M13" s="58">
        <v>858</v>
      </c>
      <c r="N13" s="57">
        <v>626</v>
      </c>
      <c r="O13" s="55">
        <v>4063</v>
      </c>
      <c r="P13" s="55">
        <v>2536</v>
      </c>
      <c r="Q13" s="58">
        <v>1557</v>
      </c>
      <c r="R13" s="57">
        <v>1136</v>
      </c>
      <c r="S13" s="55">
        <v>14600</v>
      </c>
      <c r="T13" s="58">
        <v>12670</v>
      </c>
      <c r="U13" s="58">
        <v>11058</v>
      </c>
      <c r="V13" s="57">
        <v>8209</v>
      </c>
      <c r="W13" s="58">
        <v>98</v>
      </c>
      <c r="X13" s="58">
        <v>73</v>
      </c>
      <c r="Y13" s="58">
        <v>47</v>
      </c>
      <c r="Z13" s="57">
        <v>34</v>
      </c>
      <c r="AA13" s="58">
        <v>118</v>
      </c>
      <c r="AB13" s="58">
        <v>96</v>
      </c>
      <c r="AC13" s="58">
        <v>71</v>
      </c>
      <c r="AD13" s="57">
        <v>55</v>
      </c>
      <c r="AE13" s="58">
        <v>136</v>
      </c>
      <c r="AF13" s="58">
        <v>119</v>
      </c>
      <c r="AG13" s="58">
        <v>95</v>
      </c>
      <c r="AH13" s="57">
        <v>82</v>
      </c>
      <c r="AI13" s="58">
        <v>165</v>
      </c>
      <c r="AJ13" s="58">
        <v>160</v>
      </c>
      <c r="AK13" s="58">
        <v>147</v>
      </c>
      <c r="AL13" s="54">
        <v>134</v>
      </c>
      <c r="AM13" s="58">
        <f t="shared" si="50"/>
        <v>53.846153846153847</v>
      </c>
      <c r="AN13" s="55">
        <f t="shared" si="51"/>
        <v>40.109890109890109</v>
      </c>
      <c r="AO13" s="58">
        <f t="shared" si="52"/>
        <v>25.824175824175825</v>
      </c>
      <c r="AP13" s="60">
        <f t="shared" si="53"/>
        <v>18.681318681318682</v>
      </c>
      <c r="AQ13" s="55">
        <f t="shared" si="54"/>
        <v>64.835164835164832</v>
      </c>
      <c r="AR13" s="55">
        <f t="shared" si="55"/>
        <v>52.747252747252745</v>
      </c>
      <c r="AS13" s="58">
        <f t="shared" si="56"/>
        <v>39.010989010989015</v>
      </c>
      <c r="AT13" s="60">
        <f t="shared" si="57"/>
        <v>30.219780219780219</v>
      </c>
      <c r="AU13" s="55">
        <f t="shared" si="58"/>
        <v>74.72527472527473</v>
      </c>
      <c r="AV13" s="55">
        <f t="shared" si="59"/>
        <v>65.384615384615387</v>
      </c>
      <c r="AW13" s="58">
        <f t="shared" si="60"/>
        <v>52.197802197802197</v>
      </c>
      <c r="AX13" s="60">
        <f t="shared" si="61"/>
        <v>45.054945054945058</v>
      </c>
      <c r="AY13" s="55">
        <f t="shared" si="62"/>
        <v>90.659340659340657</v>
      </c>
      <c r="AZ13" s="55">
        <f t="shared" si="63"/>
        <v>87.912087912087912</v>
      </c>
      <c r="BA13" s="58">
        <f t="shared" si="64"/>
        <v>80.769230769230774</v>
      </c>
      <c r="BB13" s="60">
        <f t="shared" si="65"/>
        <v>73.626373626373621</v>
      </c>
      <c r="BC13" s="58">
        <f t="shared" si="66"/>
        <v>8.235294117647058</v>
      </c>
      <c r="BD13" s="58">
        <f t="shared" si="67"/>
        <v>9.9050203527815466</v>
      </c>
      <c r="BE13" s="58">
        <f t="shared" si="68"/>
        <v>9.8326359832635983</v>
      </c>
      <c r="BF13" s="60">
        <f t="shared" si="69"/>
        <v>10.149253731343284</v>
      </c>
      <c r="BG13" s="58">
        <f t="shared" si="70"/>
        <v>5.0578654093441919</v>
      </c>
      <c r="BH13" s="58">
        <f t="shared" si="71"/>
        <v>6.8866571018651364</v>
      </c>
      <c r="BI13" s="58">
        <f t="shared" si="72"/>
        <v>8.2750582750582744</v>
      </c>
      <c r="BJ13" s="60">
        <f t="shared" si="73"/>
        <v>8.7859424920127793</v>
      </c>
      <c r="BK13" s="58">
        <f t="shared" si="74"/>
        <v>3.3472803347280333</v>
      </c>
      <c r="BL13" s="58">
        <f t="shared" si="75"/>
        <v>4.6924290220820186</v>
      </c>
      <c r="BM13" s="58">
        <f t="shared" si="76"/>
        <v>6.1014771997430959</v>
      </c>
      <c r="BN13" s="60">
        <f t="shared" si="77"/>
        <v>7.21830985915493</v>
      </c>
      <c r="BO13" s="58">
        <f t="shared" si="78"/>
        <v>1.1301369863013699</v>
      </c>
      <c r="BP13" s="58">
        <f t="shared" si="79"/>
        <v>1.2628255722178374</v>
      </c>
      <c r="BQ13" s="58">
        <f t="shared" si="80"/>
        <v>1.3293543136190993</v>
      </c>
      <c r="BR13" s="60">
        <f t="shared" si="81"/>
        <v>1.6323547326105494</v>
      </c>
      <c r="BS13" s="58">
        <f t="shared" si="82"/>
        <v>6.5384615384615383</v>
      </c>
      <c r="BT13" s="58">
        <f t="shared" si="83"/>
        <v>4.0494505494505493</v>
      </c>
      <c r="BU13" s="58">
        <f t="shared" si="84"/>
        <v>2.6263736263736264</v>
      </c>
      <c r="BV13" s="60">
        <f t="shared" si="85"/>
        <v>1.8406593406593406</v>
      </c>
      <c r="BW13" s="58">
        <f t="shared" si="86"/>
        <v>12.818681318681319</v>
      </c>
      <c r="BX13" s="58">
        <f t="shared" si="87"/>
        <v>7.6593406593406597</v>
      </c>
      <c r="BY13" s="58">
        <f t="shared" si="88"/>
        <v>4.7142857142857144</v>
      </c>
      <c r="BZ13" s="60">
        <f t="shared" si="89"/>
        <v>3.4395604395604398</v>
      </c>
      <c r="CA13" s="58">
        <f t="shared" si="90"/>
        <v>22.324175824175825</v>
      </c>
      <c r="CB13" s="58">
        <f t="shared" si="91"/>
        <v>13.934065934065934</v>
      </c>
      <c r="CC13" s="58">
        <f t="shared" si="92"/>
        <v>8.5549450549450547</v>
      </c>
      <c r="CD13" s="60">
        <f t="shared" si="93"/>
        <v>6.2417582417582418</v>
      </c>
      <c r="CE13" s="58">
        <f t="shared" si="94"/>
        <v>80.219780219780219</v>
      </c>
      <c r="CF13" s="58">
        <f t="shared" si="95"/>
        <v>69.615384615384613</v>
      </c>
      <c r="CG13" s="58">
        <f t="shared" si="96"/>
        <v>60.758241758241759</v>
      </c>
      <c r="CH13" s="60">
        <f t="shared" si="97"/>
        <v>45.104395604395606</v>
      </c>
      <c r="CI13" s="4" t="s">
        <v>6</v>
      </c>
      <c r="CJ13" s="3" t="s">
        <v>37</v>
      </c>
    </row>
    <row r="14" spans="1:104" s="55" customFormat="1" x14ac:dyDescent="0.25">
      <c r="A14" s="1">
        <v>10</v>
      </c>
      <c r="B14" s="55" t="s">
        <v>76</v>
      </c>
      <c r="C14" s="55">
        <v>1508</v>
      </c>
      <c r="D14" s="55">
        <v>3749</v>
      </c>
      <c r="E14" s="56">
        <v>1653</v>
      </c>
      <c r="F14" s="59">
        <v>5244</v>
      </c>
      <c r="G14" s="58">
        <v>6905</v>
      </c>
      <c r="H14" s="55">
        <v>4638</v>
      </c>
      <c r="I14" s="58">
        <v>3119</v>
      </c>
      <c r="J14" s="57">
        <v>2412</v>
      </c>
      <c r="K14" s="55">
        <v>16257</v>
      </c>
      <c r="L14" s="55">
        <v>11618</v>
      </c>
      <c r="M14" s="58">
        <v>8936</v>
      </c>
      <c r="N14" s="57">
        <v>4391</v>
      </c>
      <c r="O14" s="55">
        <v>27567</v>
      </c>
      <c r="P14" s="55">
        <v>19265</v>
      </c>
      <c r="Q14" s="58">
        <v>13643</v>
      </c>
      <c r="R14" s="57">
        <v>7945</v>
      </c>
      <c r="S14" s="55">
        <v>453439</v>
      </c>
      <c r="T14" s="58">
        <v>290572</v>
      </c>
      <c r="U14" s="58">
        <v>103291</v>
      </c>
      <c r="V14" s="57">
        <v>63498</v>
      </c>
      <c r="W14" s="58">
        <v>423</v>
      </c>
      <c r="X14" s="58">
        <v>286</v>
      </c>
      <c r="Y14" s="58">
        <v>165</v>
      </c>
      <c r="Z14" s="57">
        <v>119</v>
      </c>
      <c r="AA14" s="58">
        <v>813</v>
      </c>
      <c r="AB14" s="58">
        <v>593</v>
      </c>
      <c r="AC14" s="58">
        <v>358</v>
      </c>
      <c r="AD14" s="57">
        <v>263</v>
      </c>
      <c r="AE14" s="58">
        <v>1188</v>
      </c>
      <c r="AF14" s="58">
        <v>960</v>
      </c>
      <c r="AG14" s="58">
        <v>636</v>
      </c>
      <c r="AH14" s="57">
        <v>476</v>
      </c>
      <c r="AI14" s="58">
        <v>3498</v>
      </c>
      <c r="AJ14" s="58">
        <v>2561</v>
      </c>
      <c r="AK14" s="58">
        <v>1690</v>
      </c>
      <c r="AL14" s="54">
        <v>1409</v>
      </c>
      <c r="AM14" s="58">
        <f t="shared" si="50"/>
        <v>8.0663615560640736</v>
      </c>
      <c r="AN14" s="55">
        <f t="shared" si="51"/>
        <v>5.4538520213577426</v>
      </c>
      <c r="AO14" s="58">
        <f t="shared" si="52"/>
        <v>3.1464530892448512</v>
      </c>
      <c r="AP14" s="60">
        <f t="shared" si="53"/>
        <v>2.2692601067887108</v>
      </c>
      <c r="AQ14" s="55">
        <f t="shared" si="54"/>
        <v>15.503432494279176</v>
      </c>
      <c r="AR14" s="55">
        <f t="shared" si="55"/>
        <v>11.308161708619375</v>
      </c>
      <c r="AS14" s="58">
        <f t="shared" si="56"/>
        <v>6.8268497330282223</v>
      </c>
      <c r="AT14" s="60">
        <f t="shared" si="57"/>
        <v>5.0152555301296724</v>
      </c>
      <c r="AU14" s="55">
        <f t="shared" si="58"/>
        <v>22.654462242562929</v>
      </c>
      <c r="AV14" s="55">
        <f t="shared" si="59"/>
        <v>18.306636155606409</v>
      </c>
      <c r="AW14" s="58">
        <f t="shared" si="60"/>
        <v>12.128146453089245</v>
      </c>
      <c r="AX14" s="60">
        <f t="shared" si="61"/>
        <v>9.0770404271548433</v>
      </c>
      <c r="AY14" s="55">
        <f t="shared" si="62"/>
        <v>66.704805491990854</v>
      </c>
      <c r="AZ14" s="55">
        <f t="shared" si="63"/>
        <v>48.83676582761251</v>
      </c>
      <c r="BA14" s="58">
        <f t="shared" si="64"/>
        <v>32.227307398932112</v>
      </c>
      <c r="BB14" s="60">
        <f t="shared" si="65"/>
        <v>26.868802440884821</v>
      </c>
      <c r="BC14" s="58">
        <f t="shared" si="66"/>
        <v>6.1259956553222299</v>
      </c>
      <c r="BD14" s="58">
        <f t="shared" si="67"/>
        <v>6.1664510564898665</v>
      </c>
      <c r="BE14" s="58">
        <f t="shared" si="68"/>
        <v>5.2901571016351392</v>
      </c>
      <c r="BF14" s="60">
        <f t="shared" si="69"/>
        <v>4.9336650082918743</v>
      </c>
      <c r="BG14" s="58">
        <f t="shared" si="70"/>
        <v>5.000922679461155</v>
      </c>
      <c r="BH14" s="58">
        <f t="shared" si="71"/>
        <v>5.1041487347219832</v>
      </c>
      <c r="BI14" s="58">
        <f t="shared" si="72"/>
        <v>4.0062667860340193</v>
      </c>
      <c r="BJ14" s="60">
        <f t="shared" si="73"/>
        <v>5.9895240264176728</v>
      </c>
      <c r="BK14" s="58">
        <f t="shared" si="74"/>
        <v>4.3095004897159646</v>
      </c>
      <c r="BL14" s="58">
        <f t="shared" si="75"/>
        <v>4.9831300285491826</v>
      </c>
      <c r="BM14" s="58">
        <f t="shared" si="76"/>
        <v>4.661731290771824</v>
      </c>
      <c r="BN14" s="60">
        <f t="shared" si="77"/>
        <v>5.9911894273127757</v>
      </c>
      <c r="BO14" s="58">
        <f t="shared" si="78"/>
        <v>0.77143783397546306</v>
      </c>
      <c r="BP14" s="58">
        <f t="shared" si="79"/>
        <v>0.88136503173051772</v>
      </c>
      <c r="BQ14" s="58">
        <f t="shared" si="80"/>
        <v>1.6361541663842929</v>
      </c>
      <c r="BR14" s="60">
        <f t="shared" si="81"/>
        <v>2.2189675265362689</v>
      </c>
      <c r="BS14" s="58">
        <f t="shared" si="82"/>
        <v>1.3167429443173151</v>
      </c>
      <c r="BT14" s="58">
        <f t="shared" si="83"/>
        <v>0.88443935926773454</v>
      </c>
      <c r="BU14" s="58">
        <f t="shared" si="84"/>
        <v>0.59477498093058734</v>
      </c>
      <c r="BV14" s="60">
        <f t="shared" si="85"/>
        <v>0.459954233409611</v>
      </c>
      <c r="BW14" s="58">
        <f t="shared" si="86"/>
        <v>3.1001144164759724</v>
      </c>
      <c r="BX14" s="58">
        <f t="shared" si="87"/>
        <v>2.2154843630816172</v>
      </c>
      <c r="BY14" s="58">
        <f t="shared" si="88"/>
        <v>1.7040427154843631</v>
      </c>
      <c r="BZ14" s="60">
        <f t="shared" si="89"/>
        <v>0.83733790999237223</v>
      </c>
      <c r="CA14" s="58">
        <f t="shared" si="90"/>
        <v>5.2568649885583527</v>
      </c>
      <c r="CB14" s="58">
        <f t="shared" si="91"/>
        <v>3.6737223493516398</v>
      </c>
      <c r="CC14" s="58">
        <f t="shared" si="92"/>
        <v>2.6016399694889398</v>
      </c>
      <c r="CD14" s="60">
        <f t="shared" si="93"/>
        <v>1.5150648360030512</v>
      </c>
      <c r="CE14" s="58">
        <f t="shared" si="94"/>
        <v>86.468154080854305</v>
      </c>
      <c r="CF14" s="58">
        <f t="shared" si="95"/>
        <v>55.410373760488177</v>
      </c>
      <c r="CG14" s="58">
        <f t="shared" si="96"/>
        <v>19.696987032799388</v>
      </c>
      <c r="CH14" s="60">
        <f t="shared" si="97"/>
        <v>12.108695652173912</v>
      </c>
      <c r="CI14" s="4" t="s">
        <v>6</v>
      </c>
      <c r="CJ14" s="3" t="s">
        <v>69</v>
      </c>
    </row>
    <row r="15" spans="1:104" s="55" customFormat="1" x14ac:dyDescent="0.25">
      <c r="A15" s="1">
        <v>11</v>
      </c>
      <c r="B15" s="55" t="s">
        <v>77</v>
      </c>
      <c r="C15" s="55">
        <v>1283</v>
      </c>
      <c r="D15" s="55">
        <v>5029</v>
      </c>
      <c r="E15" s="56">
        <v>2050</v>
      </c>
      <c r="F15" s="59">
        <v>1830</v>
      </c>
      <c r="G15" s="58">
        <v>22186</v>
      </c>
      <c r="H15" s="55">
        <v>13980</v>
      </c>
      <c r="I15" s="58">
        <v>9555</v>
      </c>
      <c r="J15" s="57">
        <v>7360</v>
      </c>
      <c r="K15" s="55">
        <v>47270</v>
      </c>
      <c r="L15" s="55">
        <v>27243</v>
      </c>
      <c r="M15" s="58">
        <v>18222</v>
      </c>
      <c r="N15" s="57">
        <v>12851</v>
      </c>
      <c r="O15" s="55">
        <v>89063</v>
      </c>
      <c r="P15" s="55">
        <v>53089</v>
      </c>
      <c r="Q15" s="58">
        <v>33389</v>
      </c>
      <c r="R15" s="57">
        <v>24193</v>
      </c>
      <c r="S15" s="55">
        <v>304631</v>
      </c>
      <c r="T15" s="58">
        <v>199113</v>
      </c>
      <c r="U15" s="58">
        <v>109901</v>
      </c>
      <c r="V15" s="57">
        <v>79405</v>
      </c>
      <c r="W15" s="58">
        <v>749</v>
      </c>
      <c r="X15" s="58">
        <v>574</v>
      </c>
      <c r="Y15" s="58">
        <v>474</v>
      </c>
      <c r="Z15" s="57">
        <v>404</v>
      </c>
      <c r="AA15" s="58">
        <v>917</v>
      </c>
      <c r="AB15" s="58">
        <v>743</v>
      </c>
      <c r="AC15" s="58">
        <v>641</v>
      </c>
      <c r="AD15" s="57">
        <v>548</v>
      </c>
      <c r="AE15" s="58">
        <v>1078</v>
      </c>
      <c r="AF15" s="58">
        <v>919</v>
      </c>
      <c r="AG15" s="58">
        <v>779</v>
      </c>
      <c r="AH15" s="57">
        <v>658</v>
      </c>
      <c r="AI15" s="58">
        <v>1330</v>
      </c>
      <c r="AJ15" s="58">
        <v>1180</v>
      </c>
      <c r="AK15" s="58">
        <v>1035</v>
      </c>
      <c r="AL15" s="54">
        <v>911</v>
      </c>
      <c r="AM15" s="58">
        <f t="shared" si="50"/>
        <v>40.928961748633881</v>
      </c>
      <c r="AN15" s="55">
        <f t="shared" si="51"/>
        <v>31.366120218579233</v>
      </c>
      <c r="AO15" s="58">
        <f t="shared" si="52"/>
        <v>25.901639344262296</v>
      </c>
      <c r="AP15" s="60">
        <f t="shared" si="53"/>
        <v>22.076502732240439</v>
      </c>
      <c r="AQ15" s="55">
        <f t="shared" si="54"/>
        <v>50.10928961748634</v>
      </c>
      <c r="AR15" s="55">
        <f t="shared" si="55"/>
        <v>40.601092896174862</v>
      </c>
      <c r="AS15" s="58">
        <f t="shared" si="56"/>
        <v>35.027322404371581</v>
      </c>
      <c r="AT15" s="60">
        <f t="shared" si="57"/>
        <v>29.94535519125683</v>
      </c>
      <c r="AU15" s="55">
        <f t="shared" si="58"/>
        <v>58.907103825136609</v>
      </c>
      <c r="AV15" s="55">
        <f t="shared" si="59"/>
        <v>50.21857923497268</v>
      </c>
      <c r="AW15" s="58">
        <f t="shared" si="60"/>
        <v>42.568306010928964</v>
      </c>
      <c r="AX15" s="60">
        <f t="shared" si="61"/>
        <v>35.956284153005463</v>
      </c>
      <c r="AY15" s="55">
        <f t="shared" si="62"/>
        <v>72.677595628415304</v>
      </c>
      <c r="AZ15" s="55">
        <f t="shared" si="63"/>
        <v>64.480874316939889</v>
      </c>
      <c r="BA15" s="58">
        <f t="shared" si="64"/>
        <v>56.557377049180324</v>
      </c>
      <c r="BB15" s="60">
        <f t="shared" si="65"/>
        <v>49.78142076502732</v>
      </c>
      <c r="BC15" s="58">
        <f t="shared" si="66"/>
        <v>3.3760028847020642</v>
      </c>
      <c r="BD15" s="58">
        <f t="shared" si="67"/>
        <v>4.1058655221745353</v>
      </c>
      <c r="BE15" s="58">
        <f t="shared" si="68"/>
        <v>4.9607535321821032</v>
      </c>
      <c r="BF15" s="60">
        <f t="shared" si="69"/>
        <v>5.4891304347826084</v>
      </c>
      <c r="BG15" s="58">
        <f t="shared" si="70"/>
        <v>1.9399196107467738</v>
      </c>
      <c r="BH15" s="58">
        <f t="shared" si="71"/>
        <v>2.7273060969790404</v>
      </c>
      <c r="BI15" s="58">
        <f t="shared" si="72"/>
        <v>3.5177258259247064</v>
      </c>
      <c r="BJ15" s="60">
        <f t="shared" si="73"/>
        <v>4.2642595906933316</v>
      </c>
      <c r="BK15" s="58">
        <f t="shared" si="74"/>
        <v>1.2103791698011519</v>
      </c>
      <c r="BL15" s="58">
        <f t="shared" si="75"/>
        <v>1.7310553975399801</v>
      </c>
      <c r="BM15" s="58">
        <f t="shared" si="76"/>
        <v>2.3331037167929556</v>
      </c>
      <c r="BN15" s="60">
        <f t="shared" si="77"/>
        <v>2.7197949820195926</v>
      </c>
      <c r="BO15" s="58">
        <f t="shared" si="78"/>
        <v>0.43659378067235444</v>
      </c>
      <c r="BP15" s="58">
        <f t="shared" si="79"/>
        <v>0.59262830653950271</v>
      </c>
      <c r="BQ15" s="58">
        <f t="shared" si="80"/>
        <v>0.94175667191381329</v>
      </c>
      <c r="BR15" s="60">
        <f t="shared" si="81"/>
        <v>1.1472829166929035</v>
      </c>
      <c r="BS15" s="58">
        <f t="shared" si="82"/>
        <v>12.123497267759562</v>
      </c>
      <c r="BT15" s="58">
        <f t="shared" si="83"/>
        <v>7.639344262295082</v>
      </c>
      <c r="BU15" s="58">
        <f t="shared" si="84"/>
        <v>5.221311475409836</v>
      </c>
      <c r="BV15" s="60">
        <f t="shared" si="85"/>
        <v>4.0218579234972678</v>
      </c>
      <c r="BW15" s="58">
        <f t="shared" si="86"/>
        <v>25.830601092896174</v>
      </c>
      <c r="BX15" s="58">
        <f t="shared" si="87"/>
        <v>14.88688524590164</v>
      </c>
      <c r="BY15" s="58">
        <f t="shared" si="88"/>
        <v>9.9573770491803284</v>
      </c>
      <c r="BZ15" s="60">
        <f t="shared" si="89"/>
        <v>7.0224043715846998</v>
      </c>
      <c r="CA15" s="58">
        <f t="shared" si="90"/>
        <v>48.668306010928958</v>
      </c>
      <c r="CB15" s="58">
        <f t="shared" si="91"/>
        <v>29.010382513661202</v>
      </c>
      <c r="CC15" s="58">
        <f t="shared" si="92"/>
        <v>18.245355191256831</v>
      </c>
      <c r="CD15" s="60">
        <f t="shared" si="93"/>
        <v>13.220218579234972</v>
      </c>
      <c r="CE15" s="58">
        <f t="shared" si="94"/>
        <v>166.46502732240438</v>
      </c>
      <c r="CF15" s="58">
        <f t="shared" si="95"/>
        <v>108.80491803278689</v>
      </c>
      <c r="CG15" s="58">
        <f t="shared" si="96"/>
        <v>60.055191256830604</v>
      </c>
      <c r="CH15" s="60">
        <f t="shared" si="97"/>
        <v>43.39071038251366</v>
      </c>
      <c r="CI15" s="4" t="s">
        <v>6</v>
      </c>
      <c r="CJ15" s="3" t="s">
        <v>74</v>
      </c>
    </row>
    <row r="16" spans="1:104" s="55" customFormat="1" x14ac:dyDescent="0.25">
      <c r="A16" s="1">
        <v>12</v>
      </c>
      <c r="B16" s="55" t="s">
        <v>78</v>
      </c>
      <c r="C16" s="55">
        <v>690</v>
      </c>
      <c r="D16" s="55">
        <v>5101</v>
      </c>
      <c r="E16" s="56">
        <v>541</v>
      </c>
      <c r="F16" s="59">
        <v>1253</v>
      </c>
      <c r="G16" s="58">
        <v>5735</v>
      </c>
      <c r="H16" s="55">
        <v>3212</v>
      </c>
      <c r="I16" s="58">
        <v>2222</v>
      </c>
      <c r="J16" s="57">
        <v>1747</v>
      </c>
      <c r="K16" s="55">
        <v>10834</v>
      </c>
      <c r="L16" s="55">
        <v>6184</v>
      </c>
      <c r="M16" s="58">
        <v>4336</v>
      </c>
      <c r="N16" s="57">
        <v>3241</v>
      </c>
      <c r="O16" s="55">
        <v>15654</v>
      </c>
      <c r="P16" s="55">
        <v>9018</v>
      </c>
      <c r="Q16" s="58">
        <v>6103</v>
      </c>
      <c r="R16" s="57">
        <v>4562</v>
      </c>
      <c r="S16" s="55">
        <v>24186</v>
      </c>
      <c r="T16" s="58">
        <v>12765</v>
      </c>
      <c r="U16" s="58">
        <v>8895</v>
      </c>
      <c r="V16" s="57">
        <v>6445</v>
      </c>
      <c r="W16" s="58">
        <v>452</v>
      </c>
      <c r="X16" s="58">
        <v>310</v>
      </c>
      <c r="Y16" s="58">
        <v>224</v>
      </c>
      <c r="Z16" s="57">
        <v>169</v>
      </c>
      <c r="AA16" s="58">
        <v>704</v>
      </c>
      <c r="AB16" s="58">
        <v>525</v>
      </c>
      <c r="AC16" s="58">
        <v>386</v>
      </c>
      <c r="AD16" s="57">
        <v>308</v>
      </c>
      <c r="AE16" s="58">
        <v>833</v>
      </c>
      <c r="AF16" s="58">
        <v>648</v>
      </c>
      <c r="AG16" s="58">
        <v>494</v>
      </c>
      <c r="AH16" s="57">
        <v>379</v>
      </c>
      <c r="AI16" s="58">
        <v>878</v>
      </c>
      <c r="AJ16" s="58">
        <v>742</v>
      </c>
      <c r="AK16" s="58">
        <v>598</v>
      </c>
      <c r="AL16" s="54">
        <v>468</v>
      </c>
      <c r="AM16" s="58">
        <f t="shared" si="50"/>
        <v>36.07342378292099</v>
      </c>
      <c r="AN16" s="55">
        <f t="shared" si="51"/>
        <v>24.740622505985634</v>
      </c>
      <c r="AO16" s="58">
        <f t="shared" si="52"/>
        <v>17.877094972067038</v>
      </c>
      <c r="AP16" s="60">
        <f t="shared" si="53"/>
        <v>13.487629688747008</v>
      </c>
      <c r="AQ16" s="55">
        <f t="shared" si="54"/>
        <v>56.18515562649641</v>
      </c>
      <c r="AR16" s="55">
        <f t="shared" si="55"/>
        <v>41.899441340782126</v>
      </c>
      <c r="AS16" s="58">
        <f t="shared" si="56"/>
        <v>30.806065442936951</v>
      </c>
      <c r="AT16" s="60">
        <f t="shared" si="57"/>
        <v>24.58100558659218</v>
      </c>
      <c r="AU16" s="55">
        <f t="shared" si="58"/>
        <v>66.480446927374302</v>
      </c>
      <c r="AV16" s="55">
        <f t="shared" si="59"/>
        <v>51.715881883479646</v>
      </c>
      <c r="AW16" s="58">
        <f t="shared" si="60"/>
        <v>39.425379090183561</v>
      </c>
      <c r="AX16" s="60">
        <f t="shared" si="61"/>
        <v>30.247406225059855</v>
      </c>
      <c r="AY16" s="55">
        <f t="shared" si="62"/>
        <v>70.071827613727052</v>
      </c>
      <c r="AZ16" s="55">
        <f t="shared" si="63"/>
        <v>59.217877094972067</v>
      </c>
      <c r="BA16" s="58">
        <f t="shared" si="64"/>
        <v>47.725458898643254</v>
      </c>
      <c r="BB16" s="60">
        <f t="shared" si="65"/>
        <v>37.350359138068633</v>
      </c>
      <c r="BC16" s="58">
        <f t="shared" si="66"/>
        <v>7.8814298169136876</v>
      </c>
      <c r="BD16" s="58">
        <f t="shared" si="67"/>
        <v>9.6513075965130763</v>
      </c>
      <c r="BE16" s="58">
        <f t="shared" si="68"/>
        <v>10.081008100810081</v>
      </c>
      <c r="BF16" s="60">
        <f t="shared" si="69"/>
        <v>9.6737263880938755</v>
      </c>
      <c r="BG16" s="58">
        <f t="shared" si="70"/>
        <v>6.498061657744139</v>
      </c>
      <c r="BH16" s="58">
        <f t="shared" si="71"/>
        <v>8.4896507115135833</v>
      </c>
      <c r="BI16" s="58">
        <f t="shared" si="72"/>
        <v>8.9022140221402211</v>
      </c>
      <c r="BJ16" s="60">
        <f t="shared" si="73"/>
        <v>9.5032397408207352</v>
      </c>
      <c r="BK16" s="58">
        <f t="shared" si="74"/>
        <v>5.3213236233550534</v>
      </c>
      <c r="BL16" s="58">
        <f t="shared" si="75"/>
        <v>7.1856287425149699</v>
      </c>
      <c r="BM16" s="58">
        <f t="shared" si="76"/>
        <v>8.0943798132066203</v>
      </c>
      <c r="BN16" s="60">
        <f t="shared" si="77"/>
        <v>8.3077597544936435</v>
      </c>
      <c r="BO16" s="58">
        <f t="shared" si="78"/>
        <v>3.630199288844786</v>
      </c>
      <c r="BP16" s="58">
        <f t="shared" si="79"/>
        <v>5.8127692910301603</v>
      </c>
      <c r="BQ16" s="58">
        <f t="shared" si="80"/>
        <v>6.722878021360315</v>
      </c>
      <c r="BR16" s="60">
        <f t="shared" si="81"/>
        <v>7.2614429790535295</v>
      </c>
      <c r="BS16" s="58">
        <f t="shared" si="82"/>
        <v>4.5770151636073422</v>
      </c>
      <c r="BT16" s="58">
        <f t="shared" si="83"/>
        <v>2.5634477254588988</v>
      </c>
      <c r="BU16" s="58">
        <f t="shared" si="84"/>
        <v>1.7733439744612929</v>
      </c>
      <c r="BV16" s="60">
        <f t="shared" si="85"/>
        <v>1.3942537909018355</v>
      </c>
      <c r="BW16" s="58">
        <f t="shared" si="86"/>
        <v>8.646448523543496</v>
      </c>
      <c r="BX16" s="58">
        <f t="shared" si="87"/>
        <v>4.9353551476456508</v>
      </c>
      <c r="BY16" s="58">
        <f t="shared" si="88"/>
        <v>3.4604948124501198</v>
      </c>
      <c r="BZ16" s="60">
        <f t="shared" si="89"/>
        <v>2.5865921787709496</v>
      </c>
      <c r="CA16" s="58">
        <f t="shared" si="90"/>
        <v>12.493216280925779</v>
      </c>
      <c r="CB16" s="58">
        <f t="shared" si="91"/>
        <v>7.1971268954509178</v>
      </c>
      <c r="CC16" s="58">
        <f t="shared" si="92"/>
        <v>4.8707102952913006</v>
      </c>
      <c r="CD16" s="60">
        <f t="shared" si="93"/>
        <v>3.6408619313647246</v>
      </c>
      <c r="CE16" s="58">
        <f t="shared" si="94"/>
        <v>19.302474062250599</v>
      </c>
      <c r="CF16" s="58">
        <f t="shared" si="95"/>
        <v>10.18754988028731</v>
      </c>
      <c r="CG16" s="58">
        <f t="shared" si="96"/>
        <v>7.0989624900239425</v>
      </c>
      <c r="CH16" s="60">
        <f t="shared" si="97"/>
        <v>5.1436552274541105</v>
      </c>
      <c r="CI16" s="4" t="s">
        <v>6</v>
      </c>
      <c r="CJ16" s="3" t="s">
        <v>73</v>
      </c>
    </row>
    <row r="17" spans="1:97" s="55" customFormat="1" x14ac:dyDescent="0.25">
      <c r="A17" s="1">
        <v>13</v>
      </c>
      <c r="B17" s="55" t="s">
        <v>79</v>
      </c>
      <c r="C17" s="55">
        <v>678</v>
      </c>
      <c r="D17" s="55">
        <v>3449</v>
      </c>
      <c r="E17" s="56">
        <v>1381</v>
      </c>
      <c r="F17" s="59">
        <v>1853</v>
      </c>
      <c r="G17" s="58">
        <v>21556</v>
      </c>
      <c r="H17" s="55">
        <v>7510</v>
      </c>
      <c r="I17" s="58">
        <v>6104</v>
      </c>
      <c r="J17" s="57">
        <v>5424</v>
      </c>
      <c r="K17" s="55">
        <v>62524</v>
      </c>
      <c r="L17" s="55">
        <v>19995</v>
      </c>
      <c r="M17" s="58">
        <v>8141</v>
      </c>
      <c r="N17" s="57">
        <v>6936</v>
      </c>
      <c r="O17" s="55">
        <v>78261</v>
      </c>
      <c r="P17" s="55">
        <v>29652</v>
      </c>
      <c r="Q17" s="58">
        <v>20938</v>
      </c>
      <c r="R17" s="57">
        <v>10818</v>
      </c>
      <c r="S17" s="55">
        <v>934152</v>
      </c>
      <c r="T17" s="58">
        <v>924686</v>
      </c>
      <c r="U17" s="58">
        <v>918732</v>
      </c>
      <c r="V17" s="57">
        <v>916269</v>
      </c>
      <c r="W17" s="58">
        <v>317</v>
      </c>
      <c r="X17" s="58">
        <v>200</v>
      </c>
      <c r="Y17" s="58">
        <v>141</v>
      </c>
      <c r="Z17" s="57">
        <v>110</v>
      </c>
      <c r="AA17" s="58">
        <v>476</v>
      </c>
      <c r="AB17" s="58">
        <v>343</v>
      </c>
      <c r="AC17" s="58">
        <v>233</v>
      </c>
      <c r="AD17" s="57">
        <v>177</v>
      </c>
      <c r="AE17" s="58">
        <v>671</v>
      </c>
      <c r="AF17" s="58">
        <v>467</v>
      </c>
      <c r="AG17" s="58">
        <v>331</v>
      </c>
      <c r="AH17" s="57">
        <v>259</v>
      </c>
      <c r="AI17" s="58">
        <v>1848</v>
      </c>
      <c r="AJ17" s="58">
        <v>1847</v>
      </c>
      <c r="AK17" s="58">
        <v>1847</v>
      </c>
      <c r="AL17" s="54">
        <v>1847</v>
      </c>
      <c r="AM17" s="58">
        <f t="shared" si="50"/>
        <v>17.107393416082029</v>
      </c>
      <c r="AN17" s="55">
        <f t="shared" si="51"/>
        <v>10.793308148947652</v>
      </c>
      <c r="AO17" s="58">
        <f t="shared" si="52"/>
        <v>7.609282245008095</v>
      </c>
      <c r="AP17" s="60">
        <f t="shared" si="53"/>
        <v>5.9363194819212088</v>
      </c>
      <c r="AQ17" s="55">
        <f t="shared" si="54"/>
        <v>25.688073394495412</v>
      </c>
      <c r="AR17" s="55">
        <f t="shared" si="55"/>
        <v>18.510523475445225</v>
      </c>
      <c r="AS17" s="58">
        <f t="shared" si="56"/>
        <v>12.574203993524016</v>
      </c>
      <c r="AT17" s="60">
        <f t="shared" si="57"/>
        <v>9.5520777118186722</v>
      </c>
      <c r="AU17" s="55">
        <f t="shared" si="58"/>
        <v>36.211548839719377</v>
      </c>
      <c r="AV17" s="55">
        <f t="shared" si="59"/>
        <v>25.20237452779277</v>
      </c>
      <c r="AW17" s="58">
        <f t="shared" si="60"/>
        <v>17.862924986508364</v>
      </c>
      <c r="AX17" s="60">
        <f t="shared" si="61"/>
        <v>13.97733405288721</v>
      </c>
      <c r="AY17" s="55">
        <f t="shared" si="62"/>
        <v>99.730167296276306</v>
      </c>
      <c r="AZ17" s="55">
        <f t="shared" si="63"/>
        <v>99.676200755531568</v>
      </c>
      <c r="BA17" s="58">
        <f t="shared" si="64"/>
        <v>99.676200755531568</v>
      </c>
      <c r="BB17" s="60">
        <f t="shared" si="65"/>
        <v>99.676200755531568</v>
      </c>
      <c r="BC17" s="58">
        <f t="shared" si="66"/>
        <v>1.4705882352941178</v>
      </c>
      <c r="BD17" s="58">
        <f t="shared" si="67"/>
        <v>2.6631158455392812</v>
      </c>
      <c r="BE17" s="58">
        <f t="shared" si="68"/>
        <v>2.3099606815203146</v>
      </c>
      <c r="BF17" s="60">
        <f t="shared" si="69"/>
        <v>2.028023598820059</v>
      </c>
      <c r="BG17" s="58">
        <f t="shared" si="70"/>
        <v>0.76130765785938204</v>
      </c>
      <c r="BH17" s="58">
        <f t="shared" si="71"/>
        <v>1.7154288572143035</v>
      </c>
      <c r="BI17" s="58">
        <f t="shared" si="72"/>
        <v>2.8620562584449085</v>
      </c>
      <c r="BJ17" s="60">
        <f t="shared" si="73"/>
        <v>2.5519031141868513</v>
      </c>
      <c r="BK17" s="58">
        <f t="shared" si="74"/>
        <v>0.85738745990978904</v>
      </c>
      <c r="BL17" s="58">
        <f t="shared" si="75"/>
        <v>1.5749359233778497</v>
      </c>
      <c r="BM17" s="58">
        <f t="shared" si="76"/>
        <v>1.580857770560703</v>
      </c>
      <c r="BN17" s="60">
        <f t="shared" si="77"/>
        <v>2.3941578850064706</v>
      </c>
      <c r="BO17" s="58">
        <f t="shared" si="78"/>
        <v>0.19782647791794056</v>
      </c>
      <c r="BP17" s="58">
        <f t="shared" si="79"/>
        <v>0.19974348048959323</v>
      </c>
      <c r="BQ17" s="58">
        <f t="shared" si="80"/>
        <v>0.20103795230818128</v>
      </c>
      <c r="BR17" s="60">
        <f t="shared" si="81"/>
        <v>0.20157835744743083</v>
      </c>
      <c r="BS17" s="58">
        <f t="shared" si="82"/>
        <v>11.63302752293578</v>
      </c>
      <c r="BT17" s="58">
        <f t="shared" si="83"/>
        <v>4.0528872099298434</v>
      </c>
      <c r="BU17" s="58">
        <f t="shared" si="84"/>
        <v>3.2941176470588234</v>
      </c>
      <c r="BV17" s="60">
        <f t="shared" si="85"/>
        <v>2.9271451699946032</v>
      </c>
      <c r="BW17" s="58">
        <f t="shared" si="86"/>
        <v>33.74203993524015</v>
      </c>
      <c r="BX17" s="58">
        <f t="shared" si="87"/>
        <v>10.790609821910415</v>
      </c>
      <c r="BY17" s="58">
        <f t="shared" si="88"/>
        <v>4.3934160820291419</v>
      </c>
      <c r="BZ17" s="60">
        <f t="shared" si="89"/>
        <v>3.7431192660550461</v>
      </c>
      <c r="CA17" s="58">
        <f t="shared" si="90"/>
        <v>42.234754452239613</v>
      </c>
      <c r="CB17" s="58">
        <f t="shared" si="91"/>
        <v>16.002158661629789</v>
      </c>
      <c r="CC17" s="58">
        <f t="shared" si="92"/>
        <v>11.299514301133298</v>
      </c>
      <c r="CD17" s="60">
        <f t="shared" si="93"/>
        <v>5.8381003777657856</v>
      </c>
      <c r="CE17" s="58">
        <f t="shared" si="94"/>
        <v>504.12951969778737</v>
      </c>
      <c r="CF17" s="58">
        <f t="shared" si="95"/>
        <v>499.02104695089042</v>
      </c>
      <c r="CG17" s="58">
        <f t="shared" si="96"/>
        <v>495.80787911494872</v>
      </c>
      <c r="CH17" s="60">
        <f t="shared" si="97"/>
        <v>494.47868321640584</v>
      </c>
      <c r="CI17" s="4" t="s">
        <v>6</v>
      </c>
      <c r="CJ17" s="3" t="s">
        <v>72</v>
      </c>
    </row>
    <row r="18" spans="1:97" s="55" customFormat="1" x14ac:dyDescent="0.25">
      <c r="A18" s="1">
        <v>14</v>
      </c>
      <c r="B18" s="55" t="s">
        <v>80</v>
      </c>
      <c r="C18" s="55">
        <v>473</v>
      </c>
      <c r="D18" s="55">
        <v>3668</v>
      </c>
      <c r="E18" s="56">
        <v>805</v>
      </c>
      <c r="F18" s="59">
        <v>1189</v>
      </c>
      <c r="G18" s="58">
        <v>6509</v>
      </c>
      <c r="H18" s="55">
        <v>3798</v>
      </c>
      <c r="I18" s="58">
        <v>2842</v>
      </c>
      <c r="J18" s="57">
        <v>2449</v>
      </c>
      <c r="K18" s="55">
        <v>9346</v>
      </c>
      <c r="L18" s="55">
        <v>4924</v>
      </c>
      <c r="M18" s="58">
        <v>3718</v>
      </c>
      <c r="N18" s="57">
        <v>3113</v>
      </c>
      <c r="O18" s="55">
        <v>14635</v>
      </c>
      <c r="P18" s="55">
        <v>6239</v>
      </c>
      <c r="Q18" s="58">
        <v>4445</v>
      </c>
      <c r="R18" s="57">
        <v>3628</v>
      </c>
      <c r="S18" s="55">
        <v>318457</v>
      </c>
      <c r="T18" s="58">
        <v>306677</v>
      </c>
      <c r="U18" s="58">
        <v>294603</v>
      </c>
      <c r="V18" s="57">
        <v>291540</v>
      </c>
      <c r="W18" s="58">
        <v>475</v>
      </c>
      <c r="X18" s="58">
        <v>344</v>
      </c>
      <c r="Y18" s="58">
        <v>225</v>
      </c>
      <c r="Z18" s="57">
        <v>185</v>
      </c>
      <c r="AA18" s="58">
        <v>556</v>
      </c>
      <c r="AB18" s="58">
        <v>434</v>
      </c>
      <c r="AC18" s="58">
        <v>318</v>
      </c>
      <c r="AD18" s="57">
        <v>262</v>
      </c>
      <c r="AE18" s="58">
        <v>617</v>
      </c>
      <c r="AF18" s="58">
        <v>475</v>
      </c>
      <c r="AG18" s="58">
        <v>351</v>
      </c>
      <c r="AH18" s="57">
        <v>287</v>
      </c>
      <c r="AI18" s="58">
        <v>1183</v>
      </c>
      <c r="AJ18" s="58">
        <v>1161</v>
      </c>
      <c r="AK18" s="58">
        <v>1124</v>
      </c>
      <c r="AL18" s="54">
        <v>1121</v>
      </c>
      <c r="AM18" s="58">
        <f t="shared" si="50"/>
        <v>39.949537426408746</v>
      </c>
      <c r="AN18" s="55">
        <f t="shared" si="51"/>
        <v>28.931875525651808</v>
      </c>
      <c r="AO18" s="58">
        <f t="shared" si="52"/>
        <v>18.923465096719934</v>
      </c>
      <c r="AP18" s="60">
        <f t="shared" si="53"/>
        <v>15.559293523969723</v>
      </c>
      <c r="AQ18" s="55">
        <f t="shared" si="54"/>
        <v>46.761984861227923</v>
      </c>
      <c r="AR18" s="55">
        <f t="shared" si="55"/>
        <v>36.501261564339778</v>
      </c>
      <c r="AS18" s="58">
        <f t="shared" si="56"/>
        <v>26.74516400336417</v>
      </c>
      <c r="AT18" s="60">
        <f t="shared" si="57"/>
        <v>22.035323801513876</v>
      </c>
      <c r="AU18" s="55">
        <f t="shared" si="58"/>
        <v>51.892346509671995</v>
      </c>
      <c r="AV18" s="55">
        <f t="shared" si="59"/>
        <v>39.949537426408746</v>
      </c>
      <c r="AW18" s="58">
        <f t="shared" si="60"/>
        <v>29.520605550883094</v>
      </c>
      <c r="AX18" s="60">
        <f t="shared" si="61"/>
        <v>24.137931034482758</v>
      </c>
      <c r="AY18" s="55">
        <f t="shared" si="62"/>
        <v>99.495374264087474</v>
      </c>
      <c r="AZ18" s="55">
        <f t="shared" si="63"/>
        <v>97.645079899074858</v>
      </c>
      <c r="BA18" s="58">
        <f t="shared" si="64"/>
        <v>94.533221194280912</v>
      </c>
      <c r="BB18" s="60">
        <f t="shared" si="65"/>
        <v>94.280908326324649</v>
      </c>
      <c r="BC18" s="58">
        <f t="shared" si="66"/>
        <v>7.2975879551390381</v>
      </c>
      <c r="BD18" s="58">
        <f t="shared" si="67"/>
        <v>9.0573986308583461</v>
      </c>
      <c r="BE18" s="58">
        <f t="shared" si="68"/>
        <v>7.9169598874032374</v>
      </c>
      <c r="BF18" s="60">
        <f t="shared" si="69"/>
        <v>7.5541037158023681</v>
      </c>
      <c r="BG18" s="58">
        <f t="shared" si="70"/>
        <v>5.9490691204793498</v>
      </c>
      <c r="BH18" s="58">
        <f t="shared" si="71"/>
        <v>8.8139723801787166</v>
      </c>
      <c r="BI18" s="58">
        <f t="shared" si="72"/>
        <v>8.5529854760623998</v>
      </c>
      <c r="BJ18" s="60">
        <f t="shared" si="73"/>
        <v>8.4163186636684877</v>
      </c>
      <c r="BK18" s="58">
        <f t="shared" si="74"/>
        <v>4.2159207379569521</v>
      </c>
      <c r="BL18" s="58">
        <f t="shared" si="75"/>
        <v>7.6133995832665491</v>
      </c>
      <c r="BM18" s="58">
        <f t="shared" si="76"/>
        <v>7.8965129358830151</v>
      </c>
      <c r="BN18" s="60">
        <f t="shared" si="77"/>
        <v>7.9106945975744214</v>
      </c>
      <c r="BO18" s="58">
        <f t="shared" si="78"/>
        <v>0.3714787239721532</v>
      </c>
      <c r="BP18" s="58">
        <f t="shared" si="79"/>
        <v>0.37857420021716659</v>
      </c>
      <c r="BQ18" s="58">
        <f t="shared" si="80"/>
        <v>0.38153039853633536</v>
      </c>
      <c r="BR18" s="60">
        <f t="shared" si="81"/>
        <v>0.38450984427522811</v>
      </c>
      <c r="BS18" s="58">
        <f t="shared" si="82"/>
        <v>5.4743481917577794</v>
      </c>
      <c r="BT18" s="58">
        <f t="shared" si="83"/>
        <v>3.1942809083263248</v>
      </c>
      <c r="BU18" s="58">
        <f t="shared" si="84"/>
        <v>2.3902439024390243</v>
      </c>
      <c r="BV18" s="60">
        <f t="shared" si="85"/>
        <v>2.0597140454163161</v>
      </c>
      <c r="BW18" s="58">
        <f t="shared" si="86"/>
        <v>7.860386879730866</v>
      </c>
      <c r="BX18" s="58">
        <f t="shared" si="87"/>
        <v>4.141295206055509</v>
      </c>
      <c r="BY18" s="58">
        <f t="shared" si="88"/>
        <v>3.1269974768713205</v>
      </c>
      <c r="BZ18" s="60">
        <f t="shared" si="89"/>
        <v>2.6181665264928511</v>
      </c>
      <c r="CA18" s="58">
        <f t="shared" si="90"/>
        <v>12.308662741799832</v>
      </c>
      <c r="CB18" s="58">
        <f t="shared" si="91"/>
        <v>5.2472666105971406</v>
      </c>
      <c r="CC18" s="58">
        <f t="shared" si="92"/>
        <v>3.7384356602186712</v>
      </c>
      <c r="CD18" s="60">
        <f t="shared" si="93"/>
        <v>3.0513036164844407</v>
      </c>
      <c r="CE18" s="58">
        <f t="shared" si="94"/>
        <v>267.83599663582845</v>
      </c>
      <c r="CF18" s="58">
        <f t="shared" si="95"/>
        <v>257.92851135407903</v>
      </c>
      <c r="CG18" s="58">
        <f t="shared" si="96"/>
        <v>247.77375946173254</v>
      </c>
      <c r="CH18" s="60">
        <f t="shared" si="97"/>
        <v>245.19764507989908</v>
      </c>
      <c r="CI18" s="4" t="s">
        <v>6</v>
      </c>
      <c r="CJ18" s="3" t="s">
        <v>67</v>
      </c>
    </row>
    <row r="19" spans="1:97" s="55" customFormat="1" x14ac:dyDescent="0.25">
      <c r="A19" s="1">
        <v>15</v>
      </c>
      <c r="B19" s="55" t="s">
        <v>56</v>
      </c>
      <c r="C19" s="55">
        <v>597</v>
      </c>
      <c r="D19" s="55">
        <v>2505</v>
      </c>
      <c r="E19" s="56">
        <v>919</v>
      </c>
      <c r="F19" s="59">
        <v>295</v>
      </c>
      <c r="G19" s="58">
        <v>4752</v>
      </c>
      <c r="H19" s="55">
        <v>2347</v>
      </c>
      <c r="I19" s="58">
        <v>1231</v>
      </c>
      <c r="J19" s="57">
        <v>926</v>
      </c>
      <c r="K19" s="55">
        <v>9065</v>
      </c>
      <c r="L19" s="55">
        <v>3733</v>
      </c>
      <c r="M19" s="58">
        <v>2406</v>
      </c>
      <c r="N19" s="57">
        <v>1397</v>
      </c>
      <c r="O19" s="55">
        <v>16209</v>
      </c>
      <c r="P19" s="55">
        <v>5880</v>
      </c>
      <c r="Q19" s="58">
        <v>2964</v>
      </c>
      <c r="R19" s="57">
        <v>2239</v>
      </c>
      <c r="S19" s="55">
        <v>334934</v>
      </c>
      <c r="T19" s="58">
        <v>305273</v>
      </c>
      <c r="U19" s="58">
        <v>276858</v>
      </c>
      <c r="V19" s="57">
        <v>59795</v>
      </c>
      <c r="W19" s="58">
        <v>48</v>
      </c>
      <c r="X19" s="58">
        <v>19</v>
      </c>
      <c r="Y19" s="58">
        <v>11</v>
      </c>
      <c r="Z19" s="57">
        <v>10</v>
      </c>
      <c r="AA19" s="58">
        <v>65</v>
      </c>
      <c r="AB19" s="58">
        <v>45</v>
      </c>
      <c r="AC19" s="58">
        <v>32</v>
      </c>
      <c r="AD19" s="57">
        <v>22</v>
      </c>
      <c r="AE19" s="58">
        <v>84</v>
      </c>
      <c r="AF19" s="58">
        <v>59</v>
      </c>
      <c r="AG19" s="58">
        <v>39</v>
      </c>
      <c r="AH19" s="57">
        <v>29</v>
      </c>
      <c r="AI19" s="58">
        <v>288</v>
      </c>
      <c r="AJ19" s="58">
        <v>283</v>
      </c>
      <c r="AK19" s="58">
        <v>278</v>
      </c>
      <c r="AL19" s="54">
        <v>190</v>
      </c>
      <c r="AM19" s="58">
        <f t="shared" si="50"/>
        <v>16.271186440677965</v>
      </c>
      <c r="AN19" s="55">
        <f t="shared" si="51"/>
        <v>6.4406779661016946</v>
      </c>
      <c r="AO19" s="58">
        <f t="shared" si="52"/>
        <v>3.7288135593220337</v>
      </c>
      <c r="AP19" s="60">
        <f t="shared" si="53"/>
        <v>3.3898305084745761</v>
      </c>
      <c r="AQ19" s="55">
        <f t="shared" si="54"/>
        <v>22.033898305084747</v>
      </c>
      <c r="AR19" s="55">
        <f t="shared" si="55"/>
        <v>15.254237288135593</v>
      </c>
      <c r="AS19" s="58">
        <f t="shared" si="56"/>
        <v>10.847457627118644</v>
      </c>
      <c r="AT19" s="60">
        <f t="shared" si="57"/>
        <v>7.4576271186440675</v>
      </c>
      <c r="AU19" s="55">
        <f t="shared" si="58"/>
        <v>28.474576271186439</v>
      </c>
      <c r="AV19" s="55">
        <f t="shared" si="59"/>
        <v>20</v>
      </c>
      <c r="AW19" s="58">
        <f t="shared" si="60"/>
        <v>13.220338983050848</v>
      </c>
      <c r="AX19" s="60">
        <f t="shared" si="61"/>
        <v>9.8305084745762716</v>
      </c>
      <c r="AY19" s="55">
        <f t="shared" si="62"/>
        <v>97.627118644067792</v>
      </c>
      <c r="AZ19" s="55">
        <f t="shared" si="63"/>
        <v>95.932203389830505</v>
      </c>
      <c r="BA19" s="58">
        <f t="shared" si="64"/>
        <v>94.237288135593218</v>
      </c>
      <c r="BB19" s="60">
        <f t="shared" si="65"/>
        <v>64.406779661016955</v>
      </c>
      <c r="BC19" s="58">
        <f t="shared" si="66"/>
        <v>1.0101010101010102</v>
      </c>
      <c r="BD19" s="58">
        <f t="shared" si="67"/>
        <v>0.80954409884959522</v>
      </c>
      <c r="BE19" s="58">
        <f t="shared" si="68"/>
        <v>0.89358245329000807</v>
      </c>
      <c r="BF19" s="60">
        <f t="shared" si="69"/>
        <v>1.079913606911447</v>
      </c>
      <c r="BG19" s="58">
        <f t="shared" si="70"/>
        <v>0.71704357418643128</v>
      </c>
      <c r="BH19" s="58">
        <f t="shared" si="71"/>
        <v>1.2054647736405035</v>
      </c>
      <c r="BI19" s="58">
        <f t="shared" si="72"/>
        <v>1.3300083125519535</v>
      </c>
      <c r="BJ19" s="60">
        <f t="shared" si="73"/>
        <v>1.5748031496062993</v>
      </c>
      <c r="BK19" s="58">
        <f t="shared" si="74"/>
        <v>0.51823061262261705</v>
      </c>
      <c r="BL19" s="58">
        <f t="shared" si="75"/>
        <v>1.0034013605442176</v>
      </c>
      <c r="BM19" s="58">
        <f t="shared" si="76"/>
        <v>1.3157894736842106</v>
      </c>
      <c r="BN19" s="60">
        <f t="shared" si="77"/>
        <v>1.2952210808396605</v>
      </c>
      <c r="BO19" s="58">
        <f t="shared" si="78"/>
        <v>8.5987089993849533E-2</v>
      </c>
      <c r="BP19" s="58">
        <f t="shared" si="79"/>
        <v>9.2703907649874046E-2</v>
      </c>
      <c r="BQ19" s="58">
        <f t="shared" si="80"/>
        <v>0.10041248582305731</v>
      </c>
      <c r="BR19" s="60">
        <f t="shared" si="81"/>
        <v>0.31775232042812945</v>
      </c>
      <c r="BS19" s="58">
        <f t="shared" si="82"/>
        <v>16.108474576271185</v>
      </c>
      <c r="BT19" s="58">
        <f t="shared" si="83"/>
        <v>7.9559322033898301</v>
      </c>
      <c r="BU19" s="58">
        <f t="shared" si="84"/>
        <v>4.1728813559322031</v>
      </c>
      <c r="BV19" s="60">
        <f t="shared" si="85"/>
        <v>3.1389830508474574</v>
      </c>
      <c r="BW19" s="58">
        <f t="shared" si="86"/>
        <v>30.728813559322035</v>
      </c>
      <c r="BX19" s="58">
        <f t="shared" si="87"/>
        <v>12.654237288135594</v>
      </c>
      <c r="BY19" s="58">
        <f t="shared" si="88"/>
        <v>8.1559322033898312</v>
      </c>
      <c r="BZ19" s="60">
        <f t="shared" si="89"/>
        <v>4.7355932203389832</v>
      </c>
      <c r="CA19" s="58">
        <f t="shared" si="90"/>
        <v>54.945762711864404</v>
      </c>
      <c r="CB19" s="58">
        <f t="shared" si="91"/>
        <v>19.932203389830509</v>
      </c>
      <c r="CC19" s="58">
        <f t="shared" si="92"/>
        <v>10.047457627118645</v>
      </c>
      <c r="CD19" s="60">
        <f t="shared" si="93"/>
        <v>7.5898305084745763</v>
      </c>
      <c r="CE19" s="58">
        <f t="shared" si="94"/>
        <v>1135.3694915254237</v>
      </c>
      <c r="CF19" s="58">
        <f t="shared" si="95"/>
        <v>1034.8237288135592</v>
      </c>
      <c r="CG19" s="58">
        <f t="shared" si="96"/>
        <v>938.50169491525423</v>
      </c>
      <c r="CH19" s="60">
        <f t="shared" si="97"/>
        <v>202.69491525423729</v>
      </c>
      <c r="CI19" s="4" t="s">
        <v>51</v>
      </c>
      <c r="CJ19" s="3" t="s">
        <v>55</v>
      </c>
    </row>
    <row r="20" spans="1:97" s="55" customFormat="1" x14ac:dyDescent="0.25">
      <c r="A20" s="1">
        <v>16</v>
      </c>
      <c r="B20" s="58" t="s">
        <v>60</v>
      </c>
      <c r="C20" s="58">
        <v>2038</v>
      </c>
      <c r="D20" s="58">
        <v>1615</v>
      </c>
      <c r="E20" s="56">
        <v>2353</v>
      </c>
      <c r="F20" s="59">
        <v>1223</v>
      </c>
      <c r="G20" s="58">
        <v>4871</v>
      </c>
      <c r="H20" s="58">
        <v>2475</v>
      </c>
      <c r="I20" s="58">
        <v>1112</v>
      </c>
      <c r="J20" s="57">
        <v>626</v>
      </c>
      <c r="K20" s="58">
        <v>10436</v>
      </c>
      <c r="L20" s="58">
        <v>4457</v>
      </c>
      <c r="M20" s="58">
        <v>2524</v>
      </c>
      <c r="N20" s="57">
        <v>1809</v>
      </c>
      <c r="O20" s="58">
        <v>17319</v>
      </c>
      <c r="P20" s="58">
        <v>7144</v>
      </c>
      <c r="Q20" s="58">
        <v>4141</v>
      </c>
      <c r="R20" s="57">
        <v>2446</v>
      </c>
      <c r="S20" s="58">
        <v>220890</v>
      </c>
      <c r="T20" s="58">
        <v>90686</v>
      </c>
      <c r="U20" s="58">
        <v>30078</v>
      </c>
      <c r="V20" s="57">
        <v>13645</v>
      </c>
      <c r="W20" s="58">
        <v>181</v>
      </c>
      <c r="X20" s="58">
        <v>96</v>
      </c>
      <c r="Y20" s="58">
        <v>52</v>
      </c>
      <c r="Z20" s="57">
        <v>40</v>
      </c>
      <c r="AA20" s="58">
        <v>281</v>
      </c>
      <c r="AB20" s="58">
        <v>161</v>
      </c>
      <c r="AC20" s="58">
        <v>94</v>
      </c>
      <c r="AD20" s="57">
        <v>73</v>
      </c>
      <c r="AE20" s="58">
        <v>378</v>
      </c>
      <c r="AF20" s="58">
        <v>229</v>
      </c>
      <c r="AG20" s="58">
        <v>146</v>
      </c>
      <c r="AH20" s="57">
        <v>96</v>
      </c>
      <c r="AI20" s="58">
        <v>563</v>
      </c>
      <c r="AJ20" s="58">
        <v>481</v>
      </c>
      <c r="AK20" s="58">
        <v>345</v>
      </c>
      <c r="AL20" s="54">
        <v>253</v>
      </c>
      <c r="AM20" s="58">
        <f t="shared" si="2"/>
        <v>14.799672935404743</v>
      </c>
      <c r="AN20" s="55">
        <f t="shared" si="3"/>
        <v>7.849550286181521</v>
      </c>
      <c r="AO20" s="58">
        <f t="shared" si="4"/>
        <v>4.2518397383483242</v>
      </c>
      <c r="AP20" s="60">
        <f t="shared" si="5"/>
        <v>3.2706459525756335</v>
      </c>
      <c r="AQ20" s="55">
        <f t="shared" si="6"/>
        <v>22.976287816843826</v>
      </c>
      <c r="AR20" s="55">
        <f t="shared" si="7"/>
        <v>13.164349959116926</v>
      </c>
      <c r="AS20" s="58">
        <f t="shared" si="8"/>
        <v>7.6860179885527389</v>
      </c>
      <c r="AT20" s="60">
        <f t="shared" si="9"/>
        <v>5.9689288634505315</v>
      </c>
      <c r="AU20" s="55">
        <f t="shared" si="10"/>
        <v>30.907604251839739</v>
      </c>
      <c r="AV20" s="55">
        <f t="shared" si="11"/>
        <v>18.724448078495502</v>
      </c>
      <c r="AW20" s="58">
        <f t="shared" si="12"/>
        <v>11.937857726901063</v>
      </c>
      <c r="AX20" s="60">
        <f t="shared" si="13"/>
        <v>7.849550286181521</v>
      </c>
      <c r="AY20" s="55">
        <f>(AI20*100)/F20</f>
        <v>46.034341782502047</v>
      </c>
      <c r="AZ20" s="55">
        <f t="shared" si="15"/>
        <v>39.329517579721994</v>
      </c>
      <c r="BA20" s="58">
        <f t="shared" si="16"/>
        <v>28.209321340964841</v>
      </c>
      <c r="BB20" s="60">
        <f t="shared" si="17"/>
        <v>20.686835650040884</v>
      </c>
      <c r="BC20" s="58">
        <f t="shared" si="18"/>
        <v>3.7158694313282692</v>
      </c>
      <c r="BD20" s="58">
        <f t="shared" si="19"/>
        <v>3.8787878787878789</v>
      </c>
      <c r="BE20" s="58">
        <f t="shared" si="20"/>
        <v>4.6762589928057556</v>
      </c>
      <c r="BF20" s="60">
        <f t="shared" si="21"/>
        <v>6.3897763578274764</v>
      </c>
      <c r="BG20" s="58">
        <f t="shared" si="22"/>
        <v>2.6926025297048679</v>
      </c>
      <c r="BH20" s="58">
        <f t="shared" si="23"/>
        <v>3.612295265873906</v>
      </c>
      <c r="BI20" s="58">
        <f t="shared" si="24"/>
        <v>3.7242472266244055</v>
      </c>
      <c r="BJ20" s="60">
        <f t="shared" si="25"/>
        <v>4.0353786622443337</v>
      </c>
      <c r="BK20" s="58">
        <f t="shared" si="26"/>
        <v>2.1825740516196084</v>
      </c>
      <c r="BL20" s="58">
        <f t="shared" si="27"/>
        <v>3.2054871220604704</v>
      </c>
      <c r="BM20" s="58">
        <f t="shared" si="28"/>
        <v>3.5257184255010867</v>
      </c>
      <c r="BN20" s="60">
        <f t="shared" si="29"/>
        <v>3.9247751430907605</v>
      </c>
      <c r="BO20" s="58">
        <f t="shared" si="30"/>
        <v>0.2548779935714609</v>
      </c>
      <c r="BP20" s="58">
        <f t="shared" si="31"/>
        <v>0.53040160553999516</v>
      </c>
      <c r="BQ20" s="58">
        <f t="shared" si="32"/>
        <v>1.1470177538400159</v>
      </c>
      <c r="BR20" s="60">
        <f t="shared" si="33"/>
        <v>1.8541590326126787</v>
      </c>
      <c r="BS20" s="58">
        <f t="shared" si="34"/>
        <v>3.982829108748978</v>
      </c>
      <c r="BT20" s="58">
        <f t="shared" si="35"/>
        <v>2.0237121831561735</v>
      </c>
      <c r="BU20" s="58">
        <f t="shared" si="36"/>
        <v>0.90923957481602613</v>
      </c>
      <c r="BV20" s="60">
        <f t="shared" si="37"/>
        <v>0.51185609157808665</v>
      </c>
      <c r="BW20" s="58">
        <f t="shared" si="38"/>
        <v>8.5331152902698282</v>
      </c>
      <c r="BX20" s="58">
        <f t="shared" si="39"/>
        <v>3.6443172526573999</v>
      </c>
      <c r="BY20" s="58">
        <f t="shared" si="40"/>
        <v>2.0637775960752247</v>
      </c>
      <c r="BZ20" s="60">
        <f t="shared" si="41"/>
        <v>1.4791496320523303</v>
      </c>
      <c r="CA20" s="58">
        <f t="shared" si="42"/>
        <v>14.16107931316435</v>
      </c>
      <c r="CB20" s="58">
        <f t="shared" si="43"/>
        <v>5.8413736713000821</v>
      </c>
      <c r="CC20" s="58">
        <f t="shared" si="44"/>
        <v>3.3859362224039247</v>
      </c>
      <c r="CD20" s="60">
        <f t="shared" si="45"/>
        <v>2</v>
      </c>
      <c r="CE20" s="58">
        <f t="shared" si="46"/>
        <v>180.61324611610794</v>
      </c>
      <c r="CF20" s="58">
        <f t="shared" si="47"/>
        <v>74.150449713818475</v>
      </c>
      <c r="CG20" s="58">
        <f t="shared" si="48"/>
        <v>24.593622240392477</v>
      </c>
      <c r="CH20" s="60">
        <f t="shared" si="49"/>
        <v>11.156991005723631</v>
      </c>
      <c r="CI20" s="15" t="s">
        <v>51</v>
      </c>
      <c r="CJ20" s="41" t="s">
        <v>59</v>
      </c>
      <c r="CK20" s="58"/>
      <c r="CL20" s="58"/>
      <c r="CM20" s="58"/>
      <c r="CN20" s="58"/>
      <c r="CO20" s="58"/>
      <c r="CP20" s="58"/>
      <c r="CQ20" s="58"/>
      <c r="CR20" s="58"/>
      <c r="CS20" s="58"/>
    </row>
    <row r="21" spans="1:97" s="66" customFormat="1" x14ac:dyDescent="0.25">
      <c r="A21" s="1">
        <v>17</v>
      </c>
      <c r="B21" s="58" t="s">
        <v>62</v>
      </c>
      <c r="C21" s="58">
        <v>2194</v>
      </c>
      <c r="D21" s="58">
        <v>3353</v>
      </c>
      <c r="E21" s="56">
        <v>3485</v>
      </c>
      <c r="F21" s="59">
        <v>1868</v>
      </c>
      <c r="G21" s="58">
        <v>14981</v>
      </c>
      <c r="H21" s="58">
        <v>8217</v>
      </c>
      <c r="I21" s="58">
        <v>4878</v>
      </c>
      <c r="J21" s="57">
        <v>3922</v>
      </c>
      <c r="K21" s="58">
        <v>32904</v>
      </c>
      <c r="L21" s="58">
        <v>18340</v>
      </c>
      <c r="M21" s="58">
        <v>9442</v>
      </c>
      <c r="N21" s="57">
        <v>6676</v>
      </c>
      <c r="O21" s="58">
        <v>76908</v>
      </c>
      <c r="P21" s="58">
        <v>39706</v>
      </c>
      <c r="Q21" s="58">
        <v>19178</v>
      </c>
      <c r="R21" s="57">
        <v>13628</v>
      </c>
      <c r="S21" s="58">
        <v>944326</v>
      </c>
      <c r="T21" s="58">
        <v>608263</v>
      </c>
      <c r="U21" s="58">
        <v>359564</v>
      </c>
      <c r="V21" s="57">
        <v>252188</v>
      </c>
      <c r="W21" s="58">
        <v>193</v>
      </c>
      <c r="X21" s="58">
        <v>97</v>
      </c>
      <c r="Y21" s="58">
        <v>58</v>
      </c>
      <c r="Z21" s="57">
        <v>44</v>
      </c>
      <c r="AA21" s="58">
        <v>297</v>
      </c>
      <c r="AB21" s="58">
        <v>195</v>
      </c>
      <c r="AC21" s="58">
        <v>111</v>
      </c>
      <c r="AD21" s="57">
        <v>76</v>
      </c>
      <c r="AE21" s="58">
        <v>550</v>
      </c>
      <c r="AF21" s="58">
        <v>329</v>
      </c>
      <c r="AG21" s="58">
        <v>206</v>
      </c>
      <c r="AH21" s="57">
        <v>137</v>
      </c>
      <c r="AI21" s="58">
        <v>1357</v>
      </c>
      <c r="AJ21" s="58">
        <v>954</v>
      </c>
      <c r="AK21" s="58">
        <v>706</v>
      </c>
      <c r="AL21" s="60">
        <v>567</v>
      </c>
      <c r="AM21" s="58">
        <f t="shared" si="2"/>
        <v>10.331905781584583</v>
      </c>
      <c r="AN21" s="55">
        <f t="shared" si="3"/>
        <v>5.1927194860813701</v>
      </c>
      <c r="AO21" s="58">
        <f t="shared" si="4"/>
        <v>3.1049250535331905</v>
      </c>
      <c r="AP21" s="60">
        <f t="shared" si="5"/>
        <v>2.3554603854389722</v>
      </c>
      <c r="AQ21" s="55">
        <f t="shared" si="6"/>
        <v>15.899357601713062</v>
      </c>
      <c r="AR21" s="55">
        <f t="shared" si="7"/>
        <v>10.4389721627409</v>
      </c>
      <c r="AS21" s="58">
        <f t="shared" si="8"/>
        <v>5.9421841541755889</v>
      </c>
      <c r="AT21" s="60">
        <f t="shared" si="9"/>
        <v>4.0685224839400425</v>
      </c>
      <c r="AU21" s="55">
        <f t="shared" si="10"/>
        <v>29.443254817987153</v>
      </c>
      <c r="AV21" s="55">
        <f t="shared" si="11"/>
        <v>17.612419700214133</v>
      </c>
      <c r="AW21" s="58">
        <f t="shared" si="12"/>
        <v>11.027837259100643</v>
      </c>
      <c r="AX21" s="60">
        <f t="shared" si="13"/>
        <v>7.3340471092077086</v>
      </c>
      <c r="AY21" s="55">
        <f t="shared" si="14"/>
        <v>72.644539614561026</v>
      </c>
      <c r="AZ21" s="55">
        <f t="shared" si="15"/>
        <v>51.070663811563172</v>
      </c>
      <c r="BA21" s="58">
        <f t="shared" si="16"/>
        <v>37.79443254817987</v>
      </c>
      <c r="BB21" s="60">
        <f t="shared" si="17"/>
        <v>30.353319057815845</v>
      </c>
      <c r="BC21" s="58">
        <f t="shared" si="18"/>
        <v>1.288298511447834</v>
      </c>
      <c r="BD21" s="58">
        <f t="shared" si="19"/>
        <v>1.1804794937325058</v>
      </c>
      <c r="BE21" s="58">
        <f t="shared" si="20"/>
        <v>1.1890118901189013</v>
      </c>
      <c r="BF21" s="60">
        <f t="shared" si="21"/>
        <v>1.1218765935747068</v>
      </c>
      <c r="BG21" s="58">
        <f t="shared" si="22"/>
        <v>0.90262582056892782</v>
      </c>
      <c r="BH21" s="58">
        <f t="shared" si="23"/>
        <v>1.0632497273718649</v>
      </c>
      <c r="BI21" s="58">
        <f t="shared" si="24"/>
        <v>1.1755983901715739</v>
      </c>
      <c r="BJ21" s="60">
        <f t="shared" si="25"/>
        <v>1.1384062312762133</v>
      </c>
      <c r="BK21" s="58">
        <f t="shared" si="26"/>
        <v>0.71514016747282472</v>
      </c>
      <c r="BL21" s="58">
        <f t="shared" si="27"/>
        <v>0.82859013751070365</v>
      </c>
      <c r="BM21" s="58">
        <f t="shared" si="28"/>
        <v>1.0741474606319741</v>
      </c>
      <c r="BN21" s="60">
        <f t="shared" si="29"/>
        <v>1.0052832403874377</v>
      </c>
      <c r="BO21" s="58">
        <f t="shared" si="30"/>
        <v>0.14370037465875132</v>
      </c>
      <c r="BP21" s="58">
        <f t="shared" si="31"/>
        <v>0.15684005109631854</v>
      </c>
      <c r="BQ21" s="58">
        <f t="shared" si="32"/>
        <v>0.1963489114594342</v>
      </c>
      <c r="BR21" s="60">
        <f t="shared" si="33"/>
        <v>0.22483226799054673</v>
      </c>
      <c r="BS21" s="58">
        <f t="shared" si="34"/>
        <v>8.019807280513918</v>
      </c>
      <c r="BT21" s="58">
        <f t="shared" si="35"/>
        <v>4.3988222698072805</v>
      </c>
      <c r="BU21" s="58">
        <f t="shared" si="36"/>
        <v>2.6113490364025695</v>
      </c>
      <c r="BV21" s="60">
        <f t="shared" si="37"/>
        <v>2.0995717344753748</v>
      </c>
      <c r="BW21" s="58">
        <f t="shared" si="38"/>
        <v>17.614561027837258</v>
      </c>
      <c r="BX21" s="58">
        <f t="shared" si="39"/>
        <v>9.8179871520342612</v>
      </c>
      <c r="BY21" s="58">
        <f t="shared" si="40"/>
        <v>5.0546038543897218</v>
      </c>
      <c r="BZ21" s="60">
        <f t="shared" si="41"/>
        <v>3.5738758029978586</v>
      </c>
      <c r="CA21" s="58">
        <f t="shared" si="42"/>
        <v>41.171306209850108</v>
      </c>
      <c r="CB21" s="58">
        <f t="shared" si="43"/>
        <v>21.255888650963598</v>
      </c>
      <c r="CC21" s="58">
        <f t="shared" si="44"/>
        <v>10.266595289079229</v>
      </c>
      <c r="CD21" s="60">
        <f t="shared" si="45"/>
        <v>7.2955032119914343</v>
      </c>
      <c r="CE21" s="58">
        <f t="shared" si="46"/>
        <v>505.52783725910064</v>
      </c>
      <c r="CF21" s="58">
        <f t="shared" si="47"/>
        <v>325.62259100642399</v>
      </c>
      <c r="CG21" s="58">
        <f t="shared" si="48"/>
        <v>192.48608137044968</v>
      </c>
      <c r="CH21" s="60">
        <f t="shared" si="49"/>
        <v>135.00428265524624</v>
      </c>
      <c r="CI21" s="15" t="s">
        <v>51</v>
      </c>
      <c r="CJ21" s="41" t="s">
        <v>61</v>
      </c>
      <c r="CK21" s="58"/>
      <c r="CL21" s="58"/>
      <c r="CM21" s="58"/>
      <c r="CN21" s="58"/>
      <c r="CO21" s="58"/>
      <c r="CP21" s="58"/>
      <c r="CQ21" s="58"/>
      <c r="CR21" s="58"/>
      <c r="CS21" s="58"/>
    </row>
    <row r="22" spans="1:97" s="55" customFormat="1" x14ac:dyDescent="0.25">
      <c r="A22" s="1">
        <v>18</v>
      </c>
      <c r="B22" s="55" t="s">
        <v>64</v>
      </c>
      <c r="C22" s="55">
        <v>735</v>
      </c>
      <c r="D22" s="55">
        <v>2397</v>
      </c>
      <c r="E22" s="56">
        <v>767</v>
      </c>
      <c r="F22" s="59">
        <v>233</v>
      </c>
      <c r="G22" s="58">
        <v>1792</v>
      </c>
      <c r="H22" s="55">
        <v>1129</v>
      </c>
      <c r="I22" s="58">
        <v>548</v>
      </c>
      <c r="J22" s="57">
        <v>382</v>
      </c>
      <c r="K22" s="55">
        <v>4455</v>
      </c>
      <c r="L22" s="55">
        <v>2730</v>
      </c>
      <c r="M22" s="58">
        <v>1465</v>
      </c>
      <c r="N22" s="57">
        <v>959</v>
      </c>
      <c r="O22" s="55">
        <v>9387</v>
      </c>
      <c r="P22" s="55">
        <v>5343</v>
      </c>
      <c r="Q22" s="58">
        <v>3060</v>
      </c>
      <c r="R22" s="57">
        <v>2069</v>
      </c>
      <c r="S22" s="55">
        <v>74372</v>
      </c>
      <c r="T22" s="58">
        <v>64999</v>
      </c>
      <c r="U22" s="58">
        <v>47023</v>
      </c>
      <c r="V22" s="57">
        <v>30587</v>
      </c>
      <c r="W22" s="58">
        <v>9</v>
      </c>
      <c r="X22" s="58">
        <v>5</v>
      </c>
      <c r="Y22" s="58">
        <v>2</v>
      </c>
      <c r="Z22" s="57">
        <v>0</v>
      </c>
      <c r="AA22" s="58">
        <v>42</v>
      </c>
      <c r="AB22" s="58">
        <v>27</v>
      </c>
      <c r="AC22" s="58">
        <v>14</v>
      </c>
      <c r="AD22" s="57">
        <v>8</v>
      </c>
      <c r="AE22" s="58">
        <v>96</v>
      </c>
      <c r="AF22" s="58">
        <v>65</v>
      </c>
      <c r="AG22" s="58">
        <v>38</v>
      </c>
      <c r="AH22" s="57">
        <v>24</v>
      </c>
      <c r="AI22" s="58">
        <v>182</v>
      </c>
      <c r="AJ22" s="58">
        <v>176</v>
      </c>
      <c r="AK22" s="58">
        <v>158</v>
      </c>
      <c r="AL22" s="60">
        <v>126</v>
      </c>
      <c r="AM22" s="58">
        <f t="shared" si="2"/>
        <v>3.8626609442060085</v>
      </c>
      <c r="AN22" s="55">
        <f t="shared" si="3"/>
        <v>2.1459227467811157</v>
      </c>
      <c r="AO22" s="58">
        <f t="shared" si="4"/>
        <v>0.85836909871244638</v>
      </c>
      <c r="AP22" s="60">
        <f t="shared" si="5"/>
        <v>0</v>
      </c>
      <c r="AQ22" s="55">
        <f t="shared" si="6"/>
        <v>18.025751072961373</v>
      </c>
      <c r="AR22" s="55">
        <f t="shared" si="7"/>
        <v>11.587982832618026</v>
      </c>
      <c r="AS22" s="58">
        <f t="shared" si="8"/>
        <v>6.0085836909871242</v>
      </c>
      <c r="AT22" s="60">
        <f t="shared" si="9"/>
        <v>3.4334763948497855</v>
      </c>
      <c r="AU22" s="55">
        <f t="shared" si="10"/>
        <v>41.201716738197426</v>
      </c>
      <c r="AV22" s="55">
        <f t="shared" si="11"/>
        <v>27.896995708154506</v>
      </c>
      <c r="AW22" s="58">
        <f t="shared" si="12"/>
        <v>16.309012875536482</v>
      </c>
      <c r="AX22" s="60">
        <f t="shared" si="13"/>
        <v>10.300429184549357</v>
      </c>
      <c r="AY22" s="55">
        <f t="shared" si="14"/>
        <v>78.111587982832617</v>
      </c>
      <c r="AZ22" s="55">
        <f t="shared" si="15"/>
        <v>75.536480686695285</v>
      </c>
      <c r="BA22" s="58">
        <f t="shared" si="16"/>
        <v>67.811158798283259</v>
      </c>
      <c r="BB22" s="60">
        <f t="shared" si="17"/>
        <v>54.077253218884117</v>
      </c>
      <c r="BC22" s="58">
        <f t="shared" si="18"/>
        <v>0.5022321428571429</v>
      </c>
      <c r="BD22" s="58">
        <f t="shared" si="19"/>
        <v>0.4428697962798937</v>
      </c>
      <c r="BE22" s="58">
        <f t="shared" si="20"/>
        <v>0.36496350364963503</v>
      </c>
      <c r="BF22" s="60">
        <f t="shared" si="21"/>
        <v>0</v>
      </c>
      <c r="BG22" s="58">
        <f t="shared" si="22"/>
        <v>0.9427609427609428</v>
      </c>
      <c r="BH22" s="58">
        <f t="shared" si="23"/>
        <v>0.98901098901098905</v>
      </c>
      <c r="BI22" s="58">
        <f t="shared" si="24"/>
        <v>0.95563139931740615</v>
      </c>
      <c r="BJ22" s="60">
        <f t="shared" si="25"/>
        <v>0.83420229405630864</v>
      </c>
      <c r="BK22" s="58">
        <f t="shared" si="26"/>
        <v>1.0226909555768615</v>
      </c>
      <c r="BL22" s="58">
        <f t="shared" si="27"/>
        <v>1.2165450121654502</v>
      </c>
      <c r="BM22" s="58">
        <f t="shared" si="28"/>
        <v>1.2418300653594772</v>
      </c>
      <c r="BN22" s="60">
        <f t="shared" si="29"/>
        <v>1.1599806669888835</v>
      </c>
      <c r="BO22" s="58">
        <f t="shared" si="30"/>
        <v>0.24471575324046685</v>
      </c>
      <c r="BP22" s="58">
        <f t="shared" si="31"/>
        <v>0.27077339651379251</v>
      </c>
      <c r="BQ22" s="58">
        <f t="shared" si="32"/>
        <v>0.33600578440337708</v>
      </c>
      <c r="BR22" s="60">
        <f t="shared" si="33"/>
        <v>0.41193971294994608</v>
      </c>
      <c r="BS22" s="58">
        <f t="shared" si="34"/>
        <v>7.6909871244635193</v>
      </c>
      <c r="BT22" s="58">
        <f t="shared" si="35"/>
        <v>4.8454935622317601</v>
      </c>
      <c r="BU22" s="58">
        <f t="shared" si="36"/>
        <v>2.351931330472103</v>
      </c>
      <c r="BV22" s="60">
        <f t="shared" si="37"/>
        <v>1.6394849785407726</v>
      </c>
      <c r="BW22" s="58">
        <f t="shared" si="38"/>
        <v>19.120171673819744</v>
      </c>
      <c r="BX22" s="58">
        <f t="shared" si="39"/>
        <v>11.716738197424892</v>
      </c>
      <c r="BY22" s="58">
        <f t="shared" si="40"/>
        <v>6.2875536480686698</v>
      </c>
      <c r="BZ22" s="60">
        <f t="shared" si="41"/>
        <v>4.1158798283261806</v>
      </c>
      <c r="CA22" s="58">
        <f t="shared" si="42"/>
        <v>40.287553648068666</v>
      </c>
      <c r="CB22" s="58">
        <f t="shared" si="43"/>
        <v>22.931330472103003</v>
      </c>
      <c r="CC22" s="58">
        <f t="shared" si="44"/>
        <v>13.133047210300429</v>
      </c>
      <c r="CD22" s="60">
        <f t="shared" si="45"/>
        <v>8.8798283261802577</v>
      </c>
      <c r="CE22" s="58">
        <f t="shared" si="46"/>
        <v>319.19313304721032</v>
      </c>
      <c r="CF22" s="58">
        <f t="shared" si="47"/>
        <v>278.96566523605151</v>
      </c>
      <c r="CG22" s="58">
        <f t="shared" si="48"/>
        <v>201.81545064377681</v>
      </c>
      <c r="CH22" s="60">
        <f t="shared" si="49"/>
        <v>131.27467811158797</v>
      </c>
      <c r="CI22" s="4" t="s">
        <v>51</v>
      </c>
      <c r="CJ22" s="3" t="s">
        <v>63</v>
      </c>
    </row>
    <row r="23" spans="1:97" s="55" customFormat="1" x14ac:dyDescent="0.25">
      <c r="A23" s="1">
        <v>19</v>
      </c>
      <c r="B23" s="55" t="s">
        <v>58</v>
      </c>
      <c r="C23" s="55">
        <v>1318</v>
      </c>
      <c r="D23" s="55">
        <v>1853</v>
      </c>
      <c r="E23" s="56">
        <v>2250</v>
      </c>
      <c r="F23" s="59">
        <v>535</v>
      </c>
      <c r="G23" s="58">
        <v>11300</v>
      </c>
      <c r="H23" s="55">
        <v>7343</v>
      </c>
      <c r="I23" s="58">
        <v>4210</v>
      </c>
      <c r="J23" s="57">
        <v>3496</v>
      </c>
      <c r="K23" s="55">
        <v>24004</v>
      </c>
      <c r="L23" s="55">
        <v>14662</v>
      </c>
      <c r="M23" s="58">
        <v>7952</v>
      </c>
      <c r="N23" s="57">
        <v>6902</v>
      </c>
      <c r="O23" s="55">
        <v>52495</v>
      </c>
      <c r="P23" s="55">
        <v>36901</v>
      </c>
      <c r="Q23" s="58">
        <v>13703</v>
      </c>
      <c r="R23" s="57">
        <v>10431</v>
      </c>
      <c r="S23" s="55">
        <v>1849862</v>
      </c>
      <c r="T23" s="58">
        <v>1762081</v>
      </c>
      <c r="U23" s="58">
        <v>1689207</v>
      </c>
      <c r="V23" s="57">
        <v>1656968</v>
      </c>
      <c r="W23" s="58">
        <v>19</v>
      </c>
      <c r="X23" s="58">
        <v>13</v>
      </c>
      <c r="Y23" s="58">
        <v>5</v>
      </c>
      <c r="Z23" s="57">
        <v>4</v>
      </c>
      <c r="AA23" s="58">
        <v>81</v>
      </c>
      <c r="AB23" s="58">
        <v>59</v>
      </c>
      <c r="AC23" s="58">
        <v>16</v>
      </c>
      <c r="AD23" s="57">
        <v>11</v>
      </c>
      <c r="AE23" s="58">
        <v>197</v>
      </c>
      <c r="AF23" s="58">
        <v>154</v>
      </c>
      <c r="AG23" s="58">
        <v>54</v>
      </c>
      <c r="AH23" s="57">
        <v>35</v>
      </c>
      <c r="AI23" s="58">
        <v>499</v>
      </c>
      <c r="AJ23" s="58">
        <v>489</v>
      </c>
      <c r="AK23" s="58">
        <v>472</v>
      </c>
      <c r="AL23" s="60">
        <v>431</v>
      </c>
      <c r="AM23" s="58">
        <f t="shared" si="2"/>
        <v>3.5514018691588785</v>
      </c>
      <c r="AN23" s="55">
        <f t="shared" si="3"/>
        <v>2.4299065420560746</v>
      </c>
      <c r="AO23" s="58">
        <f t="shared" si="4"/>
        <v>0.93457943925233644</v>
      </c>
      <c r="AP23" s="60">
        <f t="shared" si="5"/>
        <v>0.74766355140186913</v>
      </c>
      <c r="AQ23" s="55">
        <f t="shared" si="6"/>
        <v>15.140186915887851</v>
      </c>
      <c r="AR23" s="55">
        <f t="shared" si="7"/>
        <v>11.028037383177571</v>
      </c>
      <c r="AS23" s="58">
        <f t="shared" si="8"/>
        <v>2.9906542056074765</v>
      </c>
      <c r="AT23" s="60">
        <f t="shared" si="9"/>
        <v>2.05607476635514</v>
      </c>
      <c r="AU23" s="55">
        <f t="shared" si="10"/>
        <v>36.822429906542055</v>
      </c>
      <c r="AV23" s="55">
        <f t="shared" si="11"/>
        <v>28.785046728971963</v>
      </c>
      <c r="AW23" s="58">
        <f t="shared" si="12"/>
        <v>10.093457943925234</v>
      </c>
      <c r="AX23" s="60">
        <f t="shared" si="13"/>
        <v>6.5420560747663554</v>
      </c>
      <c r="AY23" s="55">
        <f t="shared" si="14"/>
        <v>93.271028037383175</v>
      </c>
      <c r="AZ23" s="55">
        <f t="shared" si="15"/>
        <v>91.401869158878512</v>
      </c>
      <c r="BA23" s="58">
        <f t="shared" si="16"/>
        <v>88.224299065420567</v>
      </c>
      <c r="BB23" s="60">
        <f t="shared" si="17"/>
        <v>80.560747663551396</v>
      </c>
      <c r="BC23" s="58">
        <f t="shared" si="18"/>
        <v>0.16814159292035399</v>
      </c>
      <c r="BD23" s="58">
        <f t="shared" si="19"/>
        <v>0.17703935721094921</v>
      </c>
      <c r="BE23" s="58">
        <f t="shared" si="20"/>
        <v>0.11876484560570071</v>
      </c>
      <c r="BF23" s="60">
        <f t="shared" si="21"/>
        <v>0.11441647597254005</v>
      </c>
      <c r="BG23" s="58">
        <f t="shared" si="22"/>
        <v>0.33744375937343773</v>
      </c>
      <c r="BH23" s="58">
        <f t="shared" si="23"/>
        <v>0.4024007638794162</v>
      </c>
      <c r="BI23" s="58">
        <f t="shared" si="24"/>
        <v>0.2012072434607646</v>
      </c>
      <c r="BJ23" s="60">
        <f t="shared" si="25"/>
        <v>0.15937409446537235</v>
      </c>
      <c r="BK23" s="58">
        <f t="shared" si="26"/>
        <v>0.37527383560339078</v>
      </c>
      <c r="BL23" s="58">
        <f t="shared" si="27"/>
        <v>0.41733286360803229</v>
      </c>
      <c r="BM23" s="58">
        <f t="shared" si="28"/>
        <v>0.39407429030139385</v>
      </c>
      <c r="BN23" s="60">
        <f t="shared" si="29"/>
        <v>0.33553829930016299</v>
      </c>
      <c r="BO23" s="58">
        <f t="shared" si="30"/>
        <v>2.6974985161055256E-2</v>
      </c>
      <c r="BP23" s="58">
        <f t="shared" si="31"/>
        <v>2.7751278176201887E-2</v>
      </c>
      <c r="BQ23" s="58">
        <f t="shared" si="32"/>
        <v>2.7942105378440888E-2</v>
      </c>
      <c r="BR23" s="60">
        <f t="shared" si="33"/>
        <v>2.6011365337170061E-2</v>
      </c>
      <c r="BS23" s="58">
        <f t="shared" si="34"/>
        <v>21.121495327102803</v>
      </c>
      <c r="BT23" s="58">
        <f t="shared" si="35"/>
        <v>13.725233644859813</v>
      </c>
      <c r="BU23" s="58">
        <f t="shared" si="36"/>
        <v>7.8691588785046731</v>
      </c>
      <c r="BV23" s="60">
        <f t="shared" si="37"/>
        <v>6.5345794392523366</v>
      </c>
      <c r="BW23" s="58">
        <f t="shared" si="38"/>
        <v>44.867289719626172</v>
      </c>
      <c r="BX23" s="58">
        <f t="shared" si="39"/>
        <v>27.405607476635513</v>
      </c>
      <c r="BY23" s="58">
        <f t="shared" si="40"/>
        <v>14.863551401869159</v>
      </c>
      <c r="BZ23" s="60">
        <f t="shared" si="41"/>
        <v>12.900934579439252</v>
      </c>
      <c r="CA23" s="58">
        <f t="shared" si="42"/>
        <v>98.121495327102807</v>
      </c>
      <c r="CB23" s="58">
        <f t="shared" si="43"/>
        <v>68.97383177570093</v>
      </c>
      <c r="CC23" s="58">
        <f t="shared" si="44"/>
        <v>25.613084112149533</v>
      </c>
      <c r="CD23" s="60">
        <f t="shared" si="45"/>
        <v>19.497196261682245</v>
      </c>
      <c r="CE23" s="58">
        <f t="shared" si="46"/>
        <v>3457.6859813084111</v>
      </c>
      <c r="CF23" s="58">
        <f t="shared" si="47"/>
        <v>3293.6093457943925</v>
      </c>
      <c r="CG23" s="58">
        <f t="shared" si="48"/>
        <v>3157.3962616822428</v>
      </c>
      <c r="CH23" s="60">
        <f t="shared" si="49"/>
        <v>3097.1364485981308</v>
      </c>
      <c r="CI23" s="4" t="s">
        <v>51</v>
      </c>
      <c r="CJ23" s="3" t="s">
        <v>57</v>
      </c>
    </row>
    <row r="24" spans="1:97" s="55" customFormat="1" x14ac:dyDescent="0.25">
      <c r="A24" s="1">
        <v>20</v>
      </c>
      <c r="B24" s="55" t="s">
        <v>54</v>
      </c>
      <c r="C24" s="55">
        <v>1336</v>
      </c>
      <c r="D24" s="55">
        <v>2445</v>
      </c>
      <c r="E24" s="56">
        <v>1677</v>
      </c>
      <c r="F24" s="59">
        <v>717</v>
      </c>
      <c r="G24" s="58">
        <v>4486</v>
      </c>
      <c r="H24" s="55">
        <v>2130</v>
      </c>
      <c r="I24" s="58">
        <v>1233</v>
      </c>
      <c r="J24" s="57">
        <v>835</v>
      </c>
      <c r="K24" s="55">
        <v>10983</v>
      </c>
      <c r="L24" s="55">
        <v>5577</v>
      </c>
      <c r="M24" s="58">
        <v>3719</v>
      </c>
      <c r="N24" s="57">
        <v>2286</v>
      </c>
      <c r="O24" s="55">
        <v>23835</v>
      </c>
      <c r="P24" s="55">
        <v>14683</v>
      </c>
      <c r="Q24" s="58">
        <v>9846</v>
      </c>
      <c r="R24" s="57">
        <v>6225</v>
      </c>
      <c r="S24" s="55">
        <v>826110</v>
      </c>
      <c r="T24" s="58">
        <v>601535</v>
      </c>
      <c r="U24" s="58">
        <v>496484</v>
      </c>
      <c r="V24" s="57">
        <v>404857</v>
      </c>
      <c r="W24" s="58">
        <v>106</v>
      </c>
      <c r="X24" s="58">
        <v>58</v>
      </c>
      <c r="Y24" s="58">
        <v>32</v>
      </c>
      <c r="Z24" s="57">
        <v>26</v>
      </c>
      <c r="AA24" s="58">
        <v>162</v>
      </c>
      <c r="AB24" s="58">
        <v>109</v>
      </c>
      <c r="AC24" s="58">
        <v>76</v>
      </c>
      <c r="AD24" s="57">
        <v>49</v>
      </c>
      <c r="AE24" s="58">
        <v>254</v>
      </c>
      <c r="AF24" s="58">
        <v>179</v>
      </c>
      <c r="AG24" s="58">
        <v>130</v>
      </c>
      <c r="AH24" s="57">
        <v>105</v>
      </c>
      <c r="AI24" s="58">
        <v>510</v>
      </c>
      <c r="AJ24" s="58">
        <v>473</v>
      </c>
      <c r="AK24" s="58">
        <v>456</v>
      </c>
      <c r="AL24" s="60">
        <v>429</v>
      </c>
      <c r="AM24" s="58">
        <f t="shared" si="2"/>
        <v>14.783821478382148</v>
      </c>
      <c r="AN24" s="55">
        <f t="shared" si="3"/>
        <v>8.0892608089260811</v>
      </c>
      <c r="AO24" s="58">
        <f t="shared" si="4"/>
        <v>4.4630404463040447</v>
      </c>
      <c r="AP24" s="60">
        <f t="shared" si="5"/>
        <v>3.6262203626220364</v>
      </c>
      <c r="AQ24" s="55">
        <f t="shared" si="6"/>
        <v>22.594142259414227</v>
      </c>
      <c r="AR24" s="55">
        <f t="shared" si="7"/>
        <v>15.202231520223153</v>
      </c>
      <c r="AS24" s="58">
        <f t="shared" si="8"/>
        <v>10.599721059972106</v>
      </c>
      <c r="AT24" s="60">
        <f t="shared" si="9"/>
        <v>6.8340306834030686</v>
      </c>
      <c r="AU24" s="55">
        <f t="shared" si="10"/>
        <v>35.425383542538356</v>
      </c>
      <c r="AV24" s="55">
        <f t="shared" si="11"/>
        <v>24.965132496513249</v>
      </c>
      <c r="AW24" s="58">
        <f t="shared" si="12"/>
        <v>18.131101813110181</v>
      </c>
      <c r="AX24" s="60">
        <f t="shared" si="13"/>
        <v>14.644351464435147</v>
      </c>
      <c r="AY24" s="55">
        <f t="shared" si="14"/>
        <v>71.129707112970706</v>
      </c>
      <c r="AZ24" s="55">
        <f t="shared" si="15"/>
        <v>65.969316596931662</v>
      </c>
      <c r="BA24" s="58">
        <f t="shared" si="16"/>
        <v>63.598326359832633</v>
      </c>
      <c r="BB24" s="60">
        <f t="shared" si="17"/>
        <v>59.8326359832636</v>
      </c>
      <c r="BC24" s="58">
        <f t="shared" si="18"/>
        <v>2.362906821221578</v>
      </c>
      <c r="BD24" s="58">
        <f t="shared" si="19"/>
        <v>2.723004694835681</v>
      </c>
      <c r="BE24" s="58">
        <f t="shared" si="20"/>
        <v>2.5952960259529601</v>
      </c>
      <c r="BF24" s="60">
        <f t="shared" si="21"/>
        <v>3.1137724550898205</v>
      </c>
      <c r="BG24" s="58">
        <f t="shared" si="22"/>
        <v>1.4750068287353182</v>
      </c>
      <c r="BH24" s="58">
        <f t="shared" si="23"/>
        <v>1.9544558006096469</v>
      </c>
      <c r="BI24" s="58">
        <f t="shared" si="24"/>
        <v>2.0435600968002152</v>
      </c>
      <c r="BJ24" s="60">
        <f t="shared" si="25"/>
        <v>2.1434820647419071</v>
      </c>
      <c r="BK24" s="58">
        <f t="shared" si="26"/>
        <v>1.0656597440738409</v>
      </c>
      <c r="BL24" s="58">
        <f t="shared" si="27"/>
        <v>1.2190969147994279</v>
      </c>
      <c r="BM24" s="58">
        <f t="shared" si="28"/>
        <v>1.3203331302051595</v>
      </c>
      <c r="BN24" s="60">
        <f t="shared" si="29"/>
        <v>1.6867469879518073</v>
      </c>
      <c r="BO24" s="58">
        <f t="shared" si="30"/>
        <v>6.1735120020336272E-2</v>
      </c>
      <c r="BP24" s="58">
        <f t="shared" si="31"/>
        <v>7.86321660418762E-2</v>
      </c>
      <c r="BQ24" s="58">
        <f t="shared" si="32"/>
        <v>9.1845860088139802E-2</v>
      </c>
      <c r="BR24" s="60">
        <f t="shared" si="33"/>
        <v>0.10596334014232185</v>
      </c>
      <c r="BS24" s="58">
        <f t="shared" si="34"/>
        <v>6.2566248256624828</v>
      </c>
      <c r="BT24" s="58">
        <f t="shared" si="35"/>
        <v>2.9707112970711296</v>
      </c>
      <c r="BU24" s="58">
        <f t="shared" si="36"/>
        <v>1.7196652719665273</v>
      </c>
      <c r="BV24" s="60">
        <f t="shared" si="37"/>
        <v>1.1645746164574617</v>
      </c>
      <c r="BW24" s="58">
        <f t="shared" si="38"/>
        <v>15.317991631799163</v>
      </c>
      <c r="BX24" s="58">
        <f t="shared" si="39"/>
        <v>7.7782426778242675</v>
      </c>
      <c r="BY24" s="58">
        <f t="shared" si="40"/>
        <v>5.1868898186889822</v>
      </c>
      <c r="BZ24" s="60">
        <f t="shared" si="41"/>
        <v>3.1882845188284521</v>
      </c>
      <c r="CA24" s="58">
        <f t="shared" si="42"/>
        <v>33.24267782426778</v>
      </c>
      <c r="CB24" s="58">
        <f t="shared" si="43"/>
        <v>20.478382147838214</v>
      </c>
      <c r="CC24" s="58">
        <f t="shared" si="44"/>
        <v>13.732217573221757</v>
      </c>
      <c r="CD24" s="60">
        <f t="shared" si="45"/>
        <v>8.6820083682008367</v>
      </c>
      <c r="CE24" s="58">
        <f t="shared" si="46"/>
        <v>1152.1757322175731</v>
      </c>
      <c r="CF24" s="58">
        <f t="shared" si="47"/>
        <v>838.96094839609486</v>
      </c>
      <c r="CG24" s="58">
        <f t="shared" si="48"/>
        <v>692.44630404463044</v>
      </c>
      <c r="CH24" s="60">
        <f t="shared" si="49"/>
        <v>564.65411436541149</v>
      </c>
      <c r="CI24" s="4" t="s">
        <v>51</v>
      </c>
      <c r="CJ24" s="3" t="s">
        <v>53</v>
      </c>
    </row>
    <row r="25" spans="1:97" s="55" customFormat="1" x14ac:dyDescent="0.25">
      <c r="A25" s="1">
        <v>21</v>
      </c>
      <c r="B25" s="55" t="s">
        <v>50</v>
      </c>
      <c r="C25" s="55">
        <v>3009</v>
      </c>
      <c r="D25" s="55">
        <v>2443</v>
      </c>
      <c r="E25" s="56">
        <v>7107</v>
      </c>
      <c r="F25" s="59">
        <v>2549</v>
      </c>
      <c r="G25" s="58">
        <v>48082</v>
      </c>
      <c r="H25" s="55">
        <v>18420</v>
      </c>
      <c r="I25" s="58">
        <v>11019</v>
      </c>
      <c r="J25" s="57">
        <v>9991</v>
      </c>
      <c r="K25" s="55">
        <v>94388</v>
      </c>
      <c r="L25" s="55">
        <v>32640</v>
      </c>
      <c r="M25" s="58">
        <v>19421</v>
      </c>
      <c r="N25" s="57">
        <v>14678</v>
      </c>
      <c r="O25" s="55">
        <v>2343062</v>
      </c>
      <c r="P25" s="55">
        <v>88137</v>
      </c>
      <c r="Q25" s="58">
        <v>39592</v>
      </c>
      <c r="R25" s="57">
        <v>26878</v>
      </c>
      <c r="S25" s="55">
        <v>4995768</v>
      </c>
      <c r="T25" s="58">
        <v>3177302</v>
      </c>
      <c r="U25" s="58">
        <v>2486257</v>
      </c>
      <c r="V25" s="57">
        <v>2216991</v>
      </c>
      <c r="W25" s="58">
        <v>422</v>
      </c>
      <c r="X25" s="58">
        <v>272</v>
      </c>
      <c r="Y25" s="58">
        <v>151</v>
      </c>
      <c r="Z25" s="57">
        <v>117</v>
      </c>
      <c r="AA25" s="58">
        <v>630</v>
      </c>
      <c r="AB25" s="58">
        <v>375</v>
      </c>
      <c r="AC25" s="58">
        <v>263</v>
      </c>
      <c r="AD25" s="57">
        <v>189</v>
      </c>
      <c r="AE25" s="58">
        <v>967</v>
      </c>
      <c r="AF25" s="58">
        <v>604</v>
      </c>
      <c r="AG25" s="58">
        <v>400</v>
      </c>
      <c r="AH25" s="57">
        <v>306</v>
      </c>
      <c r="AI25" s="58">
        <v>1965</v>
      </c>
      <c r="AJ25" s="58">
        <v>1401</v>
      </c>
      <c r="AK25" s="58">
        <v>1056</v>
      </c>
      <c r="AL25" s="60">
        <v>824</v>
      </c>
      <c r="AM25" s="58">
        <f t="shared" si="2"/>
        <v>16.555511965476658</v>
      </c>
      <c r="AN25" s="55">
        <f t="shared" si="3"/>
        <v>10.670851314240879</v>
      </c>
      <c r="AO25" s="58">
        <f t="shared" si="4"/>
        <v>5.9238917222440168</v>
      </c>
      <c r="AP25" s="60">
        <f t="shared" si="5"/>
        <v>4.5900353079639071</v>
      </c>
      <c r="AQ25" s="55">
        <f t="shared" si="6"/>
        <v>24.71557473519027</v>
      </c>
      <c r="AR25" s="55">
        <f t="shared" si="7"/>
        <v>14.711651628089447</v>
      </c>
      <c r="AS25" s="58">
        <f t="shared" si="8"/>
        <v>10.317771675166732</v>
      </c>
      <c r="AT25" s="60">
        <f t="shared" si="9"/>
        <v>7.4146724205570811</v>
      </c>
      <c r="AU25" s="55">
        <f t="shared" si="10"/>
        <v>37.936445664966655</v>
      </c>
      <c r="AV25" s="55">
        <f t="shared" si="11"/>
        <v>23.695566888976067</v>
      </c>
      <c r="AW25" s="58">
        <f t="shared" si="12"/>
        <v>15.692428403295409</v>
      </c>
      <c r="AX25" s="60">
        <f t="shared" si="13"/>
        <v>12.004707728520989</v>
      </c>
      <c r="AY25" s="55">
        <f t="shared" si="14"/>
        <v>77.089054531188708</v>
      </c>
      <c r="AZ25" s="55">
        <f t="shared" si="15"/>
        <v>54.96273048254217</v>
      </c>
      <c r="BA25" s="58">
        <f t="shared" si="16"/>
        <v>41.428010984699881</v>
      </c>
      <c r="BB25" s="60">
        <f t="shared" si="17"/>
        <v>32.326402510788547</v>
      </c>
      <c r="BC25" s="58">
        <f t="shared" si="18"/>
        <v>0.87766731833118428</v>
      </c>
      <c r="BD25" s="58">
        <f t="shared" si="19"/>
        <v>1.4766558089033659</v>
      </c>
      <c r="BE25" s="58">
        <f t="shared" si="20"/>
        <v>1.3703602867773845</v>
      </c>
      <c r="BF25" s="60">
        <f t="shared" si="21"/>
        <v>1.1710539485536984</v>
      </c>
      <c r="BG25" s="58">
        <f t="shared" si="22"/>
        <v>0.66745772767724709</v>
      </c>
      <c r="BH25" s="58">
        <f t="shared" si="23"/>
        <v>1.1488970588235294</v>
      </c>
      <c r="BI25" s="58">
        <f t="shared" si="24"/>
        <v>1.3542042119355338</v>
      </c>
      <c r="BJ25" s="60">
        <f t="shared" si="25"/>
        <v>1.2876413680337921</v>
      </c>
      <c r="BK25" s="58">
        <f t="shared" si="26"/>
        <v>4.1270781567026397E-2</v>
      </c>
      <c r="BL25" s="58">
        <f t="shared" si="27"/>
        <v>0.68529675391719713</v>
      </c>
      <c r="BM25" s="58">
        <f t="shared" si="28"/>
        <v>1.0103051121438675</v>
      </c>
      <c r="BN25" s="60">
        <f t="shared" si="29"/>
        <v>1.1384775652950367</v>
      </c>
      <c r="BO25" s="58">
        <f t="shared" si="30"/>
        <v>3.9333291698093263E-2</v>
      </c>
      <c r="BP25" s="58">
        <f t="shared" si="31"/>
        <v>4.4094014355575896E-2</v>
      </c>
      <c r="BQ25" s="58">
        <f t="shared" si="32"/>
        <v>4.247348524307825E-2</v>
      </c>
      <c r="BR25" s="60">
        <f t="shared" si="33"/>
        <v>3.7167494139579274E-2</v>
      </c>
      <c r="BS25" s="58">
        <f t="shared" si="34"/>
        <v>18.863083562181249</v>
      </c>
      <c r="BT25" s="58">
        <f t="shared" si="35"/>
        <v>7.2263632797175363</v>
      </c>
      <c r="BU25" s="58">
        <f t="shared" si="36"/>
        <v>4.3228717143978033</v>
      </c>
      <c r="BV25" s="60">
        <f t="shared" si="37"/>
        <v>3.9195763044331109</v>
      </c>
      <c r="BW25" s="58">
        <f t="shared" si="38"/>
        <v>37.029423303256181</v>
      </c>
      <c r="BX25" s="58">
        <f t="shared" si="39"/>
        <v>12.805021577089054</v>
      </c>
      <c r="BY25" s="58">
        <f t="shared" si="40"/>
        <v>7.6190663005100037</v>
      </c>
      <c r="BZ25" s="60">
        <f t="shared" si="41"/>
        <v>5.7583366025892504</v>
      </c>
      <c r="CA25" s="58">
        <f t="shared" si="42"/>
        <v>919.20831698705376</v>
      </c>
      <c r="CB25" s="58">
        <f t="shared" si="43"/>
        <v>34.577089054531186</v>
      </c>
      <c r="CC25" s="58">
        <f t="shared" si="44"/>
        <v>15.532365633581797</v>
      </c>
      <c r="CD25" s="60">
        <f t="shared" si="45"/>
        <v>10.54452726559435</v>
      </c>
      <c r="CE25" s="58">
        <f t="shared" si="46"/>
        <v>1959.8932914868576</v>
      </c>
      <c r="CF25" s="58">
        <f t="shared" si="47"/>
        <v>1246.4896037661829</v>
      </c>
      <c r="CG25" s="58">
        <f t="shared" si="48"/>
        <v>975.38524911730087</v>
      </c>
      <c r="CH25" s="60">
        <f t="shared" si="49"/>
        <v>869.74931345625737</v>
      </c>
      <c r="CI25" s="4" t="s">
        <v>51</v>
      </c>
      <c r="CJ25" s="3" t="s">
        <v>52</v>
      </c>
    </row>
    <row r="26" spans="1:97" s="55" customFormat="1" x14ac:dyDescent="0.25">
      <c r="A26" s="1">
        <v>22</v>
      </c>
      <c r="B26" s="55" t="s">
        <v>87</v>
      </c>
      <c r="C26" s="55">
        <v>1521</v>
      </c>
      <c r="D26" s="55">
        <v>4065</v>
      </c>
      <c r="E26" s="56"/>
      <c r="F26" s="59"/>
      <c r="G26" s="58"/>
      <c r="I26" s="58"/>
      <c r="J26" s="57"/>
      <c r="M26" s="58"/>
      <c r="N26" s="57"/>
      <c r="Q26" s="58"/>
      <c r="R26" s="57"/>
      <c r="T26" s="58"/>
      <c r="U26" s="58"/>
      <c r="V26" s="57"/>
      <c r="W26" s="58"/>
      <c r="X26" s="58"/>
      <c r="Y26" s="58"/>
      <c r="Z26" s="57"/>
      <c r="AA26" s="58"/>
      <c r="AB26" s="58"/>
      <c r="AC26" s="58"/>
      <c r="AD26" s="57"/>
      <c r="AE26" s="58"/>
      <c r="AF26" s="58"/>
      <c r="AG26" s="58"/>
      <c r="AH26" s="57"/>
      <c r="AI26" s="58"/>
      <c r="AJ26" s="58"/>
      <c r="AK26" s="58"/>
      <c r="AL26" s="60"/>
      <c r="AM26" s="58" t="e">
        <f t="shared" ref="AM26:AM31" si="98">(W26*100)/F26</f>
        <v>#DIV/0!</v>
      </c>
      <c r="AN26" s="55" t="e">
        <f t="shared" ref="AN26:AN31" si="99">(X26*100)/F26</f>
        <v>#DIV/0!</v>
      </c>
      <c r="AO26" s="58" t="e">
        <f t="shared" ref="AO26:AO31" si="100">(Y26*100)/F26</f>
        <v>#DIV/0!</v>
      </c>
      <c r="AP26" s="60" t="e">
        <f t="shared" ref="AP26:AP31" si="101">(Z26*100)/F26</f>
        <v>#DIV/0!</v>
      </c>
      <c r="AQ26" s="55" t="e">
        <f t="shared" ref="AQ26:AQ31" si="102">(AA26*100)/F26</f>
        <v>#DIV/0!</v>
      </c>
      <c r="AR26" s="55" t="e">
        <f t="shared" ref="AR26:AR31" si="103">(AB26*100)/F26</f>
        <v>#DIV/0!</v>
      </c>
      <c r="AS26" s="58" t="e">
        <f t="shared" ref="AS26:AS31" si="104">(AC26*100)/F26</f>
        <v>#DIV/0!</v>
      </c>
      <c r="AT26" s="60" t="e">
        <f t="shared" ref="AT26:AT31" si="105">(AD26*100)/F26</f>
        <v>#DIV/0!</v>
      </c>
      <c r="AU26" s="55" t="e">
        <f t="shared" ref="AU26:AU31" si="106">(AE26*100)/F26</f>
        <v>#DIV/0!</v>
      </c>
      <c r="AV26" s="55" t="e">
        <f t="shared" ref="AV26:AV31" si="107">(AF26*100)/F26</f>
        <v>#DIV/0!</v>
      </c>
      <c r="AW26" s="58" t="e">
        <f t="shared" ref="AW26:AW31" si="108">(AG26*100)/F26</f>
        <v>#DIV/0!</v>
      </c>
      <c r="AX26" s="60" t="e">
        <f t="shared" ref="AX26:AX31" si="109">(AH26*100)/F26</f>
        <v>#DIV/0!</v>
      </c>
      <c r="AY26" s="55" t="e">
        <f t="shared" ref="AY26:AY31" si="110">(AI26*100)/F26</f>
        <v>#DIV/0!</v>
      </c>
      <c r="AZ26" s="55" t="e">
        <f t="shared" ref="AZ26:AZ31" si="111">(AJ26*100)/F26</f>
        <v>#DIV/0!</v>
      </c>
      <c r="BA26" s="58" t="e">
        <f t="shared" ref="BA26:BA31" si="112">(AK26*100)/F26</f>
        <v>#DIV/0!</v>
      </c>
      <c r="BB26" s="60" t="e">
        <f t="shared" ref="BB26:BB31" si="113">(AL26*100)/F26</f>
        <v>#DIV/0!</v>
      </c>
      <c r="BC26" s="58" t="e">
        <f t="shared" ref="BC26:BC31" si="114">(W26*100)/G26</f>
        <v>#DIV/0!</v>
      </c>
      <c r="BD26" s="58" t="e">
        <f t="shared" ref="BD26:BD31" si="115">(X26*100)/H26</f>
        <v>#DIV/0!</v>
      </c>
      <c r="BE26" s="58" t="e">
        <f t="shared" ref="BE26:BE31" si="116">(Y26*100)/I26</f>
        <v>#DIV/0!</v>
      </c>
      <c r="BF26" s="60" t="e">
        <f t="shared" ref="BF26:BF31" si="117">(Z26*100)/J26</f>
        <v>#DIV/0!</v>
      </c>
      <c r="BG26" s="58" t="e">
        <f t="shared" ref="BG26:BG31" si="118">(AA26*100)/K26</f>
        <v>#DIV/0!</v>
      </c>
      <c r="BH26" s="58" t="e">
        <f t="shared" ref="BH26:BH31" si="119">(AB26*100)/L26</f>
        <v>#DIV/0!</v>
      </c>
      <c r="BI26" s="58" t="e">
        <f t="shared" ref="BI26:BI31" si="120">(AC26*100)/M26</f>
        <v>#DIV/0!</v>
      </c>
      <c r="BJ26" s="60" t="e">
        <f t="shared" ref="BJ26:BJ31" si="121">(AD26*100)/N26</f>
        <v>#DIV/0!</v>
      </c>
      <c r="BK26" s="58" t="e">
        <f t="shared" ref="BK26:BK31" si="122">(AE26*100)/O26</f>
        <v>#DIV/0!</v>
      </c>
      <c r="BL26" s="58" t="e">
        <f t="shared" ref="BL26:BL31" si="123">(AF26*100)/P26</f>
        <v>#DIV/0!</v>
      </c>
      <c r="BM26" s="58" t="e">
        <f t="shared" ref="BM26:BM31" si="124">(AG26*100)/Q26</f>
        <v>#DIV/0!</v>
      </c>
      <c r="BN26" s="60" t="e">
        <f t="shared" ref="BN26:BN31" si="125">(AH26*100)/R26</f>
        <v>#DIV/0!</v>
      </c>
      <c r="BO26" s="58" t="e">
        <f t="shared" ref="BO26:BO31" si="126">(AI26*100)/S26</f>
        <v>#DIV/0!</v>
      </c>
      <c r="BP26" s="58" t="e">
        <f t="shared" ref="BP26:BP31" si="127">(AJ26*100)/T26</f>
        <v>#DIV/0!</v>
      </c>
      <c r="BQ26" s="58" t="e">
        <f t="shared" ref="BQ26:BQ31" si="128">(AK26*100)/U26</f>
        <v>#DIV/0!</v>
      </c>
      <c r="BR26" s="60" t="e">
        <f t="shared" ref="BR26:BR31" si="129">(AL26*100)/V26</f>
        <v>#DIV/0!</v>
      </c>
      <c r="BS26" s="58" t="e">
        <f t="shared" ref="BS26:BS31" si="130">G26/F26</f>
        <v>#DIV/0!</v>
      </c>
      <c r="BT26" s="58" t="e">
        <f t="shared" ref="BT26:BT31" si="131">H26/F26</f>
        <v>#DIV/0!</v>
      </c>
      <c r="BU26" s="58" t="e">
        <f t="shared" ref="BU26:BU31" si="132">I26/F26</f>
        <v>#DIV/0!</v>
      </c>
      <c r="BV26" s="60" t="e">
        <f t="shared" ref="BV26:BV31" si="133">J26/F26</f>
        <v>#DIV/0!</v>
      </c>
      <c r="BW26" s="58" t="e">
        <f t="shared" ref="BW26:BW31" si="134">K26/F26</f>
        <v>#DIV/0!</v>
      </c>
      <c r="BX26" s="58" t="e">
        <f t="shared" ref="BX26:BX31" si="135">L26/F26</f>
        <v>#DIV/0!</v>
      </c>
      <c r="BY26" s="58" t="e">
        <f t="shared" ref="BY26:BY31" si="136">M26/F26</f>
        <v>#DIV/0!</v>
      </c>
      <c r="BZ26" s="60" t="e">
        <f t="shared" ref="BZ26:BZ31" si="137">N26/F26</f>
        <v>#DIV/0!</v>
      </c>
      <c r="CA26" s="58" t="e">
        <f t="shared" ref="CA26:CA31" si="138">O26/F26</f>
        <v>#DIV/0!</v>
      </c>
      <c r="CB26" s="58" t="e">
        <f t="shared" ref="CB26:CB31" si="139">P26/F26</f>
        <v>#DIV/0!</v>
      </c>
      <c r="CC26" s="58" t="e">
        <f t="shared" ref="CC26:CC31" si="140">Q26/F26</f>
        <v>#DIV/0!</v>
      </c>
      <c r="CD26" s="60" t="e">
        <f t="shared" ref="CD26:CD31" si="141">R26/F26</f>
        <v>#DIV/0!</v>
      </c>
      <c r="CE26" s="58" t="e">
        <f t="shared" ref="CE26:CE31" si="142">S26/F26</f>
        <v>#DIV/0!</v>
      </c>
      <c r="CF26" s="58" t="e">
        <f t="shared" ref="CF26:CF31" si="143">T26/F26</f>
        <v>#DIV/0!</v>
      </c>
      <c r="CG26" s="58" t="e">
        <f t="shared" ref="CG26:CG31" si="144">U26/F26</f>
        <v>#DIV/0!</v>
      </c>
      <c r="CH26" s="60" t="e">
        <f t="shared" ref="CH26:CH31" si="145">V26/F26</f>
        <v>#DIV/0!</v>
      </c>
      <c r="CI26" s="4" t="s">
        <v>51</v>
      </c>
      <c r="CJ26" s="3" t="s">
        <v>85</v>
      </c>
    </row>
    <row r="27" spans="1:97" s="55" customFormat="1" x14ac:dyDescent="0.25">
      <c r="A27" s="1">
        <v>23</v>
      </c>
      <c r="B27" s="55" t="s">
        <v>88</v>
      </c>
      <c r="C27" s="55">
        <v>1129</v>
      </c>
      <c r="D27" s="55">
        <v>2033</v>
      </c>
      <c r="E27" s="56"/>
      <c r="F27" s="59"/>
      <c r="G27" s="58"/>
      <c r="I27" s="58"/>
      <c r="J27" s="57"/>
      <c r="M27" s="58"/>
      <c r="N27" s="57"/>
      <c r="Q27" s="58"/>
      <c r="R27" s="57"/>
      <c r="T27" s="58"/>
      <c r="U27" s="58"/>
      <c r="V27" s="57"/>
      <c r="W27" s="58"/>
      <c r="X27" s="58"/>
      <c r="Y27" s="58"/>
      <c r="Z27" s="57"/>
      <c r="AA27" s="58"/>
      <c r="AB27" s="58"/>
      <c r="AC27" s="58"/>
      <c r="AD27" s="57"/>
      <c r="AE27" s="58"/>
      <c r="AF27" s="58"/>
      <c r="AG27" s="58"/>
      <c r="AH27" s="57"/>
      <c r="AI27" s="58"/>
      <c r="AJ27" s="58"/>
      <c r="AK27" s="58"/>
      <c r="AL27" s="60"/>
      <c r="AM27" s="58" t="e">
        <f t="shared" si="98"/>
        <v>#DIV/0!</v>
      </c>
      <c r="AN27" s="55" t="e">
        <f t="shared" si="99"/>
        <v>#DIV/0!</v>
      </c>
      <c r="AO27" s="58" t="e">
        <f t="shared" si="100"/>
        <v>#DIV/0!</v>
      </c>
      <c r="AP27" s="60" t="e">
        <f t="shared" si="101"/>
        <v>#DIV/0!</v>
      </c>
      <c r="AQ27" s="55" t="e">
        <f t="shared" si="102"/>
        <v>#DIV/0!</v>
      </c>
      <c r="AR27" s="55" t="e">
        <f t="shared" si="103"/>
        <v>#DIV/0!</v>
      </c>
      <c r="AS27" s="58" t="e">
        <f t="shared" si="104"/>
        <v>#DIV/0!</v>
      </c>
      <c r="AT27" s="60" t="e">
        <f t="shared" si="105"/>
        <v>#DIV/0!</v>
      </c>
      <c r="AU27" s="55" t="e">
        <f t="shared" si="106"/>
        <v>#DIV/0!</v>
      </c>
      <c r="AV27" s="55" t="e">
        <f t="shared" si="107"/>
        <v>#DIV/0!</v>
      </c>
      <c r="AW27" s="58" t="e">
        <f t="shared" si="108"/>
        <v>#DIV/0!</v>
      </c>
      <c r="AX27" s="60" t="e">
        <f t="shared" si="109"/>
        <v>#DIV/0!</v>
      </c>
      <c r="AY27" s="55" t="e">
        <f t="shared" si="110"/>
        <v>#DIV/0!</v>
      </c>
      <c r="AZ27" s="55" t="e">
        <f t="shared" si="111"/>
        <v>#DIV/0!</v>
      </c>
      <c r="BA27" s="58" t="e">
        <f t="shared" si="112"/>
        <v>#DIV/0!</v>
      </c>
      <c r="BB27" s="60" t="e">
        <f t="shared" si="113"/>
        <v>#DIV/0!</v>
      </c>
      <c r="BC27" s="58" t="e">
        <f t="shared" si="114"/>
        <v>#DIV/0!</v>
      </c>
      <c r="BD27" s="58" t="e">
        <f t="shared" si="115"/>
        <v>#DIV/0!</v>
      </c>
      <c r="BE27" s="58" t="e">
        <f t="shared" si="116"/>
        <v>#DIV/0!</v>
      </c>
      <c r="BF27" s="60" t="e">
        <f t="shared" si="117"/>
        <v>#DIV/0!</v>
      </c>
      <c r="BG27" s="58" t="e">
        <f t="shared" si="118"/>
        <v>#DIV/0!</v>
      </c>
      <c r="BH27" s="58" t="e">
        <f t="shared" si="119"/>
        <v>#DIV/0!</v>
      </c>
      <c r="BI27" s="58" t="e">
        <f t="shared" si="120"/>
        <v>#DIV/0!</v>
      </c>
      <c r="BJ27" s="60" t="e">
        <f t="shared" si="121"/>
        <v>#DIV/0!</v>
      </c>
      <c r="BK27" s="58" t="e">
        <f t="shared" si="122"/>
        <v>#DIV/0!</v>
      </c>
      <c r="BL27" s="58" t="e">
        <f t="shared" si="123"/>
        <v>#DIV/0!</v>
      </c>
      <c r="BM27" s="58" t="e">
        <f t="shared" si="124"/>
        <v>#DIV/0!</v>
      </c>
      <c r="BN27" s="60" t="e">
        <f t="shared" si="125"/>
        <v>#DIV/0!</v>
      </c>
      <c r="BO27" s="58" t="e">
        <f t="shared" si="126"/>
        <v>#DIV/0!</v>
      </c>
      <c r="BP27" s="58" t="e">
        <f t="shared" si="127"/>
        <v>#DIV/0!</v>
      </c>
      <c r="BQ27" s="58" t="e">
        <f t="shared" si="128"/>
        <v>#DIV/0!</v>
      </c>
      <c r="BR27" s="60" t="e">
        <f t="shared" si="129"/>
        <v>#DIV/0!</v>
      </c>
      <c r="BS27" s="58" t="e">
        <f t="shared" si="130"/>
        <v>#DIV/0!</v>
      </c>
      <c r="BT27" s="58" t="e">
        <f t="shared" si="131"/>
        <v>#DIV/0!</v>
      </c>
      <c r="BU27" s="58" t="e">
        <f t="shared" si="132"/>
        <v>#DIV/0!</v>
      </c>
      <c r="BV27" s="60" t="e">
        <f t="shared" si="133"/>
        <v>#DIV/0!</v>
      </c>
      <c r="BW27" s="58" t="e">
        <f t="shared" si="134"/>
        <v>#DIV/0!</v>
      </c>
      <c r="BX27" s="58" t="e">
        <f t="shared" si="135"/>
        <v>#DIV/0!</v>
      </c>
      <c r="BY27" s="58" t="e">
        <f t="shared" si="136"/>
        <v>#DIV/0!</v>
      </c>
      <c r="BZ27" s="60" t="e">
        <f t="shared" si="137"/>
        <v>#DIV/0!</v>
      </c>
      <c r="CA27" s="58" t="e">
        <f t="shared" si="138"/>
        <v>#DIV/0!</v>
      </c>
      <c r="CB27" s="58" t="e">
        <f t="shared" si="139"/>
        <v>#DIV/0!</v>
      </c>
      <c r="CC27" s="58" t="e">
        <f t="shared" si="140"/>
        <v>#DIV/0!</v>
      </c>
      <c r="CD27" s="60" t="e">
        <f t="shared" si="141"/>
        <v>#DIV/0!</v>
      </c>
      <c r="CE27" s="58" t="e">
        <f t="shared" si="142"/>
        <v>#DIV/0!</v>
      </c>
      <c r="CF27" s="58" t="e">
        <f t="shared" si="143"/>
        <v>#DIV/0!</v>
      </c>
      <c r="CG27" s="58" t="e">
        <f t="shared" si="144"/>
        <v>#DIV/0!</v>
      </c>
      <c r="CH27" s="60" t="e">
        <f t="shared" si="145"/>
        <v>#DIV/0!</v>
      </c>
      <c r="CI27" s="4" t="s">
        <v>51</v>
      </c>
      <c r="CJ27" s="3" t="s">
        <v>81</v>
      </c>
    </row>
    <row r="28" spans="1:97" s="55" customFormat="1" x14ac:dyDescent="0.25">
      <c r="A28" s="1">
        <v>24</v>
      </c>
      <c r="B28" s="55" t="s">
        <v>89</v>
      </c>
      <c r="C28" s="55">
        <v>1165</v>
      </c>
      <c r="D28" s="55">
        <v>2723</v>
      </c>
      <c r="E28" s="56"/>
      <c r="F28" s="59"/>
      <c r="G28" s="58"/>
      <c r="I28" s="58"/>
      <c r="J28" s="57"/>
      <c r="M28" s="58"/>
      <c r="N28" s="57"/>
      <c r="Q28" s="58"/>
      <c r="R28" s="57"/>
      <c r="T28" s="58"/>
      <c r="U28" s="58"/>
      <c r="V28" s="57"/>
      <c r="W28" s="58"/>
      <c r="X28" s="58"/>
      <c r="Y28" s="58"/>
      <c r="Z28" s="57"/>
      <c r="AA28" s="58"/>
      <c r="AB28" s="58"/>
      <c r="AC28" s="58"/>
      <c r="AD28" s="57"/>
      <c r="AE28" s="58"/>
      <c r="AF28" s="58"/>
      <c r="AG28" s="58"/>
      <c r="AH28" s="57"/>
      <c r="AI28" s="58"/>
      <c r="AJ28" s="58"/>
      <c r="AK28" s="58"/>
      <c r="AL28" s="60"/>
      <c r="AM28" s="58" t="e">
        <f t="shared" si="98"/>
        <v>#DIV/0!</v>
      </c>
      <c r="AN28" s="55" t="e">
        <f t="shared" si="99"/>
        <v>#DIV/0!</v>
      </c>
      <c r="AO28" s="58" t="e">
        <f t="shared" si="100"/>
        <v>#DIV/0!</v>
      </c>
      <c r="AP28" s="60" t="e">
        <f t="shared" si="101"/>
        <v>#DIV/0!</v>
      </c>
      <c r="AQ28" s="55" t="e">
        <f t="shared" si="102"/>
        <v>#DIV/0!</v>
      </c>
      <c r="AR28" s="55" t="e">
        <f t="shared" si="103"/>
        <v>#DIV/0!</v>
      </c>
      <c r="AS28" s="58" t="e">
        <f t="shared" si="104"/>
        <v>#DIV/0!</v>
      </c>
      <c r="AT28" s="60" t="e">
        <f t="shared" si="105"/>
        <v>#DIV/0!</v>
      </c>
      <c r="AU28" s="55" t="e">
        <f t="shared" si="106"/>
        <v>#DIV/0!</v>
      </c>
      <c r="AV28" s="55" t="e">
        <f t="shared" si="107"/>
        <v>#DIV/0!</v>
      </c>
      <c r="AW28" s="58" t="e">
        <f t="shared" si="108"/>
        <v>#DIV/0!</v>
      </c>
      <c r="AX28" s="60" t="e">
        <f t="shared" si="109"/>
        <v>#DIV/0!</v>
      </c>
      <c r="AY28" s="55" t="e">
        <f t="shared" si="110"/>
        <v>#DIV/0!</v>
      </c>
      <c r="AZ28" s="55" t="e">
        <f t="shared" si="111"/>
        <v>#DIV/0!</v>
      </c>
      <c r="BA28" s="58" t="e">
        <f t="shared" si="112"/>
        <v>#DIV/0!</v>
      </c>
      <c r="BB28" s="60" t="e">
        <f t="shared" si="113"/>
        <v>#DIV/0!</v>
      </c>
      <c r="BC28" s="58" t="e">
        <f t="shared" si="114"/>
        <v>#DIV/0!</v>
      </c>
      <c r="BD28" s="58" t="e">
        <f t="shared" si="115"/>
        <v>#DIV/0!</v>
      </c>
      <c r="BE28" s="58" t="e">
        <f t="shared" si="116"/>
        <v>#DIV/0!</v>
      </c>
      <c r="BF28" s="60" t="e">
        <f t="shared" si="117"/>
        <v>#DIV/0!</v>
      </c>
      <c r="BG28" s="58" t="e">
        <f t="shared" si="118"/>
        <v>#DIV/0!</v>
      </c>
      <c r="BH28" s="58" t="e">
        <f t="shared" si="119"/>
        <v>#DIV/0!</v>
      </c>
      <c r="BI28" s="58" t="e">
        <f t="shared" si="120"/>
        <v>#DIV/0!</v>
      </c>
      <c r="BJ28" s="60" t="e">
        <f t="shared" si="121"/>
        <v>#DIV/0!</v>
      </c>
      <c r="BK28" s="58" t="e">
        <f t="shared" si="122"/>
        <v>#DIV/0!</v>
      </c>
      <c r="BL28" s="58" t="e">
        <f t="shared" si="123"/>
        <v>#DIV/0!</v>
      </c>
      <c r="BM28" s="58" t="e">
        <f t="shared" si="124"/>
        <v>#DIV/0!</v>
      </c>
      <c r="BN28" s="60" t="e">
        <f t="shared" si="125"/>
        <v>#DIV/0!</v>
      </c>
      <c r="BO28" s="58" t="e">
        <f t="shared" si="126"/>
        <v>#DIV/0!</v>
      </c>
      <c r="BP28" s="58" t="e">
        <f t="shared" si="127"/>
        <v>#DIV/0!</v>
      </c>
      <c r="BQ28" s="58" t="e">
        <f t="shared" si="128"/>
        <v>#DIV/0!</v>
      </c>
      <c r="BR28" s="60" t="e">
        <f t="shared" si="129"/>
        <v>#DIV/0!</v>
      </c>
      <c r="BS28" s="58" t="e">
        <f t="shared" si="130"/>
        <v>#DIV/0!</v>
      </c>
      <c r="BT28" s="58" t="e">
        <f t="shared" si="131"/>
        <v>#DIV/0!</v>
      </c>
      <c r="BU28" s="58" t="e">
        <f t="shared" si="132"/>
        <v>#DIV/0!</v>
      </c>
      <c r="BV28" s="60" t="e">
        <f t="shared" si="133"/>
        <v>#DIV/0!</v>
      </c>
      <c r="BW28" s="58" t="e">
        <f t="shared" si="134"/>
        <v>#DIV/0!</v>
      </c>
      <c r="BX28" s="58" t="e">
        <f t="shared" si="135"/>
        <v>#DIV/0!</v>
      </c>
      <c r="BY28" s="58" t="e">
        <f t="shared" si="136"/>
        <v>#DIV/0!</v>
      </c>
      <c r="BZ28" s="60" t="e">
        <f t="shared" si="137"/>
        <v>#DIV/0!</v>
      </c>
      <c r="CA28" s="58" t="e">
        <f t="shared" si="138"/>
        <v>#DIV/0!</v>
      </c>
      <c r="CB28" s="58" t="e">
        <f t="shared" si="139"/>
        <v>#DIV/0!</v>
      </c>
      <c r="CC28" s="58" t="e">
        <f t="shared" si="140"/>
        <v>#DIV/0!</v>
      </c>
      <c r="CD28" s="60" t="e">
        <f t="shared" si="141"/>
        <v>#DIV/0!</v>
      </c>
      <c r="CE28" s="58" t="e">
        <f t="shared" si="142"/>
        <v>#DIV/0!</v>
      </c>
      <c r="CF28" s="58" t="e">
        <f t="shared" si="143"/>
        <v>#DIV/0!</v>
      </c>
      <c r="CG28" s="58" t="e">
        <f t="shared" si="144"/>
        <v>#DIV/0!</v>
      </c>
      <c r="CH28" s="60" t="e">
        <f t="shared" si="145"/>
        <v>#DIV/0!</v>
      </c>
      <c r="CI28" s="4" t="s">
        <v>51</v>
      </c>
      <c r="CJ28" s="3" t="s">
        <v>84</v>
      </c>
    </row>
    <row r="29" spans="1:97" s="55" customFormat="1" x14ac:dyDescent="0.25">
      <c r="A29" s="1">
        <v>25</v>
      </c>
      <c r="B29" s="55" t="s">
        <v>90</v>
      </c>
      <c r="C29" s="55">
        <v>64</v>
      </c>
      <c r="D29" s="55">
        <v>2181</v>
      </c>
      <c r="E29" s="56"/>
      <c r="F29" s="59"/>
      <c r="G29" s="58"/>
      <c r="I29" s="58"/>
      <c r="J29" s="57"/>
      <c r="M29" s="58"/>
      <c r="N29" s="57"/>
      <c r="Q29" s="58"/>
      <c r="R29" s="57"/>
      <c r="T29" s="58"/>
      <c r="U29" s="58"/>
      <c r="V29" s="57"/>
      <c r="W29" s="58"/>
      <c r="X29" s="58"/>
      <c r="Y29" s="58"/>
      <c r="Z29" s="57"/>
      <c r="AA29" s="58"/>
      <c r="AB29" s="58"/>
      <c r="AC29" s="58"/>
      <c r="AD29" s="57"/>
      <c r="AE29" s="58"/>
      <c r="AF29" s="58"/>
      <c r="AG29" s="58"/>
      <c r="AH29" s="57"/>
      <c r="AI29" s="58"/>
      <c r="AJ29" s="58"/>
      <c r="AK29" s="58"/>
      <c r="AL29" s="60"/>
      <c r="AM29" s="58" t="e">
        <f t="shared" si="98"/>
        <v>#DIV/0!</v>
      </c>
      <c r="AN29" s="55" t="e">
        <f t="shared" si="99"/>
        <v>#DIV/0!</v>
      </c>
      <c r="AO29" s="58" t="e">
        <f t="shared" si="100"/>
        <v>#DIV/0!</v>
      </c>
      <c r="AP29" s="60" t="e">
        <f t="shared" si="101"/>
        <v>#DIV/0!</v>
      </c>
      <c r="AQ29" s="55" t="e">
        <f t="shared" si="102"/>
        <v>#DIV/0!</v>
      </c>
      <c r="AR29" s="55" t="e">
        <f t="shared" si="103"/>
        <v>#DIV/0!</v>
      </c>
      <c r="AS29" s="58" t="e">
        <f t="shared" si="104"/>
        <v>#DIV/0!</v>
      </c>
      <c r="AT29" s="60" t="e">
        <f t="shared" si="105"/>
        <v>#DIV/0!</v>
      </c>
      <c r="AU29" s="55" t="e">
        <f t="shared" si="106"/>
        <v>#DIV/0!</v>
      </c>
      <c r="AV29" s="55" t="e">
        <f t="shared" si="107"/>
        <v>#DIV/0!</v>
      </c>
      <c r="AW29" s="58" t="e">
        <f t="shared" si="108"/>
        <v>#DIV/0!</v>
      </c>
      <c r="AX29" s="60" t="e">
        <f t="shared" si="109"/>
        <v>#DIV/0!</v>
      </c>
      <c r="AY29" s="55" t="e">
        <f t="shared" si="110"/>
        <v>#DIV/0!</v>
      </c>
      <c r="AZ29" s="55" t="e">
        <f t="shared" si="111"/>
        <v>#DIV/0!</v>
      </c>
      <c r="BA29" s="58" t="e">
        <f t="shared" si="112"/>
        <v>#DIV/0!</v>
      </c>
      <c r="BB29" s="60" t="e">
        <f t="shared" si="113"/>
        <v>#DIV/0!</v>
      </c>
      <c r="BC29" s="58" t="e">
        <f t="shared" si="114"/>
        <v>#DIV/0!</v>
      </c>
      <c r="BD29" s="58" t="e">
        <f t="shared" si="115"/>
        <v>#DIV/0!</v>
      </c>
      <c r="BE29" s="58" t="e">
        <f t="shared" si="116"/>
        <v>#DIV/0!</v>
      </c>
      <c r="BF29" s="60" t="e">
        <f t="shared" si="117"/>
        <v>#DIV/0!</v>
      </c>
      <c r="BG29" s="58" t="e">
        <f t="shared" si="118"/>
        <v>#DIV/0!</v>
      </c>
      <c r="BH29" s="58" t="e">
        <f t="shared" si="119"/>
        <v>#DIV/0!</v>
      </c>
      <c r="BI29" s="58" t="e">
        <f t="shared" si="120"/>
        <v>#DIV/0!</v>
      </c>
      <c r="BJ29" s="60" t="e">
        <f t="shared" si="121"/>
        <v>#DIV/0!</v>
      </c>
      <c r="BK29" s="58" t="e">
        <f t="shared" si="122"/>
        <v>#DIV/0!</v>
      </c>
      <c r="BL29" s="58" t="e">
        <f t="shared" si="123"/>
        <v>#DIV/0!</v>
      </c>
      <c r="BM29" s="58" t="e">
        <f t="shared" si="124"/>
        <v>#DIV/0!</v>
      </c>
      <c r="BN29" s="60" t="e">
        <f t="shared" si="125"/>
        <v>#DIV/0!</v>
      </c>
      <c r="BO29" s="58" t="e">
        <f t="shared" si="126"/>
        <v>#DIV/0!</v>
      </c>
      <c r="BP29" s="58" t="e">
        <f t="shared" si="127"/>
        <v>#DIV/0!</v>
      </c>
      <c r="BQ29" s="58" t="e">
        <f t="shared" si="128"/>
        <v>#DIV/0!</v>
      </c>
      <c r="BR29" s="60" t="e">
        <f t="shared" si="129"/>
        <v>#DIV/0!</v>
      </c>
      <c r="BS29" s="58" t="e">
        <f t="shared" si="130"/>
        <v>#DIV/0!</v>
      </c>
      <c r="BT29" s="58" t="e">
        <f t="shared" si="131"/>
        <v>#DIV/0!</v>
      </c>
      <c r="BU29" s="58" t="e">
        <f t="shared" si="132"/>
        <v>#DIV/0!</v>
      </c>
      <c r="BV29" s="60" t="e">
        <f t="shared" si="133"/>
        <v>#DIV/0!</v>
      </c>
      <c r="BW29" s="58" t="e">
        <f t="shared" si="134"/>
        <v>#DIV/0!</v>
      </c>
      <c r="BX29" s="58" t="e">
        <f t="shared" si="135"/>
        <v>#DIV/0!</v>
      </c>
      <c r="BY29" s="58" t="e">
        <f t="shared" si="136"/>
        <v>#DIV/0!</v>
      </c>
      <c r="BZ29" s="60" t="e">
        <f t="shared" si="137"/>
        <v>#DIV/0!</v>
      </c>
      <c r="CA29" s="58" t="e">
        <f t="shared" si="138"/>
        <v>#DIV/0!</v>
      </c>
      <c r="CB29" s="58" t="e">
        <f t="shared" si="139"/>
        <v>#DIV/0!</v>
      </c>
      <c r="CC29" s="58" t="e">
        <f t="shared" si="140"/>
        <v>#DIV/0!</v>
      </c>
      <c r="CD29" s="60" t="e">
        <f t="shared" si="141"/>
        <v>#DIV/0!</v>
      </c>
      <c r="CE29" s="58" t="e">
        <f t="shared" si="142"/>
        <v>#DIV/0!</v>
      </c>
      <c r="CF29" s="58" t="e">
        <f t="shared" si="143"/>
        <v>#DIV/0!</v>
      </c>
      <c r="CG29" s="58" t="e">
        <f t="shared" si="144"/>
        <v>#DIV/0!</v>
      </c>
      <c r="CH29" s="60" t="e">
        <f t="shared" si="145"/>
        <v>#DIV/0!</v>
      </c>
      <c r="CI29" s="4" t="s">
        <v>51</v>
      </c>
      <c r="CJ29" s="3" t="s">
        <v>82</v>
      </c>
    </row>
    <row r="30" spans="1:97" s="55" customFormat="1" x14ac:dyDescent="0.25">
      <c r="A30" s="1">
        <v>26</v>
      </c>
      <c r="B30" s="55" t="s">
        <v>91</v>
      </c>
      <c r="C30" s="55">
        <v>1521</v>
      </c>
      <c r="D30" s="55">
        <v>4417</v>
      </c>
      <c r="E30" s="56"/>
      <c r="F30" s="59"/>
      <c r="G30" s="58"/>
      <c r="I30" s="58"/>
      <c r="J30" s="57"/>
      <c r="M30" s="58"/>
      <c r="N30" s="57"/>
      <c r="Q30" s="58"/>
      <c r="R30" s="57"/>
      <c r="T30" s="58"/>
      <c r="U30" s="58"/>
      <c r="V30" s="57"/>
      <c r="W30" s="58"/>
      <c r="X30" s="58"/>
      <c r="Y30" s="58"/>
      <c r="Z30" s="57"/>
      <c r="AA30" s="58"/>
      <c r="AB30" s="58"/>
      <c r="AC30" s="58"/>
      <c r="AD30" s="57"/>
      <c r="AE30" s="58"/>
      <c r="AF30" s="58"/>
      <c r="AG30" s="58"/>
      <c r="AH30" s="57"/>
      <c r="AI30" s="58"/>
      <c r="AJ30" s="58"/>
      <c r="AK30" s="58"/>
      <c r="AL30" s="60"/>
      <c r="AM30" s="58" t="e">
        <f t="shared" si="98"/>
        <v>#DIV/0!</v>
      </c>
      <c r="AN30" s="55" t="e">
        <f t="shared" si="99"/>
        <v>#DIV/0!</v>
      </c>
      <c r="AO30" s="58" t="e">
        <f t="shared" si="100"/>
        <v>#DIV/0!</v>
      </c>
      <c r="AP30" s="60" t="e">
        <f t="shared" si="101"/>
        <v>#DIV/0!</v>
      </c>
      <c r="AQ30" s="55" t="e">
        <f t="shared" si="102"/>
        <v>#DIV/0!</v>
      </c>
      <c r="AR30" s="55" t="e">
        <f t="shared" si="103"/>
        <v>#DIV/0!</v>
      </c>
      <c r="AS30" s="58" t="e">
        <f t="shared" si="104"/>
        <v>#DIV/0!</v>
      </c>
      <c r="AT30" s="60" t="e">
        <f t="shared" si="105"/>
        <v>#DIV/0!</v>
      </c>
      <c r="AU30" s="55" t="e">
        <f t="shared" si="106"/>
        <v>#DIV/0!</v>
      </c>
      <c r="AV30" s="55" t="e">
        <f t="shared" si="107"/>
        <v>#DIV/0!</v>
      </c>
      <c r="AW30" s="58" t="e">
        <f t="shared" si="108"/>
        <v>#DIV/0!</v>
      </c>
      <c r="AX30" s="60" t="e">
        <f t="shared" si="109"/>
        <v>#DIV/0!</v>
      </c>
      <c r="AY30" s="55" t="e">
        <f t="shared" si="110"/>
        <v>#DIV/0!</v>
      </c>
      <c r="AZ30" s="55" t="e">
        <f t="shared" si="111"/>
        <v>#DIV/0!</v>
      </c>
      <c r="BA30" s="58" t="e">
        <f t="shared" si="112"/>
        <v>#DIV/0!</v>
      </c>
      <c r="BB30" s="60" t="e">
        <f t="shared" si="113"/>
        <v>#DIV/0!</v>
      </c>
      <c r="BC30" s="58" t="e">
        <f t="shared" si="114"/>
        <v>#DIV/0!</v>
      </c>
      <c r="BD30" s="58" t="e">
        <f t="shared" si="115"/>
        <v>#DIV/0!</v>
      </c>
      <c r="BE30" s="58" t="e">
        <f t="shared" si="116"/>
        <v>#DIV/0!</v>
      </c>
      <c r="BF30" s="60" t="e">
        <f t="shared" si="117"/>
        <v>#DIV/0!</v>
      </c>
      <c r="BG30" s="58" t="e">
        <f t="shared" si="118"/>
        <v>#DIV/0!</v>
      </c>
      <c r="BH30" s="58" t="e">
        <f t="shared" si="119"/>
        <v>#DIV/0!</v>
      </c>
      <c r="BI30" s="58" t="e">
        <f t="shared" si="120"/>
        <v>#DIV/0!</v>
      </c>
      <c r="BJ30" s="60" t="e">
        <f t="shared" si="121"/>
        <v>#DIV/0!</v>
      </c>
      <c r="BK30" s="58" t="e">
        <f t="shared" si="122"/>
        <v>#DIV/0!</v>
      </c>
      <c r="BL30" s="58" t="e">
        <f t="shared" si="123"/>
        <v>#DIV/0!</v>
      </c>
      <c r="BM30" s="58" t="e">
        <f t="shared" si="124"/>
        <v>#DIV/0!</v>
      </c>
      <c r="BN30" s="60" t="e">
        <f t="shared" si="125"/>
        <v>#DIV/0!</v>
      </c>
      <c r="BO30" s="58" t="e">
        <f t="shared" si="126"/>
        <v>#DIV/0!</v>
      </c>
      <c r="BP30" s="58" t="e">
        <f t="shared" si="127"/>
        <v>#DIV/0!</v>
      </c>
      <c r="BQ30" s="58" t="e">
        <f t="shared" si="128"/>
        <v>#DIV/0!</v>
      </c>
      <c r="BR30" s="60" t="e">
        <f t="shared" si="129"/>
        <v>#DIV/0!</v>
      </c>
      <c r="BS30" s="58" t="e">
        <f t="shared" si="130"/>
        <v>#DIV/0!</v>
      </c>
      <c r="BT30" s="58" t="e">
        <f t="shared" si="131"/>
        <v>#DIV/0!</v>
      </c>
      <c r="BU30" s="58" t="e">
        <f t="shared" si="132"/>
        <v>#DIV/0!</v>
      </c>
      <c r="BV30" s="60" t="e">
        <f t="shared" si="133"/>
        <v>#DIV/0!</v>
      </c>
      <c r="BW30" s="58" t="e">
        <f t="shared" si="134"/>
        <v>#DIV/0!</v>
      </c>
      <c r="BX30" s="58" t="e">
        <f t="shared" si="135"/>
        <v>#DIV/0!</v>
      </c>
      <c r="BY30" s="58" t="e">
        <f t="shared" si="136"/>
        <v>#DIV/0!</v>
      </c>
      <c r="BZ30" s="60" t="e">
        <f t="shared" si="137"/>
        <v>#DIV/0!</v>
      </c>
      <c r="CA30" s="58" t="e">
        <f t="shared" si="138"/>
        <v>#DIV/0!</v>
      </c>
      <c r="CB30" s="58" t="e">
        <f t="shared" si="139"/>
        <v>#DIV/0!</v>
      </c>
      <c r="CC30" s="58" t="e">
        <f t="shared" si="140"/>
        <v>#DIV/0!</v>
      </c>
      <c r="CD30" s="60" t="e">
        <f t="shared" si="141"/>
        <v>#DIV/0!</v>
      </c>
      <c r="CE30" s="58" t="e">
        <f t="shared" si="142"/>
        <v>#DIV/0!</v>
      </c>
      <c r="CF30" s="58" t="e">
        <f t="shared" si="143"/>
        <v>#DIV/0!</v>
      </c>
      <c r="CG30" s="58" t="e">
        <f t="shared" si="144"/>
        <v>#DIV/0!</v>
      </c>
      <c r="CH30" s="60" t="e">
        <f t="shared" si="145"/>
        <v>#DIV/0!</v>
      </c>
      <c r="CI30" s="4" t="s">
        <v>51</v>
      </c>
      <c r="CJ30" s="3" t="s">
        <v>86</v>
      </c>
    </row>
    <row r="31" spans="1:97" s="55" customFormat="1" x14ac:dyDescent="0.25">
      <c r="A31" s="1">
        <v>27</v>
      </c>
      <c r="B31" s="55" t="s">
        <v>92</v>
      </c>
      <c r="C31" s="55">
        <v>170</v>
      </c>
      <c r="D31" s="55">
        <v>3882</v>
      </c>
      <c r="E31" s="56"/>
      <c r="F31" s="59"/>
      <c r="G31" s="58"/>
      <c r="I31" s="58"/>
      <c r="J31" s="57"/>
      <c r="M31" s="58"/>
      <c r="N31" s="57"/>
      <c r="Q31" s="58"/>
      <c r="R31" s="57"/>
      <c r="T31" s="58"/>
      <c r="U31" s="58"/>
      <c r="V31" s="57"/>
      <c r="W31" s="58"/>
      <c r="X31" s="58"/>
      <c r="Y31" s="58"/>
      <c r="Z31" s="57"/>
      <c r="AA31" s="58"/>
      <c r="AB31" s="58"/>
      <c r="AC31" s="58"/>
      <c r="AD31" s="57"/>
      <c r="AE31" s="58"/>
      <c r="AF31" s="58"/>
      <c r="AG31" s="58"/>
      <c r="AH31" s="57"/>
      <c r="AI31" s="58"/>
      <c r="AJ31" s="58"/>
      <c r="AK31" s="58"/>
      <c r="AL31" s="60"/>
      <c r="AM31" s="58" t="e">
        <f t="shared" si="98"/>
        <v>#DIV/0!</v>
      </c>
      <c r="AN31" s="55" t="e">
        <f t="shared" si="99"/>
        <v>#DIV/0!</v>
      </c>
      <c r="AO31" s="58" t="e">
        <f t="shared" si="100"/>
        <v>#DIV/0!</v>
      </c>
      <c r="AP31" s="60" t="e">
        <f t="shared" si="101"/>
        <v>#DIV/0!</v>
      </c>
      <c r="AQ31" s="55" t="e">
        <f t="shared" si="102"/>
        <v>#DIV/0!</v>
      </c>
      <c r="AR31" s="55" t="e">
        <f t="shared" si="103"/>
        <v>#DIV/0!</v>
      </c>
      <c r="AS31" s="58" t="e">
        <f t="shared" si="104"/>
        <v>#DIV/0!</v>
      </c>
      <c r="AT31" s="60" t="e">
        <f t="shared" si="105"/>
        <v>#DIV/0!</v>
      </c>
      <c r="AU31" s="55" t="e">
        <f t="shared" si="106"/>
        <v>#DIV/0!</v>
      </c>
      <c r="AV31" s="55" t="e">
        <f t="shared" si="107"/>
        <v>#DIV/0!</v>
      </c>
      <c r="AW31" s="58" t="e">
        <f t="shared" si="108"/>
        <v>#DIV/0!</v>
      </c>
      <c r="AX31" s="60" t="e">
        <f t="shared" si="109"/>
        <v>#DIV/0!</v>
      </c>
      <c r="AY31" s="55" t="e">
        <f t="shared" si="110"/>
        <v>#DIV/0!</v>
      </c>
      <c r="AZ31" s="55" t="e">
        <f t="shared" si="111"/>
        <v>#DIV/0!</v>
      </c>
      <c r="BA31" s="58" t="e">
        <f t="shared" si="112"/>
        <v>#DIV/0!</v>
      </c>
      <c r="BB31" s="60" t="e">
        <f t="shared" si="113"/>
        <v>#DIV/0!</v>
      </c>
      <c r="BC31" s="58" t="e">
        <f t="shared" si="114"/>
        <v>#DIV/0!</v>
      </c>
      <c r="BD31" s="58" t="e">
        <f t="shared" si="115"/>
        <v>#DIV/0!</v>
      </c>
      <c r="BE31" s="58" t="e">
        <f t="shared" si="116"/>
        <v>#DIV/0!</v>
      </c>
      <c r="BF31" s="60" t="e">
        <f t="shared" si="117"/>
        <v>#DIV/0!</v>
      </c>
      <c r="BG31" s="58" t="e">
        <f t="shared" si="118"/>
        <v>#DIV/0!</v>
      </c>
      <c r="BH31" s="58" t="e">
        <f t="shared" si="119"/>
        <v>#DIV/0!</v>
      </c>
      <c r="BI31" s="58" t="e">
        <f t="shared" si="120"/>
        <v>#DIV/0!</v>
      </c>
      <c r="BJ31" s="60" t="e">
        <f t="shared" si="121"/>
        <v>#DIV/0!</v>
      </c>
      <c r="BK31" s="58" t="e">
        <f t="shared" si="122"/>
        <v>#DIV/0!</v>
      </c>
      <c r="BL31" s="58" t="e">
        <f t="shared" si="123"/>
        <v>#DIV/0!</v>
      </c>
      <c r="BM31" s="58" t="e">
        <f t="shared" si="124"/>
        <v>#DIV/0!</v>
      </c>
      <c r="BN31" s="60" t="e">
        <f t="shared" si="125"/>
        <v>#DIV/0!</v>
      </c>
      <c r="BO31" s="58" t="e">
        <f t="shared" si="126"/>
        <v>#DIV/0!</v>
      </c>
      <c r="BP31" s="58" t="e">
        <f t="shared" si="127"/>
        <v>#DIV/0!</v>
      </c>
      <c r="BQ31" s="58" t="e">
        <f t="shared" si="128"/>
        <v>#DIV/0!</v>
      </c>
      <c r="BR31" s="60" t="e">
        <f t="shared" si="129"/>
        <v>#DIV/0!</v>
      </c>
      <c r="BS31" s="58" t="e">
        <f t="shared" si="130"/>
        <v>#DIV/0!</v>
      </c>
      <c r="BT31" s="58" t="e">
        <f t="shared" si="131"/>
        <v>#DIV/0!</v>
      </c>
      <c r="BU31" s="58" t="e">
        <f t="shared" si="132"/>
        <v>#DIV/0!</v>
      </c>
      <c r="BV31" s="60" t="e">
        <f t="shared" si="133"/>
        <v>#DIV/0!</v>
      </c>
      <c r="BW31" s="58" t="e">
        <f t="shared" si="134"/>
        <v>#DIV/0!</v>
      </c>
      <c r="BX31" s="58" t="e">
        <f t="shared" si="135"/>
        <v>#DIV/0!</v>
      </c>
      <c r="BY31" s="58" t="e">
        <f t="shared" si="136"/>
        <v>#DIV/0!</v>
      </c>
      <c r="BZ31" s="60" t="e">
        <f t="shared" si="137"/>
        <v>#DIV/0!</v>
      </c>
      <c r="CA31" s="58" t="e">
        <f t="shared" si="138"/>
        <v>#DIV/0!</v>
      </c>
      <c r="CB31" s="58" t="e">
        <f t="shared" si="139"/>
        <v>#DIV/0!</v>
      </c>
      <c r="CC31" s="58" t="e">
        <f t="shared" si="140"/>
        <v>#DIV/0!</v>
      </c>
      <c r="CD31" s="60" t="e">
        <f t="shared" si="141"/>
        <v>#DIV/0!</v>
      </c>
      <c r="CE31" s="58" t="e">
        <f t="shared" si="142"/>
        <v>#DIV/0!</v>
      </c>
      <c r="CF31" s="58" t="e">
        <f t="shared" si="143"/>
        <v>#DIV/0!</v>
      </c>
      <c r="CG31" s="58" t="e">
        <f t="shared" si="144"/>
        <v>#DIV/0!</v>
      </c>
      <c r="CH31" s="60" t="e">
        <f t="shared" si="145"/>
        <v>#DIV/0!</v>
      </c>
      <c r="CI31" s="4" t="s">
        <v>51</v>
      </c>
      <c r="CJ31" s="3" t="s">
        <v>83</v>
      </c>
    </row>
    <row r="32" spans="1:97" s="55" customFormat="1" x14ac:dyDescent="0.25">
      <c r="A32"/>
      <c r="B32"/>
      <c r="C32"/>
      <c r="D32"/>
      <c r="E32" s="7"/>
      <c r="F32" s="23"/>
      <c r="G32" s="14"/>
      <c r="H32"/>
      <c r="I32" s="14"/>
      <c r="J32" s="10"/>
      <c r="K32"/>
      <c r="L32"/>
      <c r="M32" s="14"/>
      <c r="N32" s="10"/>
      <c r="O32"/>
      <c r="P32"/>
      <c r="Q32" s="14"/>
      <c r="R32" s="10"/>
      <c r="S32"/>
      <c r="T32" s="14"/>
      <c r="U32" s="14"/>
      <c r="V32" s="10"/>
      <c r="W32" s="14"/>
      <c r="X32" s="14"/>
      <c r="Y32" s="14"/>
      <c r="Z32" s="10"/>
      <c r="AA32" s="14"/>
      <c r="AB32" s="14"/>
      <c r="AC32" s="14"/>
      <c r="AD32" s="10"/>
      <c r="AE32" s="14"/>
      <c r="AF32" s="14"/>
      <c r="AG32" s="14"/>
      <c r="AH32" s="10"/>
      <c r="AI32" s="14"/>
      <c r="AJ32" s="31"/>
      <c r="AK32" s="39" t="s">
        <v>40</v>
      </c>
      <c r="AL32" s="44"/>
      <c r="AM32" s="39">
        <f t="shared" ref="AM32:CH32" si="146" xml:space="preserve"> SUM(AM5:AM25)/21</f>
        <v>20.871821179473468</v>
      </c>
      <c r="AN32" s="39">
        <f t="shared" si="146"/>
        <v>13.842295507615956</v>
      </c>
      <c r="AO32" s="39">
        <f t="shared" si="146"/>
        <v>9.0705403045184401</v>
      </c>
      <c r="AP32" s="44">
        <f t="shared" si="146"/>
        <v>7.2198036976295912</v>
      </c>
      <c r="AQ32" s="39">
        <f t="shared" si="146"/>
        <v>30.678938335990747</v>
      </c>
      <c r="AR32" s="39">
        <f t="shared" si="146"/>
        <v>21.772467297487911</v>
      </c>
      <c r="AS32" s="39">
        <f t="shared" si="146"/>
        <v>15.049665067223319</v>
      </c>
      <c r="AT32" s="44">
        <f t="shared" si="146"/>
        <v>11.764556321115199</v>
      </c>
      <c r="AU32" s="39">
        <f t="shared" si="146"/>
        <v>41.639515397249383</v>
      </c>
      <c r="AV32" s="39">
        <f t="shared" si="146"/>
        <v>30.239742891704363</v>
      </c>
      <c r="AW32" s="39">
        <f t="shared" si="146"/>
        <v>21.484221705939458</v>
      </c>
      <c r="AX32" s="44">
        <f t="shared" si="146"/>
        <v>16.748127817965319</v>
      </c>
      <c r="AY32" s="39">
        <f t="shared" si="146"/>
        <v>82.513655838926269</v>
      </c>
      <c r="AZ32" s="39">
        <f t="shared" si="146"/>
        <v>72.213555551413393</v>
      </c>
      <c r="BA32" s="39">
        <f t="shared" si="146"/>
        <v>62.735076215297035</v>
      </c>
      <c r="BB32" s="39">
        <f t="shared" si="146"/>
        <v>53.556098999210377</v>
      </c>
      <c r="BC32" s="39">
        <f t="shared" si="146"/>
        <v>3.585006712547623</v>
      </c>
      <c r="BD32" s="39">
        <f t="shared" si="146"/>
        <v>4.4260936544967775</v>
      </c>
      <c r="BE32" s="39">
        <f t="shared" si="146"/>
        <v>4.6997174475495314</v>
      </c>
      <c r="BF32" s="44">
        <f t="shared" si="146"/>
        <v>5.4187047493006011</v>
      </c>
      <c r="BG32" s="39">
        <f t="shared" si="146"/>
        <v>2.7610057753960553</v>
      </c>
      <c r="BH32" s="39">
        <f t="shared" si="146"/>
        <v>3.5953160480507287</v>
      </c>
      <c r="BI32" s="39">
        <f t="shared" si="146"/>
        <v>4.0213069319413766</v>
      </c>
      <c r="BJ32" s="44">
        <f t="shared" si="146"/>
        <v>4.4960942018029915</v>
      </c>
      <c r="BK32" s="39">
        <f t="shared" si="146"/>
        <v>2.1343788671734076</v>
      </c>
      <c r="BL32" s="39">
        <f t="shared" si="146"/>
        <v>3.1370141371406328</v>
      </c>
      <c r="BM32" s="39">
        <f t="shared" si="146"/>
        <v>3.6581700440159541</v>
      </c>
      <c r="BN32" s="44">
        <f t="shared" si="146"/>
        <v>3.933594462503804</v>
      </c>
      <c r="BO32" s="39">
        <f t="shared" si="146"/>
        <v>0.53018724796958516</v>
      </c>
      <c r="BP32" s="39">
        <f t="shared" si="146"/>
        <v>0.73375240995864943</v>
      </c>
      <c r="BQ32" s="39">
        <f t="shared" si="146"/>
        <v>0.98458280528250985</v>
      </c>
      <c r="BR32" s="44">
        <f t="shared" si="146"/>
        <v>1.284625446979258</v>
      </c>
      <c r="BS32" s="39">
        <f t="shared" si="146"/>
        <v>12.3150987836292</v>
      </c>
      <c r="BT32" s="39">
        <f t="shared" si="146"/>
        <v>7.7169220780768466</v>
      </c>
      <c r="BU32" s="39">
        <f t="shared" si="146"/>
        <v>3.860609243638613</v>
      </c>
      <c r="BV32" s="44">
        <f t="shared" si="146"/>
        <v>3.1655864575427199</v>
      </c>
      <c r="BW32" s="39">
        <f t="shared" si="146"/>
        <v>22.010551073798272</v>
      </c>
      <c r="BX32" s="39">
        <f t="shared" si="146"/>
        <v>12.574710105896795</v>
      </c>
      <c r="BY32" s="39">
        <f t="shared" si="146"/>
        <v>8.6756688350287821</v>
      </c>
      <c r="BZ32" s="44">
        <f t="shared" si="146"/>
        <v>7.103757132334259</v>
      </c>
      <c r="CA32" s="39">
        <f t="shared" si="146"/>
        <v>79.549319339545278</v>
      </c>
      <c r="CB32" s="39">
        <f t="shared" si="146"/>
        <v>22.41597696719986</v>
      </c>
      <c r="CC32" s="39">
        <f t="shared" si="146"/>
        <v>12.754947657182186</v>
      </c>
      <c r="CD32" s="39">
        <f t="shared" si="146"/>
        <v>9.9775601498539377</v>
      </c>
      <c r="CE32" s="39">
        <f t="shared" si="146"/>
        <v>580.65819790014496</v>
      </c>
      <c r="CF32" s="39">
        <f t="shared" si="146"/>
        <v>467.21729016626966</v>
      </c>
      <c r="CG32" s="39">
        <f t="shared" si="146"/>
        <v>395.36832783182297</v>
      </c>
      <c r="CH32" s="44">
        <f t="shared" si="146"/>
        <v>323.51691630995811</v>
      </c>
      <c r="CI32" s="40"/>
      <c r="CJ32" s="40"/>
      <c r="CK32" s="40"/>
      <c r="CL32" s="40"/>
      <c r="CM32" s="40"/>
      <c r="CN32" s="40"/>
    </row>
    <row r="33" spans="1:100" x14ac:dyDescent="0.25">
      <c r="E33" s="7"/>
      <c r="F33" s="23"/>
      <c r="G33" s="14"/>
      <c r="X33" s="14"/>
      <c r="AA33" s="14"/>
      <c r="AB33" s="14"/>
      <c r="AE33" s="14"/>
      <c r="AJ33" s="31"/>
      <c r="AK33" s="39" t="s">
        <v>41</v>
      </c>
      <c r="AL33" s="44"/>
      <c r="AM33" s="39">
        <f t="shared" ref="AM33:CH33" si="147">(SUM(AM5:AM25)-MIN(AM5:AM25)-MAX(AM5:AM25))/21</f>
        <v>18.138604240649052</v>
      </c>
      <c r="AN33" s="39">
        <f t="shared" si="147"/>
        <v>11.685658237978197</v>
      </c>
      <c r="AO33" s="39">
        <f t="shared" si="147"/>
        <v>7.6784499938102115</v>
      </c>
      <c r="AP33" s="44">
        <f t="shared" si="147"/>
        <v>5.9790964442641101</v>
      </c>
      <c r="AQ33" s="39">
        <f t="shared" si="147"/>
        <v>26.753235241945049</v>
      </c>
      <c r="AR33" s="39">
        <f t="shared" si="147"/>
        <v>18.538964907257633</v>
      </c>
      <c r="AS33" s="39">
        <f t="shared" si="147"/>
        <v>12.898010446622761</v>
      </c>
      <c r="AT33" s="44">
        <f t="shared" si="147"/>
        <v>9.8834452663379899</v>
      </c>
      <c r="AU33" s="39">
        <f t="shared" si="147"/>
        <v>36.752854940968668</v>
      </c>
      <c r="AV33" s="39">
        <f t="shared" si="147"/>
        <v>26.305643366033898</v>
      </c>
      <c r="AW33" s="39">
        <f t="shared" si="147"/>
        <v>18.418643836088521</v>
      </c>
      <c r="AX33" s="44">
        <f t="shared" si="147"/>
        <v>14.085613466711669</v>
      </c>
      <c r="AY33" s="39">
        <f t="shared" si="147"/>
        <v>75.57248873993683</v>
      </c>
      <c r="AZ33" s="39">
        <f t="shared" si="147"/>
        <v>65.594235630687024</v>
      </c>
      <c r="BA33" s="39">
        <f t="shared" si="147"/>
        <v>56.6452894487972</v>
      </c>
      <c r="BB33" s="39">
        <f t="shared" si="147"/>
        <v>47.824525837040262</v>
      </c>
      <c r="BC33" s="39">
        <f t="shared" si="147"/>
        <v>3.1150563530522581</v>
      </c>
      <c r="BD33" s="39">
        <f t="shared" si="147"/>
        <v>3.9161379516897212</v>
      </c>
      <c r="BE33" s="39">
        <f t="shared" si="147"/>
        <v>4.214013973910685</v>
      </c>
      <c r="BF33" s="44">
        <f t="shared" si="147"/>
        <v>4.7868662533844359</v>
      </c>
      <c r="BG33" s="39">
        <f t="shared" si="147"/>
        <v>2.3447244119990711</v>
      </c>
      <c r="BH33" s="39">
        <f t="shared" si="147"/>
        <v>3.0968637427960086</v>
      </c>
      <c r="BI33" s="39">
        <f t="shared" si="147"/>
        <v>3.5100009560510932</v>
      </c>
      <c r="BJ33" s="44">
        <f t="shared" si="147"/>
        <v>3.9844593298155826</v>
      </c>
      <c r="BK33" s="39">
        <f t="shared" si="147"/>
        <v>1.8137514426674213</v>
      </c>
      <c r="BL33" s="39">
        <f t="shared" si="147"/>
        <v>2.6592099492465944</v>
      </c>
      <c r="BM33" s="39">
        <f t="shared" si="147"/>
        <v>3.1391696846707009</v>
      </c>
      <c r="BN33" s="44">
        <f t="shared" si="147"/>
        <v>3.4405890819446112</v>
      </c>
      <c r="BO33" s="39">
        <f t="shared" si="147"/>
        <v>0.35603609206454512</v>
      </c>
      <c r="BP33" s="39">
        <f t="shared" si="147"/>
        <v>0.45563238285358443</v>
      </c>
      <c r="BQ33" s="39">
        <f t="shared" si="147"/>
        <v>0.66311518019971194</v>
      </c>
      <c r="BR33" s="44">
        <f t="shared" si="147"/>
        <v>0.93760381153208172</v>
      </c>
      <c r="BS33" s="39">
        <f t="shared" si="147"/>
        <v>7.5979561971846428</v>
      </c>
      <c r="BT33" s="39">
        <f t="shared" si="147"/>
        <v>3.7556893805450335</v>
      </c>
      <c r="BU33" s="39">
        <f t="shared" si="147"/>
        <v>2.2168363275308756</v>
      </c>
      <c r="BV33" s="44">
        <f t="shared" si="147"/>
        <v>1.6947581528993862</v>
      </c>
      <c r="BW33" s="39">
        <f t="shared" si="147"/>
        <v>16.114181374783517</v>
      </c>
      <c r="BX33" s="39">
        <f t="shared" si="147"/>
        <v>7.9589387180283833</v>
      </c>
      <c r="BY33" s="39">
        <f t="shared" si="147"/>
        <v>4.4803163898592597</v>
      </c>
      <c r="BZ33" s="44">
        <f t="shared" si="147"/>
        <v>3.1340137203760241</v>
      </c>
      <c r="CA33" s="39">
        <f t="shared" si="147"/>
        <v>35.587336132111623</v>
      </c>
      <c r="CB33" s="39">
        <f t="shared" si="147"/>
        <v>15.569276297074154</v>
      </c>
      <c r="CC33" s="39">
        <f t="shared" si="147"/>
        <v>8.0492373836991735</v>
      </c>
      <c r="CD33" s="39">
        <f t="shared" si="147"/>
        <v>5.5382045878123431</v>
      </c>
      <c r="CE33" s="39">
        <f t="shared" si="147"/>
        <v>415.0873190729705</v>
      </c>
      <c r="CF33" s="39">
        <f t="shared" si="147"/>
        <v>309.89362846747537</v>
      </c>
      <c r="CG33" s="39">
        <f t="shared" si="147"/>
        <v>244.67807906171507</v>
      </c>
      <c r="CH33" s="44">
        <f t="shared" si="147"/>
        <v>175.79401570022264</v>
      </c>
      <c r="CI33" s="40"/>
      <c r="CJ33" s="40"/>
      <c r="CK33" s="40"/>
      <c r="CL33" s="40"/>
      <c r="CM33" s="40"/>
      <c r="CN33" s="40"/>
    </row>
    <row r="34" spans="1:100" x14ac:dyDescent="0.25">
      <c r="E34" s="7"/>
      <c r="F34" s="23"/>
      <c r="G34" s="14"/>
      <c r="X34" s="14"/>
      <c r="AA34" s="14"/>
      <c r="AB34" s="14"/>
      <c r="AE34" s="14"/>
      <c r="AJ34" s="31"/>
      <c r="AK34" s="39" t="s">
        <v>39</v>
      </c>
      <c r="AL34" s="44"/>
      <c r="AM34" s="39">
        <f t="shared" ref="AM34:CH34" si="148">MEDIAN(AM5:AM25)</f>
        <v>16.555511965476658</v>
      </c>
      <c r="AN34" s="39">
        <f t="shared" si="148"/>
        <v>8.791208791208792</v>
      </c>
      <c r="AO34" s="39">
        <f t="shared" si="148"/>
        <v>5.7306590257879657</v>
      </c>
      <c r="AP34" s="44">
        <f t="shared" si="148"/>
        <v>4.3296089385474863</v>
      </c>
      <c r="AQ34" s="39">
        <f t="shared" si="148"/>
        <v>24.71557473519027</v>
      </c>
      <c r="AR34" s="39">
        <f t="shared" si="148"/>
        <v>15.254237288135593</v>
      </c>
      <c r="AS34" s="39">
        <f t="shared" si="148"/>
        <v>10.458452722063038</v>
      </c>
      <c r="AT34" s="44">
        <f t="shared" si="148"/>
        <v>7.4146724205570811</v>
      </c>
      <c r="AU34" s="39">
        <f t="shared" si="148"/>
        <v>36.822429906542055</v>
      </c>
      <c r="AV34" s="39">
        <f t="shared" si="148"/>
        <v>24.965132496513249</v>
      </c>
      <c r="AW34" s="39">
        <f t="shared" si="148"/>
        <v>16.309012875536482</v>
      </c>
      <c r="AX34" s="44">
        <f t="shared" si="148"/>
        <v>12.004707728520989</v>
      </c>
      <c r="AY34" s="39">
        <f t="shared" si="148"/>
        <v>82.436638506002666</v>
      </c>
      <c r="AZ34" s="39">
        <f t="shared" si="148"/>
        <v>68.31844029244516</v>
      </c>
      <c r="BA34" s="39">
        <f t="shared" si="148"/>
        <v>63.598326359832633</v>
      </c>
      <c r="BB34" s="44">
        <f t="shared" si="148"/>
        <v>54.077253218884117</v>
      </c>
      <c r="BC34" s="39">
        <f t="shared" si="148"/>
        <v>3.159901934077908</v>
      </c>
      <c r="BD34" s="39">
        <f t="shared" si="148"/>
        <v>3.8787878787878789</v>
      </c>
      <c r="BE34" s="39">
        <f t="shared" si="148"/>
        <v>4.6762589928057556</v>
      </c>
      <c r="BF34" s="44">
        <f t="shared" si="148"/>
        <v>5.4537326776933392</v>
      </c>
      <c r="BG34" s="39">
        <f t="shared" si="148"/>
        <v>1.9399196107467738</v>
      </c>
      <c r="BH34" s="39">
        <f t="shared" si="148"/>
        <v>2.2958674386105011</v>
      </c>
      <c r="BI34" s="39">
        <f t="shared" si="148"/>
        <v>3.1152647975077881</v>
      </c>
      <c r="BJ34" s="44">
        <f t="shared" si="148"/>
        <v>4.2642595906933316</v>
      </c>
      <c r="BK34" s="39">
        <f t="shared" si="148"/>
        <v>1.6115126997811526</v>
      </c>
      <c r="BL34" s="39">
        <f t="shared" si="148"/>
        <v>2.1670656419302001</v>
      </c>
      <c r="BM34" s="39">
        <f t="shared" si="148"/>
        <v>2.6860326303223241</v>
      </c>
      <c r="BN34" s="44">
        <f t="shared" si="148"/>
        <v>3.6423841059602649</v>
      </c>
      <c r="BO34" s="39">
        <f t="shared" si="148"/>
        <v>0.2548779935714609</v>
      </c>
      <c r="BP34" s="39">
        <f t="shared" si="148"/>
        <v>0.36114096288535458</v>
      </c>
      <c r="BQ34" s="39">
        <f t="shared" si="148"/>
        <v>0.38153039853633536</v>
      </c>
      <c r="BR34" s="44">
        <f t="shared" si="148"/>
        <v>0.41193971294994608</v>
      </c>
      <c r="BS34" s="39">
        <f t="shared" si="148"/>
        <v>6.5384615384615383</v>
      </c>
      <c r="BT34" s="39">
        <f t="shared" si="148"/>
        <v>3.1942809083263248</v>
      </c>
      <c r="BU34" s="39">
        <f t="shared" si="148"/>
        <v>2.1104792851340375</v>
      </c>
      <c r="BV34" s="44">
        <f t="shared" si="148"/>
        <v>1.3942537909018355</v>
      </c>
      <c r="BW34" s="39">
        <f t="shared" si="148"/>
        <v>15.317991631799163</v>
      </c>
      <c r="BX34" s="39">
        <f t="shared" si="148"/>
        <v>7.7782426778242675</v>
      </c>
      <c r="BY34" s="39">
        <f t="shared" si="148"/>
        <v>4.3934160820291419</v>
      </c>
      <c r="BZ34" s="44">
        <f t="shared" si="148"/>
        <v>2.6181665264928511</v>
      </c>
      <c r="CA34" s="39">
        <f t="shared" si="148"/>
        <v>25.388068181818181</v>
      </c>
      <c r="CB34" s="39">
        <f t="shared" si="148"/>
        <v>13.934065934065934</v>
      </c>
      <c r="CC34" s="39">
        <f t="shared" si="148"/>
        <v>7.2005730659025788</v>
      </c>
      <c r="CD34" s="44">
        <f t="shared" si="148"/>
        <v>4.9765151515151516</v>
      </c>
      <c r="CE34" s="39">
        <f t="shared" si="148"/>
        <v>310.73417721518985</v>
      </c>
      <c r="CF34" s="39">
        <f t="shared" si="148"/>
        <v>266.99977512930064</v>
      </c>
      <c r="CG34" s="39">
        <f t="shared" si="148"/>
        <v>192.48608137044968</v>
      </c>
      <c r="CH34" s="44">
        <f t="shared" si="148"/>
        <v>131.27467811158797</v>
      </c>
      <c r="CI34" s="40"/>
      <c r="CJ34" s="40"/>
      <c r="CK34" s="40"/>
      <c r="CL34" s="32"/>
      <c r="CM34" s="32"/>
      <c r="CN34" s="32"/>
    </row>
    <row r="35" spans="1:100" x14ac:dyDescent="0.25">
      <c r="E35" s="7"/>
      <c r="F35" s="23"/>
      <c r="G35" s="14"/>
      <c r="X35" s="14"/>
      <c r="AA35" s="14"/>
      <c r="AB35" s="14"/>
      <c r="AE35" s="14"/>
      <c r="AJ35" s="31"/>
      <c r="AK35" s="31"/>
      <c r="AL35" s="45"/>
      <c r="AM35" s="31"/>
      <c r="AN35" s="32"/>
      <c r="AO35" s="31"/>
      <c r="AP35" s="45"/>
      <c r="AQ35" s="32"/>
      <c r="AR35" s="32"/>
      <c r="AS35" s="31"/>
      <c r="AT35" s="45"/>
      <c r="AU35" s="32"/>
      <c r="AV35" s="32"/>
      <c r="AW35" s="31"/>
      <c r="AX35" s="45"/>
      <c r="AY35" s="32"/>
      <c r="AZ35" s="32"/>
      <c r="BA35" s="31"/>
      <c r="BB35" s="45"/>
      <c r="BC35" s="31"/>
      <c r="BD35" s="32"/>
      <c r="BE35" s="31"/>
      <c r="BF35" s="45"/>
      <c r="BG35" s="32"/>
      <c r="BH35" s="32"/>
      <c r="BI35" s="31"/>
      <c r="BJ35" s="45"/>
      <c r="BK35" s="32"/>
      <c r="BL35" s="32"/>
      <c r="BM35" s="31"/>
      <c r="BN35" s="45"/>
      <c r="BO35" s="32"/>
      <c r="BP35" s="32"/>
      <c r="BQ35" s="31"/>
      <c r="BR35" s="45"/>
      <c r="BS35" s="31"/>
      <c r="BT35" s="31"/>
      <c r="BU35" s="31"/>
      <c r="BV35" s="45"/>
      <c r="BW35" s="31"/>
      <c r="BX35" s="31"/>
      <c r="BY35" s="31"/>
      <c r="BZ35" s="45"/>
      <c r="CA35" s="31"/>
      <c r="CB35" s="31"/>
      <c r="CC35" s="31"/>
      <c r="CD35" s="45"/>
      <c r="CE35" s="31"/>
      <c r="CF35" s="31"/>
      <c r="CI35" s="32"/>
      <c r="CO35" s="32"/>
      <c r="CP35" s="32"/>
      <c r="CQ35" s="32"/>
      <c r="CR35" s="32"/>
      <c r="CS35" s="32"/>
      <c r="CT35" s="32"/>
      <c r="CU35" s="32"/>
      <c r="CV35" s="32"/>
    </row>
    <row r="36" spans="1:100" x14ac:dyDescent="0.25">
      <c r="A36" s="32"/>
      <c r="B36" s="32"/>
      <c r="C36" s="32"/>
      <c r="D36" s="32"/>
      <c r="E36" s="35"/>
      <c r="F36" s="36"/>
      <c r="G36" s="31"/>
      <c r="H36" s="32"/>
      <c r="I36" s="31"/>
      <c r="J36" s="33"/>
      <c r="K36" s="32"/>
      <c r="L36" s="32"/>
      <c r="M36" s="31"/>
      <c r="N36" s="33"/>
      <c r="O36" s="32"/>
      <c r="P36" s="32"/>
      <c r="Q36" s="31"/>
      <c r="R36" s="33"/>
      <c r="S36" s="32"/>
      <c r="T36" s="31"/>
      <c r="U36" s="31"/>
      <c r="V36" s="33"/>
      <c r="W36" s="31"/>
      <c r="X36" s="31"/>
      <c r="Y36" s="31"/>
      <c r="Z36" s="33"/>
      <c r="AA36" s="31"/>
      <c r="AB36" s="31"/>
      <c r="AC36" s="31"/>
      <c r="AD36" s="33"/>
      <c r="AE36" s="31"/>
      <c r="AF36" s="31"/>
      <c r="AG36" s="31"/>
      <c r="AH36" s="33"/>
      <c r="AI36" s="31"/>
      <c r="AJ36" s="31"/>
      <c r="AK36" s="31"/>
      <c r="AL36" s="45"/>
      <c r="AM36" s="31"/>
      <c r="AN36" s="32"/>
      <c r="AO36" s="31"/>
      <c r="AP36" s="45"/>
      <c r="AQ36" s="32"/>
      <c r="AR36" s="32"/>
      <c r="AS36" s="31"/>
      <c r="AT36" s="45"/>
      <c r="AU36" s="32"/>
      <c r="AV36" s="32"/>
      <c r="AW36" s="31"/>
      <c r="AX36" s="45"/>
      <c r="AY36" s="32"/>
      <c r="AZ36" s="32"/>
      <c r="BA36" s="31"/>
      <c r="BB36" s="45"/>
      <c r="BC36" s="31"/>
      <c r="BD36" s="31"/>
      <c r="BE36" s="31"/>
      <c r="BF36" s="45"/>
      <c r="BG36" s="31"/>
      <c r="BH36" s="31"/>
      <c r="BI36" s="31"/>
      <c r="BJ36" s="45"/>
      <c r="BK36" s="31"/>
      <c r="BL36" s="31"/>
      <c r="BM36" s="31"/>
      <c r="BN36" s="45"/>
      <c r="BO36" s="31"/>
      <c r="BP36" s="31"/>
      <c r="BQ36" s="31"/>
      <c r="BR36" s="45"/>
      <c r="BS36" s="31"/>
      <c r="BT36" s="31"/>
      <c r="BU36" s="31"/>
      <c r="BV36" s="45"/>
      <c r="BW36" s="31"/>
      <c r="BX36" s="31"/>
      <c r="BY36" s="31"/>
      <c r="BZ36" s="45"/>
      <c r="CA36" s="31"/>
      <c r="CB36" s="31"/>
      <c r="CC36" s="31"/>
      <c r="CD36" s="45"/>
      <c r="CE36" s="31"/>
      <c r="CF36" s="31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</row>
    <row r="37" spans="1:100" s="32" customFormat="1" x14ac:dyDescent="0.25">
      <c r="A37"/>
      <c r="B37"/>
      <c r="C37"/>
      <c r="D37"/>
      <c r="E37" s="7"/>
      <c r="F37" s="23"/>
      <c r="G37" s="14"/>
      <c r="H37"/>
      <c r="I37" s="14"/>
      <c r="J37" s="10"/>
      <c r="K37"/>
      <c r="L37"/>
      <c r="M37" s="14"/>
      <c r="N37" s="10"/>
      <c r="O37"/>
      <c r="P37"/>
      <c r="Q37" s="14"/>
      <c r="R37" s="10"/>
      <c r="S37"/>
      <c r="T37" s="14"/>
      <c r="U37" s="14"/>
      <c r="V37" s="10"/>
      <c r="W37" s="14"/>
      <c r="X37" s="14"/>
      <c r="Y37" s="14"/>
      <c r="Z37" s="10"/>
      <c r="AA37" s="14"/>
      <c r="AB37" s="14"/>
      <c r="AC37" s="14"/>
      <c r="AD37" s="10"/>
      <c r="AE37" s="14"/>
      <c r="AF37" s="14"/>
      <c r="AG37" s="14"/>
      <c r="AH37" s="10"/>
      <c r="AI37" s="14"/>
      <c r="AJ37" s="31"/>
      <c r="AK37" s="31"/>
      <c r="AL37" s="45"/>
      <c r="AM37" s="31"/>
      <c r="AO37" s="31"/>
      <c r="AP37" s="45"/>
      <c r="AS37" s="31"/>
      <c r="AT37" s="45"/>
      <c r="AW37" s="31"/>
      <c r="AX37" s="45"/>
      <c r="BA37" s="31"/>
      <c r="BB37" s="45"/>
      <c r="BC37" s="31"/>
      <c r="BD37" s="31"/>
      <c r="BE37" s="31"/>
      <c r="BF37" s="45"/>
      <c r="BG37" s="31"/>
      <c r="BH37" s="31"/>
      <c r="BI37" s="31"/>
      <c r="BJ37" s="45"/>
      <c r="BK37" s="31"/>
      <c r="BL37" s="31"/>
      <c r="BM37" s="31"/>
      <c r="BN37" s="45"/>
      <c r="BO37" s="31"/>
      <c r="BP37" s="31"/>
      <c r="BQ37" s="31"/>
      <c r="BR37" s="45"/>
      <c r="BS37" s="31"/>
      <c r="BT37" s="31"/>
      <c r="BU37" s="31"/>
      <c r="BV37" s="45"/>
      <c r="BW37" s="31"/>
      <c r="BX37" s="31"/>
      <c r="BY37" s="31"/>
      <c r="BZ37" s="45"/>
      <c r="CA37" s="31"/>
      <c r="CB37" s="31"/>
      <c r="CC37" s="31"/>
      <c r="CD37" s="45"/>
      <c r="CE37" s="31"/>
      <c r="CF37" s="31"/>
      <c r="CG37" s="31"/>
      <c r="CH37" s="45"/>
    </row>
    <row r="38" spans="1:100" x14ac:dyDescent="0.25">
      <c r="A38" s="34"/>
      <c r="B38" s="34" t="s">
        <v>43</v>
      </c>
      <c r="C38" s="34"/>
      <c r="D38" s="34"/>
      <c r="E38" s="34"/>
      <c r="F38" s="24" t="s">
        <v>26</v>
      </c>
      <c r="G38" s="74" t="s">
        <v>25</v>
      </c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6"/>
      <c r="V38" s="69"/>
      <c r="W38" s="76" t="s">
        <v>27</v>
      </c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74"/>
      <c r="AM38" s="85" t="s">
        <v>23</v>
      </c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3"/>
      <c r="BC38" s="86" t="s">
        <v>24</v>
      </c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3"/>
      <c r="BS38" s="86" t="s">
        <v>42</v>
      </c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3"/>
      <c r="CI38" s="29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</row>
    <row r="39" spans="1:100" s="2" customFormat="1" x14ac:dyDescent="0.25">
      <c r="A39" s="17"/>
      <c r="B39" s="17"/>
      <c r="C39" s="17"/>
      <c r="D39" s="17"/>
      <c r="E39" s="17"/>
      <c r="F39" s="25"/>
      <c r="G39" s="109" t="s">
        <v>18</v>
      </c>
      <c r="H39" s="103"/>
      <c r="I39" s="103"/>
      <c r="J39" s="104"/>
      <c r="K39" s="76" t="s">
        <v>20</v>
      </c>
      <c r="L39" s="81"/>
      <c r="M39" s="81"/>
      <c r="N39" s="74"/>
      <c r="O39" s="87" t="s">
        <v>19</v>
      </c>
      <c r="P39" s="88"/>
      <c r="Q39" s="88"/>
      <c r="R39" s="89"/>
      <c r="S39" s="82" t="s">
        <v>3</v>
      </c>
      <c r="T39" s="83"/>
      <c r="U39" s="83"/>
      <c r="V39" s="84"/>
      <c r="W39" s="99" t="s">
        <v>18</v>
      </c>
      <c r="X39" s="100"/>
      <c r="Y39" s="100"/>
      <c r="Z39" s="101"/>
      <c r="AA39" s="93" t="s">
        <v>20</v>
      </c>
      <c r="AB39" s="94"/>
      <c r="AC39" s="94"/>
      <c r="AD39" s="95"/>
      <c r="AE39" s="96" t="s">
        <v>19</v>
      </c>
      <c r="AF39" s="97"/>
      <c r="AG39" s="97"/>
      <c r="AH39" s="98"/>
      <c r="AI39" s="91" t="s">
        <v>3</v>
      </c>
      <c r="AJ39" s="92"/>
      <c r="AK39" s="92"/>
      <c r="AL39" s="110"/>
      <c r="AM39" s="105" t="s">
        <v>18</v>
      </c>
      <c r="AN39" s="79"/>
      <c r="AO39" s="79"/>
      <c r="AP39" s="80"/>
      <c r="AQ39" s="106" t="s">
        <v>20</v>
      </c>
      <c r="AR39" s="107"/>
      <c r="AS39" s="107"/>
      <c r="AT39" s="108"/>
      <c r="AU39" s="96" t="s">
        <v>19</v>
      </c>
      <c r="AV39" s="97"/>
      <c r="AW39" s="97"/>
      <c r="AX39" s="112"/>
      <c r="AY39" s="117" t="s">
        <v>3</v>
      </c>
      <c r="AZ39" s="118"/>
      <c r="BA39" s="118"/>
      <c r="BB39" s="119"/>
      <c r="BC39" s="115" t="s">
        <v>18</v>
      </c>
      <c r="BD39" s="100"/>
      <c r="BE39" s="100"/>
      <c r="BF39" s="116"/>
      <c r="BG39" s="113" t="s">
        <v>20</v>
      </c>
      <c r="BH39" s="94"/>
      <c r="BI39" s="94"/>
      <c r="BJ39" s="114"/>
      <c r="BK39" s="111" t="s">
        <v>19</v>
      </c>
      <c r="BL39" s="97"/>
      <c r="BM39" s="97"/>
      <c r="BN39" s="112"/>
      <c r="BO39" s="117" t="s">
        <v>3</v>
      </c>
      <c r="BP39" s="118"/>
      <c r="BQ39" s="118"/>
      <c r="BR39" s="119"/>
      <c r="BS39" s="115" t="s">
        <v>18</v>
      </c>
      <c r="BT39" s="100"/>
      <c r="BU39" s="100"/>
      <c r="BV39" s="116"/>
      <c r="BW39" s="113" t="s">
        <v>20</v>
      </c>
      <c r="BX39" s="94"/>
      <c r="BY39" s="94"/>
      <c r="BZ39" s="114"/>
      <c r="CA39" s="111" t="s">
        <v>19</v>
      </c>
      <c r="CB39" s="97"/>
      <c r="CC39" s="97"/>
      <c r="CD39" s="112"/>
      <c r="CE39" s="117" t="s">
        <v>3</v>
      </c>
      <c r="CF39" s="118"/>
      <c r="CG39" s="118"/>
      <c r="CH39" s="119"/>
      <c r="CI39" s="29"/>
      <c r="CJ39" s="17"/>
    </row>
    <row r="40" spans="1:100" s="2" customFormat="1" x14ac:dyDescent="0.25">
      <c r="A40" s="18"/>
      <c r="B40" s="18" t="s">
        <v>0</v>
      </c>
      <c r="C40" s="18" t="s">
        <v>1</v>
      </c>
      <c r="D40" s="18" t="s">
        <v>4</v>
      </c>
      <c r="E40" s="18" t="s">
        <v>5</v>
      </c>
      <c r="F40" s="26" t="s">
        <v>2</v>
      </c>
      <c r="G40" s="20" t="s">
        <v>21</v>
      </c>
      <c r="H40" s="18" t="s">
        <v>22</v>
      </c>
      <c r="I40" s="19" t="s">
        <v>28</v>
      </c>
      <c r="J40" s="18" t="s">
        <v>47</v>
      </c>
      <c r="K40" s="20" t="s">
        <v>21</v>
      </c>
      <c r="L40" s="18" t="s">
        <v>22</v>
      </c>
      <c r="M40" s="19" t="s">
        <v>28</v>
      </c>
      <c r="N40" s="18" t="s">
        <v>47</v>
      </c>
      <c r="O40" s="20" t="s">
        <v>21</v>
      </c>
      <c r="P40" s="18" t="s">
        <v>22</v>
      </c>
      <c r="Q40" s="19" t="s">
        <v>28</v>
      </c>
      <c r="R40" s="18" t="s">
        <v>47</v>
      </c>
      <c r="S40" s="20" t="s">
        <v>21</v>
      </c>
      <c r="T40" s="18" t="s">
        <v>22</v>
      </c>
      <c r="U40" s="19" t="s">
        <v>28</v>
      </c>
      <c r="V40" s="18" t="s">
        <v>47</v>
      </c>
      <c r="W40" s="20" t="s">
        <v>21</v>
      </c>
      <c r="X40" s="18" t="s">
        <v>22</v>
      </c>
      <c r="Y40" s="19" t="s">
        <v>28</v>
      </c>
      <c r="Z40" s="18" t="s">
        <v>47</v>
      </c>
      <c r="AA40" s="20" t="s">
        <v>21</v>
      </c>
      <c r="AB40" s="18" t="s">
        <v>22</v>
      </c>
      <c r="AC40" s="19" t="s">
        <v>28</v>
      </c>
      <c r="AD40" s="18" t="s">
        <v>47</v>
      </c>
      <c r="AE40" s="20" t="s">
        <v>21</v>
      </c>
      <c r="AF40" s="18" t="s">
        <v>22</v>
      </c>
      <c r="AG40" s="19" t="s">
        <v>28</v>
      </c>
      <c r="AH40" s="18" t="s">
        <v>47</v>
      </c>
      <c r="AI40" s="20" t="s">
        <v>21</v>
      </c>
      <c r="AJ40" s="18" t="s">
        <v>22</v>
      </c>
      <c r="AK40" s="19" t="s">
        <v>28</v>
      </c>
      <c r="AL40" s="18" t="s">
        <v>48</v>
      </c>
      <c r="AM40" s="20" t="s">
        <v>21</v>
      </c>
      <c r="AN40" s="18" t="s">
        <v>22</v>
      </c>
      <c r="AO40" s="19" t="s">
        <v>28</v>
      </c>
      <c r="AP40" s="53" t="s">
        <v>47</v>
      </c>
      <c r="AQ40" s="20" t="s">
        <v>21</v>
      </c>
      <c r="AR40" s="18" t="s">
        <v>22</v>
      </c>
      <c r="AS40" s="19" t="s">
        <v>28</v>
      </c>
      <c r="AT40" s="53" t="s">
        <v>47</v>
      </c>
      <c r="AU40" s="20" t="s">
        <v>21</v>
      </c>
      <c r="AV40" s="18" t="s">
        <v>22</v>
      </c>
      <c r="AW40" s="19" t="s">
        <v>28</v>
      </c>
      <c r="AX40" s="53" t="s">
        <v>47</v>
      </c>
      <c r="AY40" s="20" t="s">
        <v>21</v>
      </c>
      <c r="AZ40" s="18" t="s">
        <v>22</v>
      </c>
      <c r="BA40" s="19" t="s">
        <v>28</v>
      </c>
      <c r="BB40" s="53" t="s">
        <v>47</v>
      </c>
      <c r="BC40" s="20" t="s">
        <v>21</v>
      </c>
      <c r="BD40" s="18" t="s">
        <v>22</v>
      </c>
      <c r="BE40" s="19" t="s">
        <v>28</v>
      </c>
      <c r="BF40" s="53" t="s">
        <v>47</v>
      </c>
      <c r="BG40" s="20" t="s">
        <v>21</v>
      </c>
      <c r="BH40" s="18" t="s">
        <v>22</v>
      </c>
      <c r="BI40" s="19" t="s">
        <v>28</v>
      </c>
      <c r="BJ40" s="18" t="s">
        <v>47</v>
      </c>
      <c r="BK40" s="20" t="s">
        <v>21</v>
      </c>
      <c r="BL40" s="18" t="s">
        <v>22</v>
      </c>
      <c r="BM40" s="19" t="s">
        <v>28</v>
      </c>
      <c r="BN40" s="18" t="s">
        <v>47</v>
      </c>
      <c r="BO40" s="20" t="s">
        <v>21</v>
      </c>
      <c r="BP40" s="18" t="s">
        <v>22</v>
      </c>
      <c r="BQ40" s="19" t="s">
        <v>28</v>
      </c>
      <c r="BR40" s="53" t="s">
        <v>47</v>
      </c>
      <c r="BS40" s="20" t="s">
        <v>21</v>
      </c>
      <c r="BT40" s="18" t="s">
        <v>22</v>
      </c>
      <c r="BU40" s="19" t="s">
        <v>28</v>
      </c>
      <c r="BV40" s="53" t="s">
        <v>47</v>
      </c>
      <c r="BW40" s="20" t="s">
        <v>21</v>
      </c>
      <c r="BX40" s="18" t="s">
        <v>22</v>
      </c>
      <c r="BY40" s="19" t="s">
        <v>28</v>
      </c>
      <c r="BZ40" s="53" t="s">
        <v>47</v>
      </c>
      <c r="CA40" s="20" t="s">
        <v>21</v>
      </c>
      <c r="CB40" s="18" t="s">
        <v>22</v>
      </c>
      <c r="CC40" s="19" t="s">
        <v>28</v>
      </c>
      <c r="CD40" s="53" t="s">
        <v>47</v>
      </c>
      <c r="CE40" s="20" t="s">
        <v>21</v>
      </c>
      <c r="CF40" s="18" t="s">
        <v>22</v>
      </c>
      <c r="CG40" s="19" t="s">
        <v>28</v>
      </c>
      <c r="CH40" s="53" t="s">
        <v>47</v>
      </c>
      <c r="CI40" s="20" t="s">
        <v>7</v>
      </c>
      <c r="CJ40" s="17"/>
    </row>
    <row r="41" spans="1:100" s="2" customFormat="1" x14ac:dyDescent="0.25">
      <c r="A41" s="1">
        <v>1</v>
      </c>
      <c r="B41" s="6" t="s">
        <v>10</v>
      </c>
      <c r="C41" s="6">
        <v>458</v>
      </c>
      <c r="D41" s="6">
        <v>1679</v>
      </c>
      <c r="E41" s="9">
        <v>386</v>
      </c>
      <c r="F41" s="22">
        <v>447</v>
      </c>
      <c r="G41" s="16">
        <v>581</v>
      </c>
      <c r="H41" s="6">
        <v>100</v>
      </c>
      <c r="I41" s="16">
        <v>32</v>
      </c>
      <c r="J41" s="12">
        <v>10</v>
      </c>
      <c r="K41" s="6">
        <v>1165</v>
      </c>
      <c r="L41" s="6">
        <v>253</v>
      </c>
      <c r="M41" s="16">
        <v>86</v>
      </c>
      <c r="N41" s="12">
        <v>49</v>
      </c>
      <c r="O41" s="6">
        <v>1947</v>
      </c>
      <c r="P41" s="6">
        <v>509</v>
      </c>
      <c r="Q41" s="16">
        <v>198</v>
      </c>
      <c r="R41" s="12">
        <v>108</v>
      </c>
      <c r="S41" s="6">
        <v>31760</v>
      </c>
      <c r="T41" s="16">
        <v>7320</v>
      </c>
      <c r="U41" s="16">
        <v>912</v>
      </c>
      <c r="V41" s="12">
        <v>344</v>
      </c>
      <c r="W41" s="16">
        <v>58</v>
      </c>
      <c r="X41" s="16">
        <v>23</v>
      </c>
      <c r="Y41" s="16">
        <v>9</v>
      </c>
      <c r="Z41" s="12">
        <v>3</v>
      </c>
      <c r="AA41" s="16">
        <v>99</v>
      </c>
      <c r="AB41" s="16">
        <v>41</v>
      </c>
      <c r="AC41" s="16">
        <v>18</v>
      </c>
      <c r="AD41" s="12">
        <v>10</v>
      </c>
      <c r="AE41" s="16">
        <v>147</v>
      </c>
      <c r="AF41" s="16">
        <v>73</v>
      </c>
      <c r="AG41" s="16">
        <v>40</v>
      </c>
      <c r="AH41" s="12">
        <v>20</v>
      </c>
      <c r="AI41" s="16">
        <v>283</v>
      </c>
      <c r="AJ41" s="58">
        <v>184</v>
      </c>
      <c r="AK41" s="58">
        <v>85</v>
      </c>
      <c r="AL41" s="60">
        <v>48</v>
      </c>
      <c r="AM41" s="13">
        <f t="shared" ref="AM41:AM46" si="149">(W41*100)/F41</f>
        <v>12.975391498881432</v>
      </c>
      <c r="AN41" s="2">
        <f t="shared" ref="AN41:AN49" si="150">(X41*100)/F41</f>
        <v>5.1454138702460854</v>
      </c>
      <c r="AO41" s="13">
        <f t="shared" ref="AO41:AO49" si="151">(Y41*100)/F41</f>
        <v>2.0134228187919465</v>
      </c>
      <c r="AP41" s="43">
        <f t="shared" ref="AP41:AP49" si="152">(Z41*100)/F41</f>
        <v>0.67114093959731547</v>
      </c>
      <c r="AQ41" s="2">
        <f t="shared" ref="AQ41:AQ49" si="153">(AA41*100)/F41</f>
        <v>22.14765100671141</v>
      </c>
      <c r="AR41" s="2">
        <f t="shared" ref="AR41:AR49" si="154">(AB41*100)/F41</f>
        <v>9.1722595078299776</v>
      </c>
      <c r="AS41" s="13">
        <f t="shared" ref="AS41:AS49" si="155">(AC41*100)/F41</f>
        <v>4.026845637583893</v>
      </c>
      <c r="AT41" s="43">
        <f t="shared" ref="AT41:AT49" si="156">(AD41*100)/F41</f>
        <v>2.2371364653243848</v>
      </c>
      <c r="AU41" s="2">
        <f t="shared" ref="AU41:AU49" si="157">(AE41*100)/F41</f>
        <v>32.885906040268459</v>
      </c>
      <c r="AV41" s="2">
        <f t="shared" ref="AV41:AV49" si="158">(AF41*100)/F41</f>
        <v>16.33109619686801</v>
      </c>
      <c r="AW41" s="13">
        <f t="shared" ref="AW41:AW49" si="159">(AG41*100)/F41</f>
        <v>8.9485458612975393</v>
      </c>
      <c r="AX41" s="43">
        <f t="shared" ref="AX41:AX49" si="160">(AH41*100)/F41</f>
        <v>4.4742729306487696</v>
      </c>
      <c r="AY41" s="2">
        <f t="shared" ref="AY41:AY49" si="161">(AI41*100)/F41</f>
        <v>63.31096196868009</v>
      </c>
      <c r="AZ41" s="2">
        <f t="shared" ref="AZ41:AZ49" si="162">(AJ41*100)/F41</f>
        <v>41.163310961968683</v>
      </c>
      <c r="BA41" s="13">
        <f t="shared" ref="BA41:BA49" si="163">(AK41*100)/F41</f>
        <v>19.01565995525727</v>
      </c>
      <c r="BB41" s="43">
        <f t="shared" ref="BB41:BB49" si="164">(AL41*100)/F41</f>
        <v>10.738255033557047</v>
      </c>
      <c r="BC41" s="13">
        <f t="shared" ref="BC41:BC49" si="165">(W41*100)/G41</f>
        <v>9.9827882960413081</v>
      </c>
      <c r="BD41" s="13">
        <f t="shared" ref="BD41:BD49" si="166">(X41*100)/H41</f>
        <v>23</v>
      </c>
      <c r="BE41" s="13">
        <f t="shared" ref="BE41:BE49" si="167">(Y41*100)/I41</f>
        <v>28.125</v>
      </c>
      <c r="BF41" s="43">
        <f t="shared" ref="BF41:BF49" si="168">(Z41*100)/J41</f>
        <v>30</v>
      </c>
      <c r="BG41" s="13">
        <f t="shared" ref="BG41:BG49" si="169">(AA41*100)/K41</f>
        <v>8.4978540772532192</v>
      </c>
      <c r="BH41" s="13">
        <f t="shared" ref="BH41:BH49" si="170">(AB41*100)/L41</f>
        <v>16.205533596837945</v>
      </c>
      <c r="BI41" s="13">
        <f t="shared" ref="BI41:BI49" si="171">(AC41*100)/M41</f>
        <v>20.930232558139537</v>
      </c>
      <c r="BJ41" s="43">
        <f t="shared" ref="BJ41:BJ49" si="172">(AD41*100)/N41</f>
        <v>20.408163265306122</v>
      </c>
      <c r="BK41" s="13">
        <f t="shared" ref="BK41:BK49" si="173">(AE41*100)/O41</f>
        <v>7.5500770416024654</v>
      </c>
      <c r="BL41" s="13">
        <f t="shared" ref="BL41:BL49" si="174">(AF41*100)/P41</f>
        <v>14.341846758349705</v>
      </c>
      <c r="BM41" s="13">
        <f t="shared" ref="BM41:BM49" si="175">(AG41*100)/Q41</f>
        <v>20.202020202020201</v>
      </c>
      <c r="BN41" s="43">
        <f t="shared" ref="BN41:BN49" si="176">(AH41*100)/R41</f>
        <v>18.518518518518519</v>
      </c>
      <c r="BO41" s="13">
        <f t="shared" ref="BO41:BO49" si="177">(AI41*100)/S41</f>
        <v>0.8910579345088161</v>
      </c>
      <c r="BP41" s="13">
        <f t="shared" ref="BP41:BP49" si="178">(AJ41*100)/T41</f>
        <v>2.5136612021857925</v>
      </c>
      <c r="BQ41" s="13">
        <f t="shared" ref="BQ41:BQ49" si="179">(AK41*100)/U41</f>
        <v>9.3201754385964914</v>
      </c>
      <c r="BR41" s="43">
        <f t="shared" ref="BR41:BR49" si="180">(AL41*100)/V41</f>
        <v>13.953488372093023</v>
      </c>
      <c r="BS41" s="13">
        <f t="shared" ref="BS41:BS49" si="181">G41/F41</f>
        <v>1.2997762863534676</v>
      </c>
      <c r="BT41" s="13">
        <f t="shared" ref="BT41:BT49" si="182">H41/F41</f>
        <v>0.22371364653243847</v>
      </c>
      <c r="BU41" s="13">
        <f t="shared" ref="BU41:BU49" si="183">I41/F41</f>
        <v>7.1588366890380312E-2</v>
      </c>
      <c r="BV41" s="43">
        <f t="shared" ref="BV41:BV49" si="184">J41/F41</f>
        <v>2.2371364653243849E-2</v>
      </c>
      <c r="BW41" s="13">
        <f t="shared" ref="BW41:BW49" si="185">K41/F41</f>
        <v>2.6062639821029081</v>
      </c>
      <c r="BX41" s="13">
        <f t="shared" ref="BX41:BX49" si="186">L41/F41</f>
        <v>0.56599552572706935</v>
      </c>
      <c r="BY41" s="13">
        <f t="shared" ref="BY41:BY49" si="187">M41/F41</f>
        <v>0.19239373601789708</v>
      </c>
      <c r="BZ41" s="43">
        <f t="shared" ref="BZ41:BZ49" si="188">N41/F41</f>
        <v>0.10961968680089486</v>
      </c>
      <c r="CA41" s="13">
        <f t="shared" ref="CA41:CA49" si="189">O41/F41</f>
        <v>4.3557046979865772</v>
      </c>
      <c r="CB41" s="13">
        <f t="shared" ref="CB41:CB49" si="190">P41/F41</f>
        <v>1.138702460850112</v>
      </c>
      <c r="CC41" s="13">
        <f t="shared" ref="CC41:CC49" si="191">Q41/F41</f>
        <v>0.44295302013422821</v>
      </c>
      <c r="CD41" s="43">
        <f t="shared" ref="CD41:CD49" si="192">R41/F41</f>
        <v>0.24161073825503357</v>
      </c>
      <c r="CE41" s="13">
        <f t="shared" ref="CE41:CE49" si="193">S41/F41</f>
        <v>71.051454138702468</v>
      </c>
      <c r="CF41" s="58">
        <f t="shared" ref="CF41:CF49" si="194">T41/F41</f>
        <v>16.375838926174495</v>
      </c>
      <c r="CG41" s="13">
        <f t="shared" ref="CG41:CG49" si="195">U41/F41</f>
        <v>2.0402684563758391</v>
      </c>
      <c r="CH41" s="43">
        <f t="shared" ref="CH41:CH49" si="196">V41/F41</f>
        <v>0.76957494407158833</v>
      </c>
      <c r="CI41" s="4" t="s">
        <v>6</v>
      </c>
      <c r="CJ41" s="18" t="s">
        <v>8</v>
      </c>
    </row>
    <row r="42" spans="1:100" s="2" customFormat="1" x14ac:dyDescent="0.25">
      <c r="A42" s="1">
        <v>2</v>
      </c>
      <c r="B42" s="16" t="s">
        <v>11</v>
      </c>
      <c r="C42" s="6">
        <v>871</v>
      </c>
      <c r="D42" s="6">
        <v>1181</v>
      </c>
      <c r="E42" s="9">
        <v>818</v>
      </c>
      <c r="F42" s="22">
        <v>1463</v>
      </c>
      <c r="G42" s="16">
        <v>962</v>
      </c>
      <c r="H42" s="6">
        <v>203</v>
      </c>
      <c r="I42" s="16">
        <v>31</v>
      </c>
      <c r="J42" s="12">
        <v>7</v>
      </c>
      <c r="K42" s="6">
        <v>2370</v>
      </c>
      <c r="L42" s="6">
        <v>538</v>
      </c>
      <c r="M42" s="16">
        <v>159</v>
      </c>
      <c r="N42" s="12">
        <v>65</v>
      </c>
      <c r="O42" s="6">
        <v>5628</v>
      </c>
      <c r="P42" s="6">
        <v>1183</v>
      </c>
      <c r="Q42" s="16">
        <v>373</v>
      </c>
      <c r="R42" s="12">
        <v>149</v>
      </c>
      <c r="S42" s="6">
        <v>149507</v>
      </c>
      <c r="T42" s="16">
        <v>85477</v>
      </c>
      <c r="U42" s="16">
        <v>33471</v>
      </c>
      <c r="V42" s="12">
        <v>8051</v>
      </c>
      <c r="W42" s="16">
        <v>86</v>
      </c>
      <c r="X42" s="16">
        <v>24</v>
      </c>
      <c r="Y42" s="16">
        <v>4</v>
      </c>
      <c r="Z42" s="12">
        <v>2</v>
      </c>
      <c r="AA42" s="16">
        <v>183</v>
      </c>
      <c r="AB42" s="16">
        <v>64</v>
      </c>
      <c r="AC42" s="16">
        <v>29</v>
      </c>
      <c r="AD42" s="12">
        <v>11</v>
      </c>
      <c r="AE42" s="16">
        <v>315</v>
      </c>
      <c r="AF42" s="16">
        <v>112</v>
      </c>
      <c r="AG42" s="16">
        <v>58</v>
      </c>
      <c r="AH42" s="12">
        <v>25</v>
      </c>
      <c r="AI42" s="16">
        <v>1085</v>
      </c>
      <c r="AJ42" s="58">
        <v>830</v>
      </c>
      <c r="AK42" s="58">
        <v>584</v>
      </c>
      <c r="AL42" s="60">
        <v>284</v>
      </c>
      <c r="AM42" s="13">
        <f t="shared" si="149"/>
        <v>5.8783321941216675</v>
      </c>
      <c r="AN42" s="2">
        <f t="shared" si="150"/>
        <v>1.6404647983595353</v>
      </c>
      <c r="AO42" s="13">
        <f t="shared" si="151"/>
        <v>0.27341079972658922</v>
      </c>
      <c r="AP42" s="43">
        <f t="shared" si="152"/>
        <v>0.13670539986329461</v>
      </c>
      <c r="AQ42" s="2">
        <f t="shared" si="153"/>
        <v>12.508544087491456</v>
      </c>
      <c r="AR42" s="2">
        <f t="shared" si="154"/>
        <v>4.3745727956254274</v>
      </c>
      <c r="AS42" s="13">
        <f t="shared" si="155"/>
        <v>1.9822282980177717</v>
      </c>
      <c r="AT42" s="43">
        <f t="shared" si="156"/>
        <v>0.75187969924812026</v>
      </c>
      <c r="AU42" s="2">
        <f t="shared" si="157"/>
        <v>21.5311004784689</v>
      </c>
      <c r="AV42" s="2">
        <f t="shared" si="158"/>
        <v>7.6555023923444976</v>
      </c>
      <c r="AW42" s="13">
        <f t="shared" si="159"/>
        <v>3.9644565960355433</v>
      </c>
      <c r="AX42" s="43">
        <f t="shared" si="160"/>
        <v>1.7088174982911826</v>
      </c>
      <c r="AY42" s="2">
        <f t="shared" si="161"/>
        <v>74.162679425837325</v>
      </c>
      <c r="AZ42" s="2">
        <f t="shared" si="162"/>
        <v>56.73274094326726</v>
      </c>
      <c r="BA42" s="13">
        <f t="shared" si="163"/>
        <v>39.91797676008202</v>
      </c>
      <c r="BB42" s="43">
        <f t="shared" si="164"/>
        <v>19.412166780587832</v>
      </c>
      <c r="BC42" s="13">
        <f t="shared" si="165"/>
        <v>8.9397089397089395</v>
      </c>
      <c r="BD42" s="13">
        <f t="shared" si="166"/>
        <v>11.822660098522167</v>
      </c>
      <c r="BE42" s="13">
        <f t="shared" si="167"/>
        <v>12.903225806451612</v>
      </c>
      <c r="BF42" s="43">
        <f t="shared" si="168"/>
        <v>28.571428571428573</v>
      </c>
      <c r="BG42" s="13">
        <f t="shared" si="169"/>
        <v>7.7215189873417724</v>
      </c>
      <c r="BH42" s="13">
        <f t="shared" si="170"/>
        <v>11.895910780669144</v>
      </c>
      <c r="BI42" s="13">
        <f t="shared" si="171"/>
        <v>18.238993710691823</v>
      </c>
      <c r="BJ42" s="43">
        <f t="shared" si="172"/>
        <v>16.923076923076923</v>
      </c>
      <c r="BK42" s="13">
        <f t="shared" si="173"/>
        <v>5.5970149253731343</v>
      </c>
      <c r="BL42" s="13">
        <f t="shared" si="174"/>
        <v>9.4674556213017755</v>
      </c>
      <c r="BM42" s="13">
        <f t="shared" si="175"/>
        <v>15.549597855227882</v>
      </c>
      <c r="BN42" s="43">
        <f t="shared" si="176"/>
        <v>16.778523489932887</v>
      </c>
      <c r="BO42" s="13">
        <f t="shared" si="177"/>
        <v>0.72571852822944749</v>
      </c>
      <c r="BP42" s="13">
        <f t="shared" si="178"/>
        <v>0.97102144436515081</v>
      </c>
      <c r="BQ42" s="13">
        <f t="shared" si="179"/>
        <v>1.7447940007767919</v>
      </c>
      <c r="BR42" s="43">
        <f t="shared" si="180"/>
        <v>3.5275121102968576</v>
      </c>
      <c r="BS42" s="13">
        <f t="shared" si="181"/>
        <v>0.657552973342447</v>
      </c>
      <c r="BT42" s="13">
        <f t="shared" si="182"/>
        <v>0.13875598086124402</v>
      </c>
      <c r="BU42" s="13">
        <f t="shared" si="183"/>
        <v>2.1189336978810664E-2</v>
      </c>
      <c r="BV42" s="43">
        <f t="shared" si="184"/>
        <v>4.7846889952153108E-3</v>
      </c>
      <c r="BW42" s="13">
        <f t="shared" si="185"/>
        <v>1.6199589883800409</v>
      </c>
      <c r="BX42" s="13">
        <f t="shared" si="186"/>
        <v>0.36773752563226247</v>
      </c>
      <c r="BY42" s="13">
        <f t="shared" si="187"/>
        <v>0.10868079289131921</v>
      </c>
      <c r="BZ42" s="43">
        <f t="shared" si="188"/>
        <v>4.4429254955570742E-2</v>
      </c>
      <c r="CA42" s="13">
        <f t="shared" si="189"/>
        <v>3.8468899521531101</v>
      </c>
      <c r="CB42" s="13">
        <f t="shared" si="190"/>
        <v>0.80861244019138756</v>
      </c>
      <c r="CC42" s="13">
        <f t="shared" si="191"/>
        <v>0.25495557074504444</v>
      </c>
      <c r="CD42" s="43">
        <f t="shared" si="192"/>
        <v>0.10184552289815448</v>
      </c>
      <c r="CE42" s="13">
        <f t="shared" si="193"/>
        <v>102.19207108680793</v>
      </c>
      <c r="CF42" s="58">
        <f t="shared" si="194"/>
        <v>58.425837320574161</v>
      </c>
      <c r="CG42" s="13">
        <f t="shared" si="195"/>
        <v>22.878332194121668</v>
      </c>
      <c r="CH42" s="43">
        <f t="shared" si="196"/>
        <v>5.5030758714969243</v>
      </c>
      <c r="CI42" s="4" t="s">
        <v>6</v>
      </c>
      <c r="CJ42" s="3" t="s">
        <v>9</v>
      </c>
    </row>
    <row r="43" spans="1:100" s="2" customFormat="1" x14ac:dyDescent="0.25">
      <c r="A43" s="1">
        <v>3</v>
      </c>
      <c r="B43" s="2" t="s">
        <v>14</v>
      </c>
      <c r="C43" s="2">
        <v>971</v>
      </c>
      <c r="D43" s="2">
        <v>1512</v>
      </c>
      <c r="E43" s="56">
        <v>803</v>
      </c>
      <c r="F43" s="59">
        <v>466</v>
      </c>
      <c r="G43" s="58">
        <v>932</v>
      </c>
      <c r="H43" s="55">
        <v>127</v>
      </c>
      <c r="I43" s="58">
        <v>39</v>
      </c>
      <c r="J43" s="57">
        <v>17</v>
      </c>
      <c r="K43" s="55">
        <v>2399</v>
      </c>
      <c r="L43" s="55">
        <v>437</v>
      </c>
      <c r="M43" s="58">
        <v>117</v>
      </c>
      <c r="N43" s="57">
        <v>42</v>
      </c>
      <c r="O43" s="55">
        <v>4729</v>
      </c>
      <c r="P43" s="55">
        <v>964</v>
      </c>
      <c r="Q43" s="58">
        <v>338</v>
      </c>
      <c r="R43" s="57">
        <v>77</v>
      </c>
      <c r="S43" s="55">
        <v>35846</v>
      </c>
      <c r="T43" s="58">
        <v>18011</v>
      </c>
      <c r="U43" s="58">
        <v>12303</v>
      </c>
      <c r="V43" s="57">
        <v>6464</v>
      </c>
      <c r="W43" s="58">
        <v>68</v>
      </c>
      <c r="X43" s="58">
        <v>12</v>
      </c>
      <c r="Y43" s="58">
        <v>5</v>
      </c>
      <c r="Z43" s="57">
        <v>3</v>
      </c>
      <c r="AA43" s="58">
        <v>118</v>
      </c>
      <c r="AB43" s="58">
        <v>24</v>
      </c>
      <c r="AC43" s="58">
        <v>9</v>
      </c>
      <c r="AD43" s="57">
        <v>5</v>
      </c>
      <c r="AE43" s="58">
        <v>168</v>
      </c>
      <c r="AF43" s="58">
        <v>47</v>
      </c>
      <c r="AG43" s="58">
        <v>24</v>
      </c>
      <c r="AH43" s="57">
        <v>8</v>
      </c>
      <c r="AI43" s="58">
        <v>259</v>
      </c>
      <c r="AJ43" s="58">
        <v>136</v>
      </c>
      <c r="AK43" s="58">
        <v>82</v>
      </c>
      <c r="AL43" s="60">
        <v>58</v>
      </c>
      <c r="AM43" s="13">
        <f t="shared" si="149"/>
        <v>14.592274678111588</v>
      </c>
      <c r="AN43" s="2">
        <f t="shared" si="150"/>
        <v>2.5751072961373391</v>
      </c>
      <c r="AO43" s="13">
        <f t="shared" si="151"/>
        <v>1.0729613733905579</v>
      </c>
      <c r="AP43" s="43">
        <f t="shared" si="152"/>
        <v>0.64377682403433478</v>
      </c>
      <c r="AQ43" s="2">
        <f t="shared" si="153"/>
        <v>25.321888412017167</v>
      </c>
      <c r="AR43" s="2">
        <f t="shared" si="154"/>
        <v>5.1502145922746783</v>
      </c>
      <c r="AS43" s="13">
        <f t="shared" si="155"/>
        <v>1.9313304721030042</v>
      </c>
      <c r="AT43" s="43">
        <f t="shared" si="156"/>
        <v>1.0729613733905579</v>
      </c>
      <c r="AU43" s="2">
        <f t="shared" si="157"/>
        <v>36.051502145922747</v>
      </c>
      <c r="AV43" s="2">
        <f t="shared" si="158"/>
        <v>10.085836909871245</v>
      </c>
      <c r="AW43" s="13">
        <f t="shared" si="159"/>
        <v>5.1502145922746783</v>
      </c>
      <c r="AX43" s="43">
        <f t="shared" si="160"/>
        <v>1.7167381974248928</v>
      </c>
      <c r="AY43" s="2">
        <f t="shared" si="161"/>
        <v>55.579399141630901</v>
      </c>
      <c r="AZ43" s="2">
        <f t="shared" si="162"/>
        <v>29.184549356223176</v>
      </c>
      <c r="BA43" s="13">
        <f t="shared" si="163"/>
        <v>17.596566523605151</v>
      </c>
      <c r="BB43" s="43">
        <f t="shared" si="164"/>
        <v>12.446351931330472</v>
      </c>
      <c r="BC43" s="13">
        <f t="shared" si="165"/>
        <v>7.296137339055794</v>
      </c>
      <c r="BD43" s="13">
        <f t="shared" si="166"/>
        <v>9.4488188976377945</v>
      </c>
      <c r="BE43" s="13">
        <f t="shared" si="167"/>
        <v>12.820512820512821</v>
      </c>
      <c r="BF43" s="43">
        <f t="shared" si="168"/>
        <v>17.647058823529413</v>
      </c>
      <c r="BG43" s="13">
        <f t="shared" si="169"/>
        <v>4.9187161317215509</v>
      </c>
      <c r="BH43" s="13">
        <f t="shared" si="170"/>
        <v>5.4919908466819223</v>
      </c>
      <c r="BI43" s="13">
        <f t="shared" si="171"/>
        <v>7.6923076923076925</v>
      </c>
      <c r="BJ43" s="43">
        <f t="shared" si="172"/>
        <v>11.904761904761905</v>
      </c>
      <c r="BK43" s="13">
        <f t="shared" si="173"/>
        <v>3.5525481074222882</v>
      </c>
      <c r="BL43" s="13">
        <f t="shared" si="174"/>
        <v>4.8755186721991706</v>
      </c>
      <c r="BM43" s="13">
        <f t="shared" si="175"/>
        <v>7.1005917159763312</v>
      </c>
      <c r="BN43" s="43">
        <f t="shared" si="176"/>
        <v>10.38961038961039</v>
      </c>
      <c r="BO43" s="13">
        <f t="shared" si="177"/>
        <v>0.72253528985102944</v>
      </c>
      <c r="BP43" s="13">
        <f t="shared" si="178"/>
        <v>0.75509410915551611</v>
      </c>
      <c r="BQ43" s="13">
        <f t="shared" si="179"/>
        <v>0.66650410468991306</v>
      </c>
      <c r="BR43" s="43">
        <f t="shared" si="180"/>
        <v>0.8972772277227723</v>
      </c>
      <c r="BS43" s="13">
        <f t="shared" si="181"/>
        <v>2</v>
      </c>
      <c r="BT43" s="13">
        <f t="shared" si="182"/>
        <v>0.27253218884120173</v>
      </c>
      <c r="BU43" s="13">
        <f t="shared" si="183"/>
        <v>8.3690987124463517E-2</v>
      </c>
      <c r="BV43" s="43">
        <f t="shared" si="184"/>
        <v>3.6480686695278972E-2</v>
      </c>
      <c r="BW43" s="13">
        <f t="shared" si="185"/>
        <v>5.1480686695278974</v>
      </c>
      <c r="BX43" s="13">
        <f t="shared" si="186"/>
        <v>0.9377682403433476</v>
      </c>
      <c r="BY43" s="13">
        <f t="shared" si="187"/>
        <v>0.25107296137339058</v>
      </c>
      <c r="BZ43" s="43">
        <f t="shared" si="188"/>
        <v>9.012875536480687E-2</v>
      </c>
      <c r="CA43" s="13">
        <f t="shared" si="189"/>
        <v>10.148068669527897</v>
      </c>
      <c r="CB43" s="13">
        <f t="shared" si="190"/>
        <v>2.0686695278969958</v>
      </c>
      <c r="CC43" s="13">
        <f t="shared" si="191"/>
        <v>0.72532188841201717</v>
      </c>
      <c r="CD43" s="43">
        <f t="shared" si="192"/>
        <v>0.16523605150214593</v>
      </c>
      <c r="CE43" s="13">
        <f t="shared" si="193"/>
        <v>76.922746781115876</v>
      </c>
      <c r="CF43" s="58">
        <f t="shared" si="194"/>
        <v>38.650214592274679</v>
      </c>
      <c r="CG43" s="13">
        <f t="shared" si="195"/>
        <v>26.401287553648068</v>
      </c>
      <c r="CH43" s="43">
        <f t="shared" si="196"/>
        <v>13.871244635193133</v>
      </c>
      <c r="CI43" s="4" t="s">
        <v>6</v>
      </c>
      <c r="CJ43" s="3" t="s">
        <v>12</v>
      </c>
    </row>
    <row r="44" spans="1:100" s="2" customFormat="1" x14ac:dyDescent="0.25">
      <c r="A44" s="1">
        <v>4</v>
      </c>
      <c r="B44" s="15" t="s">
        <v>16</v>
      </c>
      <c r="C44" s="2">
        <v>675</v>
      </c>
      <c r="D44" s="2">
        <v>1545</v>
      </c>
      <c r="E44" s="56">
        <v>713</v>
      </c>
      <c r="F44" s="59">
        <v>832</v>
      </c>
      <c r="G44" s="58">
        <v>1366</v>
      </c>
      <c r="H44" s="55">
        <v>737</v>
      </c>
      <c r="I44" s="58">
        <v>238</v>
      </c>
      <c r="J44" s="57">
        <v>118</v>
      </c>
      <c r="K44" s="55">
        <v>2298</v>
      </c>
      <c r="L44" s="55">
        <v>1288</v>
      </c>
      <c r="M44" s="58">
        <v>408</v>
      </c>
      <c r="N44" s="57">
        <v>203</v>
      </c>
      <c r="O44" s="55">
        <v>3611</v>
      </c>
      <c r="P44" s="55">
        <v>2093</v>
      </c>
      <c r="Q44" s="58">
        <v>535</v>
      </c>
      <c r="R44" s="57">
        <v>278</v>
      </c>
      <c r="S44" s="55">
        <v>28394</v>
      </c>
      <c r="T44" s="58">
        <v>13458</v>
      </c>
      <c r="U44" s="58">
        <v>3752</v>
      </c>
      <c r="V44" s="57">
        <v>2097</v>
      </c>
      <c r="W44" s="58">
        <v>286</v>
      </c>
      <c r="X44" s="58">
        <v>215</v>
      </c>
      <c r="Y44" s="58">
        <v>76</v>
      </c>
      <c r="Z44" s="57">
        <v>56</v>
      </c>
      <c r="AA44" s="58">
        <v>365</v>
      </c>
      <c r="AB44" s="58">
        <v>279</v>
      </c>
      <c r="AC44" s="58">
        <v>96</v>
      </c>
      <c r="AD44" s="57">
        <v>72</v>
      </c>
      <c r="AE44" s="58">
        <v>451</v>
      </c>
      <c r="AF44" s="58">
        <v>359</v>
      </c>
      <c r="AG44" s="58">
        <v>128</v>
      </c>
      <c r="AH44" s="57">
        <v>95</v>
      </c>
      <c r="AI44" s="58">
        <v>657</v>
      </c>
      <c r="AJ44" s="58">
        <v>505</v>
      </c>
      <c r="AK44" s="58">
        <v>286</v>
      </c>
      <c r="AL44" s="60">
        <v>240</v>
      </c>
      <c r="AM44" s="13">
        <f t="shared" si="149"/>
        <v>34.375</v>
      </c>
      <c r="AN44" s="2">
        <f t="shared" si="150"/>
        <v>25.841346153846153</v>
      </c>
      <c r="AO44" s="13">
        <f t="shared" si="151"/>
        <v>9.134615384615385</v>
      </c>
      <c r="AP44" s="43">
        <f t="shared" si="152"/>
        <v>6.7307692307692308</v>
      </c>
      <c r="AQ44" s="2">
        <f t="shared" si="153"/>
        <v>43.870192307692307</v>
      </c>
      <c r="AR44" s="2">
        <f t="shared" si="154"/>
        <v>33.533653846153847</v>
      </c>
      <c r="AS44" s="13">
        <f t="shared" si="155"/>
        <v>11.538461538461538</v>
      </c>
      <c r="AT44" s="43">
        <f t="shared" si="156"/>
        <v>8.6538461538461533</v>
      </c>
      <c r="AU44" s="2">
        <f t="shared" si="157"/>
        <v>54.206730769230766</v>
      </c>
      <c r="AV44" s="2">
        <f t="shared" si="158"/>
        <v>43.14903846153846</v>
      </c>
      <c r="AW44" s="13">
        <f t="shared" si="159"/>
        <v>15.384615384615385</v>
      </c>
      <c r="AX44" s="43">
        <f t="shared" si="160"/>
        <v>11.41826923076923</v>
      </c>
      <c r="AY44" s="2">
        <f t="shared" si="161"/>
        <v>78.96634615384616</v>
      </c>
      <c r="AZ44" s="2">
        <f t="shared" si="162"/>
        <v>60.697115384615387</v>
      </c>
      <c r="BA44" s="13">
        <f t="shared" si="163"/>
        <v>34.375</v>
      </c>
      <c r="BB44" s="43">
        <f t="shared" si="164"/>
        <v>28.846153846153847</v>
      </c>
      <c r="BC44" s="13">
        <f t="shared" si="165"/>
        <v>20.937042459736457</v>
      </c>
      <c r="BD44" s="13">
        <f t="shared" si="166"/>
        <v>29.172320217096338</v>
      </c>
      <c r="BE44" s="13">
        <f t="shared" si="167"/>
        <v>31.932773109243698</v>
      </c>
      <c r="BF44" s="43">
        <f t="shared" si="168"/>
        <v>47.457627118644069</v>
      </c>
      <c r="BG44" s="13">
        <f t="shared" si="169"/>
        <v>15.88337684943429</v>
      </c>
      <c r="BH44" s="13">
        <f t="shared" si="170"/>
        <v>21.661490683229815</v>
      </c>
      <c r="BI44" s="13">
        <f t="shared" si="171"/>
        <v>23.529411764705884</v>
      </c>
      <c r="BJ44" s="43">
        <f t="shared" si="172"/>
        <v>35.467980295566505</v>
      </c>
      <c r="BK44" s="13">
        <f t="shared" si="173"/>
        <v>12.489615065078926</v>
      </c>
      <c r="BL44" s="13">
        <f t="shared" si="174"/>
        <v>17.152412804586717</v>
      </c>
      <c r="BM44" s="13">
        <f t="shared" si="175"/>
        <v>23.925233644859812</v>
      </c>
      <c r="BN44" s="43">
        <f t="shared" si="176"/>
        <v>34.172661870503596</v>
      </c>
      <c r="BO44" s="13">
        <f t="shared" si="177"/>
        <v>2.3138691272804115</v>
      </c>
      <c r="BP44" s="13">
        <f t="shared" si="178"/>
        <v>3.7524149204933868</v>
      </c>
      <c r="BQ44" s="13">
        <f t="shared" si="179"/>
        <v>7.6226012793176974</v>
      </c>
      <c r="BR44" s="43">
        <f t="shared" si="180"/>
        <v>11.444921316165951</v>
      </c>
      <c r="BS44" s="13">
        <f t="shared" si="181"/>
        <v>1.6418269230769231</v>
      </c>
      <c r="BT44" s="13">
        <f t="shared" si="182"/>
        <v>0.88581730769230771</v>
      </c>
      <c r="BU44" s="13">
        <f t="shared" si="183"/>
        <v>0.28605769230769229</v>
      </c>
      <c r="BV44" s="43">
        <f t="shared" si="184"/>
        <v>0.14182692307692307</v>
      </c>
      <c r="BW44" s="13">
        <f t="shared" si="185"/>
        <v>2.7620192307692308</v>
      </c>
      <c r="BX44" s="13">
        <f t="shared" si="186"/>
        <v>1.5480769230769231</v>
      </c>
      <c r="BY44" s="13">
        <f t="shared" si="187"/>
        <v>0.49038461538461536</v>
      </c>
      <c r="BZ44" s="43">
        <f t="shared" si="188"/>
        <v>0.24399038461538461</v>
      </c>
      <c r="CA44" s="13">
        <f t="shared" si="189"/>
        <v>4.3401442307692308</v>
      </c>
      <c r="CB44" s="13">
        <f t="shared" si="190"/>
        <v>2.515625</v>
      </c>
      <c r="CC44" s="13">
        <f t="shared" si="191"/>
        <v>0.64302884615384615</v>
      </c>
      <c r="CD44" s="43">
        <f t="shared" si="192"/>
        <v>0.33413461538461536</v>
      </c>
      <c r="CE44" s="13">
        <f t="shared" si="193"/>
        <v>34.127403846153847</v>
      </c>
      <c r="CF44" s="58">
        <f t="shared" si="194"/>
        <v>16.17548076923077</v>
      </c>
      <c r="CG44" s="13">
        <f t="shared" si="195"/>
        <v>4.509615384615385</v>
      </c>
      <c r="CH44" s="43">
        <f t="shared" si="196"/>
        <v>2.5204326923076925</v>
      </c>
      <c r="CI44" s="4" t="s">
        <v>6</v>
      </c>
      <c r="CJ44" s="3" t="s">
        <v>13</v>
      </c>
    </row>
    <row r="45" spans="1:100" s="2" customFormat="1" x14ac:dyDescent="0.25">
      <c r="A45" s="1">
        <v>5</v>
      </c>
      <c r="B45" s="4" t="s">
        <v>30</v>
      </c>
      <c r="C45" s="2">
        <v>1628</v>
      </c>
      <c r="D45" s="2">
        <v>2468</v>
      </c>
      <c r="E45" s="8">
        <v>2251</v>
      </c>
      <c r="F45" s="21">
        <v>2557</v>
      </c>
      <c r="G45" s="13">
        <v>1099</v>
      </c>
      <c r="H45" s="2">
        <v>545</v>
      </c>
      <c r="I45" s="13">
        <v>119</v>
      </c>
      <c r="J45" s="57">
        <v>81</v>
      </c>
      <c r="K45" s="2">
        <v>3304</v>
      </c>
      <c r="L45" s="2">
        <v>1117</v>
      </c>
      <c r="M45" s="13">
        <v>241</v>
      </c>
      <c r="N45" s="57">
        <v>149</v>
      </c>
      <c r="O45" s="2">
        <v>7882</v>
      </c>
      <c r="P45" s="2">
        <v>2345</v>
      </c>
      <c r="Q45" s="13">
        <v>526</v>
      </c>
      <c r="R45" s="57">
        <v>372</v>
      </c>
      <c r="S45" s="2">
        <v>333269</v>
      </c>
      <c r="T45" s="13">
        <v>108632</v>
      </c>
      <c r="U45" s="13">
        <v>44524</v>
      </c>
      <c r="V45" s="57">
        <v>23580</v>
      </c>
      <c r="W45" s="58">
        <v>31</v>
      </c>
      <c r="X45" s="13">
        <v>21</v>
      </c>
      <c r="Y45" s="13">
        <v>9</v>
      </c>
      <c r="Z45" s="57">
        <v>8</v>
      </c>
      <c r="AA45" s="13">
        <v>57</v>
      </c>
      <c r="AB45" s="13">
        <v>26</v>
      </c>
      <c r="AC45" s="13">
        <v>13</v>
      </c>
      <c r="AD45" s="57">
        <v>9</v>
      </c>
      <c r="AE45" s="13">
        <v>82</v>
      </c>
      <c r="AF45" s="13">
        <v>41</v>
      </c>
      <c r="AG45" s="13">
        <v>21</v>
      </c>
      <c r="AH45" s="11">
        <v>19</v>
      </c>
      <c r="AI45" s="13">
        <v>278</v>
      </c>
      <c r="AJ45" s="13">
        <v>160</v>
      </c>
      <c r="AK45" s="13">
        <v>92</v>
      </c>
      <c r="AL45" s="43">
        <v>49</v>
      </c>
      <c r="AM45" s="13">
        <f t="shared" si="149"/>
        <v>1.2123582323034807</v>
      </c>
      <c r="AN45" s="2">
        <f t="shared" si="150"/>
        <v>0.82127493156042242</v>
      </c>
      <c r="AO45" s="13">
        <f t="shared" si="151"/>
        <v>0.35197497066875244</v>
      </c>
      <c r="AP45" s="43">
        <f t="shared" si="152"/>
        <v>0.31286664059444663</v>
      </c>
      <c r="AQ45" s="2">
        <f t="shared" si="153"/>
        <v>2.229174814235432</v>
      </c>
      <c r="AR45" s="2">
        <f t="shared" si="154"/>
        <v>1.0168165819319515</v>
      </c>
      <c r="AS45" s="13">
        <f t="shared" si="155"/>
        <v>0.50840829096597573</v>
      </c>
      <c r="AT45" s="43">
        <f t="shared" si="156"/>
        <v>0.35197497066875244</v>
      </c>
      <c r="AU45" s="2">
        <f t="shared" si="157"/>
        <v>3.2068830660930776</v>
      </c>
      <c r="AV45" s="2">
        <f t="shared" si="158"/>
        <v>1.6034415330465388</v>
      </c>
      <c r="AW45" s="13">
        <f t="shared" si="159"/>
        <v>0.82127493156042242</v>
      </c>
      <c r="AX45" s="43">
        <f t="shared" si="160"/>
        <v>0.74305827141181069</v>
      </c>
      <c r="AY45" s="2">
        <f t="shared" si="161"/>
        <v>10.872115760657019</v>
      </c>
      <c r="AZ45" s="2">
        <f t="shared" si="162"/>
        <v>6.257332811888932</v>
      </c>
      <c r="BA45" s="13">
        <f t="shared" si="163"/>
        <v>3.5979663668361361</v>
      </c>
      <c r="BB45" s="43">
        <f t="shared" si="164"/>
        <v>1.9163081736409855</v>
      </c>
      <c r="BC45" s="13">
        <f t="shared" si="165"/>
        <v>2.8207461328480439</v>
      </c>
      <c r="BD45" s="13">
        <f t="shared" si="166"/>
        <v>3.8532110091743119</v>
      </c>
      <c r="BE45" s="13">
        <f t="shared" si="167"/>
        <v>7.5630252100840334</v>
      </c>
      <c r="BF45" s="43">
        <f t="shared" si="168"/>
        <v>9.8765432098765427</v>
      </c>
      <c r="BG45" s="13">
        <f t="shared" si="169"/>
        <v>1.7251815980629539</v>
      </c>
      <c r="BH45" s="13">
        <f t="shared" si="170"/>
        <v>2.3276633840644583</v>
      </c>
      <c r="BI45" s="13">
        <f t="shared" si="171"/>
        <v>5.394190871369295</v>
      </c>
      <c r="BJ45" s="43">
        <f t="shared" si="172"/>
        <v>6.0402684563758386</v>
      </c>
      <c r="BK45" s="13">
        <f t="shared" si="173"/>
        <v>1.0403450900786602</v>
      </c>
      <c r="BL45" s="13">
        <f t="shared" si="174"/>
        <v>1.7484008528784649</v>
      </c>
      <c r="BM45" s="13">
        <f t="shared" si="175"/>
        <v>3.9923954372623576</v>
      </c>
      <c r="BN45" s="43">
        <f t="shared" si="176"/>
        <v>5.10752688172043</v>
      </c>
      <c r="BO45" s="13">
        <f t="shared" si="177"/>
        <v>8.3416099307166286E-2</v>
      </c>
      <c r="BP45" s="13">
        <f t="shared" si="178"/>
        <v>0.14728625082848515</v>
      </c>
      <c r="BQ45" s="13">
        <f t="shared" si="179"/>
        <v>0.20663013206360614</v>
      </c>
      <c r="BR45" s="43">
        <f t="shared" si="180"/>
        <v>0.20780322307039864</v>
      </c>
      <c r="BS45" s="13">
        <f t="shared" si="181"/>
        <v>0.42980054751662106</v>
      </c>
      <c r="BT45" s="13">
        <f t="shared" si="182"/>
        <v>0.21314039890496675</v>
      </c>
      <c r="BU45" s="13">
        <f t="shared" si="183"/>
        <v>4.6538912788423932E-2</v>
      </c>
      <c r="BV45" s="43">
        <f t="shared" si="184"/>
        <v>3.1677747360187719E-2</v>
      </c>
      <c r="BW45" s="13">
        <f t="shared" si="185"/>
        <v>1.2921392256550646</v>
      </c>
      <c r="BX45" s="13">
        <f t="shared" si="186"/>
        <v>0.43684004692999606</v>
      </c>
      <c r="BY45" s="13">
        <f t="shared" si="187"/>
        <v>9.4251075479077046E-2</v>
      </c>
      <c r="BZ45" s="43">
        <f t="shared" si="188"/>
        <v>5.8271411810715684E-2</v>
      </c>
      <c r="CA45" s="13">
        <f t="shared" si="189"/>
        <v>3.0825185764567853</v>
      </c>
      <c r="CB45" s="13">
        <f t="shared" si="190"/>
        <v>0.9170903402424716</v>
      </c>
      <c r="CC45" s="13">
        <f t="shared" si="191"/>
        <v>0.20570981619084866</v>
      </c>
      <c r="CD45" s="43">
        <f t="shared" si="192"/>
        <v>0.14548298787641767</v>
      </c>
      <c r="CE45" s="13">
        <f t="shared" si="193"/>
        <v>130.33594055533828</v>
      </c>
      <c r="CF45" s="58">
        <f t="shared" si="194"/>
        <v>42.484161126319904</v>
      </c>
      <c r="CG45" s="13">
        <f t="shared" si="195"/>
        <v>17.412592882283928</v>
      </c>
      <c r="CH45" s="43">
        <f t="shared" si="196"/>
        <v>9.2217442315213134</v>
      </c>
      <c r="CI45" s="4" t="s">
        <v>6</v>
      </c>
      <c r="CJ45" s="3" t="s">
        <v>15</v>
      </c>
    </row>
    <row r="46" spans="1:100" s="2" customFormat="1" x14ac:dyDescent="0.25">
      <c r="A46" s="1">
        <v>6</v>
      </c>
      <c r="B46" s="4" t="s">
        <v>33</v>
      </c>
      <c r="C46" s="2">
        <v>546</v>
      </c>
      <c r="D46" s="2">
        <v>2222</v>
      </c>
      <c r="E46" s="56">
        <v>365</v>
      </c>
      <c r="F46" s="59">
        <v>154</v>
      </c>
      <c r="G46" s="58">
        <v>417</v>
      </c>
      <c r="H46" s="55">
        <v>91</v>
      </c>
      <c r="I46" s="58">
        <v>25</v>
      </c>
      <c r="J46" s="57">
        <v>14</v>
      </c>
      <c r="K46" s="55">
        <v>758</v>
      </c>
      <c r="L46" s="55">
        <v>196</v>
      </c>
      <c r="M46" s="58">
        <v>67</v>
      </c>
      <c r="N46" s="57">
        <v>43</v>
      </c>
      <c r="O46" s="55">
        <v>1407</v>
      </c>
      <c r="P46" s="55">
        <v>291</v>
      </c>
      <c r="Q46" s="58">
        <v>97</v>
      </c>
      <c r="R46" s="57">
        <v>48</v>
      </c>
      <c r="S46" s="55">
        <v>51894</v>
      </c>
      <c r="T46" s="58">
        <v>9371</v>
      </c>
      <c r="U46" s="58">
        <v>2943</v>
      </c>
      <c r="V46" s="57">
        <v>638</v>
      </c>
      <c r="W46" s="58">
        <v>10</v>
      </c>
      <c r="X46" s="58">
        <v>4</v>
      </c>
      <c r="Y46" s="58">
        <v>2</v>
      </c>
      <c r="Z46" s="57">
        <v>0</v>
      </c>
      <c r="AA46" s="58">
        <v>12</v>
      </c>
      <c r="AB46" s="58">
        <v>8</v>
      </c>
      <c r="AC46" s="58">
        <v>6</v>
      </c>
      <c r="AD46" s="57">
        <v>3</v>
      </c>
      <c r="AE46" s="58">
        <v>15</v>
      </c>
      <c r="AF46" s="58">
        <v>8</v>
      </c>
      <c r="AG46" s="58">
        <v>6</v>
      </c>
      <c r="AH46" s="57">
        <v>3</v>
      </c>
      <c r="AI46" s="58">
        <v>46</v>
      </c>
      <c r="AJ46" s="58">
        <v>12</v>
      </c>
      <c r="AK46" s="58">
        <v>9</v>
      </c>
      <c r="AL46" s="60">
        <v>5</v>
      </c>
      <c r="AM46" s="58">
        <f t="shared" si="149"/>
        <v>6.4935064935064934</v>
      </c>
      <c r="AN46" s="2">
        <f t="shared" si="150"/>
        <v>2.5974025974025974</v>
      </c>
      <c r="AO46" s="13">
        <f t="shared" si="151"/>
        <v>1.2987012987012987</v>
      </c>
      <c r="AP46" s="43">
        <f t="shared" si="152"/>
        <v>0</v>
      </c>
      <c r="AQ46" s="2">
        <f t="shared" si="153"/>
        <v>7.7922077922077921</v>
      </c>
      <c r="AR46" s="2">
        <f t="shared" si="154"/>
        <v>5.1948051948051948</v>
      </c>
      <c r="AS46" s="13">
        <f t="shared" si="155"/>
        <v>3.8961038961038961</v>
      </c>
      <c r="AT46" s="43">
        <f t="shared" si="156"/>
        <v>1.948051948051948</v>
      </c>
      <c r="AU46" s="2">
        <f t="shared" si="157"/>
        <v>9.7402597402597397</v>
      </c>
      <c r="AV46" s="2">
        <f t="shared" si="158"/>
        <v>5.1948051948051948</v>
      </c>
      <c r="AW46" s="13">
        <f t="shared" si="159"/>
        <v>3.8961038961038961</v>
      </c>
      <c r="AX46" s="43">
        <f t="shared" si="160"/>
        <v>1.948051948051948</v>
      </c>
      <c r="AY46" s="2">
        <f t="shared" si="161"/>
        <v>29.870129870129869</v>
      </c>
      <c r="AZ46" s="2">
        <f t="shared" si="162"/>
        <v>7.7922077922077921</v>
      </c>
      <c r="BA46" s="13">
        <f t="shared" si="163"/>
        <v>5.8441558441558445</v>
      </c>
      <c r="BB46" s="43">
        <f t="shared" si="164"/>
        <v>3.2467532467532467</v>
      </c>
      <c r="BC46" s="13">
        <f t="shared" si="165"/>
        <v>2.3980815347721824</v>
      </c>
      <c r="BD46" s="13">
        <f t="shared" si="166"/>
        <v>4.395604395604396</v>
      </c>
      <c r="BE46" s="13">
        <f t="shared" si="167"/>
        <v>8</v>
      </c>
      <c r="BF46" s="43">
        <f t="shared" si="168"/>
        <v>0</v>
      </c>
      <c r="BG46" s="13">
        <f t="shared" si="169"/>
        <v>1.5831134564643798</v>
      </c>
      <c r="BH46" s="13">
        <f t="shared" si="170"/>
        <v>4.0816326530612246</v>
      </c>
      <c r="BI46" s="13">
        <f t="shared" si="171"/>
        <v>8.9552238805970141</v>
      </c>
      <c r="BJ46" s="43">
        <f t="shared" si="172"/>
        <v>6.9767441860465116</v>
      </c>
      <c r="BK46" s="13">
        <f t="shared" si="173"/>
        <v>1.0660980810234542</v>
      </c>
      <c r="BL46" s="13">
        <f t="shared" si="174"/>
        <v>2.7491408934707904</v>
      </c>
      <c r="BM46" s="13">
        <f t="shared" si="175"/>
        <v>6.1855670103092786</v>
      </c>
      <c r="BN46" s="43">
        <f t="shared" si="176"/>
        <v>6.25</v>
      </c>
      <c r="BO46" s="13">
        <f t="shared" si="177"/>
        <v>8.8642232242648472E-2</v>
      </c>
      <c r="BP46" s="13">
        <f t="shared" si="178"/>
        <v>0.12805463664496852</v>
      </c>
      <c r="BQ46" s="13">
        <f t="shared" si="179"/>
        <v>0.3058103975535168</v>
      </c>
      <c r="BR46" s="43">
        <f t="shared" si="180"/>
        <v>0.78369905956112851</v>
      </c>
      <c r="BS46" s="13">
        <f t="shared" si="181"/>
        <v>2.7077922077922079</v>
      </c>
      <c r="BT46" s="13">
        <f t="shared" si="182"/>
        <v>0.59090909090909094</v>
      </c>
      <c r="BU46" s="13">
        <f t="shared" si="183"/>
        <v>0.16233766233766234</v>
      </c>
      <c r="BV46" s="43">
        <f t="shared" si="184"/>
        <v>9.0909090909090912E-2</v>
      </c>
      <c r="BW46" s="13">
        <f t="shared" si="185"/>
        <v>4.9220779220779223</v>
      </c>
      <c r="BX46" s="13">
        <f t="shared" si="186"/>
        <v>1.2727272727272727</v>
      </c>
      <c r="BY46" s="13">
        <f t="shared" si="187"/>
        <v>0.43506493506493504</v>
      </c>
      <c r="BZ46" s="43">
        <f t="shared" si="188"/>
        <v>0.2792207792207792</v>
      </c>
      <c r="CA46" s="13">
        <f t="shared" si="189"/>
        <v>9.1363636363636367</v>
      </c>
      <c r="CB46" s="13">
        <f t="shared" si="190"/>
        <v>1.8896103896103895</v>
      </c>
      <c r="CC46" s="13">
        <f t="shared" si="191"/>
        <v>0.62987012987012991</v>
      </c>
      <c r="CD46" s="43">
        <f t="shared" si="192"/>
        <v>0.31168831168831168</v>
      </c>
      <c r="CE46" s="13">
        <f t="shared" si="193"/>
        <v>336.97402597402595</v>
      </c>
      <c r="CF46" s="58">
        <f t="shared" si="194"/>
        <v>60.850649350649348</v>
      </c>
      <c r="CG46" s="13">
        <f t="shared" si="195"/>
        <v>19.11038961038961</v>
      </c>
      <c r="CH46" s="43">
        <f t="shared" si="196"/>
        <v>4.1428571428571432</v>
      </c>
      <c r="CI46" s="4" t="s">
        <v>6</v>
      </c>
      <c r="CJ46" s="3" t="s">
        <v>29</v>
      </c>
    </row>
    <row r="47" spans="1:100" s="2" customFormat="1" x14ac:dyDescent="0.25">
      <c r="A47" s="1">
        <v>7</v>
      </c>
      <c r="B47" s="4" t="s">
        <v>32</v>
      </c>
      <c r="C47" s="2">
        <v>863</v>
      </c>
      <c r="D47" s="2">
        <v>1572</v>
      </c>
      <c r="E47" s="8">
        <v>1121</v>
      </c>
      <c r="F47" s="21">
        <v>541</v>
      </c>
      <c r="G47" s="13">
        <v>2246</v>
      </c>
      <c r="H47" s="2">
        <v>800</v>
      </c>
      <c r="I47" s="13">
        <v>223</v>
      </c>
      <c r="J47" s="57">
        <v>90</v>
      </c>
      <c r="K47" s="2">
        <v>5424</v>
      </c>
      <c r="L47" s="2">
        <v>1774</v>
      </c>
      <c r="M47" s="13">
        <v>475</v>
      </c>
      <c r="N47" s="57">
        <v>201</v>
      </c>
      <c r="O47" s="2">
        <v>8504</v>
      </c>
      <c r="P47" s="2">
        <v>3165</v>
      </c>
      <c r="Q47" s="13">
        <v>800</v>
      </c>
      <c r="R47" s="57">
        <v>327</v>
      </c>
      <c r="S47" s="2">
        <v>148053</v>
      </c>
      <c r="T47" s="13">
        <v>27809</v>
      </c>
      <c r="U47" s="13">
        <v>6386</v>
      </c>
      <c r="V47" s="57">
        <v>1803</v>
      </c>
      <c r="W47" s="58">
        <v>131</v>
      </c>
      <c r="X47" s="13">
        <v>75</v>
      </c>
      <c r="Y47" s="13">
        <v>33</v>
      </c>
      <c r="Z47" s="57">
        <v>15</v>
      </c>
      <c r="AA47" s="13">
        <v>167</v>
      </c>
      <c r="AB47" s="13">
        <v>101</v>
      </c>
      <c r="AC47" s="13">
        <v>52</v>
      </c>
      <c r="AD47" s="57">
        <v>27</v>
      </c>
      <c r="AE47" s="13">
        <v>186</v>
      </c>
      <c r="AF47" s="13">
        <v>121</v>
      </c>
      <c r="AG47" s="13">
        <v>64</v>
      </c>
      <c r="AH47" s="11">
        <v>35</v>
      </c>
      <c r="AI47" s="13">
        <v>351</v>
      </c>
      <c r="AJ47" s="13">
        <v>229</v>
      </c>
      <c r="AK47" s="13">
        <v>128</v>
      </c>
      <c r="AL47" s="43">
        <v>82</v>
      </c>
      <c r="AM47" s="13">
        <f>(W47*100)/F47</f>
        <v>24.214417744916819</v>
      </c>
      <c r="AN47" s="2">
        <f t="shared" si="150"/>
        <v>13.863216266173753</v>
      </c>
      <c r="AO47" s="13">
        <f t="shared" si="151"/>
        <v>6.0998151571164509</v>
      </c>
      <c r="AP47" s="43">
        <f t="shared" si="152"/>
        <v>2.7726432532347505</v>
      </c>
      <c r="AQ47" s="2">
        <f t="shared" si="153"/>
        <v>30.868761552680223</v>
      </c>
      <c r="AR47" s="2">
        <f t="shared" si="154"/>
        <v>18.669131238447321</v>
      </c>
      <c r="AS47" s="13">
        <f t="shared" si="155"/>
        <v>9.6118299445471358</v>
      </c>
      <c r="AT47" s="43">
        <f t="shared" si="156"/>
        <v>4.9907578558225509</v>
      </c>
      <c r="AU47" s="2">
        <f t="shared" si="157"/>
        <v>34.380776340110906</v>
      </c>
      <c r="AV47" s="2">
        <f t="shared" si="158"/>
        <v>22.365988909426989</v>
      </c>
      <c r="AW47" s="13">
        <f t="shared" si="159"/>
        <v>11.829944547134936</v>
      </c>
      <c r="AX47" s="43">
        <f t="shared" si="160"/>
        <v>6.4695009242144179</v>
      </c>
      <c r="AY47" s="2">
        <f t="shared" si="161"/>
        <v>64.879852125693162</v>
      </c>
      <c r="AZ47" s="2">
        <f t="shared" si="162"/>
        <v>42.329020332717192</v>
      </c>
      <c r="BA47" s="13">
        <f t="shared" si="163"/>
        <v>23.659889094269872</v>
      </c>
      <c r="BB47" s="43">
        <f t="shared" si="164"/>
        <v>15.157116451016636</v>
      </c>
      <c r="BC47" s="13">
        <f t="shared" si="165"/>
        <v>5.8325912733748888</v>
      </c>
      <c r="BD47" s="13">
        <f t="shared" si="166"/>
        <v>9.375</v>
      </c>
      <c r="BE47" s="13">
        <f t="shared" si="167"/>
        <v>14.798206278026905</v>
      </c>
      <c r="BF47" s="43">
        <f t="shared" si="168"/>
        <v>16.666666666666668</v>
      </c>
      <c r="BG47" s="13">
        <f t="shared" si="169"/>
        <v>3.0789085545722714</v>
      </c>
      <c r="BH47" s="13">
        <f t="shared" si="170"/>
        <v>5.6933483652762122</v>
      </c>
      <c r="BI47" s="13">
        <f t="shared" si="171"/>
        <v>10.947368421052632</v>
      </c>
      <c r="BJ47" s="43">
        <f t="shared" si="172"/>
        <v>13.432835820895523</v>
      </c>
      <c r="BK47" s="13">
        <f t="shared" si="173"/>
        <v>2.1872060206961428</v>
      </c>
      <c r="BL47" s="13">
        <f t="shared" si="174"/>
        <v>3.8230647709320693</v>
      </c>
      <c r="BM47" s="13">
        <f t="shared" si="175"/>
        <v>8</v>
      </c>
      <c r="BN47" s="43">
        <f t="shared" si="176"/>
        <v>10.703363914373089</v>
      </c>
      <c r="BO47" s="13">
        <f t="shared" si="177"/>
        <v>0.23707726287207959</v>
      </c>
      <c r="BP47" s="13">
        <f t="shared" si="178"/>
        <v>0.82347441475781225</v>
      </c>
      <c r="BQ47" s="13">
        <f t="shared" si="179"/>
        <v>2.0043845912934546</v>
      </c>
      <c r="BR47" s="43">
        <f t="shared" si="180"/>
        <v>4.5479755962285084</v>
      </c>
      <c r="BS47" s="13">
        <f t="shared" si="181"/>
        <v>4.1515711645101661</v>
      </c>
      <c r="BT47" s="13">
        <f t="shared" si="182"/>
        <v>1.478743068391867</v>
      </c>
      <c r="BU47" s="13">
        <f t="shared" si="183"/>
        <v>0.4121996303142329</v>
      </c>
      <c r="BV47" s="43">
        <f t="shared" si="184"/>
        <v>0.16635859519408502</v>
      </c>
      <c r="BW47" s="13">
        <f t="shared" si="185"/>
        <v>10.025878003696858</v>
      </c>
      <c r="BX47" s="13">
        <f t="shared" si="186"/>
        <v>3.2791127541589651</v>
      </c>
      <c r="BY47" s="13">
        <f t="shared" si="187"/>
        <v>0.87800369685767099</v>
      </c>
      <c r="BZ47" s="43">
        <f t="shared" si="188"/>
        <v>0.37153419593345655</v>
      </c>
      <c r="CA47" s="13">
        <f t="shared" si="189"/>
        <v>15.719038817005545</v>
      </c>
      <c r="CB47" s="13">
        <f t="shared" si="190"/>
        <v>5.8502772643253236</v>
      </c>
      <c r="CC47" s="13">
        <f t="shared" si="191"/>
        <v>1.478743068391867</v>
      </c>
      <c r="CD47" s="43">
        <f t="shared" si="192"/>
        <v>0.60443622920517559</v>
      </c>
      <c r="CE47" s="13">
        <f t="shared" si="193"/>
        <v>273.66543438077633</v>
      </c>
      <c r="CF47" s="58">
        <f t="shared" si="194"/>
        <v>51.402957486136785</v>
      </c>
      <c r="CG47" s="13">
        <f t="shared" si="195"/>
        <v>11.804066543438077</v>
      </c>
      <c r="CH47" s="43">
        <f t="shared" si="196"/>
        <v>3.3327171903881703</v>
      </c>
      <c r="CI47" s="4" t="s">
        <v>6</v>
      </c>
      <c r="CJ47" s="30" t="s">
        <v>34</v>
      </c>
    </row>
    <row r="48" spans="1:100" s="1" customFormat="1" x14ac:dyDescent="0.25">
      <c r="A48" s="1">
        <v>8</v>
      </c>
      <c r="B48" s="4" t="s">
        <v>36</v>
      </c>
      <c r="C48" s="2">
        <v>960</v>
      </c>
      <c r="D48" s="2">
        <v>3122</v>
      </c>
      <c r="E48" s="8">
        <v>1170</v>
      </c>
      <c r="F48" s="21">
        <v>2698</v>
      </c>
      <c r="G48" s="13">
        <v>2340</v>
      </c>
      <c r="H48" s="2">
        <v>386</v>
      </c>
      <c r="I48" s="13">
        <v>127</v>
      </c>
      <c r="J48" s="57">
        <v>60</v>
      </c>
      <c r="K48" s="2">
        <v>5714</v>
      </c>
      <c r="L48" s="2">
        <v>1047</v>
      </c>
      <c r="M48" s="13">
        <v>343</v>
      </c>
      <c r="N48" s="57">
        <v>140</v>
      </c>
      <c r="O48" s="2">
        <v>12475</v>
      </c>
      <c r="P48" s="2">
        <v>2786</v>
      </c>
      <c r="Q48" s="13">
        <v>915</v>
      </c>
      <c r="R48" s="57">
        <v>400</v>
      </c>
      <c r="S48" s="2">
        <v>178251</v>
      </c>
      <c r="T48" s="13">
        <v>56936</v>
      </c>
      <c r="U48" s="13">
        <v>25064</v>
      </c>
      <c r="V48" s="57">
        <v>10111</v>
      </c>
      <c r="W48" s="58">
        <v>312</v>
      </c>
      <c r="X48" s="13">
        <v>99</v>
      </c>
      <c r="Y48" s="13">
        <v>49</v>
      </c>
      <c r="Z48" s="57">
        <v>18</v>
      </c>
      <c r="AA48" s="13">
        <v>544</v>
      </c>
      <c r="AB48" s="13">
        <v>198</v>
      </c>
      <c r="AC48" s="13">
        <v>94</v>
      </c>
      <c r="AD48" s="57">
        <v>43</v>
      </c>
      <c r="AE48" s="13">
        <v>758</v>
      </c>
      <c r="AF48" s="13">
        <v>338</v>
      </c>
      <c r="AG48" s="13">
        <v>173</v>
      </c>
      <c r="AH48" s="11">
        <v>106</v>
      </c>
      <c r="AI48" s="13">
        <v>1284</v>
      </c>
      <c r="AJ48" s="13">
        <v>721</v>
      </c>
      <c r="AK48" s="13">
        <v>445</v>
      </c>
      <c r="AL48" s="43">
        <v>285</v>
      </c>
      <c r="AM48" s="13">
        <f>(W48*100)/F48</f>
        <v>11.56412157153447</v>
      </c>
      <c r="AN48" s="2">
        <f t="shared" si="150"/>
        <v>3.6693847294292068</v>
      </c>
      <c r="AO48" s="13">
        <f t="shared" si="151"/>
        <v>1.8161601186063752</v>
      </c>
      <c r="AP48" s="43">
        <f t="shared" si="152"/>
        <v>0.66716085989621943</v>
      </c>
      <c r="AQ48" s="2">
        <f t="shared" si="153"/>
        <v>20.163083765752408</v>
      </c>
      <c r="AR48" s="2">
        <f t="shared" si="154"/>
        <v>7.3387694588584136</v>
      </c>
      <c r="AS48" s="13">
        <f t="shared" si="155"/>
        <v>3.4840622683469236</v>
      </c>
      <c r="AT48" s="43">
        <f t="shared" si="156"/>
        <v>1.5937731653076352</v>
      </c>
      <c r="AU48" s="2">
        <f t="shared" si="157"/>
        <v>28.09488510007413</v>
      </c>
      <c r="AV48" s="2">
        <f t="shared" si="158"/>
        <v>12.527798369162342</v>
      </c>
      <c r="AW48" s="13">
        <f t="shared" si="159"/>
        <v>6.4121571534469979</v>
      </c>
      <c r="AX48" s="43">
        <f t="shared" si="160"/>
        <v>3.9288361749444034</v>
      </c>
      <c r="AY48" s="2">
        <f t="shared" si="161"/>
        <v>47.59080800593032</v>
      </c>
      <c r="AZ48" s="2">
        <f t="shared" si="162"/>
        <v>26.723498888065233</v>
      </c>
      <c r="BA48" s="13">
        <f t="shared" si="163"/>
        <v>16.493699036323203</v>
      </c>
      <c r="BB48" s="43">
        <f t="shared" si="164"/>
        <v>10.56338028169014</v>
      </c>
      <c r="BC48" s="13">
        <f t="shared" si="165"/>
        <v>13.333333333333334</v>
      </c>
      <c r="BD48" s="13">
        <f t="shared" si="166"/>
        <v>25.647668393782382</v>
      </c>
      <c r="BE48" s="13">
        <f t="shared" si="167"/>
        <v>38.582677165354333</v>
      </c>
      <c r="BF48" s="43">
        <f t="shared" si="168"/>
        <v>30</v>
      </c>
      <c r="BG48" s="13">
        <f t="shared" si="169"/>
        <v>9.5204760238011907</v>
      </c>
      <c r="BH48" s="13">
        <f t="shared" si="170"/>
        <v>18.911174785100286</v>
      </c>
      <c r="BI48" s="13">
        <f t="shared" si="171"/>
        <v>27.40524781341108</v>
      </c>
      <c r="BJ48" s="43">
        <f t="shared" si="172"/>
        <v>30.714285714285715</v>
      </c>
      <c r="BK48" s="13">
        <f t="shared" si="173"/>
        <v>6.0761523046092183</v>
      </c>
      <c r="BL48" s="13">
        <f t="shared" si="174"/>
        <v>12.132089016511127</v>
      </c>
      <c r="BM48" s="13">
        <f t="shared" si="175"/>
        <v>18.907103825136613</v>
      </c>
      <c r="BN48" s="43">
        <f t="shared" si="176"/>
        <v>26.5</v>
      </c>
      <c r="BO48" s="13">
        <f t="shared" si="177"/>
        <v>0.72033256475419494</v>
      </c>
      <c r="BP48" s="13">
        <f t="shared" si="178"/>
        <v>1.2663341295489672</v>
      </c>
      <c r="BQ48" s="13">
        <f t="shared" si="179"/>
        <v>1.7754548356208106</v>
      </c>
      <c r="BR48" s="43">
        <f t="shared" si="180"/>
        <v>2.8187122935416871</v>
      </c>
      <c r="BS48" s="13">
        <f t="shared" si="181"/>
        <v>0.86730911786508524</v>
      </c>
      <c r="BT48" s="13">
        <f t="shared" si="182"/>
        <v>0.14306893995552261</v>
      </c>
      <c r="BU48" s="13">
        <f t="shared" si="183"/>
        <v>4.7071905114899927E-2</v>
      </c>
      <c r="BV48" s="43">
        <f t="shared" si="184"/>
        <v>2.2238695329873982E-2</v>
      </c>
      <c r="BW48" s="13">
        <f t="shared" si="185"/>
        <v>2.1178650852483321</v>
      </c>
      <c r="BX48" s="13">
        <f t="shared" si="186"/>
        <v>0.38806523350630096</v>
      </c>
      <c r="BY48" s="13">
        <f t="shared" si="187"/>
        <v>0.12713120830244626</v>
      </c>
      <c r="BZ48" s="43">
        <f t="shared" si="188"/>
        <v>5.1890289103039292E-2</v>
      </c>
      <c r="CA48" s="13">
        <f t="shared" si="189"/>
        <v>4.6237954040029647</v>
      </c>
      <c r="CB48" s="13">
        <f t="shared" si="190"/>
        <v>1.0326167531504817</v>
      </c>
      <c r="CC48" s="13">
        <f t="shared" si="191"/>
        <v>0.33914010378057818</v>
      </c>
      <c r="CD48" s="43">
        <f t="shared" si="192"/>
        <v>0.14825796886582654</v>
      </c>
      <c r="CE48" s="13">
        <f t="shared" si="193"/>
        <v>66.06782802075611</v>
      </c>
      <c r="CF48" s="58">
        <f t="shared" si="194"/>
        <v>21.103039288361749</v>
      </c>
      <c r="CG48" s="13">
        <f t="shared" si="195"/>
        <v>9.2898443291326913</v>
      </c>
      <c r="CH48" s="43">
        <f t="shared" si="196"/>
        <v>3.7475908080059304</v>
      </c>
      <c r="CI48" s="4" t="s">
        <v>6</v>
      </c>
      <c r="CJ48" s="3" t="s">
        <v>31</v>
      </c>
    </row>
    <row r="49" spans="1:96" x14ac:dyDescent="0.25">
      <c r="A49" s="1">
        <v>9</v>
      </c>
      <c r="B49" s="4" t="s">
        <v>38</v>
      </c>
      <c r="C49" s="2">
        <v>228</v>
      </c>
      <c r="D49" s="57">
        <v>1483</v>
      </c>
      <c r="E49" s="58">
        <v>222</v>
      </c>
      <c r="F49" s="21">
        <v>138</v>
      </c>
      <c r="G49" s="13">
        <v>1406</v>
      </c>
      <c r="H49" s="2">
        <v>563</v>
      </c>
      <c r="I49" s="13">
        <v>221</v>
      </c>
      <c r="J49" s="57">
        <v>108</v>
      </c>
      <c r="K49" s="2">
        <v>3161</v>
      </c>
      <c r="L49" s="2">
        <v>1416</v>
      </c>
      <c r="M49" s="13">
        <v>507</v>
      </c>
      <c r="N49" s="57">
        <v>280</v>
      </c>
      <c r="O49" s="2">
        <v>5475</v>
      </c>
      <c r="P49" s="2">
        <v>2624</v>
      </c>
      <c r="Q49" s="13">
        <v>1078</v>
      </c>
      <c r="R49" s="57">
        <v>642</v>
      </c>
      <c r="S49" s="2">
        <v>20215</v>
      </c>
      <c r="T49" s="13">
        <v>9279</v>
      </c>
      <c r="U49" s="13">
        <v>4750</v>
      </c>
      <c r="V49" s="57">
        <v>2434</v>
      </c>
      <c r="W49" s="58">
        <v>61</v>
      </c>
      <c r="X49" s="13">
        <v>39</v>
      </c>
      <c r="Y49" s="13">
        <v>20</v>
      </c>
      <c r="Z49" s="57">
        <v>10</v>
      </c>
      <c r="AA49" s="13">
        <v>76</v>
      </c>
      <c r="AB49" s="13">
        <v>54</v>
      </c>
      <c r="AC49" s="13">
        <v>31</v>
      </c>
      <c r="AD49" s="57">
        <v>21</v>
      </c>
      <c r="AE49" s="13">
        <v>90</v>
      </c>
      <c r="AF49" s="13">
        <v>70</v>
      </c>
      <c r="AG49" s="13">
        <v>45</v>
      </c>
      <c r="AH49" s="11">
        <v>36</v>
      </c>
      <c r="AI49" s="13">
        <v>108</v>
      </c>
      <c r="AJ49" s="13">
        <v>93</v>
      </c>
      <c r="AK49" s="13">
        <v>72</v>
      </c>
      <c r="AL49" s="43">
        <v>56</v>
      </c>
      <c r="AM49" s="13">
        <f>(W49*100)/F49</f>
        <v>44.20289855072464</v>
      </c>
      <c r="AN49" s="2">
        <f t="shared" si="150"/>
        <v>28.260869565217391</v>
      </c>
      <c r="AO49" s="13">
        <f t="shared" si="151"/>
        <v>14.492753623188406</v>
      </c>
      <c r="AP49" s="43">
        <f t="shared" si="152"/>
        <v>7.2463768115942031</v>
      </c>
      <c r="AQ49" s="2">
        <f t="shared" si="153"/>
        <v>55.072463768115945</v>
      </c>
      <c r="AR49" s="2">
        <f t="shared" si="154"/>
        <v>39.130434782608695</v>
      </c>
      <c r="AS49" s="13">
        <f t="shared" si="155"/>
        <v>22.463768115942027</v>
      </c>
      <c r="AT49" s="43">
        <f t="shared" si="156"/>
        <v>15.217391304347826</v>
      </c>
      <c r="AU49" s="2">
        <f t="shared" si="157"/>
        <v>65.217391304347828</v>
      </c>
      <c r="AV49" s="2">
        <f t="shared" si="158"/>
        <v>50.724637681159422</v>
      </c>
      <c r="AW49" s="13">
        <f t="shared" si="159"/>
        <v>32.608695652173914</v>
      </c>
      <c r="AX49" s="43">
        <f t="shared" si="160"/>
        <v>26.086956521739129</v>
      </c>
      <c r="AY49" s="2">
        <f t="shared" si="161"/>
        <v>78.260869565217391</v>
      </c>
      <c r="AZ49" s="2">
        <f t="shared" si="162"/>
        <v>67.391304347826093</v>
      </c>
      <c r="BA49" s="13">
        <f t="shared" si="163"/>
        <v>52.173913043478258</v>
      </c>
      <c r="BB49" s="43">
        <f t="shared" si="164"/>
        <v>40.579710144927539</v>
      </c>
      <c r="BC49" s="13">
        <f t="shared" si="165"/>
        <v>4.3385490753911808</v>
      </c>
      <c r="BD49" s="13">
        <f t="shared" si="166"/>
        <v>6.9271758436944939</v>
      </c>
      <c r="BE49" s="13">
        <f t="shared" si="167"/>
        <v>9.0497737556561084</v>
      </c>
      <c r="BF49" s="43">
        <f t="shared" si="168"/>
        <v>9.2592592592592595</v>
      </c>
      <c r="BG49" s="13">
        <f t="shared" si="169"/>
        <v>2.4043024359379941</v>
      </c>
      <c r="BH49" s="13">
        <f t="shared" si="170"/>
        <v>3.8135593220338984</v>
      </c>
      <c r="BI49" s="13">
        <f t="shared" si="171"/>
        <v>6.1143984220907299</v>
      </c>
      <c r="BJ49" s="43">
        <f t="shared" si="172"/>
        <v>7.5</v>
      </c>
      <c r="BK49" s="13">
        <f t="shared" si="173"/>
        <v>1.6438356164383561</v>
      </c>
      <c r="BL49" s="13">
        <f t="shared" si="174"/>
        <v>2.6676829268292681</v>
      </c>
      <c r="BM49" s="13">
        <f t="shared" si="175"/>
        <v>4.1743970315398888</v>
      </c>
      <c r="BN49" s="43">
        <f t="shared" si="176"/>
        <v>5.6074766355140184</v>
      </c>
      <c r="BO49" s="13">
        <f t="shared" si="177"/>
        <v>0.53425674004452139</v>
      </c>
      <c r="BP49" s="13">
        <f t="shared" si="178"/>
        <v>1.0022631749110895</v>
      </c>
      <c r="BQ49" s="13">
        <f t="shared" si="179"/>
        <v>1.5157894736842106</v>
      </c>
      <c r="BR49" s="43">
        <f t="shared" si="180"/>
        <v>2.3007395234182417</v>
      </c>
      <c r="BS49" s="13">
        <f t="shared" si="181"/>
        <v>10.188405797101449</v>
      </c>
      <c r="BT49" s="13">
        <f t="shared" si="182"/>
        <v>4.0797101449275361</v>
      </c>
      <c r="BU49" s="13">
        <f t="shared" si="183"/>
        <v>1.6014492753623188</v>
      </c>
      <c r="BV49" s="43">
        <f t="shared" si="184"/>
        <v>0.78260869565217395</v>
      </c>
      <c r="BW49" s="13">
        <f t="shared" si="185"/>
        <v>22.905797101449274</v>
      </c>
      <c r="BX49" s="13">
        <f t="shared" si="186"/>
        <v>10.260869565217391</v>
      </c>
      <c r="BY49" s="13">
        <f t="shared" si="187"/>
        <v>3.6739130434782608</v>
      </c>
      <c r="BZ49" s="43">
        <f t="shared" si="188"/>
        <v>2.0289855072463769</v>
      </c>
      <c r="CA49" s="13">
        <f t="shared" si="189"/>
        <v>39.673913043478258</v>
      </c>
      <c r="CB49" s="13">
        <f t="shared" si="190"/>
        <v>19.014492753623188</v>
      </c>
      <c r="CC49" s="13">
        <f t="shared" si="191"/>
        <v>7.8115942028985508</v>
      </c>
      <c r="CD49" s="43">
        <f t="shared" si="192"/>
        <v>4.6521739130434785</v>
      </c>
      <c r="CE49" s="13">
        <f t="shared" si="193"/>
        <v>146.48550724637681</v>
      </c>
      <c r="CF49" s="58">
        <f t="shared" si="194"/>
        <v>67.239130434782609</v>
      </c>
      <c r="CG49" s="13">
        <f t="shared" si="195"/>
        <v>34.420289855072461</v>
      </c>
      <c r="CH49" s="43">
        <f t="shared" si="196"/>
        <v>17.637681159420289</v>
      </c>
      <c r="CI49" s="4" t="s">
        <v>6</v>
      </c>
      <c r="CJ49" s="3" t="s">
        <v>35</v>
      </c>
      <c r="CK49" s="32"/>
    </row>
    <row r="50" spans="1:96" x14ac:dyDescent="0.25">
      <c r="A50" s="1">
        <v>10</v>
      </c>
      <c r="B50" s="55" t="s">
        <v>56</v>
      </c>
      <c r="C50" s="55"/>
      <c r="D50" s="57"/>
      <c r="E50" s="58"/>
      <c r="F50" s="59"/>
      <c r="G50" s="58"/>
      <c r="H50" s="55"/>
      <c r="I50" s="58"/>
      <c r="J50" s="57"/>
      <c r="K50" s="55"/>
      <c r="L50" s="55"/>
      <c r="M50" s="58"/>
      <c r="N50" s="57"/>
      <c r="O50" s="55"/>
      <c r="P50" s="55"/>
      <c r="Q50" s="58"/>
      <c r="R50" s="57"/>
      <c r="S50" s="55"/>
      <c r="T50" s="58"/>
      <c r="U50" s="58"/>
      <c r="V50" s="57"/>
      <c r="W50" s="58"/>
      <c r="X50" s="58"/>
      <c r="Y50" s="58"/>
      <c r="Z50" s="57"/>
      <c r="AA50" s="58"/>
      <c r="AB50" s="58"/>
      <c r="AC50" s="58"/>
      <c r="AD50" s="57"/>
      <c r="AE50" s="58"/>
      <c r="AF50" s="58"/>
      <c r="AG50" s="58"/>
      <c r="AH50" s="57"/>
      <c r="AI50" s="58"/>
      <c r="AJ50" s="58"/>
      <c r="AK50" s="58"/>
      <c r="AL50" s="60"/>
      <c r="AM50" s="58" t="e">
        <f t="shared" ref="AM50:AM56" si="197">(W50*100)/F50</f>
        <v>#DIV/0!</v>
      </c>
      <c r="AN50" s="55" t="e">
        <f t="shared" ref="AN50:AN56" si="198">(X50*100)/F50</f>
        <v>#DIV/0!</v>
      </c>
      <c r="AO50" s="58" t="e">
        <f t="shared" ref="AO50:AO56" si="199">(Y50*100)/F50</f>
        <v>#DIV/0!</v>
      </c>
      <c r="AP50" s="60" t="e">
        <f t="shared" ref="AP50:AP56" si="200">(Z50*100)/F50</f>
        <v>#DIV/0!</v>
      </c>
      <c r="AQ50" s="55" t="e">
        <f t="shared" ref="AQ50:AQ56" si="201">(AA50*100)/F50</f>
        <v>#DIV/0!</v>
      </c>
      <c r="AR50" s="55" t="e">
        <f t="shared" ref="AR50:AR56" si="202">(AB50*100)/F50</f>
        <v>#DIV/0!</v>
      </c>
      <c r="AS50" s="58" t="e">
        <f t="shared" ref="AS50:AS56" si="203">(AC50*100)/F50</f>
        <v>#DIV/0!</v>
      </c>
      <c r="AT50" s="60" t="e">
        <f t="shared" ref="AT50:AT56" si="204">(AD50*100)/F50</f>
        <v>#DIV/0!</v>
      </c>
      <c r="AU50" s="55" t="e">
        <f t="shared" ref="AU50:AU56" si="205">(AE50*100)/F50</f>
        <v>#DIV/0!</v>
      </c>
      <c r="AV50" s="55" t="e">
        <f t="shared" ref="AV50:AV56" si="206">(AF50*100)/F50</f>
        <v>#DIV/0!</v>
      </c>
      <c r="AW50" s="58" t="e">
        <f t="shared" ref="AW50:AW56" si="207">(AG50*100)/F50</f>
        <v>#DIV/0!</v>
      </c>
      <c r="AX50" s="60" t="e">
        <f t="shared" ref="AX50:AX56" si="208">(AH50*100)/F50</f>
        <v>#DIV/0!</v>
      </c>
      <c r="AY50" s="55" t="e">
        <f t="shared" ref="AY50:AY56" si="209">(AI50*100)/F50</f>
        <v>#DIV/0!</v>
      </c>
      <c r="AZ50" s="55" t="e">
        <f t="shared" ref="AZ50:AZ56" si="210">(AJ50*100)/F50</f>
        <v>#DIV/0!</v>
      </c>
      <c r="BA50" s="58" t="e">
        <f t="shared" ref="BA50:BA56" si="211">(AK50*100)/F50</f>
        <v>#DIV/0!</v>
      </c>
      <c r="BB50" s="60" t="e">
        <f t="shared" ref="BB50:BB56" si="212">(AL50*100)/F50</f>
        <v>#DIV/0!</v>
      </c>
      <c r="BC50" s="58" t="e">
        <f t="shared" ref="BC50:BC56" si="213">(W50*100)/G50</f>
        <v>#DIV/0!</v>
      </c>
      <c r="BD50" s="58" t="e">
        <f t="shared" ref="BD50:BD56" si="214">(X50*100)/H50</f>
        <v>#DIV/0!</v>
      </c>
      <c r="BE50" s="58" t="e">
        <f t="shared" ref="BE50:BE56" si="215">(Y50*100)/I50</f>
        <v>#DIV/0!</v>
      </c>
      <c r="BF50" s="60" t="e">
        <f t="shared" ref="BF50:BF56" si="216">(Z50*100)/J50</f>
        <v>#DIV/0!</v>
      </c>
      <c r="BG50" s="58" t="e">
        <f t="shared" ref="BG50:BG56" si="217">(AA50*100)/K50</f>
        <v>#DIV/0!</v>
      </c>
      <c r="BH50" s="58" t="e">
        <f t="shared" ref="BH50:BH56" si="218">(AB50*100)/L50</f>
        <v>#DIV/0!</v>
      </c>
      <c r="BI50" s="58" t="e">
        <f t="shared" ref="BI50:BI56" si="219">(AC50*100)/M50</f>
        <v>#DIV/0!</v>
      </c>
      <c r="BJ50" s="60" t="e">
        <f t="shared" ref="BJ50:BJ56" si="220">(AD50*100)/N50</f>
        <v>#DIV/0!</v>
      </c>
      <c r="BK50" s="58" t="e">
        <f t="shared" ref="BK50:BK56" si="221">(AE50*100)/O50</f>
        <v>#DIV/0!</v>
      </c>
      <c r="BL50" s="58" t="e">
        <f t="shared" ref="BL50:BL56" si="222">(AF50*100)/P50</f>
        <v>#DIV/0!</v>
      </c>
      <c r="BM50" s="58" t="e">
        <f t="shared" ref="BM50:BM56" si="223">(AG50*100)/Q50</f>
        <v>#DIV/0!</v>
      </c>
      <c r="BN50" s="60" t="e">
        <f t="shared" ref="BN50:BN56" si="224">(AH50*100)/R50</f>
        <v>#DIV/0!</v>
      </c>
      <c r="BO50" s="58" t="e">
        <f t="shared" ref="BO50:BO56" si="225">(AI50*100)/S50</f>
        <v>#DIV/0!</v>
      </c>
      <c r="BP50" s="58" t="e">
        <f t="shared" ref="BP50:BP56" si="226">(AJ50*100)/T50</f>
        <v>#DIV/0!</v>
      </c>
      <c r="BQ50" s="58" t="e">
        <f t="shared" ref="BQ50:BQ56" si="227">(AK50*100)/U50</f>
        <v>#DIV/0!</v>
      </c>
      <c r="BR50" s="60" t="e">
        <f t="shared" ref="BR50:BR56" si="228">(AL50*100)/V50</f>
        <v>#DIV/0!</v>
      </c>
      <c r="BS50" s="58" t="e">
        <f t="shared" ref="BS50:BS56" si="229">G50/F50</f>
        <v>#DIV/0!</v>
      </c>
      <c r="BT50" s="58" t="e">
        <f t="shared" ref="BT50:BT56" si="230">H50/F50</f>
        <v>#DIV/0!</v>
      </c>
      <c r="BU50" s="58" t="e">
        <f t="shared" ref="BU50:BU56" si="231">I50/F50</f>
        <v>#DIV/0!</v>
      </c>
      <c r="BV50" s="60" t="e">
        <f t="shared" ref="BV50:BV56" si="232">J50/F50</f>
        <v>#DIV/0!</v>
      </c>
      <c r="BW50" s="58" t="e">
        <f t="shared" ref="BW50:BW56" si="233">K50/F50</f>
        <v>#DIV/0!</v>
      </c>
      <c r="BX50" s="58" t="e">
        <f t="shared" ref="BX50:BX56" si="234">L50/F50</f>
        <v>#DIV/0!</v>
      </c>
      <c r="BY50" s="58" t="e">
        <f t="shared" ref="BY50:BY56" si="235">M50/F50</f>
        <v>#DIV/0!</v>
      </c>
      <c r="BZ50" s="60" t="e">
        <f t="shared" ref="BZ50:BZ56" si="236">N50/F50</f>
        <v>#DIV/0!</v>
      </c>
      <c r="CA50" s="58" t="e">
        <f t="shared" ref="CA50:CA56" si="237">O50/F50</f>
        <v>#DIV/0!</v>
      </c>
      <c r="CB50" s="58" t="e">
        <f t="shared" ref="CB50:CB56" si="238">P50/F50</f>
        <v>#DIV/0!</v>
      </c>
      <c r="CC50" s="58" t="e">
        <f t="shared" ref="CC50:CC56" si="239">Q50/F50</f>
        <v>#DIV/0!</v>
      </c>
      <c r="CD50" s="60" t="e">
        <f t="shared" ref="CD50:CD56" si="240">R50/F50</f>
        <v>#DIV/0!</v>
      </c>
      <c r="CE50" s="58" t="e">
        <f t="shared" ref="CE50:CE56" si="241">S50/F50</f>
        <v>#DIV/0!</v>
      </c>
      <c r="CF50" s="58" t="e">
        <f t="shared" ref="CF50:CF56" si="242">T50/F50</f>
        <v>#DIV/0!</v>
      </c>
      <c r="CG50" s="58" t="e">
        <f t="shared" ref="CG50:CG56" si="243">U50/F50</f>
        <v>#DIV/0!</v>
      </c>
      <c r="CH50" s="60" t="e">
        <f t="shared" ref="CH50:CH56" si="244">V50/F50</f>
        <v>#DIV/0!</v>
      </c>
      <c r="CI50" s="4" t="s">
        <v>51</v>
      </c>
      <c r="CJ50" s="3" t="s">
        <v>37</v>
      </c>
      <c r="CK50" s="32"/>
    </row>
    <row r="51" spans="1:96" x14ac:dyDescent="0.25">
      <c r="A51" s="1">
        <v>11</v>
      </c>
      <c r="B51" s="58" t="s">
        <v>60</v>
      </c>
      <c r="C51" s="55"/>
      <c r="D51" s="57"/>
      <c r="E51" s="58"/>
      <c r="F51" s="59"/>
      <c r="G51" s="58"/>
      <c r="H51" s="55"/>
      <c r="I51" s="58"/>
      <c r="J51" s="57"/>
      <c r="K51" s="55"/>
      <c r="L51" s="55"/>
      <c r="M51" s="58"/>
      <c r="N51" s="57"/>
      <c r="O51" s="55"/>
      <c r="P51" s="55"/>
      <c r="Q51" s="58"/>
      <c r="R51" s="57"/>
      <c r="S51" s="55"/>
      <c r="T51" s="58"/>
      <c r="U51" s="58"/>
      <c r="V51" s="57"/>
      <c r="W51" s="58"/>
      <c r="X51" s="58"/>
      <c r="Y51" s="58"/>
      <c r="Z51" s="57"/>
      <c r="AA51" s="58"/>
      <c r="AB51" s="58"/>
      <c r="AC51" s="58"/>
      <c r="AD51" s="57"/>
      <c r="AE51" s="58"/>
      <c r="AF51" s="58"/>
      <c r="AG51" s="58"/>
      <c r="AH51" s="57"/>
      <c r="AI51" s="58"/>
      <c r="AJ51" s="58"/>
      <c r="AK51" s="58"/>
      <c r="AL51" s="60"/>
      <c r="AM51" s="58" t="e">
        <f t="shared" si="197"/>
        <v>#DIV/0!</v>
      </c>
      <c r="AN51" s="55" t="e">
        <f t="shared" si="198"/>
        <v>#DIV/0!</v>
      </c>
      <c r="AO51" s="58" t="e">
        <f t="shared" si="199"/>
        <v>#DIV/0!</v>
      </c>
      <c r="AP51" s="60" t="e">
        <f t="shared" si="200"/>
        <v>#DIV/0!</v>
      </c>
      <c r="AQ51" s="55" t="e">
        <f t="shared" si="201"/>
        <v>#DIV/0!</v>
      </c>
      <c r="AR51" s="55" t="e">
        <f t="shared" si="202"/>
        <v>#DIV/0!</v>
      </c>
      <c r="AS51" s="58" t="e">
        <f t="shared" si="203"/>
        <v>#DIV/0!</v>
      </c>
      <c r="AT51" s="60" t="e">
        <f t="shared" si="204"/>
        <v>#DIV/0!</v>
      </c>
      <c r="AU51" s="55" t="e">
        <f t="shared" si="205"/>
        <v>#DIV/0!</v>
      </c>
      <c r="AV51" s="55" t="e">
        <f t="shared" si="206"/>
        <v>#DIV/0!</v>
      </c>
      <c r="AW51" s="58" t="e">
        <f t="shared" si="207"/>
        <v>#DIV/0!</v>
      </c>
      <c r="AX51" s="60" t="e">
        <f t="shared" si="208"/>
        <v>#DIV/0!</v>
      </c>
      <c r="AY51" s="55" t="e">
        <f t="shared" si="209"/>
        <v>#DIV/0!</v>
      </c>
      <c r="AZ51" s="55" t="e">
        <f t="shared" si="210"/>
        <v>#DIV/0!</v>
      </c>
      <c r="BA51" s="58" t="e">
        <f t="shared" si="211"/>
        <v>#DIV/0!</v>
      </c>
      <c r="BB51" s="60" t="e">
        <f t="shared" si="212"/>
        <v>#DIV/0!</v>
      </c>
      <c r="BC51" s="58" t="e">
        <f t="shared" si="213"/>
        <v>#DIV/0!</v>
      </c>
      <c r="BD51" s="58" t="e">
        <f t="shared" si="214"/>
        <v>#DIV/0!</v>
      </c>
      <c r="BE51" s="58" t="e">
        <f t="shared" si="215"/>
        <v>#DIV/0!</v>
      </c>
      <c r="BF51" s="60" t="e">
        <f t="shared" si="216"/>
        <v>#DIV/0!</v>
      </c>
      <c r="BG51" s="58" t="e">
        <f t="shared" si="217"/>
        <v>#DIV/0!</v>
      </c>
      <c r="BH51" s="58" t="e">
        <f t="shared" si="218"/>
        <v>#DIV/0!</v>
      </c>
      <c r="BI51" s="58" t="e">
        <f t="shared" si="219"/>
        <v>#DIV/0!</v>
      </c>
      <c r="BJ51" s="60" t="e">
        <f t="shared" si="220"/>
        <v>#DIV/0!</v>
      </c>
      <c r="BK51" s="58" t="e">
        <f t="shared" si="221"/>
        <v>#DIV/0!</v>
      </c>
      <c r="BL51" s="58" t="e">
        <f t="shared" si="222"/>
        <v>#DIV/0!</v>
      </c>
      <c r="BM51" s="58" t="e">
        <f t="shared" si="223"/>
        <v>#DIV/0!</v>
      </c>
      <c r="BN51" s="60" t="e">
        <f t="shared" si="224"/>
        <v>#DIV/0!</v>
      </c>
      <c r="BO51" s="58" t="e">
        <f t="shared" si="225"/>
        <v>#DIV/0!</v>
      </c>
      <c r="BP51" s="58" t="e">
        <f t="shared" si="226"/>
        <v>#DIV/0!</v>
      </c>
      <c r="BQ51" s="58" t="e">
        <f t="shared" si="227"/>
        <v>#DIV/0!</v>
      </c>
      <c r="BR51" s="60" t="e">
        <f t="shared" si="228"/>
        <v>#DIV/0!</v>
      </c>
      <c r="BS51" s="58" t="e">
        <f t="shared" si="229"/>
        <v>#DIV/0!</v>
      </c>
      <c r="BT51" s="58" t="e">
        <f t="shared" si="230"/>
        <v>#DIV/0!</v>
      </c>
      <c r="BU51" s="58" t="e">
        <f t="shared" si="231"/>
        <v>#DIV/0!</v>
      </c>
      <c r="BV51" s="60" t="e">
        <f t="shared" si="232"/>
        <v>#DIV/0!</v>
      </c>
      <c r="BW51" s="58" t="e">
        <f t="shared" si="233"/>
        <v>#DIV/0!</v>
      </c>
      <c r="BX51" s="58" t="e">
        <f t="shared" si="234"/>
        <v>#DIV/0!</v>
      </c>
      <c r="BY51" s="58" t="e">
        <f t="shared" si="235"/>
        <v>#DIV/0!</v>
      </c>
      <c r="BZ51" s="60" t="e">
        <f t="shared" si="236"/>
        <v>#DIV/0!</v>
      </c>
      <c r="CA51" s="58" t="e">
        <f t="shared" si="237"/>
        <v>#DIV/0!</v>
      </c>
      <c r="CB51" s="58" t="e">
        <f t="shared" si="238"/>
        <v>#DIV/0!</v>
      </c>
      <c r="CC51" s="58" t="e">
        <f t="shared" si="239"/>
        <v>#DIV/0!</v>
      </c>
      <c r="CD51" s="60" t="e">
        <f t="shared" si="240"/>
        <v>#DIV/0!</v>
      </c>
      <c r="CE51" s="58" t="e">
        <f t="shared" si="241"/>
        <v>#DIV/0!</v>
      </c>
      <c r="CF51" s="58" t="e">
        <f t="shared" si="242"/>
        <v>#DIV/0!</v>
      </c>
      <c r="CG51" s="58" t="e">
        <f t="shared" si="243"/>
        <v>#DIV/0!</v>
      </c>
      <c r="CH51" s="60" t="e">
        <f t="shared" si="244"/>
        <v>#DIV/0!</v>
      </c>
      <c r="CI51" s="4" t="s">
        <v>51</v>
      </c>
      <c r="CJ51" s="3" t="s">
        <v>55</v>
      </c>
      <c r="CK51" s="55"/>
      <c r="CL51" s="55"/>
      <c r="CM51" s="55"/>
      <c r="CN51" s="55"/>
    </row>
    <row r="52" spans="1:96" x14ac:dyDescent="0.25">
      <c r="A52" s="1">
        <v>12</v>
      </c>
      <c r="B52" s="55" t="s">
        <v>62</v>
      </c>
      <c r="C52" s="55"/>
      <c r="D52" s="57"/>
      <c r="E52" s="58"/>
      <c r="F52" s="59"/>
      <c r="G52" s="58"/>
      <c r="H52" s="55"/>
      <c r="I52" s="58"/>
      <c r="J52" s="57"/>
      <c r="K52" s="55"/>
      <c r="L52" s="55"/>
      <c r="M52" s="58"/>
      <c r="N52" s="57"/>
      <c r="O52" s="55"/>
      <c r="P52" s="55"/>
      <c r="Q52" s="58"/>
      <c r="R52" s="57"/>
      <c r="S52" s="55"/>
      <c r="T52" s="58"/>
      <c r="U52" s="58"/>
      <c r="V52" s="57"/>
      <c r="W52" s="58"/>
      <c r="X52" s="58"/>
      <c r="Y52" s="58"/>
      <c r="Z52" s="57"/>
      <c r="AA52" s="58"/>
      <c r="AB52" s="58"/>
      <c r="AC52" s="58"/>
      <c r="AD52" s="57"/>
      <c r="AE52" s="58"/>
      <c r="AF52" s="58"/>
      <c r="AG52" s="58"/>
      <c r="AH52" s="57"/>
      <c r="AI52" s="58"/>
      <c r="AJ52" s="58"/>
      <c r="AK52" s="58"/>
      <c r="AL52" s="60"/>
      <c r="AM52" s="58" t="e">
        <f t="shared" si="197"/>
        <v>#DIV/0!</v>
      </c>
      <c r="AN52" s="55" t="e">
        <f t="shared" si="198"/>
        <v>#DIV/0!</v>
      </c>
      <c r="AO52" s="58" t="e">
        <f t="shared" si="199"/>
        <v>#DIV/0!</v>
      </c>
      <c r="AP52" s="60" t="e">
        <f t="shared" si="200"/>
        <v>#DIV/0!</v>
      </c>
      <c r="AQ52" s="55" t="e">
        <f t="shared" si="201"/>
        <v>#DIV/0!</v>
      </c>
      <c r="AR52" s="55" t="e">
        <f t="shared" si="202"/>
        <v>#DIV/0!</v>
      </c>
      <c r="AS52" s="58" t="e">
        <f t="shared" si="203"/>
        <v>#DIV/0!</v>
      </c>
      <c r="AT52" s="60" t="e">
        <f t="shared" si="204"/>
        <v>#DIV/0!</v>
      </c>
      <c r="AU52" s="55" t="e">
        <f t="shared" si="205"/>
        <v>#DIV/0!</v>
      </c>
      <c r="AV52" s="55" t="e">
        <f t="shared" si="206"/>
        <v>#DIV/0!</v>
      </c>
      <c r="AW52" s="58" t="e">
        <f t="shared" si="207"/>
        <v>#DIV/0!</v>
      </c>
      <c r="AX52" s="60" t="e">
        <f t="shared" si="208"/>
        <v>#DIV/0!</v>
      </c>
      <c r="AY52" s="55" t="e">
        <f t="shared" si="209"/>
        <v>#DIV/0!</v>
      </c>
      <c r="AZ52" s="55" t="e">
        <f t="shared" si="210"/>
        <v>#DIV/0!</v>
      </c>
      <c r="BA52" s="58" t="e">
        <f t="shared" si="211"/>
        <v>#DIV/0!</v>
      </c>
      <c r="BB52" s="60" t="e">
        <f t="shared" si="212"/>
        <v>#DIV/0!</v>
      </c>
      <c r="BC52" s="58" t="e">
        <f t="shared" si="213"/>
        <v>#DIV/0!</v>
      </c>
      <c r="BD52" s="58" t="e">
        <f t="shared" si="214"/>
        <v>#DIV/0!</v>
      </c>
      <c r="BE52" s="58" t="e">
        <f t="shared" si="215"/>
        <v>#DIV/0!</v>
      </c>
      <c r="BF52" s="60" t="e">
        <f t="shared" si="216"/>
        <v>#DIV/0!</v>
      </c>
      <c r="BG52" s="58" t="e">
        <f t="shared" si="217"/>
        <v>#DIV/0!</v>
      </c>
      <c r="BH52" s="58" t="e">
        <f t="shared" si="218"/>
        <v>#DIV/0!</v>
      </c>
      <c r="BI52" s="58" t="e">
        <f t="shared" si="219"/>
        <v>#DIV/0!</v>
      </c>
      <c r="BJ52" s="60" t="e">
        <f t="shared" si="220"/>
        <v>#DIV/0!</v>
      </c>
      <c r="BK52" s="58" t="e">
        <f t="shared" si="221"/>
        <v>#DIV/0!</v>
      </c>
      <c r="BL52" s="58" t="e">
        <f t="shared" si="222"/>
        <v>#DIV/0!</v>
      </c>
      <c r="BM52" s="58" t="e">
        <f t="shared" si="223"/>
        <v>#DIV/0!</v>
      </c>
      <c r="BN52" s="60" t="e">
        <f t="shared" si="224"/>
        <v>#DIV/0!</v>
      </c>
      <c r="BO52" s="58" t="e">
        <f t="shared" si="225"/>
        <v>#DIV/0!</v>
      </c>
      <c r="BP52" s="58" t="e">
        <f t="shared" si="226"/>
        <v>#DIV/0!</v>
      </c>
      <c r="BQ52" s="58" t="e">
        <f t="shared" si="227"/>
        <v>#DIV/0!</v>
      </c>
      <c r="BR52" s="60" t="e">
        <f t="shared" si="228"/>
        <v>#DIV/0!</v>
      </c>
      <c r="BS52" s="58" t="e">
        <f t="shared" si="229"/>
        <v>#DIV/0!</v>
      </c>
      <c r="BT52" s="58" t="e">
        <f t="shared" si="230"/>
        <v>#DIV/0!</v>
      </c>
      <c r="BU52" s="58" t="e">
        <f t="shared" si="231"/>
        <v>#DIV/0!</v>
      </c>
      <c r="BV52" s="60" t="e">
        <f t="shared" si="232"/>
        <v>#DIV/0!</v>
      </c>
      <c r="BW52" s="58" t="e">
        <f t="shared" si="233"/>
        <v>#DIV/0!</v>
      </c>
      <c r="BX52" s="58" t="e">
        <f t="shared" si="234"/>
        <v>#DIV/0!</v>
      </c>
      <c r="BY52" s="58" t="e">
        <f t="shared" si="235"/>
        <v>#DIV/0!</v>
      </c>
      <c r="BZ52" s="60" t="e">
        <f t="shared" si="236"/>
        <v>#DIV/0!</v>
      </c>
      <c r="CA52" s="58" t="e">
        <f t="shared" si="237"/>
        <v>#DIV/0!</v>
      </c>
      <c r="CB52" s="58" t="e">
        <f t="shared" si="238"/>
        <v>#DIV/0!</v>
      </c>
      <c r="CC52" s="58" t="e">
        <f t="shared" si="239"/>
        <v>#DIV/0!</v>
      </c>
      <c r="CD52" s="60" t="e">
        <f t="shared" si="240"/>
        <v>#DIV/0!</v>
      </c>
      <c r="CE52" s="58" t="e">
        <f t="shared" si="241"/>
        <v>#DIV/0!</v>
      </c>
      <c r="CF52" s="58" t="e">
        <f t="shared" si="242"/>
        <v>#DIV/0!</v>
      </c>
      <c r="CG52" s="58" t="e">
        <f t="shared" si="243"/>
        <v>#DIV/0!</v>
      </c>
      <c r="CH52" s="60" t="e">
        <f t="shared" si="244"/>
        <v>#DIV/0!</v>
      </c>
      <c r="CI52" s="4" t="s">
        <v>51</v>
      </c>
      <c r="CJ52" s="3" t="s">
        <v>59</v>
      </c>
      <c r="CK52" s="55"/>
      <c r="CL52" s="55"/>
      <c r="CM52" s="55"/>
      <c r="CN52" s="55"/>
    </row>
    <row r="53" spans="1:96" x14ac:dyDescent="0.25">
      <c r="A53" s="1">
        <v>13</v>
      </c>
      <c r="B53" s="55" t="s">
        <v>64</v>
      </c>
      <c r="C53" s="55"/>
      <c r="D53" s="57"/>
      <c r="E53" s="58"/>
      <c r="F53" s="59"/>
      <c r="G53" s="58"/>
      <c r="H53" s="55"/>
      <c r="I53" s="58"/>
      <c r="J53" s="57"/>
      <c r="K53" s="55"/>
      <c r="L53" s="55"/>
      <c r="M53" s="58"/>
      <c r="N53" s="57"/>
      <c r="O53" s="55"/>
      <c r="P53" s="55"/>
      <c r="Q53" s="58"/>
      <c r="R53" s="57"/>
      <c r="S53" s="55"/>
      <c r="T53" s="58"/>
      <c r="U53" s="58"/>
      <c r="V53" s="57"/>
      <c r="W53" s="58"/>
      <c r="X53" s="58"/>
      <c r="Y53" s="58"/>
      <c r="Z53" s="57"/>
      <c r="AA53" s="58"/>
      <c r="AB53" s="58"/>
      <c r="AC53" s="58"/>
      <c r="AD53" s="57"/>
      <c r="AE53" s="58"/>
      <c r="AF53" s="58"/>
      <c r="AG53" s="58"/>
      <c r="AH53" s="57"/>
      <c r="AI53" s="58"/>
      <c r="AJ53" s="58"/>
      <c r="AK53" s="58"/>
      <c r="AL53" s="60"/>
      <c r="AM53" s="58" t="e">
        <f t="shared" si="197"/>
        <v>#DIV/0!</v>
      </c>
      <c r="AN53" s="55" t="e">
        <f t="shared" si="198"/>
        <v>#DIV/0!</v>
      </c>
      <c r="AO53" s="58" t="e">
        <f t="shared" si="199"/>
        <v>#DIV/0!</v>
      </c>
      <c r="AP53" s="60" t="e">
        <f t="shared" si="200"/>
        <v>#DIV/0!</v>
      </c>
      <c r="AQ53" s="55" t="e">
        <f t="shared" si="201"/>
        <v>#DIV/0!</v>
      </c>
      <c r="AR53" s="55" t="e">
        <f t="shared" si="202"/>
        <v>#DIV/0!</v>
      </c>
      <c r="AS53" s="58" t="e">
        <f t="shared" si="203"/>
        <v>#DIV/0!</v>
      </c>
      <c r="AT53" s="60" t="e">
        <f t="shared" si="204"/>
        <v>#DIV/0!</v>
      </c>
      <c r="AU53" s="55" t="e">
        <f t="shared" si="205"/>
        <v>#DIV/0!</v>
      </c>
      <c r="AV53" s="55" t="e">
        <f t="shared" si="206"/>
        <v>#DIV/0!</v>
      </c>
      <c r="AW53" s="58" t="e">
        <f t="shared" si="207"/>
        <v>#DIV/0!</v>
      </c>
      <c r="AX53" s="60" t="e">
        <f t="shared" si="208"/>
        <v>#DIV/0!</v>
      </c>
      <c r="AY53" s="55" t="e">
        <f t="shared" si="209"/>
        <v>#DIV/0!</v>
      </c>
      <c r="AZ53" s="55" t="e">
        <f t="shared" si="210"/>
        <v>#DIV/0!</v>
      </c>
      <c r="BA53" s="58" t="e">
        <f t="shared" si="211"/>
        <v>#DIV/0!</v>
      </c>
      <c r="BB53" s="60" t="e">
        <f t="shared" si="212"/>
        <v>#DIV/0!</v>
      </c>
      <c r="BC53" s="58" t="e">
        <f t="shared" si="213"/>
        <v>#DIV/0!</v>
      </c>
      <c r="BD53" s="58" t="e">
        <f t="shared" si="214"/>
        <v>#DIV/0!</v>
      </c>
      <c r="BE53" s="58" t="e">
        <f t="shared" si="215"/>
        <v>#DIV/0!</v>
      </c>
      <c r="BF53" s="60" t="e">
        <f t="shared" si="216"/>
        <v>#DIV/0!</v>
      </c>
      <c r="BG53" s="58" t="e">
        <f t="shared" si="217"/>
        <v>#DIV/0!</v>
      </c>
      <c r="BH53" s="58" t="e">
        <f t="shared" si="218"/>
        <v>#DIV/0!</v>
      </c>
      <c r="BI53" s="58" t="e">
        <f t="shared" si="219"/>
        <v>#DIV/0!</v>
      </c>
      <c r="BJ53" s="60" t="e">
        <f t="shared" si="220"/>
        <v>#DIV/0!</v>
      </c>
      <c r="BK53" s="58" t="e">
        <f t="shared" si="221"/>
        <v>#DIV/0!</v>
      </c>
      <c r="BL53" s="58" t="e">
        <f t="shared" si="222"/>
        <v>#DIV/0!</v>
      </c>
      <c r="BM53" s="58" t="e">
        <f t="shared" si="223"/>
        <v>#DIV/0!</v>
      </c>
      <c r="BN53" s="60" t="e">
        <f t="shared" si="224"/>
        <v>#DIV/0!</v>
      </c>
      <c r="BO53" s="58" t="e">
        <f t="shared" si="225"/>
        <v>#DIV/0!</v>
      </c>
      <c r="BP53" s="58" t="e">
        <f t="shared" si="226"/>
        <v>#DIV/0!</v>
      </c>
      <c r="BQ53" s="58" t="e">
        <f t="shared" si="227"/>
        <v>#DIV/0!</v>
      </c>
      <c r="BR53" s="60" t="e">
        <f t="shared" si="228"/>
        <v>#DIV/0!</v>
      </c>
      <c r="BS53" s="58" t="e">
        <f t="shared" si="229"/>
        <v>#DIV/0!</v>
      </c>
      <c r="BT53" s="58" t="e">
        <f t="shared" si="230"/>
        <v>#DIV/0!</v>
      </c>
      <c r="BU53" s="58" t="e">
        <f t="shared" si="231"/>
        <v>#DIV/0!</v>
      </c>
      <c r="BV53" s="60" t="e">
        <f t="shared" si="232"/>
        <v>#DIV/0!</v>
      </c>
      <c r="BW53" s="58" t="e">
        <f t="shared" si="233"/>
        <v>#DIV/0!</v>
      </c>
      <c r="BX53" s="58" t="e">
        <f t="shared" si="234"/>
        <v>#DIV/0!</v>
      </c>
      <c r="BY53" s="58" t="e">
        <f t="shared" si="235"/>
        <v>#DIV/0!</v>
      </c>
      <c r="BZ53" s="60" t="e">
        <f t="shared" si="236"/>
        <v>#DIV/0!</v>
      </c>
      <c r="CA53" s="58" t="e">
        <f t="shared" si="237"/>
        <v>#DIV/0!</v>
      </c>
      <c r="CB53" s="58" t="e">
        <f t="shared" si="238"/>
        <v>#DIV/0!</v>
      </c>
      <c r="CC53" s="58" t="e">
        <f t="shared" si="239"/>
        <v>#DIV/0!</v>
      </c>
      <c r="CD53" s="60" t="e">
        <f t="shared" si="240"/>
        <v>#DIV/0!</v>
      </c>
      <c r="CE53" s="58" t="e">
        <f t="shared" si="241"/>
        <v>#DIV/0!</v>
      </c>
      <c r="CF53" s="58" t="e">
        <f t="shared" si="242"/>
        <v>#DIV/0!</v>
      </c>
      <c r="CG53" s="58" t="e">
        <f t="shared" si="243"/>
        <v>#DIV/0!</v>
      </c>
      <c r="CH53" s="60" t="e">
        <f t="shared" si="244"/>
        <v>#DIV/0!</v>
      </c>
      <c r="CI53" s="4" t="s">
        <v>51</v>
      </c>
      <c r="CJ53" s="3" t="s">
        <v>61</v>
      </c>
      <c r="CK53" s="55"/>
      <c r="CL53" s="55"/>
      <c r="CM53" s="55"/>
      <c r="CN53" s="55"/>
    </row>
    <row r="54" spans="1:96" x14ac:dyDescent="0.25">
      <c r="A54" s="1">
        <v>14</v>
      </c>
      <c r="B54" s="55" t="s">
        <v>58</v>
      </c>
      <c r="C54" s="55"/>
      <c r="D54" s="57"/>
      <c r="E54" s="58"/>
      <c r="F54" s="59"/>
      <c r="G54" s="58"/>
      <c r="H54" s="55"/>
      <c r="I54" s="58"/>
      <c r="J54" s="57"/>
      <c r="K54" s="55"/>
      <c r="L54" s="55"/>
      <c r="M54" s="58"/>
      <c r="N54" s="57"/>
      <c r="O54" s="55"/>
      <c r="P54" s="55"/>
      <c r="Q54" s="58"/>
      <c r="R54" s="57"/>
      <c r="S54" s="55"/>
      <c r="T54" s="58"/>
      <c r="U54" s="58"/>
      <c r="V54" s="57"/>
      <c r="W54" s="58"/>
      <c r="X54" s="58"/>
      <c r="Y54" s="58"/>
      <c r="Z54" s="57"/>
      <c r="AA54" s="58"/>
      <c r="AB54" s="58"/>
      <c r="AC54" s="58"/>
      <c r="AD54" s="57"/>
      <c r="AE54" s="58"/>
      <c r="AF54" s="58"/>
      <c r="AG54" s="58"/>
      <c r="AH54" s="57"/>
      <c r="AI54" s="58"/>
      <c r="AJ54" s="58"/>
      <c r="AK54" s="58"/>
      <c r="AL54" s="60"/>
      <c r="AM54" s="58" t="e">
        <f t="shared" si="197"/>
        <v>#DIV/0!</v>
      </c>
      <c r="AN54" s="55" t="e">
        <f t="shared" si="198"/>
        <v>#DIV/0!</v>
      </c>
      <c r="AO54" s="58" t="e">
        <f t="shared" si="199"/>
        <v>#DIV/0!</v>
      </c>
      <c r="AP54" s="60" t="e">
        <f t="shared" si="200"/>
        <v>#DIV/0!</v>
      </c>
      <c r="AQ54" s="55" t="e">
        <f t="shared" si="201"/>
        <v>#DIV/0!</v>
      </c>
      <c r="AR54" s="55" t="e">
        <f t="shared" si="202"/>
        <v>#DIV/0!</v>
      </c>
      <c r="AS54" s="58" t="e">
        <f t="shared" si="203"/>
        <v>#DIV/0!</v>
      </c>
      <c r="AT54" s="60" t="e">
        <f t="shared" si="204"/>
        <v>#DIV/0!</v>
      </c>
      <c r="AU54" s="55" t="e">
        <f t="shared" si="205"/>
        <v>#DIV/0!</v>
      </c>
      <c r="AV54" s="55" t="e">
        <f t="shared" si="206"/>
        <v>#DIV/0!</v>
      </c>
      <c r="AW54" s="58" t="e">
        <f t="shared" si="207"/>
        <v>#DIV/0!</v>
      </c>
      <c r="AX54" s="60" t="e">
        <f t="shared" si="208"/>
        <v>#DIV/0!</v>
      </c>
      <c r="AY54" s="55" t="e">
        <f t="shared" si="209"/>
        <v>#DIV/0!</v>
      </c>
      <c r="AZ54" s="55" t="e">
        <f t="shared" si="210"/>
        <v>#DIV/0!</v>
      </c>
      <c r="BA54" s="58" t="e">
        <f t="shared" si="211"/>
        <v>#DIV/0!</v>
      </c>
      <c r="BB54" s="60" t="e">
        <f t="shared" si="212"/>
        <v>#DIV/0!</v>
      </c>
      <c r="BC54" s="58" t="e">
        <f t="shared" si="213"/>
        <v>#DIV/0!</v>
      </c>
      <c r="BD54" s="58" t="e">
        <f t="shared" si="214"/>
        <v>#DIV/0!</v>
      </c>
      <c r="BE54" s="58" t="e">
        <f t="shared" si="215"/>
        <v>#DIV/0!</v>
      </c>
      <c r="BF54" s="60" t="e">
        <f t="shared" si="216"/>
        <v>#DIV/0!</v>
      </c>
      <c r="BG54" s="58" t="e">
        <f t="shared" si="217"/>
        <v>#DIV/0!</v>
      </c>
      <c r="BH54" s="58" t="e">
        <f t="shared" si="218"/>
        <v>#DIV/0!</v>
      </c>
      <c r="BI54" s="58" t="e">
        <f t="shared" si="219"/>
        <v>#DIV/0!</v>
      </c>
      <c r="BJ54" s="60" t="e">
        <f t="shared" si="220"/>
        <v>#DIV/0!</v>
      </c>
      <c r="BK54" s="58" t="e">
        <f t="shared" si="221"/>
        <v>#DIV/0!</v>
      </c>
      <c r="BL54" s="58" t="e">
        <f t="shared" si="222"/>
        <v>#DIV/0!</v>
      </c>
      <c r="BM54" s="58" t="e">
        <f t="shared" si="223"/>
        <v>#DIV/0!</v>
      </c>
      <c r="BN54" s="60" t="e">
        <f t="shared" si="224"/>
        <v>#DIV/0!</v>
      </c>
      <c r="BO54" s="58" t="e">
        <f t="shared" si="225"/>
        <v>#DIV/0!</v>
      </c>
      <c r="BP54" s="58" t="e">
        <f t="shared" si="226"/>
        <v>#DIV/0!</v>
      </c>
      <c r="BQ54" s="58" t="e">
        <f t="shared" si="227"/>
        <v>#DIV/0!</v>
      </c>
      <c r="BR54" s="60" t="e">
        <f t="shared" si="228"/>
        <v>#DIV/0!</v>
      </c>
      <c r="BS54" s="58" t="e">
        <f t="shared" si="229"/>
        <v>#DIV/0!</v>
      </c>
      <c r="BT54" s="58" t="e">
        <f t="shared" si="230"/>
        <v>#DIV/0!</v>
      </c>
      <c r="BU54" s="58" t="e">
        <f t="shared" si="231"/>
        <v>#DIV/0!</v>
      </c>
      <c r="BV54" s="60" t="e">
        <f t="shared" si="232"/>
        <v>#DIV/0!</v>
      </c>
      <c r="BW54" s="58" t="e">
        <f t="shared" si="233"/>
        <v>#DIV/0!</v>
      </c>
      <c r="BX54" s="58" t="e">
        <f t="shared" si="234"/>
        <v>#DIV/0!</v>
      </c>
      <c r="BY54" s="58" t="e">
        <f t="shared" si="235"/>
        <v>#DIV/0!</v>
      </c>
      <c r="BZ54" s="60" t="e">
        <f t="shared" si="236"/>
        <v>#DIV/0!</v>
      </c>
      <c r="CA54" s="58" t="e">
        <f t="shared" si="237"/>
        <v>#DIV/0!</v>
      </c>
      <c r="CB54" s="58" t="e">
        <f t="shared" si="238"/>
        <v>#DIV/0!</v>
      </c>
      <c r="CC54" s="58" t="e">
        <f t="shared" si="239"/>
        <v>#DIV/0!</v>
      </c>
      <c r="CD54" s="60" t="e">
        <f t="shared" si="240"/>
        <v>#DIV/0!</v>
      </c>
      <c r="CE54" s="58" t="e">
        <f t="shared" si="241"/>
        <v>#DIV/0!</v>
      </c>
      <c r="CF54" s="58" t="e">
        <f t="shared" si="242"/>
        <v>#DIV/0!</v>
      </c>
      <c r="CG54" s="58" t="e">
        <f t="shared" si="243"/>
        <v>#DIV/0!</v>
      </c>
      <c r="CH54" s="60" t="e">
        <f t="shared" si="244"/>
        <v>#DIV/0!</v>
      </c>
      <c r="CI54" s="4" t="s">
        <v>51</v>
      </c>
      <c r="CJ54" s="3" t="s">
        <v>63</v>
      </c>
      <c r="CK54" s="55"/>
      <c r="CL54" s="55"/>
      <c r="CM54" s="55"/>
      <c r="CN54" s="55"/>
    </row>
    <row r="55" spans="1:96" x14ac:dyDescent="0.25">
      <c r="A55" s="1">
        <v>15</v>
      </c>
      <c r="B55" s="55" t="s">
        <v>54</v>
      </c>
      <c r="C55" s="55"/>
      <c r="D55" s="57"/>
      <c r="E55" s="58"/>
      <c r="F55" s="59"/>
      <c r="G55" s="58"/>
      <c r="H55" s="55"/>
      <c r="I55" s="58"/>
      <c r="J55" s="57"/>
      <c r="K55" s="55"/>
      <c r="L55" s="55"/>
      <c r="M55" s="58"/>
      <c r="N55" s="57"/>
      <c r="O55" s="55"/>
      <c r="P55" s="55"/>
      <c r="Q55" s="58"/>
      <c r="R55" s="57"/>
      <c r="S55" s="55"/>
      <c r="T55" s="58"/>
      <c r="U55" s="58"/>
      <c r="V55" s="57"/>
      <c r="W55" s="58"/>
      <c r="X55" s="58"/>
      <c r="Y55" s="58"/>
      <c r="Z55" s="57"/>
      <c r="AA55" s="58"/>
      <c r="AB55" s="58"/>
      <c r="AC55" s="58"/>
      <c r="AD55" s="57"/>
      <c r="AE55" s="58"/>
      <c r="AF55" s="58"/>
      <c r="AG55" s="58"/>
      <c r="AH55" s="57"/>
      <c r="AI55" s="58"/>
      <c r="AJ55" s="58"/>
      <c r="AK55" s="58"/>
      <c r="AL55" s="60"/>
      <c r="AM55" s="58" t="e">
        <f t="shared" si="197"/>
        <v>#DIV/0!</v>
      </c>
      <c r="AN55" s="55" t="e">
        <f t="shared" si="198"/>
        <v>#DIV/0!</v>
      </c>
      <c r="AO55" s="58" t="e">
        <f t="shared" si="199"/>
        <v>#DIV/0!</v>
      </c>
      <c r="AP55" s="60" t="e">
        <f t="shared" si="200"/>
        <v>#DIV/0!</v>
      </c>
      <c r="AQ55" s="55" t="e">
        <f t="shared" si="201"/>
        <v>#DIV/0!</v>
      </c>
      <c r="AR55" s="55" t="e">
        <f t="shared" si="202"/>
        <v>#DIV/0!</v>
      </c>
      <c r="AS55" s="58" t="e">
        <f t="shared" si="203"/>
        <v>#DIV/0!</v>
      </c>
      <c r="AT55" s="60" t="e">
        <f t="shared" si="204"/>
        <v>#DIV/0!</v>
      </c>
      <c r="AU55" s="55" t="e">
        <f t="shared" si="205"/>
        <v>#DIV/0!</v>
      </c>
      <c r="AV55" s="55" t="e">
        <f t="shared" si="206"/>
        <v>#DIV/0!</v>
      </c>
      <c r="AW55" s="58" t="e">
        <f t="shared" si="207"/>
        <v>#DIV/0!</v>
      </c>
      <c r="AX55" s="60" t="e">
        <f t="shared" si="208"/>
        <v>#DIV/0!</v>
      </c>
      <c r="AY55" s="55" t="e">
        <f t="shared" si="209"/>
        <v>#DIV/0!</v>
      </c>
      <c r="AZ55" s="55" t="e">
        <f t="shared" si="210"/>
        <v>#DIV/0!</v>
      </c>
      <c r="BA55" s="58" t="e">
        <f t="shared" si="211"/>
        <v>#DIV/0!</v>
      </c>
      <c r="BB55" s="60" t="e">
        <f t="shared" si="212"/>
        <v>#DIV/0!</v>
      </c>
      <c r="BC55" s="58" t="e">
        <f t="shared" si="213"/>
        <v>#DIV/0!</v>
      </c>
      <c r="BD55" s="58" t="e">
        <f t="shared" si="214"/>
        <v>#DIV/0!</v>
      </c>
      <c r="BE55" s="58" t="e">
        <f t="shared" si="215"/>
        <v>#DIV/0!</v>
      </c>
      <c r="BF55" s="60" t="e">
        <f t="shared" si="216"/>
        <v>#DIV/0!</v>
      </c>
      <c r="BG55" s="58" t="e">
        <f t="shared" si="217"/>
        <v>#DIV/0!</v>
      </c>
      <c r="BH55" s="58" t="e">
        <f t="shared" si="218"/>
        <v>#DIV/0!</v>
      </c>
      <c r="BI55" s="58" t="e">
        <f t="shared" si="219"/>
        <v>#DIV/0!</v>
      </c>
      <c r="BJ55" s="60" t="e">
        <f t="shared" si="220"/>
        <v>#DIV/0!</v>
      </c>
      <c r="BK55" s="58" t="e">
        <f t="shared" si="221"/>
        <v>#DIV/0!</v>
      </c>
      <c r="BL55" s="58" t="e">
        <f t="shared" si="222"/>
        <v>#DIV/0!</v>
      </c>
      <c r="BM55" s="58" t="e">
        <f t="shared" si="223"/>
        <v>#DIV/0!</v>
      </c>
      <c r="BN55" s="60" t="e">
        <f t="shared" si="224"/>
        <v>#DIV/0!</v>
      </c>
      <c r="BO55" s="58" t="e">
        <f t="shared" si="225"/>
        <v>#DIV/0!</v>
      </c>
      <c r="BP55" s="58" t="e">
        <f t="shared" si="226"/>
        <v>#DIV/0!</v>
      </c>
      <c r="BQ55" s="58" t="e">
        <f t="shared" si="227"/>
        <v>#DIV/0!</v>
      </c>
      <c r="BR55" s="60" t="e">
        <f t="shared" si="228"/>
        <v>#DIV/0!</v>
      </c>
      <c r="BS55" s="58" t="e">
        <f t="shared" si="229"/>
        <v>#DIV/0!</v>
      </c>
      <c r="BT55" s="58" t="e">
        <f t="shared" si="230"/>
        <v>#DIV/0!</v>
      </c>
      <c r="BU55" s="58" t="e">
        <f t="shared" si="231"/>
        <v>#DIV/0!</v>
      </c>
      <c r="BV55" s="60" t="e">
        <f t="shared" si="232"/>
        <v>#DIV/0!</v>
      </c>
      <c r="BW55" s="58" t="e">
        <f t="shared" si="233"/>
        <v>#DIV/0!</v>
      </c>
      <c r="BX55" s="58" t="e">
        <f t="shared" si="234"/>
        <v>#DIV/0!</v>
      </c>
      <c r="BY55" s="58" t="e">
        <f t="shared" si="235"/>
        <v>#DIV/0!</v>
      </c>
      <c r="BZ55" s="60" t="e">
        <f t="shared" si="236"/>
        <v>#DIV/0!</v>
      </c>
      <c r="CA55" s="58" t="e">
        <f t="shared" si="237"/>
        <v>#DIV/0!</v>
      </c>
      <c r="CB55" s="58" t="e">
        <f t="shared" si="238"/>
        <v>#DIV/0!</v>
      </c>
      <c r="CC55" s="58" t="e">
        <f t="shared" si="239"/>
        <v>#DIV/0!</v>
      </c>
      <c r="CD55" s="60" t="e">
        <f t="shared" si="240"/>
        <v>#DIV/0!</v>
      </c>
      <c r="CE55" s="58" t="e">
        <f t="shared" si="241"/>
        <v>#DIV/0!</v>
      </c>
      <c r="CF55" s="58" t="e">
        <f t="shared" si="242"/>
        <v>#DIV/0!</v>
      </c>
      <c r="CG55" s="58" t="e">
        <f t="shared" si="243"/>
        <v>#DIV/0!</v>
      </c>
      <c r="CH55" s="60" t="e">
        <f t="shared" si="244"/>
        <v>#DIV/0!</v>
      </c>
      <c r="CI55" s="4" t="s">
        <v>51</v>
      </c>
      <c r="CJ55" s="3" t="s">
        <v>57</v>
      </c>
      <c r="CK55" s="55"/>
      <c r="CL55" s="55"/>
      <c r="CM55" s="55"/>
      <c r="CN55" s="55"/>
    </row>
    <row r="56" spans="1:96" x14ac:dyDescent="0.25">
      <c r="A56" s="1">
        <v>16</v>
      </c>
      <c r="B56" s="55" t="s">
        <v>50</v>
      </c>
      <c r="C56" s="55"/>
      <c r="D56" s="57"/>
      <c r="E56" s="58"/>
      <c r="F56" s="59"/>
      <c r="G56" s="58"/>
      <c r="H56" s="55"/>
      <c r="I56" s="58"/>
      <c r="J56" s="57"/>
      <c r="K56" s="55"/>
      <c r="L56" s="55"/>
      <c r="M56" s="58"/>
      <c r="N56" s="57"/>
      <c r="O56" s="55"/>
      <c r="P56" s="55"/>
      <c r="Q56" s="58"/>
      <c r="R56" s="57"/>
      <c r="S56" s="55"/>
      <c r="T56" s="58"/>
      <c r="U56" s="58"/>
      <c r="V56" s="57"/>
      <c r="W56" s="58"/>
      <c r="X56" s="58"/>
      <c r="Y56" s="58"/>
      <c r="Z56" s="57"/>
      <c r="AA56" s="58"/>
      <c r="AB56" s="58"/>
      <c r="AC56" s="58"/>
      <c r="AD56" s="57"/>
      <c r="AE56" s="58"/>
      <c r="AF56" s="58"/>
      <c r="AG56" s="58"/>
      <c r="AH56" s="57"/>
      <c r="AI56" s="58"/>
      <c r="AJ56" s="58"/>
      <c r="AK56" s="58"/>
      <c r="AL56" s="60"/>
      <c r="AM56" s="58" t="e">
        <f t="shared" si="197"/>
        <v>#DIV/0!</v>
      </c>
      <c r="AN56" s="55" t="e">
        <f t="shared" si="198"/>
        <v>#DIV/0!</v>
      </c>
      <c r="AO56" s="58" t="e">
        <f t="shared" si="199"/>
        <v>#DIV/0!</v>
      </c>
      <c r="AP56" s="60" t="e">
        <f t="shared" si="200"/>
        <v>#DIV/0!</v>
      </c>
      <c r="AQ56" s="55" t="e">
        <f t="shared" si="201"/>
        <v>#DIV/0!</v>
      </c>
      <c r="AR56" s="55" t="e">
        <f t="shared" si="202"/>
        <v>#DIV/0!</v>
      </c>
      <c r="AS56" s="58" t="e">
        <f t="shared" si="203"/>
        <v>#DIV/0!</v>
      </c>
      <c r="AT56" s="60" t="e">
        <f t="shared" si="204"/>
        <v>#DIV/0!</v>
      </c>
      <c r="AU56" s="55" t="e">
        <f t="shared" si="205"/>
        <v>#DIV/0!</v>
      </c>
      <c r="AV56" s="55" t="e">
        <f t="shared" si="206"/>
        <v>#DIV/0!</v>
      </c>
      <c r="AW56" s="58" t="e">
        <f t="shared" si="207"/>
        <v>#DIV/0!</v>
      </c>
      <c r="AX56" s="60" t="e">
        <f t="shared" si="208"/>
        <v>#DIV/0!</v>
      </c>
      <c r="AY56" s="55" t="e">
        <f t="shared" si="209"/>
        <v>#DIV/0!</v>
      </c>
      <c r="AZ56" s="55" t="e">
        <f t="shared" si="210"/>
        <v>#DIV/0!</v>
      </c>
      <c r="BA56" s="58" t="e">
        <f t="shared" si="211"/>
        <v>#DIV/0!</v>
      </c>
      <c r="BB56" s="60" t="e">
        <f t="shared" si="212"/>
        <v>#DIV/0!</v>
      </c>
      <c r="BC56" s="58" t="e">
        <f t="shared" si="213"/>
        <v>#DIV/0!</v>
      </c>
      <c r="BD56" s="58" t="e">
        <f t="shared" si="214"/>
        <v>#DIV/0!</v>
      </c>
      <c r="BE56" s="58" t="e">
        <f t="shared" si="215"/>
        <v>#DIV/0!</v>
      </c>
      <c r="BF56" s="60" t="e">
        <f t="shared" si="216"/>
        <v>#DIV/0!</v>
      </c>
      <c r="BG56" s="58" t="e">
        <f t="shared" si="217"/>
        <v>#DIV/0!</v>
      </c>
      <c r="BH56" s="58" t="e">
        <f t="shared" si="218"/>
        <v>#DIV/0!</v>
      </c>
      <c r="BI56" s="58" t="e">
        <f t="shared" si="219"/>
        <v>#DIV/0!</v>
      </c>
      <c r="BJ56" s="60" t="e">
        <f t="shared" si="220"/>
        <v>#DIV/0!</v>
      </c>
      <c r="BK56" s="58" t="e">
        <f t="shared" si="221"/>
        <v>#DIV/0!</v>
      </c>
      <c r="BL56" s="58" t="e">
        <f t="shared" si="222"/>
        <v>#DIV/0!</v>
      </c>
      <c r="BM56" s="58" t="e">
        <f t="shared" si="223"/>
        <v>#DIV/0!</v>
      </c>
      <c r="BN56" s="60" t="e">
        <f t="shared" si="224"/>
        <v>#DIV/0!</v>
      </c>
      <c r="BO56" s="58" t="e">
        <f t="shared" si="225"/>
        <v>#DIV/0!</v>
      </c>
      <c r="BP56" s="58" t="e">
        <f t="shared" si="226"/>
        <v>#DIV/0!</v>
      </c>
      <c r="BQ56" s="58" t="e">
        <f t="shared" si="227"/>
        <v>#DIV/0!</v>
      </c>
      <c r="BR56" s="60" t="e">
        <f t="shared" si="228"/>
        <v>#DIV/0!</v>
      </c>
      <c r="BS56" s="58" t="e">
        <f t="shared" si="229"/>
        <v>#DIV/0!</v>
      </c>
      <c r="BT56" s="58" t="e">
        <f t="shared" si="230"/>
        <v>#DIV/0!</v>
      </c>
      <c r="BU56" s="58" t="e">
        <f t="shared" si="231"/>
        <v>#DIV/0!</v>
      </c>
      <c r="BV56" s="60" t="e">
        <f t="shared" si="232"/>
        <v>#DIV/0!</v>
      </c>
      <c r="BW56" s="58" t="e">
        <f t="shared" si="233"/>
        <v>#DIV/0!</v>
      </c>
      <c r="BX56" s="58" t="e">
        <f t="shared" si="234"/>
        <v>#DIV/0!</v>
      </c>
      <c r="BY56" s="58" t="e">
        <f t="shared" si="235"/>
        <v>#DIV/0!</v>
      </c>
      <c r="BZ56" s="60" t="e">
        <f t="shared" si="236"/>
        <v>#DIV/0!</v>
      </c>
      <c r="CA56" s="58" t="e">
        <f t="shared" si="237"/>
        <v>#DIV/0!</v>
      </c>
      <c r="CB56" s="58" t="e">
        <f t="shared" si="238"/>
        <v>#DIV/0!</v>
      </c>
      <c r="CC56" s="58" t="e">
        <f t="shared" si="239"/>
        <v>#DIV/0!</v>
      </c>
      <c r="CD56" s="60" t="e">
        <f t="shared" si="240"/>
        <v>#DIV/0!</v>
      </c>
      <c r="CE56" s="58" t="e">
        <f t="shared" si="241"/>
        <v>#DIV/0!</v>
      </c>
      <c r="CF56" s="58" t="e">
        <f t="shared" si="242"/>
        <v>#DIV/0!</v>
      </c>
      <c r="CG56" s="58" t="e">
        <f t="shared" si="243"/>
        <v>#DIV/0!</v>
      </c>
      <c r="CH56" s="60" t="e">
        <f t="shared" si="244"/>
        <v>#DIV/0!</v>
      </c>
      <c r="CI56" s="4" t="s">
        <v>51</v>
      </c>
      <c r="CJ56" s="3" t="s">
        <v>53</v>
      </c>
      <c r="CK56" s="55"/>
      <c r="CL56" s="55"/>
      <c r="CM56" s="55"/>
      <c r="CN56" s="55"/>
    </row>
    <row r="57" spans="1:96" x14ac:dyDescent="0.25">
      <c r="E57" s="56"/>
      <c r="F57" s="59"/>
      <c r="G57" s="58"/>
      <c r="H57" s="55"/>
      <c r="I57" s="58"/>
      <c r="J57" s="57"/>
      <c r="K57" s="55"/>
      <c r="L57" s="55"/>
      <c r="M57" s="58"/>
      <c r="N57" s="57"/>
      <c r="O57" s="55"/>
      <c r="P57" s="55"/>
      <c r="Q57" s="58"/>
      <c r="R57" s="57"/>
      <c r="S57" s="55"/>
      <c r="T57" s="58"/>
      <c r="U57" s="58"/>
      <c r="V57" s="57"/>
      <c r="W57" s="58"/>
      <c r="X57" s="58"/>
      <c r="Y57" s="58"/>
      <c r="Z57" s="57"/>
      <c r="AA57" s="58"/>
      <c r="AB57" s="58"/>
      <c r="AC57" s="58"/>
      <c r="AD57" s="57"/>
      <c r="AE57" s="58"/>
      <c r="AF57" s="58"/>
      <c r="AG57" s="58"/>
      <c r="AH57" s="57"/>
      <c r="AI57" s="58"/>
      <c r="AJ57" s="58"/>
      <c r="AK57" s="58"/>
      <c r="AL57" s="60"/>
      <c r="AM57" s="39" t="e">
        <f t="shared" ref="AM57:CH57" si="245" xml:space="preserve"> SUM(AM41:AM56)/17</f>
        <v>#DIV/0!</v>
      </c>
      <c r="AN57" s="39" t="e">
        <f t="shared" si="245"/>
        <v>#DIV/0!</v>
      </c>
      <c r="AO57" s="39" t="e">
        <f t="shared" si="245"/>
        <v>#DIV/0!</v>
      </c>
      <c r="AP57" s="44" t="e">
        <f t="shared" si="245"/>
        <v>#DIV/0!</v>
      </c>
      <c r="AQ57" s="39" t="e">
        <f t="shared" si="245"/>
        <v>#DIV/0!</v>
      </c>
      <c r="AR57" s="39" t="e">
        <f t="shared" si="245"/>
        <v>#DIV/0!</v>
      </c>
      <c r="AS57" s="39" t="e">
        <f t="shared" si="245"/>
        <v>#DIV/0!</v>
      </c>
      <c r="AT57" s="44" t="e">
        <f t="shared" si="245"/>
        <v>#DIV/0!</v>
      </c>
      <c r="AU57" s="39" t="e">
        <f t="shared" si="245"/>
        <v>#DIV/0!</v>
      </c>
      <c r="AV57" s="39" t="e">
        <f t="shared" si="245"/>
        <v>#DIV/0!</v>
      </c>
      <c r="AW57" s="39" t="e">
        <f t="shared" si="245"/>
        <v>#DIV/0!</v>
      </c>
      <c r="AX57" s="44" t="e">
        <f t="shared" si="245"/>
        <v>#DIV/0!</v>
      </c>
      <c r="AY57" s="39" t="e">
        <f t="shared" si="245"/>
        <v>#DIV/0!</v>
      </c>
      <c r="AZ57" s="39" t="e">
        <f t="shared" si="245"/>
        <v>#DIV/0!</v>
      </c>
      <c r="BA57" s="39" t="e">
        <f t="shared" si="245"/>
        <v>#DIV/0!</v>
      </c>
      <c r="BB57" s="44" t="e">
        <f t="shared" si="245"/>
        <v>#DIV/0!</v>
      </c>
      <c r="BC57" s="39" t="e">
        <f t="shared" si="245"/>
        <v>#DIV/0!</v>
      </c>
      <c r="BD57" s="39" t="e">
        <f t="shared" si="245"/>
        <v>#DIV/0!</v>
      </c>
      <c r="BE57" s="39" t="e">
        <f t="shared" si="245"/>
        <v>#DIV/0!</v>
      </c>
      <c r="BF57" s="44" t="e">
        <f t="shared" si="245"/>
        <v>#DIV/0!</v>
      </c>
      <c r="BG57" s="39" t="e">
        <f t="shared" si="245"/>
        <v>#DIV/0!</v>
      </c>
      <c r="BH57" s="39" t="e">
        <f t="shared" si="245"/>
        <v>#DIV/0!</v>
      </c>
      <c r="BI57" s="39" t="e">
        <f t="shared" si="245"/>
        <v>#DIV/0!</v>
      </c>
      <c r="BJ57" s="44" t="e">
        <f t="shared" si="245"/>
        <v>#DIV/0!</v>
      </c>
      <c r="BK57" s="39" t="e">
        <f t="shared" si="245"/>
        <v>#DIV/0!</v>
      </c>
      <c r="BL57" s="39" t="e">
        <f t="shared" si="245"/>
        <v>#DIV/0!</v>
      </c>
      <c r="BM57" s="39" t="e">
        <f t="shared" si="245"/>
        <v>#DIV/0!</v>
      </c>
      <c r="BN57" s="44" t="e">
        <f t="shared" si="245"/>
        <v>#DIV/0!</v>
      </c>
      <c r="BO57" s="39" t="e">
        <f t="shared" si="245"/>
        <v>#DIV/0!</v>
      </c>
      <c r="BP57" s="39" t="e">
        <f t="shared" si="245"/>
        <v>#DIV/0!</v>
      </c>
      <c r="BQ57" s="39" t="e">
        <f t="shared" si="245"/>
        <v>#DIV/0!</v>
      </c>
      <c r="BR57" s="44" t="e">
        <f t="shared" si="245"/>
        <v>#DIV/0!</v>
      </c>
      <c r="BS57" s="39" t="e">
        <f t="shared" si="245"/>
        <v>#DIV/0!</v>
      </c>
      <c r="BT57" s="39" t="e">
        <f t="shared" si="245"/>
        <v>#DIV/0!</v>
      </c>
      <c r="BU57" s="39" t="e">
        <f t="shared" si="245"/>
        <v>#DIV/0!</v>
      </c>
      <c r="BV57" s="44" t="e">
        <f t="shared" si="245"/>
        <v>#DIV/0!</v>
      </c>
      <c r="BW57" s="39" t="e">
        <f t="shared" si="245"/>
        <v>#DIV/0!</v>
      </c>
      <c r="BX57" s="39" t="e">
        <f t="shared" si="245"/>
        <v>#DIV/0!</v>
      </c>
      <c r="BY57" s="39" t="e">
        <f t="shared" si="245"/>
        <v>#DIV/0!</v>
      </c>
      <c r="BZ57" s="44" t="e">
        <f t="shared" si="245"/>
        <v>#DIV/0!</v>
      </c>
      <c r="CA57" s="39" t="e">
        <f t="shared" si="245"/>
        <v>#DIV/0!</v>
      </c>
      <c r="CB57" s="39" t="e">
        <f t="shared" si="245"/>
        <v>#DIV/0!</v>
      </c>
      <c r="CC57" s="39" t="e">
        <f t="shared" si="245"/>
        <v>#DIV/0!</v>
      </c>
      <c r="CD57" s="44" t="e">
        <f t="shared" si="245"/>
        <v>#DIV/0!</v>
      </c>
      <c r="CE57" s="39" t="e">
        <f t="shared" si="245"/>
        <v>#DIV/0!</v>
      </c>
      <c r="CF57" s="39" t="e">
        <f t="shared" si="245"/>
        <v>#DIV/0!</v>
      </c>
      <c r="CG57" s="39" t="e">
        <f t="shared" si="245"/>
        <v>#DIV/0!</v>
      </c>
      <c r="CH57" s="44" t="e">
        <f t="shared" si="245"/>
        <v>#DIV/0!</v>
      </c>
      <c r="CI57" s="40"/>
      <c r="CJ57" s="3" t="s">
        <v>52</v>
      </c>
      <c r="CK57" s="55"/>
      <c r="CL57" s="55"/>
      <c r="CM57" s="55"/>
      <c r="CN57" s="55"/>
    </row>
    <row r="58" spans="1:96" x14ac:dyDescent="0.25">
      <c r="F58" s="23"/>
      <c r="G58" s="14"/>
      <c r="X58" s="14"/>
      <c r="AA58" s="14"/>
      <c r="AB58" s="14"/>
      <c r="AE58" s="14"/>
      <c r="AJ58" s="14"/>
      <c r="AK58" s="39" t="s">
        <v>41</v>
      </c>
      <c r="AL58" s="44"/>
      <c r="AM58" s="39" t="e">
        <f t="shared" ref="AM58:CH58" si="246">(SUM(AM41:AM56)-MIN(AM41:AM56)-MAX(AM41:AM56))/17</f>
        <v>#DIV/0!</v>
      </c>
      <c r="AN58" s="39" t="e">
        <f t="shared" si="246"/>
        <v>#DIV/0!</v>
      </c>
      <c r="AO58" s="39" t="e">
        <f t="shared" si="246"/>
        <v>#DIV/0!</v>
      </c>
      <c r="AP58" s="44" t="e">
        <f t="shared" si="246"/>
        <v>#DIV/0!</v>
      </c>
      <c r="AQ58" s="39" t="e">
        <f t="shared" si="246"/>
        <v>#DIV/0!</v>
      </c>
      <c r="AR58" s="39" t="e">
        <f t="shared" si="246"/>
        <v>#DIV/0!</v>
      </c>
      <c r="AS58" s="39" t="e">
        <f t="shared" si="246"/>
        <v>#DIV/0!</v>
      </c>
      <c r="AT58" s="44" t="e">
        <f t="shared" si="246"/>
        <v>#DIV/0!</v>
      </c>
      <c r="AU58" s="39" t="e">
        <f t="shared" si="246"/>
        <v>#DIV/0!</v>
      </c>
      <c r="AV58" s="39" t="e">
        <f t="shared" si="246"/>
        <v>#DIV/0!</v>
      </c>
      <c r="AW58" s="39" t="e">
        <f t="shared" si="246"/>
        <v>#DIV/0!</v>
      </c>
      <c r="AX58" s="44" t="e">
        <f t="shared" si="246"/>
        <v>#DIV/0!</v>
      </c>
      <c r="AY58" s="39" t="e">
        <f t="shared" si="246"/>
        <v>#DIV/0!</v>
      </c>
      <c r="AZ58" s="39" t="e">
        <f t="shared" si="246"/>
        <v>#DIV/0!</v>
      </c>
      <c r="BA58" s="39" t="e">
        <f t="shared" si="246"/>
        <v>#DIV/0!</v>
      </c>
      <c r="BB58" s="44" t="e">
        <f t="shared" si="246"/>
        <v>#DIV/0!</v>
      </c>
      <c r="BC58" s="39" t="e">
        <f t="shared" si="246"/>
        <v>#DIV/0!</v>
      </c>
      <c r="BD58" s="39" t="e">
        <f t="shared" si="246"/>
        <v>#DIV/0!</v>
      </c>
      <c r="BE58" s="39" t="e">
        <f t="shared" si="246"/>
        <v>#DIV/0!</v>
      </c>
      <c r="BF58" s="44" t="e">
        <f t="shared" si="246"/>
        <v>#DIV/0!</v>
      </c>
      <c r="BG58" s="39" t="e">
        <f t="shared" si="246"/>
        <v>#DIV/0!</v>
      </c>
      <c r="BH58" s="39" t="e">
        <f t="shared" si="246"/>
        <v>#DIV/0!</v>
      </c>
      <c r="BI58" s="39" t="e">
        <f t="shared" si="246"/>
        <v>#DIV/0!</v>
      </c>
      <c r="BJ58" s="44" t="e">
        <f t="shared" si="246"/>
        <v>#DIV/0!</v>
      </c>
      <c r="BK58" s="39" t="e">
        <f t="shared" si="246"/>
        <v>#DIV/0!</v>
      </c>
      <c r="BL58" s="39" t="e">
        <f t="shared" si="246"/>
        <v>#DIV/0!</v>
      </c>
      <c r="BM58" s="39" t="e">
        <f t="shared" si="246"/>
        <v>#DIV/0!</v>
      </c>
      <c r="BN58" s="44" t="e">
        <f t="shared" si="246"/>
        <v>#DIV/0!</v>
      </c>
      <c r="BO58" s="39" t="e">
        <f t="shared" si="246"/>
        <v>#DIV/0!</v>
      </c>
      <c r="BP58" s="39" t="e">
        <f t="shared" si="246"/>
        <v>#DIV/0!</v>
      </c>
      <c r="BQ58" s="39" t="e">
        <f t="shared" si="246"/>
        <v>#DIV/0!</v>
      </c>
      <c r="BR58" s="44" t="e">
        <f t="shared" si="246"/>
        <v>#DIV/0!</v>
      </c>
      <c r="BS58" s="39" t="e">
        <f t="shared" si="246"/>
        <v>#DIV/0!</v>
      </c>
      <c r="BT58" s="39" t="e">
        <f t="shared" si="246"/>
        <v>#DIV/0!</v>
      </c>
      <c r="BU58" s="39" t="e">
        <f t="shared" si="246"/>
        <v>#DIV/0!</v>
      </c>
      <c r="BV58" s="44" t="e">
        <f t="shared" si="246"/>
        <v>#DIV/0!</v>
      </c>
      <c r="BW58" s="39" t="e">
        <f t="shared" si="246"/>
        <v>#DIV/0!</v>
      </c>
      <c r="BX58" s="39" t="e">
        <f t="shared" si="246"/>
        <v>#DIV/0!</v>
      </c>
      <c r="BY58" s="39" t="e">
        <f t="shared" si="246"/>
        <v>#DIV/0!</v>
      </c>
      <c r="BZ58" s="44" t="e">
        <f t="shared" si="246"/>
        <v>#DIV/0!</v>
      </c>
      <c r="CA58" s="39" t="e">
        <f t="shared" si="246"/>
        <v>#DIV/0!</v>
      </c>
      <c r="CB58" s="39" t="e">
        <f t="shared" si="246"/>
        <v>#DIV/0!</v>
      </c>
      <c r="CC58" s="39" t="e">
        <f t="shared" si="246"/>
        <v>#DIV/0!</v>
      </c>
      <c r="CD58" s="44" t="e">
        <f t="shared" si="246"/>
        <v>#DIV/0!</v>
      </c>
      <c r="CE58" s="39" t="e">
        <f t="shared" si="246"/>
        <v>#DIV/0!</v>
      </c>
      <c r="CF58" s="39" t="e">
        <f t="shared" si="246"/>
        <v>#DIV/0!</v>
      </c>
      <c r="CG58" s="39" t="e">
        <f t="shared" si="246"/>
        <v>#DIV/0!</v>
      </c>
      <c r="CH58" s="44" t="e">
        <f t="shared" si="246"/>
        <v>#DIV/0!</v>
      </c>
      <c r="CI58" s="40"/>
      <c r="CJ58" s="40"/>
    </row>
    <row r="59" spans="1:96" x14ac:dyDescent="0.25">
      <c r="F59" s="23"/>
      <c r="G59" s="14"/>
      <c r="X59" s="14"/>
      <c r="AA59" s="14"/>
      <c r="AB59" s="14"/>
      <c r="AE59" s="14"/>
      <c r="AJ59" s="14"/>
      <c r="AK59" s="39" t="s">
        <v>39</v>
      </c>
      <c r="AL59" s="44"/>
      <c r="AM59" s="39" t="e">
        <f t="shared" ref="AM59:CH59" si="247">MEDIAN(AM41:AM56)</f>
        <v>#DIV/0!</v>
      </c>
      <c r="AN59" s="39" t="e">
        <f t="shared" si="247"/>
        <v>#DIV/0!</v>
      </c>
      <c r="AO59" s="39" t="e">
        <f t="shared" si="247"/>
        <v>#DIV/0!</v>
      </c>
      <c r="AP59" s="44" t="e">
        <f t="shared" si="247"/>
        <v>#DIV/0!</v>
      </c>
      <c r="AQ59" s="39" t="e">
        <f t="shared" si="247"/>
        <v>#DIV/0!</v>
      </c>
      <c r="AR59" s="39" t="e">
        <f t="shared" si="247"/>
        <v>#DIV/0!</v>
      </c>
      <c r="AS59" s="39" t="e">
        <f t="shared" si="247"/>
        <v>#DIV/0!</v>
      </c>
      <c r="AT59" s="44" t="e">
        <f t="shared" si="247"/>
        <v>#DIV/0!</v>
      </c>
      <c r="AU59" s="39" t="e">
        <f t="shared" si="247"/>
        <v>#DIV/0!</v>
      </c>
      <c r="AV59" s="39" t="e">
        <f t="shared" si="247"/>
        <v>#DIV/0!</v>
      </c>
      <c r="AW59" s="39" t="e">
        <f t="shared" si="247"/>
        <v>#DIV/0!</v>
      </c>
      <c r="AX59" s="44" t="e">
        <f t="shared" si="247"/>
        <v>#DIV/0!</v>
      </c>
      <c r="AY59" s="39" t="e">
        <f t="shared" si="247"/>
        <v>#DIV/0!</v>
      </c>
      <c r="AZ59" s="39" t="e">
        <f t="shared" si="247"/>
        <v>#DIV/0!</v>
      </c>
      <c r="BA59" s="39" t="e">
        <f t="shared" si="247"/>
        <v>#DIV/0!</v>
      </c>
      <c r="BB59" s="44" t="e">
        <f t="shared" si="247"/>
        <v>#DIV/0!</v>
      </c>
      <c r="BC59" s="39" t="e">
        <f t="shared" si="247"/>
        <v>#DIV/0!</v>
      </c>
      <c r="BD59" s="39" t="e">
        <f t="shared" si="247"/>
        <v>#DIV/0!</v>
      </c>
      <c r="BE59" s="39" t="e">
        <f t="shared" si="247"/>
        <v>#DIV/0!</v>
      </c>
      <c r="BF59" s="44" t="e">
        <f t="shared" si="247"/>
        <v>#DIV/0!</v>
      </c>
      <c r="BG59" s="39" t="e">
        <f t="shared" si="247"/>
        <v>#DIV/0!</v>
      </c>
      <c r="BH59" s="39" t="e">
        <f t="shared" si="247"/>
        <v>#DIV/0!</v>
      </c>
      <c r="BI59" s="39" t="e">
        <f t="shared" si="247"/>
        <v>#DIV/0!</v>
      </c>
      <c r="BJ59" s="44" t="e">
        <f t="shared" si="247"/>
        <v>#DIV/0!</v>
      </c>
      <c r="BK59" s="39" t="e">
        <f t="shared" si="247"/>
        <v>#DIV/0!</v>
      </c>
      <c r="BL59" s="39" t="e">
        <f t="shared" si="247"/>
        <v>#DIV/0!</v>
      </c>
      <c r="BM59" s="39" t="e">
        <f t="shared" si="247"/>
        <v>#DIV/0!</v>
      </c>
      <c r="BN59" s="44" t="e">
        <f t="shared" si="247"/>
        <v>#DIV/0!</v>
      </c>
      <c r="BO59" s="39" t="e">
        <f t="shared" si="247"/>
        <v>#DIV/0!</v>
      </c>
      <c r="BP59" s="39" t="e">
        <f t="shared" si="247"/>
        <v>#DIV/0!</v>
      </c>
      <c r="BQ59" s="39" t="e">
        <f t="shared" si="247"/>
        <v>#DIV/0!</v>
      </c>
      <c r="BR59" s="44" t="e">
        <f t="shared" si="247"/>
        <v>#DIV/0!</v>
      </c>
      <c r="BS59" s="39" t="e">
        <f t="shared" si="247"/>
        <v>#DIV/0!</v>
      </c>
      <c r="BT59" s="39" t="e">
        <f t="shared" si="247"/>
        <v>#DIV/0!</v>
      </c>
      <c r="BU59" s="39" t="e">
        <f t="shared" si="247"/>
        <v>#DIV/0!</v>
      </c>
      <c r="BV59" s="44" t="e">
        <f t="shared" si="247"/>
        <v>#DIV/0!</v>
      </c>
      <c r="BW59" s="39" t="e">
        <f t="shared" si="247"/>
        <v>#DIV/0!</v>
      </c>
      <c r="BX59" s="39" t="e">
        <f t="shared" si="247"/>
        <v>#DIV/0!</v>
      </c>
      <c r="BY59" s="39" t="e">
        <f t="shared" si="247"/>
        <v>#DIV/0!</v>
      </c>
      <c r="BZ59" s="44" t="e">
        <f t="shared" si="247"/>
        <v>#DIV/0!</v>
      </c>
      <c r="CA59" s="39" t="e">
        <f t="shared" si="247"/>
        <v>#DIV/0!</v>
      </c>
      <c r="CB59" s="39" t="e">
        <f t="shared" si="247"/>
        <v>#DIV/0!</v>
      </c>
      <c r="CC59" s="39" t="e">
        <f t="shared" si="247"/>
        <v>#DIV/0!</v>
      </c>
      <c r="CD59" s="44" t="e">
        <f t="shared" si="247"/>
        <v>#DIV/0!</v>
      </c>
      <c r="CE59" s="39" t="e">
        <f t="shared" si="247"/>
        <v>#DIV/0!</v>
      </c>
      <c r="CF59" s="39" t="e">
        <f t="shared" si="247"/>
        <v>#DIV/0!</v>
      </c>
      <c r="CG59" s="39" t="e">
        <f t="shared" si="247"/>
        <v>#DIV/0!</v>
      </c>
      <c r="CH59" s="44" t="e">
        <f t="shared" si="247"/>
        <v>#DIV/0!</v>
      </c>
      <c r="CJ59" s="40"/>
    </row>
    <row r="60" spans="1:96" x14ac:dyDescent="0.25">
      <c r="F60" s="23"/>
      <c r="G60" s="14"/>
      <c r="X60" s="14"/>
      <c r="AA60" s="14"/>
      <c r="AB60" s="14"/>
      <c r="AE60" s="14"/>
      <c r="AJ60" s="14"/>
      <c r="AK60" s="39"/>
      <c r="AL60" s="44"/>
      <c r="AM60" s="39"/>
      <c r="AN60" s="39"/>
      <c r="AO60" s="39"/>
      <c r="AP60" s="44"/>
      <c r="AQ60" s="39"/>
      <c r="AR60" s="39"/>
      <c r="AS60" s="39"/>
      <c r="AT60" s="44"/>
      <c r="AU60" s="39"/>
      <c r="AV60" s="39"/>
      <c r="AW60" s="39"/>
      <c r="AX60" s="44"/>
      <c r="AY60" s="39"/>
      <c r="AZ60" s="39"/>
      <c r="BA60" s="39"/>
      <c r="BB60" s="44"/>
      <c r="BC60" s="39"/>
      <c r="BD60" s="39"/>
      <c r="BE60" s="39"/>
      <c r="BF60" s="44"/>
      <c r="BG60" s="39"/>
      <c r="BH60" s="39"/>
      <c r="BI60" s="39"/>
      <c r="BJ60" s="44"/>
      <c r="BK60" s="39"/>
      <c r="BL60" s="39"/>
      <c r="BM60" s="39"/>
      <c r="BN60" s="44"/>
      <c r="BO60" s="39"/>
      <c r="BP60" s="39"/>
      <c r="BQ60" s="39"/>
      <c r="BR60" s="44"/>
      <c r="BS60" s="39"/>
      <c r="BT60" s="39"/>
      <c r="BU60" s="39"/>
      <c r="BV60" s="44"/>
      <c r="BW60" s="39"/>
      <c r="BX60" s="39"/>
      <c r="BY60" s="39"/>
      <c r="BZ60" s="44"/>
      <c r="CA60" s="39"/>
      <c r="CB60" s="39"/>
      <c r="CC60" s="39"/>
      <c r="CD60" s="44"/>
      <c r="CE60" s="39"/>
      <c r="CF60" s="39"/>
      <c r="CG60" s="39"/>
      <c r="CH60" s="44"/>
    </row>
    <row r="61" spans="1:96" x14ac:dyDescent="0.25">
      <c r="F61" s="23"/>
      <c r="G61" s="14"/>
      <c r="X61" s="14"/>
      <c r="AA61" s="14"/>
      <c r="AB61" s="14"/>
      <c r="AE61" s="14"/>
      <c r="AJ61" s="14"/>
      <c r="AK61" s="39"/>
      <c r="AL61" s="44"/>
      <c r="AM61" s="39"/>
      <c r="AN61" s="39"/>
      <c r="AO61" s="39"/>
      <c r="AP61" s="44"/>
      <c r="AQ61" s="39"/>
      <c r="AR61" s="39"/>
      <c r="AS61" s="39"/>
      <c r="AT61" s="44"/>
      <c r="AU61" s="39"/>
      <c r="AV61" s="39"/>
      <c r="AW61" s="39"/>
      <c r="AX61" s="44"/>
      <c r="AY61" s="39"/>
      <c r="AZ61" s="39"/>
      <c r="BA61" s="39"/>
      <c r="BB61" s="44"/>
      <c r="BC61" s="39"/>
      <c r="BD61" s="39"/>
      <c r="BE61" s="39"/>
      <c r="BF61" s="44"/>
      <c r="BG61" s="39"/>
      <c r="BH61" s="39"/>
      <c r="BI61" s="39"/>
      <c r="BJ61" s="44"/>
      <c r="BK61" s="39"/>
      <c r="BL61" s="39"/>
      <c r="BM61" s="39"/>
      <c r="BN61" s="44"/>
      <c r="BO61" s="39"/>
      <c r="BP61" s="39"/>
      <c r="BQ61" s="39"/>
      <c r="BR61" s="44"/>
      <c r="BS61" s="39"/>
      <c r="BT61" s="39"/>
      <c r="BU61" s="39"/>
      <c r="BV61" s="44"/>
      <c r="BW61" s="39"/>
      <c r="BX61" s="39"/>
      <c r="BY61" s="39"/>
      <c r="BZ61" s="44"/>
      <c r="CA61" s="39"/>
      <c r="CB61" s="39"/>
      <c r="CC61" s="39"/>
      <c r="CD61" s="44"/>
      <c r="CE61" s="39"/>
      <c r="CF61" s="39"/>
      <c r="CG61" s="39"/>
      <c r="CH61" s="44"/>
    </row>
    <row r="62" spans="1:96" x14ac:dyDescent="0.25">
      <c r="A62" s="38"/>
      <c r="B62" s="38"/>
      <c r="C62" s="38"/>
      <c r="D62" s="38"/>
      <c r="E62" s="38"/>
      <c r="F62" s="61"/>
      <c r="G62" s="62"/>
      <c r="H62" s="38"/>
      <c r="I62" s="62"/>
      <c r="J62" s="63"/>
      <c r="K62" s="38"/>
      <c r="L62" s="38"/>
      <c r="M62" s="62"/>
      <c r="N62" s="63"/>
      <c r="O62" s="38"/>
      <c r="P62" s="38"/>
      <c r="Q62" s="62"/>
      <c r="R62" s="63"/>
      <c r="S62" s="38"/>
      <c r="T62" s="62"/>
      <c r="U62" s="62"/>
      <c r="V62" s="63"/>
      <c r="W62" s="62"/>
      <c r="X62" s="62"/>
      <c r="Y62" s="62"/>
      <c r="Z62" s="63"/>
      <c r="AA62" s="62"/>
      <c r="AB62" s="62"/>
      <c r="AC62" s="62"/>
      <c r="AD62" s="63"/>
      <c r="AE62" s="62"/>
      <c r="AF62" s="62"/>
      <c r="AG62" s="62"/>
      <c r="AH62" s="63"/>
      <c r="AI62" s="62"/>
      <c r="AJ62" s="62"/>
      <c r="AK62" s="62" t="s">
        <v>49</v>
      </c>
      <c r="AL62" s="64"/>
      <c r="AM62" s="62">
        <v>13.768115942028986</v>
      </c>
      <c r="AN62" s="38">
        <v>3.6693847294292068</v>
      </c>
      <c r="AO62" s="62">
        <v>1.8161601186063752</v>
      </c>
      <c r="AP62" s="62"/>
      <c r="AQ62" s="64">
        <v>22.14765100671141</v>
      </c>
      <c r="AR62" s="38">
        <v>9.1722595078299776</v>
      </c>
      <c r="AS62" s="38">
        <v>4.026845637583893</v>
      </c>
      <c r="AT62" s="38"/>
      <c r="AU62" s="62">
        <v>34.380776340110906</v>
      </c>
      <c r="AV62" s="64">
        <v>12.527798369162342</v>
      </c>
      <c r="AW62" s="38">
        <v>6.8259385665529013</v>
      </c>
      <c r="AX62" s="38"/>
      <c r="AY62" s="38">
        <v>63.957597173144876</v>
      </c>
      <c r="AZ62" s="62">
        <v>34.615384615384613</v>
      </c>
      <c r="BA62" s="64">
        <v>17.596566523605151</v>
      </c>
      <c r="BB62" s="38"/>
      <c r="BC62" s="38">
        <v>8.9304257528556601</v>
      </c>
      <c r="BD62" s="62">
        <v>16.428571428571427</v>
      </c>
      <c r="BE62" s="64">
        <v>14.798206278026905</v>
      </c>
      <c r="BF62" s="62"/>
      <c r="BG62" s="62">
        <v>7.8884462151394423</v>
      </c>
      <c r="BH62" s="38">
        <v>11.873840445269016</v>
      </c>
      <c r="BI62" s="62">
        <v>18.238993710691823</v>
      </c>
      <c r="BJ62" s="62"/>
      <c r="BK62" s="64">
        <v>6.0707992952106355</v>
      </c>
      <c r="BL62" s="38">
        <v>7.3107049608355092</v>
      </c>
      <c r="BM62" s="38">
        <v>12.383900928792571</v>
      </c>
      <c r="BN62" s="38"/>
      <c r="BO62" s="62">
        <v>0.88773173562533325</v>
      </c>
      <c r="BP62" s="64">
        <v>1.955614150736102</v>
      </c>
      <c r="BQ62" s="38">
        <v>2.0902612826603324</v>
      </c>
      <c r="BR62" s="38"/>
      <c r="BS62" s="38">
        <v>0.94230769230769229</v>
      </c>
      <c r="BT62" s="62">
        <v>0.27253218884120173</v>
      </c>
      <c r="BU62" s="64">
        <v>8.3690987124463517E-2</v>
      </c>
      <c r="BV62" s="62"/>
      <c r="BW62" s="38">
        <v>2.7704326923076925</v>
      </c>
      <c r="BX62" s="38">
        <v>0.82692307692307687</v>
      </c>
      <c r="BY62" s="62">
        <v>0.34615384615384615</v>
      </c>
      <c r="BZ62" s="62"/>
      <c r="CA62" s="64">
        <v>4.6278724981467754</v>
      </c>
      <c r="CB62" s="62">
        <v>1.4563758389261745</v>
      </c>
      <c r="CC62" s="38">
        <v>0.62987012987012991</v>
      </c>
      <c r="CD62" s="38"/>
      <c r="CE62" s="62">
        <v>66.07190511489992</v>
      </c>
      <c r="CF62" s="64">
        <v>21.103409933283913</v>
      </c>
      <c r="CG62" s="38">
        <v>9.2898443291326913</v>
      </c>
      <c r="CH62" s="38"/>
      <c r="CI62" s="62"/>
    </row>
    <row r="63" spans="1:96" s="38" customFormat="1" x14ac:dyDescent="0.25">
      <c r="A63"/>
      <c r="B63"/>
      <c r="C63"/>
      <c r="D63"/>
      <c r="E63"/>
      <c r="F63" s="23"/>
      <c r="G63" s="14"/>
      <c r="H63"/>
      <c r="I63" s="14"/>
      <c r="J63" s="10"/>
      <c r="K63"/>
      <c r="L63"/>
      <c r="M63" s="14"/>
      <c r="N63" s="10"/>
      <c r="O63"/>
      <c r="P63"/>
      <c r="Q63" s="14"/>
      <c r="R63" s="10"/>
      <c r="S63"/>
      <c r="T63" s="14"/>
      <c r="U63" s="14"/>
      <c r="V63" s="10"/>
      <c r="W63" s="14"/>
      <c r="X63" s="14"/>
      <c r="Y63" s="14"/>
      <c r="Z63" s="10"/>
      <c r="AA63" s="14"/>
      <c r="AB63" s="14"/>
      <c r="AC63" s="14"/>
      <c r="AD63" s="10"/>
      <c r="AE63" s="14"/>
      <c r="AF63" s="14"/>
      <c r="AG63" s="14"/>
      <c r="AH63" s="10"/>
      <c r="AI63" s="14"/>
      <c r="AJ63" s="14"/>
      <c r="AK63" s="14"/>
      <c r="AL63" s="46"/>
      <c r="AM63" s="14"/>
      <c r="AN63"/>
      <c r="AO63" s="14"/>
      <c r="AP63" s="46"/>
      <c r="AQ63"/>
      <c r="AR63"/>
      <c r="AS63" s="14"/>
      <c r="AT63" s="46"/>
      <c r="AU63"/>
      <c r="AV63"/>
      <c r="AW63" s="14"/>
      <c r="AX63" s="46"/>
      <c r="AY63"/>
      <c r="AZ63"/>
      <c r="BA63" s="14"/>
      <c r="BB63" s="46"/>
      <c r="BC63" s="14"/>
      <c r="BD63"/>
      <c r="BE63" s="14"/>
      <c r="BF63" s="46"/>
      <c r="BG63"/>
      <c r="BH63"/>
      <c r="BI63" s="14"/>
      <c r="BJ63" s="46"/>
      <c r="BK63"/>
      <c r="BL63"/>
      <c r="BM63" s="14"/>
      <c r="BN63" s="46"/>
      <c r="BO63"/>
      <c r="BP63"/>
      <c r="BQ63" s="14"/>
      <c r="BR63" s="46"/>
      <c r="BS63" s="14"/>
      <c r="BT63"/>
      <c r="BU63" s="14"/>
      <c r="BV63" s="46"/>
      <c r="BW63"/>
      <c r="BX63"/>
      <c r="BY63" s="14"/>
      <c r="BZ63" s="46"/>
      <c r="CA63"/>
      <c r="CB63"/>
      <c r="CC63" s="14"/>
      <c r="CD63" s="46"/>
      <c r="CE63"/>
      <c r="CF63"/>
      <c r="CG63" s="31"/>
      <c r="CH63" s="45"/>
      <c r="CI63"/>
      <c r="CJ63" s="64"/>
      <c r="CM63" s="62"/>
      <c r="CN63" s="64"/>
      <c r="CQ63" s="62"/>
      <c r="CR63" s="64"/>
    </row>
    <row r="64" spans="1:96" x14ac:dyDescent="0.25">
      <c r="F64" s="23"/>
      <c r="G64" s="14"/>
      <c r="X64" s="14"/>
      <c r="AA64" s="14"/>
      <c r="AB64" s="14"/>
      <c r="AE64" s="14"/>
      <c r="AJ64" s="14"/>
      <c r="AK64" s="37" t="s">
        <v>44</v>
      </c>
      <c r="AL64" s="47"/>
      <c r="AM64" s="37" t="e">
        <f t="shared" ref="AM64:CH64" si="248">AM32-AM57</f>
        <v>#DIV/0!</v>
      </c>
      <c r="AN64" s="37" t="e">
        <f t="shared" si="248"/>
        <v>#DIV/0!</v>
      </c>
      <c r="AO64" s="37" t="e">
        <f t="shared" si="248"/>
        <v>#DIV/0!</v>
      </c>
      <c r="AP64" s="47" t="e">
        <f t="shared" si="248"/>
        <v>#DIV/0!</v>
      </c>
      <c r="AQ64" s="37" t="e">
        <f t="shared" si="248"/>
        <v>#DIV/0!</v>
      </c>
      <c r="AR64" s="37" t="e">
        <f t="shared" si="248"/>
        <v>#DIV/0!</v>
      </c>
      <c r="AS64" s="37" t="e">
        <f t="shared" si="248"/>
        <v>#DIV/0!</v>
      </c>
      <c r="AT64" s="47" t="e">
        <f t="shared" si="248"/>
        <v>#DIV/0!</v>
      </c>
      <c r="AU64" s="37" t="e">
        <f t="shared" si="248"/>
        <v>#DIV/0!</v>
      </c>
      <c r="AV64" s="37" t="e">
        <f t="shared" si="248"/>
        <v>#DIV/0!</v>
      </c>
      <c r="AW64" s="37" t="e">
        <f t="shared" si="248"/>
        <v>#DIV/0!</v>
      </c>
      <c r="AX64" s="47" t="e">
        <f t="shared" si="248"/>
        <v>#DIV/0!</v>
      </c>
      <c r="AY64" s="37" t="e">
        <f t="shared" si="248"/>
        <v>#DIV/0!</v>
      </c>
      <c r="AZ64" s="37" t="e">
        <f t="shared" si="248"/>
        <v>#DIV/0!</v>
      </c>
      <c r="BA64" s="37" t="e">
        <f t="shared" si="248"/>
        <v>#DIV/0!</v>
      </c>
      <c r="BB64" s="47" t="e">
        <f t="shared" si="248"/>
        <v>#DIV/0!</v>
      </c>
      <c r="BC64" s="37" t="e">
        <f t="shared" si="248"/>
        <v>#DIV/0!</v>
      </c>
      <c r="BD64" s="37" t="e">
        <f t="shared" si="248"/>
        <v>#DIV/0!</v>
      </c>
      <c r="BE64" s="37" t="e">
        <f t="shared" si="248"/>
        <v>#DIV/0!</v>
      </c>
      <c r="BF64" s="47" t="e">
        <f t="shared" si="248"/>
        <v>#DIV/0!</v>
      </c>
      <c r="BG64" s="37" t="e">
        <f t="shared" si="248"/>
        <v>#DIV/0!</v>
      </c>
      <c r="BH64" s="37" t="e">
        <f t="shared" si="248"/>
        <v>#DIV/0!</v>
      </c>
      <c r="BI64" s="37" t="e">
        <f t="shared" si="248"/>
        <v>#DIV/0!</v>
      </c>
      <c r="BJ64" s="47" t="e">
        <f t="shared" si="248"/>
        <v>#DIV/0!</v>
      </c>
      <c r="BK64" s="37" t="e">
        <f t="shared" si="248"/>
        <v>#DIV/0!</v>
      </c>
      <c r="BL64" s="37" t="e">
        <f t="shared" si="248"/>
        <v>#DIV/0!</v>
      </c>
      <c r="BM64" s="37" t="e">
        <f t="shared" si="248"/>
        <v>#DIV/0!</v>
      </c>
      <c r="BN64" s="47" t="e">
        <f t="shared" si="248"/>
        <v>#DIV/0!</v>
      </c>
      <c r="BO64" s="37" t="e">
        <f t="shared" si="248"/>
        <v>#DIV/0!</v>
      </c>
      <c r="BP64" s="37" t="e">
        <f t="shared" si="248"/>
        <v>#DIV/0!</v>
      </c>
      <c r="BQ64" s="37" t="e">
        <f t="shared" si="248"/>
        <v>#DIV/0!</v>
      </c>
      <c r="BR64" s="47" t="e">
        <f t="shared" si="248"/>
        <v>#DIV/0!</v>
      </c>
      <c r="BS64" s="37" t="e">
        <f t="shared" si="248"/>
        <v>#DIV/0!</v>
      </c>
      <c r="BT64" s="37" t="e">
        <f t="shared" si="248"/>
        <v>#DIV/0!</v>
      </c>
      <c r="BU64" s="37" t="e">
        <f t="shared" si="248"/>
        <v>#DIV/0!</v>
      </c>
      <c r="BV64" s="47" t="e">
        <f t="shared" si="248"/>
        <v>#DIV/0!</v>
      </c>
      <c r="BW64" s="37" t="e">
        <f t="shared" si="248"/>
        <v>#DIV/0!</v>
      </c>
      <c r="BX64" s="37" t="e">
        <f t="shared" si="248"/>
        <v>#DIV/0!</v>
      </c>
      <c r="BY64" s="37" t="e">
        <f t="shared" si="248"/>
        <v>#DIV/0!</v>
      </c>
      <c r="BZ64" s="47" t="e">
        <f t="shared" si="248"/>
        <v>#DIV/0!</v>
      </c>
      <c r="CA64" s="37" t="e">
        <f t="shared" si="248"/>
        <v>#DIV/0!</v>
      </c>
      <c r="CB64" s="37" t="e">
        <f t="shared" si="248"/>
        <v>#DIV/0!</v>
      </c>
      <c r="CC64" s="37" t="e">
        <f t="shared" si="248"/>
        <v>#DIV/0!</v>
      </c>
      <c r="CD64" s="47" t="e">
        <f t="shared" si="248"/>
        <v>#DIV/0!</v>
      </c>
      <c r="CE64" s="37" t="e">
        <f t="shared" si="248"/>
        <v>#DIV/0!</v>
      </c>
      <c r="CF64" s="37" t="e">
        <f t="shared" si="248"/>
        <v>#DIV/0!</v>
      </c>
      <c r="CG64" s="37" t="e">
        <f t="shared" si="248"/>
        <v>#DIV/0!</v>
      </c>
      <c r="CH64" s="47" t="e">
        <f t="shared" si="248"/>
        <v>#DIV/0!</v>
      </c>
      <c r="CI64" s="14"/>
    </row>
    <row r="65" spans="6:86" x14ac:dyDescent="0.25">
      <c r="F65" s="23"/>
      <c r="G65" s="14"/>
      <c r="X65" s="14"/>
      <c r="AA65" s="14"/>
      <c r="AB65" s="14"/>
      <c r="AE65" s="14"/>
      <c r="AJ65" s="14"/>
      <c r="AK65" s="37" t="s">
        <v>45</v>
      </c>
      <c r="AL65" s="47"/>
      <c r="AM65" s="37" t="e">
        <f t="shared" ref="AM65:CH65" si="249">AM33-AM58</f>
        <v>#DIV/0!</v>
      </c>
      <c r="AN65" s="37" t="e">
        <f t="shared" si="249"/>
        <v>#DIV/0!</v>
      </c>
      <c r="AO65" s="37" t="e">
        <f t="shared" si="249"/>
        <v>#DIV/0!</v>
      </c>
      <c r="AP65" s="47" t="e">
        <f t="shared" si="249"/>
        <v>#DIV/0!</v>
      </c>
      <c r="AQ65" s="37" t="e">
        <f t="shared" si="249"/>
        <v>#DIV/0!</v>
      </c>
      <c r="AR65" s="37" t="e">
        <f t="shared" si="249"/>
        <v>#DIV/0!</v>
      </c>
      <c r="AS65" s="37" t="e">
        <f t="shared" si="249"/>
        <v>#DIV/0!</v>
      </c>
      <c r="AT65" s="47" t="e">
        <f t="shared" si="249"/>
        <v>#DIV/0!</v>
      </c>
      <c r="AU65" s="37" t="e">
        <f t="shared" si="249"/>
        <v>#DIV/0!</v>
      </c>
      <c r="AV65" s="37" t="e">
        <f t="shared" si="249"/>
        <v>#DIV/0!</v>
      </c>
      <c r="AW65" s="37" t="e">
        <f t="shared" si="249"/>
        <v>#DIV/0!</v>
      </c>
      <c r="AX65" s="47" t="e">
        <f t="shared" si="249"/>
        <v>#DIV/0!</v>
      </c>
      <c r="AY65" s="37" t="e">
        <f t="shared" si="249"/>
        <v>#DIV/0!</v>
      </c>
      <c r="AZ65" s="37" t="e">
        <f t="shared" si="249"/>
        <v>#DIV/0!</v>
      </c>
      <c r="BA65" s="37" t="e">
        <f t="shared" si="249"/>
        <v>#DIV/0!</v>
      </c>
      <c r="BB65" s="47" t="e">
        <f t="shared" si="249"/>
        <v>#DIV/0!</v>
      </c>
      <c r="BC65" s="37" t="e">
        <f t="shared" si="249"/>
        <v>#DIV/0!</v>
      </c>
      <c r="BD65" s="37" t="e">
        <f t="shared" si="249"/>
        <v>#DIV/0!</v>
      </c>
      <c r="BE65" s="37" t="e">
        <f t="shared" si="249"/>
        <v>#DIV/0!</v>
      </c>
      <c r="BF65" s="47" t="e">
        <f t="shared" si="249"/>
        <v>#DIV/0!</v>
      </c>
      <c r="BG65" s="37" t="e">
        <f t="shared" si="249"/>
        <v>#DIV/0!</v>
      </c>
      <c r="BH65" s="37" t="e">
        <f t="shared" si="249"/>
        <v>#DIV/0!</v>
      </c>
      <c r="BI65" s="37" t="e">
        <f t="shared" si="249"/>
        <v>#DIV/0!</v>
      </c>
      <c r="BJ65" s="47" t="e">
        <f t="shared" si="249"/>
        <v>#DIV/0!</v>
      </c>
      <c r="BK65" s="37" t="e">
        <f t="shared" si="249"/>
        <v>#DIV/0!</v>
      </c>
      <c r="BL65" s="37" t="e">
        <f t="shared" si="249"/>
        <v>#DIV/0!</v>
      </c>
      <c r="BM65" s="37" t="e">
        <f t="shared" si="249"/>
        <v>#DIV/0!</v>
      </c>
      <c r="BN65" s="47" t="e">
        <f t="shared" si="249"/>
        <v>#DIV/0!</v>
      </c>
      <c r="BO65" s="37" t="e">
        <f t="shared" si="249"/>
        <v>#DIV/0!</v>
      </c>
      <c r="BP65" s="37" t="e">
        <f t="shared" si="249"/>
        <v>#DIV/0!</v>
      </c>
      <c r="BQ65" s="37" t="e">
        <f t="shared" si="249"/>
        <v>#DIV/0!</v>
      </c>
      <c r="BR65" s="47" t="e">
        <f t="shared" si="249"/>
        <v>#DIV/0!</v>
      </c>
      <c r="BS65" s="37" t="e">
        <f t="shared" si="249"/>
        <v>#DIV/0!</v>
      </c>
      <c r="BT65" s="37" t="e">
        <f t="shared" si="249"/>
        <v>#DIV/0!</v>
      </c>
      <c r="BU65" s="37" t="e">
        <f t="shared" si="249"/>
        <v>#DIV/0!</v>
      </c>
      <c r="BV65" s="47" t="e">
        <f t="shared" si="249"/>
        <v>#DIV/0!</v>
      </c>
      <c r="BW65" s="37" t="e">
        <f t="shared" si="249"/>
        <v>#DIV/0!</v>
      </c>
      <c r="BX65" s="37" t="e">
        <f t="shared" si="249"/>
        <v>#DIV/0!</v>
      </c>
      <c r="BY65" s="37" t="e">
        <f t="shared" si="249"/>
        <v>#DIV/0!</v>
      </c>
      <c r="BZ65" s="47" t="e">
        <f t="shared" si="249"/>
        <v>#DIV/0!</v>
      </c>
      <c r="CA65" s="37" t="e">
        <f t="shared" si="249"/>
        <v>#DIV/0!</v>
      </c>
      <c r="CB65" s="37" t="e">
        <f t="shared" si="249"/>
        <v>#DIV/0!</v>
      </c>
      <c r="CC65" s="37" t="e">
        <f t="shared" si="249"/>
        <v>#DIV/0!</v>
      </c>
      <c r="CD65" s="47" t="e">
        <f t="shared" si="249"/>
        <v>#DIV/0!</v>
      </c>
      <c r="CE65" s="37" t="e">
        <f t="shared" si="249"/>
        <v>#DIV/0!</v>
      </c>
      <c r="CF65" s="37" t="e">
        <f t="shared" si="249"/>
        <v>#DIV/0!</v>
      </c>
      <c r="CG65" s="37" t="e">
        <f t="shared" si="249"/>
        <v>#DIV/0!</v>
      </c>
      <c r="CH65" s="47" t="e">
        <f t="shared" si="249"/>
        <v>#DIV/0!</v>
      </c>
    </row>
    <row r="66" spans="6:86" x14ac:dyDescent="0.25">
      <c r="F66" s="23"/>
      <c r="G66" s="14"/>
      <c r="X66" s="14"/>
      <c r="AA66" s="14"/>
      <c r="AB66" s="14"/>
      <c r="AE66" s="14"/>
      <c r="AJ66" s="14"/>
      <c r="AK66" s="37" t="s">
        <v>46</v>
      </c>
      <c r="AL66" s="47"/>
      <c r="AM66" s="37" t="e">
        <f t="shared" ref="AM66:CH66" si="250">AM34-AM59</f>
        <v>#DIV/0!</v>
      </c>
      <c r="AN66" s="37" t="e">
        <f t="shared" si="250"/>
        <v>#DIV/0!</v>
      </c>
      <c r="AO66" s="37" t="e">
        <f t="shared" si="250"/>
        <v>#DIV/0!</v>
      </c>
      <c r="AP66" s="47" t="e">
        <f t="shared" si="250"/>
        <v>#DIV/0!</v>
      </c>
      <c r="AQ66" s="37" t="e">
        <f t="shared" si="250"/>
        <v>#DIV/0!</v>
      </c>
      <c r="AR66" s="37" t="e">
        <f t="shared" si="250"/>
        <v>#DIV/0!</v>
      </c>
      <c r="AS66" s="37" t="e">
        <f t="shared" si="250"/>
        <v>#DIV/0!</v>
      </c>
      <c r="AT66" s="47" t="e">
        <f t="shared" si="250"/>
        <v>#DIV/0!</v>
      </c>
      <c r="AU66" s="37" t="e">
        <f t="shared" si="250"/>
        <v>#DIV/0!</v>
      </c>
      <c r="AV66" s="37" t="e">
        <f t="shared" si="250"/>
        <v>#DIV/0!</v>
      </c>
      <c r="AW66" s="37" t="e">
        <f t="shared" si="250"/>
        <v>#DIV/0!</v>
      </c>
      <c r="AX66" s="47" t="e">
        <f t="shared" si="250"/>
        <v>#DIV/0!</v>
      </c>
      <c r="AY66" s="37" t="e">
        <f t="shared" si="250"/>
        <v>#DIV/0!</v>
      </c>
      <c r="AZ66" s="37" t="e">
        <f t="shared" si="250"/>
        <v>#DIV/0!</v>
      </c>
      <c r="BA66" s="37" t="e">
        <f t="shared" si="250"/>
        <v>#DIV/0!</v>
      </c>
      <c r="BB66" s="47" t="e">
        <f t="shared" si="250"/>
        <v>#DIV/0!</v>
      </c>
      <c r="BC66" s="37" t="e">
        <f t="shared" si="250"/>
        <v>#DIV/0!</v>
      </c>
      <c r="BD66" s="37" t="e">
        <f t="shared" si="250"/>
        <v>#DIV/0!</v>
      </c>
      <c r="BE66" s="37" t="e">
        <f t="shared" si="250"/>
        <v>#DIV/0!</v>
      </c>
      <c r="BF66" s="47" t="e">
        <f t="shared" si="250"/>
        <v>#DIV/0!</v>
      </c>
      <c r="BG66" s="37" t="e">
        <f t="shared" si="250"/>
        <v>#DIV/0!</v>
      </c>
      <c r="BH66" s="37" t="e">
        <f t="shared" si="250"/>
        <v>#DIV/0!</v>
      </c>
      <c r="BI66" s="37" t="e">
        <f t="shared" si="250"/>
        <v>#DIV/0!</v>
      </c>
      <c r="BJ66" s="47" t="e">
        <f t="shared" si="250"/>
        <v>#DIV/0!</v>
      </c>
      <c r="BK66" s="37" t="e">
        <f t="shared" si="250"/>
        <v>#DIV/0!</v>
      </c>
      <c r="BL66" s="37" t="e">
        <f t="shared" si="250"/>
        <v>#DIV/0!</v>
      </c>
      <c r="BM66" s="37" t="e">
        <f t="shared" si="250"/>
        <v>#DIV/0!</v>
      </c>
      <c r="BN66" s="47" t="e">
        <f t="shared" si="250"/>
        <v>#DIV/0!</v>
      </c>
      <c r="BO66" s="37" t="e">
        <f t="shared" si="250"/>
        <v>#DIV/0!</v>
      </c>
      <c r="BP66" s="37" t="e">
        <f t="shared" si="250"/>
        <v>#DIV/0!</v>
      </c>
      <c r="BQ66" s="37" t="e">
        <f t="shared" si="250"/>
        <v>#DIV/0!</v>
      </c>
      <c r="BR66" s="47" t="e">
        <f t="shared" si="250"/>
        <v>#DIV/0!</v>
      </c>
      <c r="BS66" s="37" t="e">
        <f t="shared" si="250"/>
        <v>#DIV/0!</v>
      </c>
      <c r="BT66" s="37" t="e">
        <f t="shared" si="250"/>
        <v>#DIV/0!</v>
      </c>
      <c r="BU66" s="37" t="e">
        <f t="shared" si="250"/>
        <v>#DIV/0!</v>
      </c>
      <c r="BV66" s="47" t="e">
        <f t="shared" si="250"/>
        <v>#DIV/0!</v>
      </c>
      <c r="BW66" s="37" t="e">
        <f t="shared" si="250"/>
        <v>#DIV/0!</v>
      </c>
      <c r="BX66" s="37" t="e">
        <f t="shared" si="250"/>
        <v>#DIV/0!</v>
      </c>
      <c r="BY66" s="37" t="e">
        <f t="shared" si="250"/>
        <v>#DIV/0!</v>
      </c>
      <c r="BZ66" s="47" t="e">
        <f t="shared" si="250"/>
        <v>#DIV/0!</v>
      </c>
      <c r="CA66" s="37" t="e">
        <f t="shared" si="250"/>
        <v>#DIV/0!</v>
      </c>
      <c r="CB66" s="37" t="e">
        <f t="shared" si="250"/>
        <v>#DIV/0!</v>
      </c>
      <c r="CC66" s="37" t="e">
        <f t="shared" si="250"/>
        <v>#DIV/0!</v>
      </c>
      <c r="CD66" s="47" t="e">
        <f t="shared" si="250"/>
        <v>#DIV/0!</v>
      </c>
      <c r="CE66" s="37" t="e">
        <f t="shared" si="250"/>
        <v>#DIV/0!</v>
      </c>
      <c r="CF66" s="37" t="e">
        <f t="shared" si="250"/>
        <v>#DIV/0!</v>
      </c>
      <c r="CG66" s="37" t="e">
        <f t="shared" si="250"/>
        <v>#DIV/0!</v>
      </c>
      <c r="CH66" s="47" t="e">
        <f t="shared" si="250"/>
        <v>#DIV/0!</v>
      </c>
    </row>
    <row r="67" spans="6:86" x14ac:dyDescent="0.25">
      <c r="F67" s="23"/>
      <c r="G67" s="14"/>
      <c r="X67" s="14"/>
      <c r="AA67" s="14"/>
      <c r="AB67" s="14"/>
      <c r="AE67" s="14"/>
      <c r="AJ67" s="14"/>
      <c r="AK67" s="14"/>
      <c r="AL67" s="46"/>
      <c r="BA67" s="14"/>
    </row>
    <row r="68" spans="6:86" x14ac:dyDescent="0.25">
      <c r="F68" s="23"/>
      <c r="G68" s="14"/>
      <c r="X68" s="14"/>
      <c r="AA68" s="14"/>
      <c r="AB68" s="14"/>
      <c r="AE68" s="14"/>
      <c r="AJ68" s="14"/>
      <c r="AK68" s="14"/>
      <c r="AL68" s="46"/>
      <c r="BA68" s="14"/>
    </row>
    <row r="69" spans="6:86" x14ac:dyDescent="0.25">
      <c r="F69" s="23"/>
      <c r="G69" s="14"/>
      <c r="X69" s="14"/>
      <c r="AA69" s="14"/>
      <c r="AB69" s="14"/>
      <c r="AE69" s="14"/>
      <c r="AJ69" s="14"/>
      <c r="AK69" s="14"/>
      <c r="AL69" s="46"/>
      <c r="BA69" s="14"/>
    </row>
    <row r="70" spans="6:86" x14ac:dyDescent="0.25">
      <c r="F70" s="23"/>
      <c r="G70" s="14"/>
      <c r="X70" s="14"/>
      <c r="AA70" s="14"/>
      <c r="AB70" s="14"/>
      <c r="AE70" s="14"/>
      <c r="AJ70" s="14"/>
      <c r="AK70" s="14"/>
      <c r="AL70" s="46"/>
      <c r="BA70" s="14"/>
    </row>
    <row r="71" spans="6:86" x14ac:dyDescent="0.25">
      <c r="F71" s="23"/>
      <c r="G71" s="14"/>
      <c r="X71" s="14"/>
      <c r="AA71" s="14"/>
      <c r="AB71" s="14"/>
      <c r="AE71" s="14"/>
      <c r="AJ71" s="14"/>
      <c r="AK71" s="14"/>
      <c r="AL71" s="46"/>
      <c r="BA71" s="14"/>
    </row>
    <row r="72" spans="6:86" x14ac:dyDescent="0.25">
      <c r="F72" s="23"/>
      <c r="G72" s="14"/>
      <c r="X72" s="14"/>
      <c r="AA72" s="14"/>
      <c r="AB72" s="14"/>
      <c r="AE72" s="14"/>
      <c r="AJ72" s="14"/>
      <c r="AK72" s="14"/>
      <c r="AL72" s="46"/>
      <c r="BA72" s="14"/>
    </row>
    <row r="73" spans="6:86" x14ac:dyDescent="0.25">
      <c r="F73" s="23"/>
      <c r="G73" s="14"/>
      <c r="X73" s="14"/>
      <c r="AA73" s="14"/>
      <c r="AB73" s="14"/>
      <c r="AE73" s="14"/>
      <c r="AJ73" s="14"/>
      <c r="AK73" s="14"/>
      <c r="AL73" s="46"/>
      <c r="BA73" s="14"/>
    </row>
    <row r="74" spans="6:86" x14ac:dyDescent="0.25">
      <c r="F74" s="23"/>
      <c r="G74" s="14"/>
      <c r="X74" s="14"/>
      <c r="AA74" s="14"/>
      <c r="AB74" s="14"/>
      <c r="AE74" s="14"/>
      <c r="AJ74" s="14"/>
      <c r="AK74" s="14"/>
      <c r="AL74" s="46"/>
      <c r="BA74" s="14"/>
    </row>
    <row r="75" spans="6:86" x14ac:dyDescent="0.25">
      <c r="F75" s="23"/>
      <c r="G75" s="14"/>
      <c r="X75" s="14"/>
      <c r="AA75" s="14"/>
      <c r="AB75" s="14"/>
      <c r="AE75" s="14"/>
      <c r="AJ75" s="14"/>
      <c r="AK75" s="14"/>
      <c r="AL75" s="46"/>
      <c r="BA75" s="14"/>
    </row>
    <row r="76" spans="6:86" x14ac:dyDescent="0.25">
      <c r="F76" s="23"/>
      <c r="G76" s="14"/>
      <c r="X76" s="14"/>
      <c r="AA76" s="14"/>
      <c r="AB76" s="14"/>
      <c r="AE76" s="14"/>
      <c r="AJ76" s="14"/>
      <c r="AK76" s="14"/>
      <c r="AL76" s="46"/>
      <c r="BA76" s="14"/>
    </row>
    <row r="77" spans="6:86" ht="15.75" thickBot="1" x14ac:dyDescent="0.3">
      <c r="F77" s="23"/>
      <c r="G77" s="14"/>
      <c r="W77" s="28"/>
      <c r="X77" s="28"/>
      <c r="Y77" s="28"/>
      <c r="AA77" s="28"/>
      <c r="AB77" s="28"/>
      <c r="AC77" s="28"/>
      <c r="AE77" s="28"/>
      <c r="AF77" s="28"/>
      <c r="AG77" s="28"/>
      <c r="AI77" s="28"/>
      <c r="AJ77" s="28"/>
      <c r="AK77" s="28"/>
      <c r="AL77" s="46"/>
      <c r="BA77" s="14"/>
    </row>
    <row r="78" spans="6:86" x14ac:dyDescent="0.25">
      <c r="F78" s="23"/>
      <c r="G78" s="14"/>
      <c r="AL78" s="46"/>
      <c r="BA78" s="14"/>
    </row>
    <row r="79" spans="6:86" x14ac:dyDescent="0.25">
      <c r="F79" s="23"/>
      <c r="G79" s="14"/>
      <c r="AL79" s="46"/>
      <c r="BA79" s="14"/>
    </row>
    <row r="80" spans="6:86" x14ac:dyDescent="0.25">
      <c r="F80" s="23"/>
      <c r="G80" s="14"/>
      <c r="AL80" s="46"/>
      <c r="BA80" s="14"/>
    </row>
    <row r="81" spans="6:53" x14ac:dyDescent="0.25">
      <c r="F81" s="23"/>
      <c r="G81" s="14"/>
      <c r="AL81" s="46"/>
      <c r="BA81" s="14"/>
    </row>
    <row r="82" spans="6:53" x14ac:dyDescent="0.25">
      <c r="F82" s="23"/>
      <c r="G82" s="14"/>
      <c r="AL82" s="46"/>
      <c r="BA82" s="14"/>
    </row>
    <row r="83" spans="6:53" x14ac:dyDescent="0.25">
      <c r="F83" s="23"/>
      <c r="G83" s="14"/>
      <c r="BA83" s="14"/>
    </row>
    <row r="84" spans="6:53" x14ac:dyDescent="0.25">
      <c r="F84" s="23"/>
      <c r="G84" s="14"/>
      <c r="BA84" s="14"/>
    </row>
    <row r="85" spans="6:53" x14ac:dyDescent="0.25">
      <c r="F85" s="23"/>
      <c r="G85" s="14"/>
      <c r="BA85" s="14"/>
    </row>
    <row r="86" spans="6:53" x14ac:dyDescent="0.25">
      <c r="F86" s="23"/>
      <c r="G86" s="14"/>
      <c r="BA86" s="14"/>
    </row>
    <row r="87" spans="6:53" x14ac:dyDescent="0.25">
      <c r="F87" s="23"/>
      <c r="G87" s="14"/>
      <c r="BA87" s="14"/>
    </row>
    <row r="88" spans="6:53" x14ac:dyDescent="0.25">
      <c r="F88" s="23"/>
      <c r="G88" s="14"/>
      <c r="BA88" s="14"/>
    </row>
    <row r="89" spans="6:53" x14ac:dyDescent="0.25">
      <c r="F89" s="23"/>
      <c r="G89" s="14"/>
      <c r="BA89" s="14"/>
    </row>
    <row r="90" spans="6:53" x14ac:dyDescent="0.25">
      <c r="F90" s="23"/>
      <c r="G90" s="14"/>
      <c r="BA90" s="14"/>
    </row>
    <row r="91" spans="6:53" x14ac:dyDescent="0.25">
      <c r="F91" s="23"/>
      <c r="G91" s="14"/>
      <c r="BA91" s="14"/>
    </row>
    <row r="92" spans="6:53" x14ac:dyDescent="0.25">
      <c r="F92" s="23"/>
      <c r="G92" s="14"/>
      <c r="BA92" s="14"/>
    </row>
    <row r="93" spans="6:53" x14ac:dyDescent="0.25">
      <c r="F93" s="23"/>
      <c r="G93" s="14"/>
      <c r="BA93" s="14"/>
    </row>
    <row r="94" spans="6:53" x14ac:dyDescent="0.25">
      <c r="F94" s="23"/>
      <c r="G94" s="14"/>
    </row>
    <row r="95" spans="6:53" x14ac:dyDescent="0.25">
      <c r="F95" s="23"/>
      <c r="G95" s="14"/>
    </row>
    <row r="96" spans="6:53" x14ac:dyDescent="0.25">
      <c r="F96" s="23"/>
      <c r="G96" s="14"/>
    </row>
    <row r="97" spans="6:7" x14ac:dyDescent="0.25">
      <c r="F97" s="23"/>
      <c r="G97" s="14"/>
    </row>
    <row r="98" spans="6:7" x14ac:dyDescent="0.25">
      <c r="F98" s="23"/>
      <c r="G98" s="14"/>
    </row>
  </sheetData>
  <mergeCells count="50"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BS39:BV39"/>
    <mergeCell ref="BW39:BZ39"/>
    <mergeCell ref="CA39:CD39"/>
    <mergeCell ref="CE39:CH39"/>
    <mergeCell ref="BO39:BR39"/>
    <mergeCell ref="BK39:BN39"/>
    <mergeCell ref="BG39:BJ39"/>
    <mergeCell ref="BC39:BF39"/>
    <mergeCell ref="AY39:BB39"/>
    <mergeCell ref="AU39:AX39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W2:AL2"/>
    <mergeCell ref="G2:U2"/>
    <mergeCell ref="O3:Q3"/>
    <mergeCell ref="G3:J3"/>
    <mergeCell ref="K3:N3"/>
    <mergeCell ref="S3:V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42" r:id="rId7"/>
    <hyperlink ref="CJ44" r:id="rId8"/>
    <hyperlink ref="CJ45" r:id="rId9"/>
    <hyperlink ref="CJ46" r:id="rId10"/>
    <hyperlink ref="CJ48" r:id="rId11"/>
    <hyperlink ref="CJ47" r:id="rId12"/>
    <hyperlink ref="CJ19" r:id="rId13"/>
    <hyperlink ref="CJ23" r:id="rId14"/>
    <hyperlink ref="CJ20" r:id="rId15"/>
    <hyperlink ref="B20" r:id="rId16" display="https://github.com/aspnetboilerplate/aspnetboilerplate.git"/>
    <hyperlink ref="CJ21" r:id="rId17"/>
    <hyperlink ref="CJ22" r:id="rId18"/>
    <hyperlink ref="B51" r:id="rId19" display="https://github.com/aspnetboilerplate/aspnetboilerplate.git"/>
    <hyperlink ref="CJ51" r:id="rId20"/>
    <hyperlink ref="CJ55" r:id="rId21"/>
    <hyperlink ref="CJ52" r:id="rId22"/>
    <hyperlink ref="CJ53" r:id="rId23"/>
    <hyperlink ref="CJ54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1"/>
  <sheetViews>
    <sheetView topLeftCell="A13" workbookViewId="0">
      <selection activeCell="B28" sqref="B28"/>
    </sheetView>
  </sheetViews>
  <sheetFormatPr defaultRowHeight="15" x14ac:dyDescent="0.25"/>
  <cols>
    <col min="2" max="2" width="97.140625" customWidth="1"/>
  </cols>
  <sheetData>
    <row r="4" spans="2:2" x14ac:dyDescent="0.25">
      <c r="B4" t="s">
        <v>65</v>
      </c>
    </row>
    <row r="5" spans="2:2" x14ac:dyDescent="0.25">
      <c r="B5" t="s">
        <v>66</v>
      </c>
    </row>
    <row r="6" spans="2:2" x14ac:dyDescent="0.25">
      <c r="B6" s="38" t="s">
        <v>67</v>
      </c>
    </row>
    <row r="7" spans="2:2" x14ac:dyDescent="0.25">
      <c r="B7" t="s">
        <v>68</v>
      </c>
    </row>
    <row r="8" spans="2:2" x14ac:dyDescent="0.25">
      <c r="B8" s="38" t="s">
        <v>69</v>
      </c>
    </row>
    <row r="9" spans="2:2" x14ac:dyDescent="0.25">
      <c r="B9" t="s">
        <v>70</v>
      </c>
    </row>
    <row r="10" spans="2:2" x14ac:dyDescent="0.25">
      <c r="B10" t="s">
        <v>71</v>
      </c>
    </row>
    <row r="11" spans="2:2" x14ac:dyDescent="0.25">
      <c r="B11" s="38" t="s">
        <v>72</v>
      </c>
    </row>
    <row r="12" spans="2:2" x14ac:dyDescent="0.25">
      <c r="B12" s="38" t="s">
        <v>73</v>
      </c>
    </row>
    <row r="13" spans="2:2" x14ac:dyDescent="0.25">
      <c r="B13" s="67" t="s">
        <v>74</v>
      </c>
    </row>
    <row r="14" spans="2:2" x14ac:dyDescent="0.25">
      <c r="B14" t="s">
        <v>75</v>
      </c>
    </row>
    <row r="19" spans="1:4" x14ac:dyDescent="0.25">
      <c r="A19" t="s">
        <v>6</v>
      </c>
      <c r="B19" s="38" t="s">
        <v>69</v>
      </c>
    </row>
    <row r="20" spans="1:4" x14ac:dyDescent="0.25">
      <c r="A20" t="s">
        <v>6</v>
      </c>
      <c r="B20" s="67" t="s">
        <v>74</v>
      </c>
    </row>
    <row r="21" spans="1:4" x14ac:dyDescent="0.25">
      <c r="A21" t="s">
        <v>6</v>
      </c>
      <c r="B21" s="38" t="s">
        <v>73</v>
      </c>
    </row>
    <row r="22" spans="1:4" x14ac:dyDescent="0.25">
      <c r="A22" t="s">
        <v>6</v>
      </c>
      <c r="B22" s="38" t="s">
        <v>72</v>
      </c>
    </row>
    <row r="23" spans="1:4" x14ac:dyDescent="0.25">
      <c r="A23" t="s">
        <v>6</v>
      </c>
      <c r="B23" s="38" t="s">
        <v>67</v>
      </c>
    </row>
    <row r="26" spans="1:4" x14ac:dyDescent="0.25">
      <c r="A26" t="s">
        <v>51</v>
      </c>
      <c r="B26" s="30" t="s">
        <v>81</v>
      </c>
      <c r="C26">
        <v>6749</v>
      </c>
      <c r="D26">
        <v>1135</v>
      </c>
    </row>
    <row r="27" spans="1:4" x14ac:dyDescent="0.25">
      <c r="A27" t="s">
        <v>51</v>
      </c>
      <c r="B27" s="30" t="s">
        <v>82</v>
      </c>
      <c r="C27">
        <v>6125</v>
      </c>
      <c r="D27">
        <v>64</v>
      </c>
    </row>
    <row r="28" spans="1:4" x14ac:dyDescent="0.25">
      <c r="A28" t="s">
        <v>51</v>
      </c>
      <c r="B28" s="30" t="s">
        <v>83</v>
      </c>
      <c r="C28">
        <v>4502</v>
      </c>
      <c r="D28">
        <v>170</v>
      </c>
    </row>
    <row r="29" spans="1:4" x14ac:dyDescent="0.25">
      <c r="A29" t="s">
        <v>51</v>
      </c>
      <c r="B29" s="30" t="s">
        <v>84</v>
      </c>
      <c r="C29">
        <v>6589</v>
      </c>
      <c r="D29">
        <v>1165</v>
      </c>
    </row>
    <row r="30" spans="1:4" x14ac:dyDescent="0.25">
      <c r="A30" t="s">
        <v>51</v>
      </c>
      <c r="B30" s="68" t="s">
        <v>85</v>
      </c>
      <c r="C30">
        <v>15000</v>
      </c>
      <c r="D30">
        <v>1521</v>
      </c>
    </row>
    <row r="31" spans="1:4" x14ac:dyDescent="0.25">
      <c r="A31" t="s">
        <v>51</v>
      </c>
      <c r="B31" s="70" t="s">
        <v>86</v>
      </c>
      <c r="C31">
        <v>7000</v>
      </c>
      <c r="D31">
        <v>808</v>
      </c>
    </row>
  </sheetData>
  <hyperlinks>
    <hyperlink ref="B13" r:id="rId1"/>
    <hyperlink ref="B20" r:id="rId2"/>
    <hyperlink ref="B27" r:id="rId3"/>
    <hyperlink ref="B26" r:id="rId4"/>
    <hyperlink ref="B29" r:id="rId5"/>
    <hyperlink ref="B31" r:id="rId6"/>
    <hyperlink ref="B2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2019-01-09T04:09:48Z</dcterms:modified>
</cp:coreProperties>
</file>