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Results!$A$4:$A$17</definedName>
  </definedNames>
  <calcPr calcId="144525"/>
  <fileRecoveryPr repairLoad="1"/>
</workbook>
</file>

<file path=xl/calcChain.xml><?xml version="1.0" encoding="utf-8"?>
<calcChain xmlns="http://schemas.openxmlformats.org/spreadsheetml/2006/main">
  <c r="AM44" i="1" l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31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5" i="1"/>
  <c r="BV21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5" i="1"/>
  <c r="BF5" i="1"/>
  <c r="BE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5" i="1"/>
  <c r="AS11" i="1"/>
  <c r="BR18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C21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Q19" i="1"/>
  <c r="BR19" i="1"/>
  <c r="BQ20" i="1"/>
  <c r="BR20" i="1"/>
  <c r="BQ21" i="1"/>
  <c r="BR21" i="1"/>
  <c r="BR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21" i="1"/>
  <c r="BN21" i="1"/>
  <c r="BN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J5" i="1"/>
  <c r="BJ23" i="1" s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F23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2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BF50" i="1"/>
  <c r="BJ50" i="1"/>
  <c r="BF49" i="1"/>
  <c r="BJ49" i="1"/>
  <c r="BR49" i="1"/>
  <c r="BF48" i="1"/>
  <c r="BJ48" i="1"/>
  <c r="BN48" i="1" l="1"/>
  <c r="BZ50" i="1"/>
  <c r="BB50" i="1"/>
  <c r="AT49" i="1"/>
  <c r="CH50" i="1"/>
  <c r="BR50" i="1"/>
  <c r="BB49" i="1"/>
  <c r="AT50" i="1"/>
  <c r="CD49" i="1"/>
  <c r="CD50" i="1"/>
  <c r="BV50" i="1"/>
  <c r="BN50" i="1"/>
  <c r="AX50" i="1"/>
  <c r="AP50" i="1"/>
  <c r="CD48" i="1"/>
  <c r="BR48" i="1"/>
  <c r="BB48" i="1"/>
  <c r="AT48" i="1"/>
  <c r="AP48" i="1"/>
  <c r="BV48" i="1"/>
  <c r="AX48" i="1"/>
  <c r="BV49" i="1"/>
  <c r="BN49" i="1"/>
  <c r="AX49" i="1"/>
  <c r="AP49" i="1"/>
  <c r="CH49" i="1"/>
  <c r="CH48" i="1"/>
  <c r="BZ49" i="1"/>
  <c r="BF53" i="1"/>
  <c r="BJ53" i="1"/>
  <c r="BZ48" i="1"/>
  <c r="CD24" i="1"/>
  <c r="CD54" i="1" s="1"/>
  <c r="BR23" i="1"/>
  <c r="BR53" i="1" s="1"/>
  <c r="AP23" i="1"/>
  <c r="AX23" i="1"/>
  <c r="BV24" i="1"/>
  <c r="BV23" i="1"/>
  <c r="CD23" i="1"/>
  <c r="AT23" i="1"/>
  <c r="AT24" i="1"/>
  <c r="AT22" i="1"/>
  <c r="BB23" i="1"/>
  <c r="BB24" i="1"/>
  <c r="BB54" i="1" s="1"/>
  <c r="BB22" i="1"/>
  <c r="BN23" i="1"/>
  <c r="BN53" i="1" s="1"/>
  <c r="BN24" i="1"/>
  <c r="BN54" i="1" s="1"/>
  <c r="BN22" i="1"/>
  <c r="BZ23" i="1"/>
  <c r="BZ53" i="1" s="1"/>
  <c r="BZ24" i="1"/>
  <c r="BZ22" i="1"/>
  <c r="CH23" i="1"/>
  <c r="CH24" i="1"/>
  <c r="CH22" i="1"/>
  <c r="CH52" i="1" s="1"/>
  <c r="AT54" i="1"/>
  <c r="CD22" i="1"/>
  <c r="CD52" i="1" s="1"/>
  <c r="BV22" i="1"/>
  <c r="BV52" i="1" s="1"/>
  <c r="BR22" i="1"/>
  <c r="BJ22" i="1"/>
  <c r="BJ52" i="1" s="1"/>
  <c r="BF22" i="1"/>
  <c r="BF52" i="1" s="1"/>
  <c r="AX22" i="1"/>
  <c r="AP22" i="1"/>
  <c r="AP52" i="1" s="1"/>
  <c r="BR24" i="1"/>
  <c r="BR54" i="1" s="1"/>
  <c r="BJ24" i="1"/>
  <c r="BJ54" i="1" s="1"/>
  <c r="BF24" i="1"/>
  <c r="BF54" i="1" s="1"/>
  <c r="AX24" i="1"/>
  <c r="AX54" i="1" s="1"/>
  <c r="AP24" i="1"/>
  <c r="AP54" i="1" s="1"/>
  <c r="AR32" i="1"/>
  <c r="BN52" i="1" l="1"/>
  <c r="BZ54" i="1"/>
  <c r="AT53" i="1"/>
  <c r="CH54" i="1"/>
  <c r="BB53" i="1"/>
  <c r="CD53" i="1"/>
  <c r="BR52" i="1"/>
  <c r="AT52" i="1"/>
  <c r="AX52" i="1"/>
  <c r="BB52" i="1"/>
  <c r="BV54" i="1"/>
  <c r="AP53" i="1"/>
  <c r="CH53" i="1"/>
  <c r="BV53" i="1"/>
  <c r="AX53" i="1"/>
  <c r="BZ52" i="1"/>
  <c r="BY38" i="1"/>
  <c r="BY39" i="1"/>
  <c r="BY40" i="1"/>
  <c r="BY41" i="1"/>
  <c r="BY42" i="1"/>
  <c r="BY43" i="1"/>
  <c r="BY44" i="1"/>
  <c r="BY45" i="1"/>
  <c r="BY46" i="1"/>
  <c r="BY47" i="1"/>
  <c r="BX38" i="1"/>
  <c r="BX39" i="1"/>
  <c r="BX40" i="1"/>
  <c r="BX41" i="1"/>
  <c r="BX42" i="1"/>
  <c r="BX43" i="1"/>
  <c r="BX44" i="1"/>
  <c r="BX45" i="1"/>
  <c r="BX46" i="1"/>
  <c r="BX47" i="1"/>
  <c r="BW38" i="1"/>
  <c r="BW39" i="1"/>
  <c r="BW40" i="1"/>
  <c r="BW41" i="1"/>
  <c r="BW42" i="1"/>
  <c r="BW43" i="1"/>
  <c r="BW44" i="1"/>
  <c r="BW45" i="1"/>
  <c r="BW46" i="1"/>
  <c r="BW47" i="1"/>
  <c r="BU38" i="1"/>
  <c r="BU39" i="1"/>
  <c r="BU40" i="1"/>
  <c r="BU41" i="1"/>
  <c r="BU42" i="1"/>
  <c r="BU43" i="1"/>
  <c r="BU44" i="1"/>
  <c r="BU45" i="1"/>
  <c r="BU46" i="1"/>
  <c r="BU47" i="1"/>
  <c r="BT38" i="1"/>
  <c r="BT39" i="1"/>
  <c r="BT40" i="1"/>
  <c r="BT41" i="1"/>
  <c r="BT42" i="1"/>
  <c r="BT43" i="1"/>
  <c r="BT44" i="1"/>
  <c r="BT45" i="1"/>
  <c r="BT46" i="1"/>
  <c r="BT47" i="1"/>
  <c r="BS38" i="1"/>
  <c r="BS39" i="1"/>
  <c r="BS40" i="1"/>
  <c r="BS41" i="1"/>
  <c r="BS42" i="1"/>
  <c r="BS43" i="1"/>
  <c r="BS44" i="1"/>
  <c r="BS45" i="1"/>
  <c r="BS46" i="1"/>
  <c r="BS47" i="1"/>
  <c r="BQ38" i="1"/>
  <c r="BQ39" i="1"/>
  <c r="BQ40" i="1"/>
  <c r="BQ41" i="1"/>
  <c r="BQ42" i="1"/>
  <c r="BQ43" i="1"/>
  <c r="BQ44" i="1"/>
  <c r="BQ45" i="1"/>
  <c r="BQ46" i="1"/>
  <c r="BQ47" i="1"/>
  <c r="BP38" i="1"/>
  <c r="BP39" i="1"/>
  <c r="BP40" i="1"/>
  <c r="BP41" i="1"/>
  <c r="BP42" i="1"/>
  <c r="BP43" i="1"/>
  <c r="BP44" i="1"/>
  <c r="BP45" i="1"/>
  <c r="BP46" i="1"/>
  <c r="BP47" i="1"/>
  <c r="BO38" i="1"/>
  <c r="BO39" i="1"/>
  <c r="BO40" i="1"/>
  <c r="BO41" i="1"/>
  <c r="BO42" i="1"/>
  <c r="BO43" i="1"/>
  <c r="BO44" i="1"/>
  <c r="BO45" i="1"/>
  <c r="BO46" i="1"/>
  <c r="BO47" i="1"/>
  <c r="BM38" i="1"/>
  <c r="BM39" i="1"/>
  <c r="BM40" i="1"/>
  <c r="BM41" i="1"/>
  <c r="BM42" i="1"/>
  <c r="BM43" i="1"/>
  <c r="BM44" i="1"/>
  <c r="BM45" i="1"/>
  <c r="BM46" i="1"/>
  <c r="BM47" i="1"/>
  <c r="BL38" i="1"/>
  <c r="BL39" i="1"/>
  <c r="BL40" i="1"/>
  <c r="BL41" i="1"/>
  <c r="BL42" i="1"/>
  <c r="BL43" i="1"/>
  <c r="BL44" i="1"/>
  <c r="BL45" i="1"/>
  <c r="BL46" i="1"/>
  <c r="BL47" i="1"/>
  <c r="BK47" i="1"/>
  <c r="BK38" i="1"/>
  <c r="BK39" i="1"/>
  <c r="BK40" i="1"/>
  <c r="BK41" i="1"/>
  <c r="BK42" i="1"/>
  <c r="BK43" i="1"/>
  <c r="BK44" i="1"/>
  <c r="BK45" i="1"/>
  <c r="BK46" i="1"/>
  <c r="BI38" i="1"/>
  <c r="BI39" i="1"/>
  <c r="BI40" i="1"/>
  <c r="BI41" i="1"/>
  <c r="BI42" i="1"/>
  <c r="BI43" i="1"/>
  <c r="BI44" i="1"/>
  <c r="BI45" i="1"/>
  <c r="BI46" i="1"/>
  <c r="BI47" i="1"/>
  <c r="BH38" i="1"/>
  <c r="BH39" i="1"/>
  <c r="BH40" i="1"/>
  <c r="BH41" i="1"/>
  <c r="BH42" i="1"/>
  <c r="BH43" i="1"/>
  <c r="BH44" i="1"/>
  <c r="BH45" i="1"/>
  <c r="BH46" i="1"/>
  <c r="BH47" i="1"/>
  <c r="BG38" i="1"/>
  <c r="BG39" i="1"/>
  <c r="BG40" i="1"/>
  <c r="BG41" i="1"/>
  <c r="BG42" i="1"/>
  <c r="BG43" i="1"/>
  <c r="BG44" i="1"/>
  <c r="BG45" i="1"/>
  <c r="BG46" i="1"/>
  <c r="BG47" i="1"/>
  <c r="BE47" i="1"/>
  <c r="BE38" i="1"/>
  <c r="BE39" i="1"/>
  <c r="BE40" i="1"/>
  <c r="BE41" i="1"/>
  <c r="BE42" i="1"/>
  <c r="BE43" i="1"/>
  <c r="BE44" i="1"/>
  <c r="BE45" i="1"/>
  <c r="BE46" i="1"/>
  <c r="BD38" i="1"/>
  <c r="BD39" i="1"/>
  <c r="BD40" i="1"/>
  <c r="BD41" i="1"/>
  <c r="BD42" i="1"/>
  <c r="BD43" i="1"/>
  <c r="BD44" i="1"/>
  <c r="BD45" i="1"/>
  <c r="BD46" i="1"/>
  <c r="BD47" i="1"/>
  <c r="BC38" i="1"/>
  <c r="BC39" i="1"/>
  <c r="BC40" i="1"/>
  <c r="BC41" i="1"/>
  <c r="BC42" i="1"/>
  <c r="BC43" i="1"/>
  <c r="BC44" i="1"/>
  <c r="BC45" i="1"/>
  <c r="BC46" i="1"/>
  <c r="BC47" i="1"/>
  <c r="BA38" i="1"/>
  <c r="BA39" i="1"/>
  <c r="BA40" i="1"/>
  <c r="BA41" i="1"/>
  <c r="BA42" i="1"/>
  <c r="BA43" i="1"/>
  <c r="BA44" i="1"/>
  <c r="BA45" i="1"/>
  <c r="BA46" i="1"/>
  <c r="BA47" i="1"/>
  <c r="AZ38" i="1"/>
  <c r="AZ39" i="1"/>
  <c r="AZ40" i="1"/>
  <c r="AZ41" i="1"/>
  <c r="AZ42" i="1"/>
  <c r="AZ43" i="1"/>
  <c r="AZ44" i="1"/>
  <c r="AZ45" i="1"/>
  <c r="AZ46" i="1"/>
  <c r="AZ47" i="1"/>
  <c r="AY38" i="1"/>
  <c r="AY39" i="1"/>
  <c r="AY40" i="1"/>
  <c r="AY41" i="1"/>
  <c r="AY42" i="1"/>
  <c r="AY43" i="1"/>
  <c r="AY44" i="1"/>
  <c r="AY45" i="1"/>
  <c r="AY46" i="1"/>
  <c r="AY47" i="1"/>
  <c r="AW38" i="1"/>
  <c r="AW39" i="1"/>
  <c r="AW40" i="1"/>
  <c r="AW41" i="1"/>
  <c r="AW42" i="1"/>
  <c r="AW43" i="1"/>
  <c r="AW44" i="1"/>
  <c r="AW45" i="1"/>
  <c r="AW46" i="1"/>
  <c r="AW47" i="1"/>
  <c r="AV38" i="1"/>
  <c r="AV39" i="1"/>
  <c r="AV40" i="1"/>
  <c r="AV41" i="1"/>
  <c r="AV42" i="1"/>
  <c r="AV43" i="1"/>
  <c r="AV44" i="1"/>
  <c r="AV45" i="1"/>
  <c r="AV46" i="1"/>
  <c r="AV47" i="1"/>
  <c r="AU38" i="1"/>
  <c r="AU39" i="1"/>
  <c r="AU40" i="1"/>
  <c r="AU41" i="1"/>
  <c r="AU42" i="1"/>
  <c r="AU43" i="1"/>
  <c r="AU44" i="1"/>
  <c r="AU45" i="1"/>
  <c r="AU46" i="1"/>
  <c r="AU47" i="1"/>
  <c r="AR38" i="1"/>
  <c r="AR39" i="1"/>
  <c r="AR40" i="1"/>
  <c r="AR41" i="1"/>
  <c r="AR42" i="1"/>
  <c r="AR43" i="1"/>
  <c r="AR44" i="1"/>
  <c r="AR45" i="1"/>
  <c r="AR46" i="1"/>
  <c r="AR47" i="1"/>
  <c r="AQ40" i="1"/>
  <c r="AQ41" i="1"/>
  <c r="AQ42" i="1"/>
  <c r="AQ43" i="1"/>
  <c r="AQ44" i="1"/>
  <c r="AQ45" i="1"/>
  <c r="AQ46" i="1"/>
  <c r="AQ47" i="1"/>
  <c r="AO38" i="1"/>
  <c r="AO39" i="1"/>
  <c r="AO40" i="1"/>
  <c r="AO41" i="1"/>
  <c r="AO42" i="1"/>
  <c r="AO43" i="1"/>
  <c r="AO44" i="1"/>
  <c r="AO45" i="1"/>
  <c r="AO46" i="1"/>
  <c r="AO47" i="1"/>
  <c r="AN39" i="1"/>
  <c r="AN40" i="1"/>
  <c r="AN41" i="1"/>
  <c r="AN42" i="1"/>
  <c r="AN43" i="1"/>
  <c r="AN44" i="1"/>
  <c r="AN45" i="1"/>
  <c r="AN46" i="1"/>
  <c r="AN47" i="1"/>
  <c r="AM39" i="1"/>
  <c r="AM40" i="1"/>
  <c r="AM41" i="1"/>
  <c r="AM42" i="1"/>
  <c r="AM45" i="1"/>
  <c r="AM46" i="1"/>
  <c r="AM47" i="1"/>
  <c r="AM3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G31" i="1" l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5" i="1"/>
  <c r="CF47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5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5" i="1"/>
  <c r="BY31" i="1"/>
  <c r="BY32" i="1"/>
  <c r="BY33" i="1"/>
  <c r="BY34" i="1"/>
  <c r="BY35" i="1"/>
  <c r="BY36" i="1"/>
  <c r="BY37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31" i="1"/>
  <c r="BX32" i="1"/>
  <c r="BX33" i="1"/>
  <c r="BX34" i="1"/>
  <c r="BX35" i="1"/>
  <c r="BX36" i="1"/>
  <c r="BX37" i="1"/>
  <c r="BX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31" i="1"/>
  <c r="BW32" i="1"/>
  <c r="BW33" i="1"/>
  <c r="BW34" i="1"/>
  <c r="BW35" i="1"/>
  <c r="BW36" i="1"/>
  <c r="BW37" i="1"/>
  <c r="BW5" i="1"/>
  <c r="BU31" i="1"/>
  <c r="BU32" i="1"/>
  <c r="BU33" i="1"/>
  <c r="BU34" i="1"/>
  <c r="BU35" i="1"/>
  <c r="BU36" i="1"/>
  <c r="BU37" i="1"/>
  <c r="BU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31" i="1"/>
  <c r="BS32" i="1"/>
  <c r="BS33" i="1"/>
  <c r="BS34" i="1"/>
  <c r="BS35" i="1"/>
  <c r="BS36" i="1"/>
  <c r="BS3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31" i="1"/>
  <c r="BT32" i="1"/>
  <c r="BT33" i="1"/>
  <c r="BT34" i="1"/>
  <c r="BT35" i="1"/>
  <c r="BT36" i="1"/>
  <c r="BT37" i="1"/>
  <c r="BT6" i="1"/>
  <c r="BT5" i="1"/>
  <c r="BS5" i="1"/>
  <c r="BG5" i="1"/>
  <c r="BD5" i="1"/>
  <c r="BC5" i="1"/>
  <c r="BA5" i="1"/>
  <c r="BA31" i="1"/>
  <c r="BA32" i="1"/>
  <c r="BA33" i="1"/>
  <c r="BA34" i="1"/>
  <c r="BA35" i="1"/>
  <c r="BA36" i="1"/>
  <c r="BA37" i="1"/>
  <c r="AW5" i="1"/>
  <c r="AW31" i="1"/>
  <c r="AW32" i="1"/>
  <c r="AW33" i="1"/>
  <c r="AW34" i="1"/>
  <c r="AW35" i="1"/>
  <c r="AW36" i="1"/>
  <c r="AW37" i="1"/>
  <c r="AS31" i="1"/>
  <c r="AS5" i="1"/>
  <c r="AO5" i="1"/>
  <c r="AO31" i="1"/>
  <c r="AO32" i="1"/>
  <c r="AO33" i="1"/>
  <c r="AO34" i="1"/>
  <c r="AO35" i="1"/>
  <c r="AO36" i="1"/>
  <c r="AO37" i="1"/>
  <c r="AN5" i="1"/>
  <c r="AM5" i="1"/>
  <c r="AZ5" i="1"/>
  <c r="AY5" i="1"/>
  <c r="AV5" i="1"/>
  <c r="AU5" i="1"/>
  <c r="AR5" i="1"/>
  <c r="AQ5" i="1"/>
  <c r="AM16" i="1"/>
  <c r="AS49" i="1" l="1"/>
  <c r="AS50" i="1"/>
  <c r="AS48" i="1"/>
  <c r="CF50" i="1"/>
  <c r="CF49" i="1"/>
  <c r="CF48" i="1"/>
  <c r="AW49" i="1"/>
  <c r="AW53" i="1" s="1"/>
  <c r="AW50" i="1"/>
  <c r="AW48" i="1"/>
  <c r="BA49" i="1"/>
  <c r="BA50" i="1"/>
  <c r="BA48" i="1"/>
  <c r="BT50" i="1"/>
  <c r="BT49" i="1"/>
  <c r="BT48" i="1"/>
  <c r="BS49" i="1"/>
  <c r="BS50" i="1"/>
  <c r="BS48" i="1"/>
  <c r="BU49" i="1"/>
  <c r="BU50" i="1"/>
  <c r="BU48" i="1"/>
  <c r="BW49" i="1"/>
  <c r="BW50" i="1"/>
  <c r="BW48" i="1"/>
  <c r="BX50" i="1"/>
  <c r="BX48" i="1"/>
  <c r="BX49" i="1"/>
  <c r="BY49" i="1"/>
  <c r="BY50" i="1"/>
  <c r="BY48" i="1"/>
  <c r="CA48" i="1"/>
  <c r="CA50" i="1"/>
  <c r="CA49" i="1"/>
  <c r="CB50" i="1"/>
  <c r="CB49" i="1"/>
  <c r="CB48" i="1"/>
  <c r="CC48" i="1"/>
  <c r="CC50" i="1"/>
  <c r="CC49" i="1"/>
  <c r="CE50" i="1"/>
  <c r="CE49" i="1"/>
  <c r="CE48" i="1"/>
  <c r="CG48" i="1"/>
  <c r="CG50" i="1"/>
  <c r="CG49" i="1"/>
  <c r="AS24" i="1"/>
  <c r="AS54" i="1" s="1"/>
  <c r="AS23" i="1"/>
  <c r="AS53" i="1" s="1"/>
  <c r="AS22" i="1"/>
  <c r="BE24" i="1"/>
  <c r="BE23" i="1"/>
  <c r="BE22" i="1"/>
  <c r="BS24" i="1"/>
  <c r="BS23" i="1"/>
  <c r="BS22" i="1"/>
  <c r="BS52" i="1" s="1"/>
  <c r="BU24" i="1"/>
  <c r="BU23" i="1"/>
  <c r="BU22" i="1"/>
  <c r="BU52" i="1" s="1"/>
  <c r="BW24" i="1"/>
  <c r="BW23" i="1"/>
  <c r="BW22" i="1"/>
  <c r="BW52" i="1" s="1"/>
  <c r="BX23" i="1"/>
  <c r="BX53" i="1" s="1"/>
  <c r="BX24" i="1"/>
  <c r="BX22" i="1"/>
  <c r="BY24" i="1"/>
  <c r="BY23" i="1"/>
  <c r="BY22" i="1"/>
  <c r="BY52" i="1" s="1"/>
  <c r="CA24" i="1"/>
  <c r="CA23" i="1"/>
  <c r="CA22" i="1"/>
  <c r="CA52" i="1" s="1"/>
  <c r="CB23" i="1"/>
  <c r="CB24" i="1"/>
  <c r="CB22" i="1"/>
  <c r="CB52" i="1" s="1"/>
  <c r="CC24" i="1"/>
  <c r="CC23" i="1"/>
  <c r="CC22" i="1"/>
  <c r="CC52" i="1" s="1"/>
  <c r="CE24" i="1"/>
  <c r="CE54" i="1" s="1"/>
  <c r="CE23" i="1"/>
  <c r="CE53" i="1" s="1"/>
  <c r="CE22" i="1"/>
  <c r="CE52" i="1" s="1"/>
  <c r="CF23" i="1"/>
  <c r="CF53" i="1" s="1"/>
  <c r="CF24" i="1"/>
  <c r="CF54" i="1" s="1"/>
  <c r="CF22" i="1"/>
  <c r="CG24" i="1"/>
  <c r="CG54" i="1" s="1"/>
  <c r="CG23" i="1"/>
  <c r="CG53" i="1" s="1"/>
  <c r="CG22" i="1"/>
  <c r="AW24" i="1"/>
  <c r="AW23" i="1"/>
  <c r="AW22" i="1"/>
  <c r="AW52" i="1" s="1"/>
  <c r="BA24" i="1"/>
  <c r="BA23" i="1"/>
  <c r="BA22" i="1"/>
  <c r="BA52" i="1" s="1"/>
  <c r="BT23" i="1"/>
  <c r="BT24" i="1"/>
  <c r="BT22" i="1"/>
  <c r="BT52" i="1" s="1"/>
  <c r="AO50" i="1"/>
  <c r="AO24" i="1"/>
  <c r="AO48" i="1"/>
  <c r="AO22" i="1"/>
  <c r="AO23" i="1"/>
  <c r="AO49" i="1"/>
  <c r="BT54" i="1" l="1"/>
  <c r="BA54" i="1"/>
  <c r="CG52" i="1"/>
  <c r="CC53" i="1"/>
  <c r="CB53" i="1"/>
  <c r="CA53" i="1"/>
  <c r="BY54" i="1"/>
  <c r="BX54" i="1"/>
  <c r="BW54" i="1"/>
  <c r="BU53" i="1"/>
  <c r="BS54" i="1"/>
  <c r="AS52" i="1"/>
  <c r="BT53" i="1"/>
  <c r="BA53" i="1"/>
  <c r="AW54" i="1"/>
  <c r="CF52" i="1"/>
  <c r="CC54" i="1"/>
  <c r="CB54" i="1"/>
  <c r="CA54" i="1"/>
  <c r="BY53" i="1"/>
  <c r="BX52" i="1"/>
  <c r="BW53" i="1"/>
  <c r="BU54" i="1"/>
  <c r="BS53" i="1"/>
  <c r="AO54" i="1"/>
  <c r="AO53" i="1"/>
  <c r="AO52" i="1"/>
  <c r="BP16" i="1"/>
  <c r="BP17" i="1"/>
  <c r="BP18" i="1"/>
  <c r="BP19" i="1"/>
  <c r="BP20" i="1"/>
  <c r="BO16" i="1"/>
  <c r="BO17" i="1"/>
  <c r="BO18" i="1"/>
  <c r="BO19" i="1"/>
  <c r="BO20" i="1"/>
  <c r="BL16" i="1"/>
  <c r="BL17" i="1"/>
  <c r="BL18" i="1"/>
  <c r="BL19" i="1"/>
  <c r="BL20" i="1"/>
  <c r="BK16" i="1"/>
  <c r="BK17" i="1"/>
  <c r="BK18" i="1"/>
  <c r="BK19" i="1"/>
  <c r="BK20" i="1"/>
  <c r="BH16" i="1"/>
  <c r="BH17" i="1"/>
  <c r="BH18" i="1"/>
  <c r="BH19" i="1"/>
  <c r="BH20" i="1"/>
  <c r="BG16" i="1"/>
  <c r="BG17" i="1"/>
  <c r="BG18" i="1"/>
  <c r="BG19" i="1"/>
  <c r="BG20" i="1"/>
  <c r="BD16" i="1"/>
  <c r="BD17" i="1"/>
  <c r="BD18" i="1"/>
  <c r="BD19" i="1"/>
  <c r="BD20" i="1"/>
  <c r="BD21" i="1"/>
  <c r="BC16" i="1"/>
  <c r="BC17" i="1"/>
  <c r="BC18" i="1"/>
  <c r="BC19" i="1"/>
  <c r="BC20" i="1"/>
  <c r="BC21" i="1"/>
  <c r="AZ16" i="1"/>
  <c r="AZ17" i="1"/>
  <c r="AZ18" i="1"/>
  <c r="AZ19" i="1"/>
  <c r="AZ20" i="1"/>
  <c r="AZ21" i="1"/>
  <c r="AY16" i="1"/>
  <c r="AY17" i="1"/>
  <c r="AY18" i="1"/>
  <c r="AY19" i="1"/>
  <c r="AY20" i="1"/>
  <c r="AV16" i="1"/>
  <c r="AV17" i="1"/>
  <c r="AV18" i="1"/>
  <c r="AV19" i="1"/>
  <c r="AV20" i="1"/>
  <c r="AV21" i="1"/>
  <c r="AU16" i="1"/>
  <c r="AU17" i="1"/>
  <c r="AU18" i="1"/>
  <c r="AU19" i="1"/>
  <c r="AU20" i="1"/>
  <c r="AU21" i="1"/>
  <c r="AR16" i="1"/>
  <c r="AR17" i="1"/>
  <c r="AR18" i="1"/>
  <c r="AR19" i="1"/>
  <c r="AR20" i="1"/>
  <c r="AR21" i="1"/>
  <c r="AQ16" i="1"/>
  <c r="AQ17" i="1"/>
  <c r="AQ18" i="1"/>
  <c r="AQ19" i="1"/>
  <c r="AQ20" i="1"/>
  <c r="AQ21" i="1"/>
  <c r="AN16" i="1"/>
  <c r="AN17" i="1"/>
  <c r="AN18" i="1"/>
  <c r="AN19" i="1"/>
  <c r="AN20" i="1"/>
  <c r="AN21" i="1"/>
  <c r="AM17" i="1"/>
  <c r="AM18" i="1"/>
  <c r="AM19" i="1"/>
  <c r="AM20" i="1"/>
  <c r="AM21" i="1"/>
  <c r="BP15" i="1"/>
  <c r="BO15" i="1"/>
  <c r="BL15" i="1"/>
  <c r="BK15" i="1"/>
  <c r="BH15" i="1"/>
  <c r="BG15" i="1"/>
  <c r="BD15" i="1"/>
  <c r="BC15" i="1"/>
  <c r="AZ15" i="1"/>
  <c r="AY15" i="1"/>
  <c r="AV15" i="1"/>
  <c r="AU15" i="1"/>
  <c r="AR15" i="1"/>
  <c r="AQ15" i="1"/>
  <c r="AN15" i="1"/>
  <c r="AM15" i="1"/>
  <c r="AN6" i="1" l="1"/>
  <c r="BD6" i="1"/>
  <c r="BG6" i="1"/>
  <c r="BH6" i="1"/>
  <c r="BK6" i="1"/>
  <c r="BL6" i="1"/>
  <c r="BO6" i="1"/>
  <c r="BP6" i="1"/>
  <c r="BQ31" i="1"/>
  <c r="BQ32" i="1"/>
  <c r="BQ33" i="1"/>
  <c r="BQ34" i="1"/>
  <c r="BQ35" i="1"/>
  <c r="BQ36" i="1"/>
  <c r="BQ37" i="1"/>
  <c r="BP7" i="1"/>
  <c r="BP8" i="1"/>
  <c r="BP9" i="1"/>
  <c r="BP10" i="1"/>
  <c r="BP11" i="1"/>
  <c r="BP12" i="1"/>
  <c r="BP13" i="1"/>
  <c r="BP14" i="1"/>
  <c r="BP21" i="1"/>
  <c r="BP31" i="1"/>
  <c r="BP32" i="1"/>
  <c r="BP33" i="1"/>
  <c r="BP34" i="1"/>
  <c r="BP35" i="1"/>
  <c r="BP36" i="1"/>
  <c r="BP37" i="1"/>
  <c r="BO7" i="1"/>
  <c r="BO8" i="1"/>
  <c r="BO9" i="1"/>
  <c r="BO10" i="1"/>
  <c r="BO11" i="1"/>
  <c r="BO12" i="1"/>
  <c r="BO13" i="1"/>
  <c r="BO14" i="1"/>
  <c r="BO21" i="1"/>
  <c r="BO31" i="1"/>
  <c r="BO32" i="1"/>
  <c r="BO33" i="1"/>
  <c r="BO34" i="1"/>
  <c r="BO35" i="1"/>
  <c r="BO36" i="1"/>
  <c r="BO37" i="1"/>
  <c r="BM31" i="1"/>
  <c r="BM32" i="1"/>
  <c r="BM33" i="1"/>
  <c r="BM34" i="1"/>
  <c r="BM35" i="1"/>
  <c r="BM36" i="1"/>
  <c r="BM37" i="1"/>
  <c r="BL7" i="1"/>
  <c r="BL8" i="1"/>
  <c r="BL9" i="1"/>
  <c r="BL10" i="1"/>
  <c r="BL11" i="1"/>
  <c r="BL12" i="1"/>
  <c r="BL13" i="1"/>
  <c r="BL14" i="1"/>
  <c r="BL21" i="1"/>
  <c r="BL31" i="1"/>
  <c r="BL32" i="1"/>
  <c r="BL33" i="1"/>
  <c r="BL34" i="1"/>
  <c r="BL35" i="1"/>
  <c r="BL36" i="1"/>
  <c r="BL37" i="1"/>
  <c r="BK7" i="1"/>
  <c r="BK8" i="1"/>
  <c r="BK9" i="1"/>
  <c r="BK10" i="1"/>
  <c r="BK11" i="1"/>
  <c r="BK12" i="1"/>
  <c r="BK13" i="1"/>
  <c r="BK14" i="1"/>
  <c r="BK21" i="1"/>
  <c r="BK31" i="1"/>
  <c r="BK32" i="1"/>
  <c r="BK33" i="1"/>
  <c r="BK34" i="1"/>
  <c r="BK35" i="1"/>
  <c r="BK36" i="1"/>
  <c r="BK37" i="1"/>
  <c r="BI31" i="1"/>
  <c r="BI32" i="1"/>
  <c r="BI34" i="1"/>
  <c r="BI35" i="1"/>
  <c r="BI36" i="1"/>
  <c r="BI37" i="1"/>
  <c r="BH7" i="1"/>
  <c r="BH8" i="1"/>
  <c r="BH9" i="1"/>
  <c r="BH10" i="1"/>
  <c r="BH11" i="1"/>
  <c r="BH12" i="1"/>
  <c r="BH13" i="1"/>
  <c r="BH14" i="1"/>
  <c r="BH21" i="1"/>
  <c r="BH31" i="1"/>
  <c r="BH32" i="1"/>
  <c r="BH33" i="1"/>
  <c r="BH34" i="1"/>
  <c r="BH35" i="1"/>
  <c r="BH36" i="1"/>
  <c r="BH37" i="1"/>
  <c r="BG7" i="1"/>
  <c r="BG8" i="1"/>
  <c r="BG9" i="1"/>
  <c r="BG10" i="1"/>
  <c r="BG11" i="1"/>
  <c r="BG12" i="1"/>
  <c r="BG13" i="1"/>
  <c r="BG14" i="1"/>
  <c r="BG21" i="1"/>
  <c r="BG31" i="1"/>
  <c r="BG32" i="1"/>
  <c r="BG33" i="1"/>
  <c r="BG34" i="1"/>
  <c r="BG35" i="1"/>
  <c r="BG36" i="1"/>
  <c r="BG37" i="1"/>
  <c r="BE31" i="1"/>
  <c r="BE32" i="1"/>
  <c r="BE34" i="1"/>
  <c r="BE35" i="1"/>
  <c r="BE36" i="1"/>
  <c r="BE37" i="1"/>
  <c r="BD7" i="1"/>
  <c r="BD8" i="1"/>
  <c r="BD9" i="1"/>
  <c r="BD10" i="1"/>
  <c r="BD11" i="1"/>
  <c r="BD12" i="1"/>
  <c r="BD13" i="1"/>
  <c r="BD14" i="1"/>
  <c r="BD31" i="1"/>
  <c r="BD32" i="1"/>
  <c r="BD33" i="1"/>
  <c r="BD34" i="1"/>
  <c r="BD35" i="1"/>
  <c r="BD36" i="1"/>
  <c r="BD37" i="1"/>
  <c r="BC6" i="1"/>
  <c r="BC7" i="1"/>
  <c r="BC8" i="1"/>
  <c r="BC9" i="1"/>
  <c r="BC10" i="1"/>
  <c r="BC11" i="1"/>
  <c r="BC12" i="1"/>
  <c r="BC13" i="1"/>
  <c r="BC14" i="1"/>
  <c r="BC31" i="1"/>
  <c r="BC32" i="1"/>
  <c r="BC33" i="1"/>
  <c r="BC34" i="1"/>
  <c r="BC35" i="1"/>
  <c r="BC36" i="1"/>
  <c r="BC37" i="1"/>
  <c r="BQ5" i="1"/>
  <c r="BH5" i="1"/>
  <c r="BI5" i="1"/>
  <c r="BK5" i="1"/>
  <c r="BL5" i="1"/>
  <c r="BM5" i="1"/>
  <c r="BO5" i="1"/>
  <c r="BP5" i="1"/>
  <c r="BG49" i="1" l="1"/>
  <c r="BG50" i="1"/>
  <c r="BG48" i="1"/>
  <c r="BH50" i="1"/>
  <c r="BH49" i="1"/>
  <c r="BH48" i="1"/>
  <c r="BK49" i="1"/>
  <c r="BK50" i="1"/>
  <c r="BK48" i="1"/>
  <c r="BL50" i="1"/>
  <c r="BL48" i="1"/>
  <c r="BL49" i="1"/>
  <c r="BM49" i="1"/>
  <c r="BM50" i="1"/>
  <c r="BM48" i="1"/>
  <c r="BC49" i="1"/>
  <c r="BC50" i="1"/>
  <c r="BC48" i="1"/>
  <c r="BD50" i="1"/>
  <c r="BD48" i="1"/>
  <c r="BD49" i="1"/>
  <c r="BE49" i="1"/>
  <c r="BE53" i="1" s="1"/>
  <c r="BE50" i="1"/>
  <c r="BE54" i="1" s="1"/>
  <c r="BE48" i="1"/>
  <c r="BE52" i="1" s="1"/>
  <c r="BI49" i="1"/>
  <c r="BI50" i="1"/>
  <c r="BI48" i="1"/>
  <c r="BO49" i="1"/>
  <c r="BO50" i="1"/>
  <c r="BO48" i="1"/>
  <c r="BP50" i="1"/>
  <c r="BP48" i="1"/>
  <c r="BP49" i="1"/>
  <c r="BQ49" i="1"/>
  <c r="BQ50" i="1"/>
  <c r="BQ48" i="1"/>
  <c r="BQ52" i="1" s="1"/>
  <c r="BC23" i="1"/>
  <c r="BC24" i="1"/>
  <c r="BC22" i="1"/>
  <c r="BD23" i="1"/>
  <c r="BD22" i="1"/>
  <c r="BD24" i="1"/>
  <c r="BG23" i="1"/>
  <c r="BG53" i="1" s="1"/>
  <c r="BG24" i="1"/>
  <c r="BG54" i="1" s="1"/>
  <c r="BG22" i="1"/>
  <c r="BG52" i="1" s="1"/>
  <c r="BO24" i="1"/>
  <c r="BO23" i="1"/>
  <c r="BO22" i="1"/>
  <c r="BO52" i="1" s="1"/>
  <c r="BL23" i="1"/>
  <c r="BL24" i="1"/>
  <c r="BL54" i="1" s="1"/>
  <c r="BL22" i="1"/>
  <c r="BL52" i="1" s="1"/>
  <c r="BI24" i="1"/>
  <c r="BI23" i="1"/>
  <c r="BI22" i="1"/>
  <c r="BQ24" i="1"/>
  <c r="BQ23" i="1"/>
  <c r="BQ22" i="1"/>
  <c r="BP23" i="1"/>
  <c r="BP24" i="1"/>
  <c r="BP54" i="1" s="1"/>
  <c r="BP22" i="1"/>
  <c r="BP52" i="1" s="1"/>
  <c r="BM24" i="1"/>
  <c r="BM23" i="1"/>
  <c r="BM22" i="1"/>
  <c r="BK24" i="1"/>
  <c r="BK54" i="1" s="1"/>
  <c r="BK23" i="1"/>
  <c r="BK53" i="1" s="1"/>
  <c r="BK22" i="1"/>
  <c r="BH23" i="1"/>
  <c r="BH53" i="1" s="1"/>
  <c r="BH24" i="1"/>
  <c r="BH54" i="1" s="1"/>
  <c r="BH22" i="1"/>
  <c r="BI54" i="1"/>
  <c r="BM52" i="1"/>
  <c r="AY21" i="1"/>
  <c r="AY8" i="1"/>
  <c r="AZ8" i="1"/>
  <c r="AM8" i="1"/>
  <c r="AN8" i="1"/>
  <c r="AQ8" i="1"/>
  <c r="AR8" i="1"/>
  <c r="AU8" i="1"/>
  <c r="AV8" i="1"/>
  <c r="AY6" i="1"/>
  <c r="AZ6" i="1"/>
  <c r="AM6" i="1"/>
  <c r="AQ6" i="1"/>
  <c r="AR6" i="1"/>
  <c r="AU6" i="1"/>
  <c r="AV6" i="1"/>
  <c r="BQ53" i="1" l="1"/>
  <c r="BQ54" i="1"/>
  <c r="BI52" i="1"/>
  <c r="BI53" i="1"/>
  <c r="BM53" i="1"/>
  <c r="BH52" i="1"/>
  <c r="BM54" i="1"/>
  <c r="BL53" i="1"/>
  <c r="BO53" i="1"/>
  <c r="BD52" i="1"/>
  <c r="BC52" i="1"/>
  <c r="BC53" i="1"/>
  <c r="BK52" i="1"/>
  <c r="BP53" i="1"/>
  <c r="BO54" i="1"/>
  <c r="BD54" i="1"/>
  <c r="BD53" i="1"/>
  <c r="BC54" i="1"/>
  <c r="AY14" i="1"/>
  <c r="AN13" i="1"/>
  <c r="AM13" i="1"/>
  <c r="AM14" i="1"/>
  <c r="AZ14" i="1"/>
  <c r="AV32" i="1" l="1"/>
  <c r="AV33" i="1"/>
  <c r="AV34" i="1"/>
  <c r="AV35" i="1"/>
  <c r="AV36" i="1"/>
  <c r="AV37" i="1"/>
  <c r="AV31" i="1"/>
  <c r="AR33" i="1"/>
  <c r="AR34" i="1"/>
  <c r="AR35" i="1"/>
  <c r="AR36" i="1"/>
  <c r="AR37" i="1"/>
  <c r="AR31" i="1"/>
  <c r="AN32" i="1"/>
  <c r="AN33" i="1"/>
  <c r="AN34" i="1"/>
  <c r="AN35" i="1"/>
  <c r="AN36" i="1"/>
  <c r="AN37" i="1"/>
  <c r="AN38" i="1"/>
  <c r="AN31" i="1"/>
  <c r="AZ32" i="1"/>
  <c r="AZ33" i="1"/>
  <c r="AZ34" i="1"/>
  <c r="AZ35" i="1"/>
  <c r="AZ36" i="1"/>
  <c r="AZ37" i="1"/>
  <c r="AZ31" i="1"/>
  <c r="AV7" i="1"/>
  <c r="AV9" i="1"/>
  <c r="AV10" i="1"/>
  <c r="AV11" i="1"/>
  <c r="AV12" i="1"/>
  <c r="AV13" i="1"/>
  <c r="AV14" i="1"/>
  <c r="AR7" i="1"/>
  <c r="AR9" i="1"/>
  <c r="AR10" i="1"/>
  <c r="AR11" i="1"/>
  <c r="AR12" i="1"/>
  <c r="AR13" i="1"/>
  <c r="AR14" i="1"/>
  <c r="AN7" i="1"/>
  <c r="AN9" i="1"/>
  <c r="AN10" i="1"/>
  <c r="AN11" i="1"/>
  <c r="AN12" i="1"/>
  <c r="AN14" i="1"/>
  <c r="AZ7" i="1"/>
  <c r="AZ9" i="1"/>
  <c r="AZ10" i="1"/>
  <c r="AZ11" i="1"/>
  <c r="AZ12" i="1"/>
  <c r="AZ13" i="1"/>
  <c r="AY7" i="1"/>
  <c r="AY9" i="1"/>
  <c r="AY10" i="1"/>
  <c r="AY11" i="1"/>
  <c r="AY12" i="1"/>
  <c r="AY13" i="1"/>
  <c r="AY31" i="1"/>
  <c r="AY32" i="1"/>
  <c r="AY33" i="1"/>
  <c r="AY34" i="1"/>
  <c r="AY35" i="1"/>
  <c r="AY36" i="1"/>
  <c r="AY37" i="1"/>
  <c r="AZ50" i="1" l="1"/>
  <c r="AZ48" i="1"/>
  <c r="AZ49" i="1"/>
  <c r="AY49" i="1"/>
  <c r="AY50" i="1"/>
  <c r="AY48" i="1"/>
  <c r="AR50" i="1"/>
  <c r="AR48" i="1"/>
  <c r="AR49" i="1"/>
  <c r="AV50" i="1"/>
  <c r="AV48" i="1"/>
  <c r="AV49" i="1"/>
  <c r="AR23" i="1"/>
  <c r="AR24" i="1"/>
  <c r="AR22" i="1"/>
  <c r="AY24" i="1"/>
  <c r="AY23" i="1"/>
  <c r="AY22" i="1"/>
  <c r="AY52" i="1" s="1"/>
  <c r="AZ23" i="1"/>
  <c r="AZ53" i="1" s="1"/>
  <c r="AZ24" i="1"/>
  <c r="AZ22" i="1"/>
  <c r="AV23" i="1"/>
  <c r="AV53" i="1" s="1"/>
  <c r="AV24" i="1"/>
  <c r="AV22" i="1"/>
  <c r="AN50" i="1"/>
  <c r="AN54" i="1" s="1"/>
  <c r="AN24" i="1"/>
  <c r="AN22" i="1"/>
  <c r="AN23" i="1"/>
  <c r="AN49" i="1"/>
  <c r="AN48" i="1"/>
  <c r="AQ39" i="1"/>
  <c r="AQ38" i="1"/>
  <c r="AM38" i="1"/>
  <c r="AU37" i="1"/>
  <c r="AQ37" i="1"/>
  <c r="AM37" i="1"/>
  <c r="AU36" i="1"/>
  <c r="AQ36" i="1"/>
  <c r="AM36" i="1"/>
  <c r="AU35" i="1"/>
  <c r="AQ35" i="1"/>
  <c r="AM35" i="1"/>
  <c r="AU34" i="1"/>
  <c r="AQ34" i="1"/>
  <c r="AM34" i="1"/>
  <c r="AU33" i="1"/>
  <c r="AQ33" i="1"/>
  <c r="AM33" i="1"/>
  <c r="AU32" i="1"/>
  <c r="AQ32" i="1"/>
  <c r="AM32" i="1"/>
  <c r="AU31" i="1"/>
  <c r="AQ31" i="1"/>
  <c r="AU7" i="1"/>
  <c r="AU9" i="1"/>
  <c r="AU10" i="1"/>
  <c r="AU11" i="1"/>
  <c r="AU12" i="1"/>
  <c r="AU13" i="1"/>
  <c r="AU14" i="1"/>
  <c r="AQ7" i="1"/>
  <c r="AQ9" i="1"/>
  <c r="AQ10" i="1"/>
  <c r="AQ11" i="1"/>
  <c r="AQ12" i="1"/>
  <c r="AQ13" i="1"/>
  <c r="AQ14" i="1"/>
  <c r="AM7" i="1"/>
  <c r="AM9" i="1"/>
  <c r="AM10" i="1"/>
  <c r="AM11" i="1"/>
  <c r="AM12" i="1"/>
  <c r="AV54" i="1" l="1"/>
  <c r="AZ52" i="1"/>
  <c r="AY53" i="1"/>
  <c r="AR52" i="1"/>
  <c r="AZ54" i="1"/>
  <c r="AQ49" i="1"/>
  <c r="AQ50" i="1"/>
  <c r="AQ48" i="1"/>
  <c r="AU49" i="1"/>
  <c r="AU50" i="1"/>
  <c r="AU48" i="1"/>
  <c r="AV52" i="1"/>
  <c r="AY54" i="1"/>
  <c r="AR54" i="1"/>
  <c r="AR53" i="1"/>
  <c r="AU22" i="1"/>
  <c r="AU24" i="1"/>
  <c r="AU23" i="1"/>
  <c r="AQ23" i="1"/>
  <c r="AQ22" i="1"/>
  <c r="AQ24" i="1"/>
  <c r="AQ54" i="1" s="1"/>
  <c r="AN52" i="1"/>
  <c r="AM22" i="1"/>
  <c r="AM24" i="1"/>
  <c r="AM48" i="1"/>
  <c r="AM50" i="1"/>
  <c r="AN53" i="1"/>
  <c r="AM49" i="1"/>
  <c r="AM23" i="1"/>
  <c r="AU53" i="1" l="1"/>
  <c r="AU52" i="1"/>
  <c r="AQ53" i="1"/>
  <c r="AU54" i="1"/>
  <c r="AQ52" i="1"/>
  <c r="AM52" i="1"/>
  <c r="AM54" i="1"/>
  <c r="AM53" i="1"/>
</calcChain>
</file>

<file path=xl/sharedStrings.xml><?xml version="1.0" encoding="utf-8"?>
<sst xmlns="http://schemas.openxmlformats.org/spreadsheetml/2006/main" count="2044" uniqueCount="110">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</sst>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6"/>
  <sheetViews>
    <sheetView tabSelected="1" topLeftCell="A7" zoomScale="85" zoomScaleNormal="85" workbookViewId="0">
      <selection activeCell="H24" sqref="H24"/>
    </sheetView>
  </sheetViews>
  <sheetFormatPr defaultRowHeight="15" x14ac:dyDescent="0.25"/>
  <cols>
    <col min="1" max="1" width="10.5703125" customWidth="1"/>
    <col min="2" max="2" width="18.42578125" customWidth="1"/>
    <col min="3" max="3" width="7.2851562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4" customWidth="1"/>
    <col min="45" max="45" width="9.140625" style="28"/>
    <col min="46" max="46" width="9.140625" style="74"/>
    <col min="49" max="49" width="9.140625" style="28"/>
    <col min="50" max="50" width="9.140625" style="74"/>
    <col min="51" max="53" width="10.140625" customWidth="1"/>
    <col min="54" max="54" width="10.140625" style="74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4" customWidth="1"/>
    <col min="61" max="61" width="9.140625" style="28"/>
    <col min="62" max="62" width="9.140625" style="74"/>
    <col min="65" max="65" width="9.140625" style="28"/>
    <col min="66" max="66" width="9.140625" style="74"/>
    <col min="67" max="68" width="10.140625" customWidth="1"/>
    <col min="69" max="69" width="10.140625" style="28" customWidth="1"/>
    <col min="70" max="70" width="10.140625" style="74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4" customWidth="1"/>
    <col min="77" max="77" width="9.140625" style="28"/>
    <col min="78" max="78" width="9.140625" style="74"/>
    <col min="81" max="81" width="9.140625" style="28"/>
    <col min="82" max="82" width="9.140625" style="74"/>
    <col min="83" max="84" width="10.140625" customWidth="1"/>
    <col min="85" max="85" width="10.140625" style="55" customWidth="1"/>
    <col min="86" max="86" width="10.140625" style="73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4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86" t="s">
        <v>71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67"/>
      <c r="W2" s="83" t="s">
        <v>73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5"/>
      <c r="AM2" s="98" t="s">
        <v>69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 t="s">
        <v>70</v>
      </c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 t="s">
        <v>88</v>
      </c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53"/>
    </row>
    <row r="3" spans="1:88" s="33" customFormat="1" x14ac:dyDescent="0.25">
      <c r="F3" s="47"/>
      <c r="G3" s="90" t="s">
        <v>64</v>
      </c>
      <c r="H3" s="91"/>
      <c r="I3" s="91"/>
      <c r="J3" s="92"/>
      <c r="K3" s="88" t="s">
        <v>66</v>
      </c>
      <c r="L3" s="93"/>
      <c r="M3" s="93"/>
      <c r="N3" s="86"/>
      <c r="O3" s="89" t="s">
        <v>65</v>
      </c>
      <c r="P3" s="89"/>
      <c r="Q3" s="89"/>
      <c r="R3" s="70"/>
      <c r="S3" s="94" t="s">
        <v>4</v>
      </c>
      <c r="T3" s="95"/>
      <c r="U3" s="95"/>
      <c r="V3" s="96"/>
      <c r="W3" s="125" t="s">
        <v>64</v>
      </c>
      <c r="X3" s="117"/>
      <c r="Y3" s="117"/>
      <c r="Z3" s="126"/>
      <c r="AA3" s="127" t="s">
        <v>66</v>
      </c>
      <c r="AB3" s="114"/>
      <c r="AC3" s="114"/>
      <c r="AD3" s="128"/>
      <c r="AE3" s="122" t="s">
        <v>65</v>
      </c>
      <c r="AF3" s="111"/>
      <c r="AG3" s="111"/>
      <c r="AH3" s="129"/>
      <c r="AI3" s="123" t="s">
        <v>4</v>
      </c>
      <c r="AJ3" s="124"/>
      <c r="AK3" s="124"/>
      <c r="AL3" s="124"/>
      <c r="AM3" s="131" t="s">
        <v>64</v>
      </c>
      <c r="AN3" s="108"/>
      <c r="AO3" s="108"/>
      <c r="AP3" s="109"/>
      <c r="AQ3" s="88" t="s">
        <v>66</v>
      </c>
      <c r="AR3" s="93"/>
      <c r="AS3" s="93"/>
      <c r="AT3" s="86"/>
      <c r="AU3" s="99" t="s">
        <v>65</v>
      </c>
      <c r="AV3" s="100"/>
      <c r="AW3" s="100"/>
      <c r="AX3" s="101"/>
      <c r="AY3" s="94" t="s">
        <v>4</v>
      </c>
      <c r="AZ3" s="95"/>
      <c r="BA3" s="95"/>
      <c r="BB3" s="95"/>
      <c r="BC3" s="108" t="s">
        <v>64</v>
      </c>
      <c r="BD3" s="108"/>
      <c r="BE3" s="108"/>
      <c r="BF3" s="109"/>
      <c r="BG3" s="88" t="s">
        <v>66</v>
      </c>
      <c r="BH3" s="93"/>
      <c r="BI3" s="93"/>
      <c r="BJ3" s="86"/>
      <c r="BK3" s="99" t="s">
        <v>65</v>
      </c>
      <c r="BL3" s="100"/>
      <c r="BM3" s="100"/>
      <c r="BN3" s="101"/>
      <c r="BO3" s="94" t="s">
        <v>4</v>
      </c>
      <c r="BP3" s="95"/>
      <c r="BQ3" s="95"/>
      <c r="BR3" s="95"/>
      <c r="BS3" s="108" t="s">
        <v>64</v>
      </c>
      <c r="BT3" s="108"/>
      <c r="BU3" s="108"/>
      <c r="BV3" s="109"/>
      <c r="BW3" s="88" t="s">
        <v>66</v>
      </c>
      <c r="BX3" s="93"/>
      <c r="BY3" s="93"/>
      <c r="BZ3" s="86"/>
      <c r="CA3" s="99" t="s">
        <v>65</v>
      </c>
      <c r="CB3" s="100"/>
      <c r="CC3" s="100"/>
      <c r="CD3" s="101"/>
      <c r="CE3" s="94" t="s">
        <v>4</v>
      </c>
      <c r="CF3" s="95"/>
      <c r="CG3" s="95"/>
      <c r="CH3" s="102"/>
      <c r="CI3" s="53"/>
    </row>
    <row r="4" spans="1:88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8" t="s">
        <v>2</v>
      </c>
      <c r="G4" s="36" t="s">
        <v>67</v>
      </c>
      <c r="H4" s="34" t="s">
        <v>68</v>
      </c>
      <c r="I4" s="35" t="s">
        <v>74</v>
      </c>
      <c r="J4" s="34" t="s">
        <v>108</v>
      </c>
      <c r="K4" s="36" t="s">
        <v>67</v>
      </c>
      <c r="L4" s="34" t="s">
        <v>68</v>
      </c>
      <c r="M4" s="35" t="s">
        <v>74</v>
      </c>
      <c r="N4" s="34" t="s">
        <v>108</v>
      </c>
      <c r="O4" s="36" t="s">
        <v>67</v>
      </c>
      <c r="P4" s="34" t="s">
        <v>68</v>
      </c>
      <c r="Q4" s="35" t="s">
        <v>74</v>
      </c>
      <c r="R4" s="34" t="s">
        <v>108</v>
      </c>
      <c r="S4" s="36" t="s">
        <v>67</v>
      </c>
      <c r="T4" s="34" t="s">
        <v>68</v>
      </c>
      <c r="U4" s="35" t="s">
        <v>74</v>
      </c>
      <c r="V4" s="34" t="s">
        <v>108</v>
      </c>
      <c r="W4" s="36" t="s">
        <v>67</v>
      </c>
      <c r="X4" s="34" t="s">
        <v>68</v>
      </c>
      <c r="Y4" s="35" t="s">
        <v>74</v>
      </c>
      <c r="Z4" s="34" t="s">
        <v>108</v>
      </c>
      <c r="AA4" s="36" t="s">
        <v>67</v>
      </c>
      <c r="AB4" s="34" t="s">
        <v>68</v>
      </c>
      <c r="AC4" s="35" t="s">
        <v>74</v>
      </c>
      <c r="AD4" s="34" t="s">
        <v>108</v>
      </c>
      <c r="AE4" s="36" t="s">
        <v>67</v>
      </c>
      <c r="AF4" s="34" t="s">
        <v>68</v>
      </c>
      <c r="AG4" s="35" t="s">
        <v>74</v>
      </c>
      <c r="AH4" s="34" t="s">
        <v>108</v>
      </c>
      <c r="AI4" s="36" t="s">
        <v>67</v>
      </c>
      <c r="AJ4" s="34" t="s">
        <v>68</v>
      </c>
      <c r="AK4" s="35" t="s">
        <v>74</v>
      </c>
      <c r="AL4" s="76" t="s">
        <v>108</v>
      </c>
      <c r="AM4" s="78" t="s">
        <v>67</v>
      </c>
      <c r="AN4" s="79" t="s">
        <v>68</v>
      </c>
      <c r="AO4" s="80" t="s">
        <v>74</v>
      </c>
      <c r="AP4" s="82" t="s">
        <v>108</v>
      </c>
      <c r="AQ4" s="78" t="s">
        <v>67</v>
      </c>
      <c r="AR4" s="79" t="s">
        <v>68</v>
      </c>
      <c r="AS4" s="80" t="s">
        <v>74</v>
      </c>
      <c r="AT4" s="82" t="s">
        <v>108</v>
      </c>
      <c r="AU4" s="78" t="s">
        <v>67</v>
      </c>
      <c r="AV4" s="79" t="s">
        <v>68</v>
      </c>
      <c r="AW4" s="80" t="s">
        <v>74</v>
      </c>
      <c r="AX4" s="82" t="s">
        <v>108</v>
      </c>
      <c r="AY4" s="78" t="s">
        <v>67</v>
      </c>
      <c r="AZ4" s="79" t="s">
        <v>68</v>
      </c>
      <c r="BA4" s="80" t="s">
        <v>74</v>
      </c>
      <c r="BB4" s="82" t="s">
        <v>108</v>
      </c>
      <c r="BC4" s="78" t="s">
        <v>67</v>
      </c>
      <c r="BD4" s="79" t="s">
        <v>68</v>
      </c>
      <c r="BE4" s="80" t="s">
        <v>74</v>
      </c>
      <c r="BF4" s="81" t="s">
        <v>108</v>
      </c>
      <c r="BG4" s="78" t="s">
        <v>67</v>
      </c>
      <c r="BH4" s="79" t="s">
        <v>68</v>
      </c>
      <c r="BI4" s="80" t="s">
        <v>74</v>
      </c>
      <c r="BJ4" s="81" t="s">
        <v>108</v>
      </c>
      <c r="BK4" s="78" t="s">
        <v>67</v>
      </c>
      <c r="BL4" s="79" t="s">
        <v>68</v>
      </c>
      <c r="BM4" s="80" t="s">
        <v>74</v>
      </c>
      <c r="BN4" s="81" t="s">
        <v>108</v>
      </c>
      <c r="BO4" s="78" t="s">
        <v>67</v>
      </c>
      <c r="BP4" s="79" t="s">
        <v>68</v>
      </c>
      <c r="BQ4" s="80" t="s">
        <v>74</v>
      </c>
      <c r="BR4" s="81" t="s">
        <v>108</v>
      </c>
      <c r="BS4" s="78" t="s">
        <v>67</v>
      </c>
      <c r="BT4" s="79" t="s">
        <v>68</v>
      </c>
      <c r="BU4" s="80" t="s">
        <v>74</v>
      </c>
      <c r="BV4" s="81" t="s">
        <v>108</v>
      </c>
      <c r="BW4" s="78" t="s">
        <v>67</v>
      </c>
      <c r="BX4" s="79" t="s">
        <v>68</v>
      </c>
      <c r="BY4" s="80" t="s">
        <v>74</v>
      </c>
      <c r="BZ4" s="81" t="s">
        <v>108</v>
      </c>
      <c r="CA4" s="78" t="s">
        <v>67</v>
      </c>
      <c r="CB4" s="79" t="s">
        <v>68</v>
      </c>
      <c r="CC4" s="80" t="s">
        <v>74</v>
      </c>
      <c r="CD4" s="81" t="s">
        <v>108</v>
      </c>
      <c r="CE4" s="78" t="s">
        <v>67</v>
      </c>
      <c r="CF4" s="79" t="s">
        <v>68</v>
      </c>
      <c r="CG4" s="80" t="s">
        <v>74</v>
      </c>
      <c r="CH4" s="81" t="s">
        <v>108</v>
      </c>
      <c r="CI4" s="36" t="s">
        <v>10</v>
      </c>
      <c r="CJ4" s="34" t="s">
        <v>12</v>
      </c>
    </row>
    <row r="5" spans="1:88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9</v>
      </c>
      <c r="F5" s="41">
        <v>52</v>
      </c>
      <c r="G5" s="27">
        <v>59</v>
      </c>
      <c r="H5" s="3">
        <v>21</v>
      </c>
      <c r="I5" s="27">
        <v>5</v>
      </c>
      <c r="J5" s="14">
        <v>1</v>
      </c>
      <c r="K5" s="3">
        <v>145</v>
      </c>
      <c r="L5" s="3">
        <v>54</v>
      </c>
      <c r="M5" s="27">
        <v>24</v>
      </c>
      <c r="N5" s="14">
        <v>7</v>
      </c>
      <c r="O5" s="3">
        <v>288</v>
      </c>
      <c r="P5" s="3">
        <v>70</v>
      </c>
      <c r="Q5" s="27">
        <v>36</v>
      </c>
      <c r="R5" s="14">
        <v>17</v>
      </c>
      <c r="S5" s="3">
        <v>415</v>
      </c>
      <c r="T5" s="27">
        <v>125</v>
      </c>
      <c r="U5" s="27">
        <v>41</v>
      </c>
      <c r="V5" s="27">
        <v>18</v>
      </c>
      <c r="W5" s="38">
        <v>15</v>
      </c>
      <c r="X5" s="27">
        <v>8</v>
      </c>
      <c r="Y5" s="27">
        <v>1</v>
      </c>
      <c r="Z5" s="14">
        <v>0</v>
      </c>
      <c r="AA5" s="27">
        <v>23</v>
      </c>
      <c r="AB5" s="27">
        <v>11</v>
      </c>
      <c r="AC5" s="27">
        <v>8</v>
      </c>
      <c r="AD5" s="14">
        <v>4</v>
      </c>
      <c r="AE5" s="27">
        <v>33</v>
      </c>
      <c r="AF5" s="27">
        <v>17</v>
      </c>
      <c r="AG5" s="27">
        <v>8</v>
      </c>
      <c r="AH5" s="14">
        <v>7</v>
      </c>
      <c r="AI5" s="27">
        <v>40</v>
      </c>
      <c r="AJ5" s="27">
        <v>24</v>
      </c>
      <c r="AK5" s="27">
        <v>11</v>
      </c>
      <c r="AL5" s="77">
        <v>7</v>
      </c>
      <c r="AM5" s="27">
        <f t="shared" ref="AM5:AM21" si="0">(W5*100)/F5</f>
        <v>28.846153846153847</v>
      </c>
      <c r="AN5" s="3">
        <f t="shared" ref="AN5:AN21" si="1">(X5*100)/F5</f>
        <v>15.384615384615385</v>
      </c>
      <c r="AO5" s="27">
        <f>(Y5*100)/F5</f>
        <v>1.9230769230769231</v>
      </c>
      <c r="AP5" s="71">
        <f>(Z5*100)/F5</f>
        <v>0</v>
      </c>
      <c r="AQ5" s="3">
        <f t="shared" ref="AQ5:AQ21" si="2">(AA5*100)/F5</f>
        <v>44.230769230769234</v>
      </c>
      <c r="AR5" s="3">
        <f t="shared" ref="AR5:AR21" si="3">(AB5*100)/F5</f>
        <v>21.153846153846153</v>
      </c>
      <c r="AS5" s="27">
        <f>(AC5*100)/F5</f>
        <v>15.384615384615385</v>
      </c>
      <c r="AT5" s="71">
        <f>(AD5*100)/F5</f>
        <v>7.6923076923076925</v>
      </c>
      <c r="AU5" s="3">
        <f t="shared" ref="AU5:AU21" si="4">(AE5*100)/F5</f>
        <v>63.46153846153846</v>
      </c>
      <c r="AV5" s="3">
        <f t="shared" ref="AV5:AV21" si="5">(AF5*100)/F5</f>
        <v>32.692307692307693</v>
      </c>
      <c r="AW5" s="27">
        <f>(AG5*100)/F5</f>
        <v>15.384615384615385</v>
      </c>
      <c r="AX5" s="71">
        <f>(AH5*100)/F5</f>
        <v>13.461538461538462</v>
      </c>
      <c r="AY5" s="3">
        <f t="shared" ref="AY5:AY21" si="6">(AI5*100)/F5</f>
        <v>76.92307692307692</v>
      </c>
      <c r="AZ5" s="3">
        <f t="shared" ref="AZ5:AZ21" si="7">(AJ5*100)/F5</f>
        <v>46.153846153846153</v>
      </c>
      <c r="BA5" s="27">
        <f>(AK5*100)/F5</f>
        <v>21.153846153846153</v>
      </c>
      <c r="BB5" s="71">
        <f>(AL5*100)/F5</f>
        <v>13.461538461538462</v>
      </c>
      <c r="BC5" s="27">
        <f t="shared" ref="BC5:BR5" si="8">(W5*100)/G5</f>
        <v>25.423728813559322</v>
      </c>
      <c r="BD5" s="27">
        <f t="shared" si="8"/>
        <v>38.095238095238095</v>
      </c>
      <c r="BE5" s="27">
        <f t="shared" si="8"/>
        <v>20</v>
      </c>
      <c r="BF5" s="71">
        <f t="shared" si="8"/>
        <v>0</v>
      </c>
      <c r="BG5" s="27">
        <f t="shared" si="8"/>
        <v>15.862068965517242</v>
      </c>
      <c r="BH5" s="27">
        <f t="shared" si="8"/>
        <v>20.37037037037037</v>
      </c>
      <c r="BI5" s="27">
        <f t="shared" si="8"/>
        <v>33.333333333333336</v>
      </c>
      <c r="BJ5" s="77">
        <f t="shared" si="8"/>
        <v>57.142857142857146</v>
      </c>
      <c r="BK5" s="27">
        <f t="shared" si="8"/>
        <v>11.458333333333334</v>
      </c>
      <c r="BL5" s="27">
        <f t="shared" si="8"/>
        <v>24.285714285714285</v>
      </c>
      <c r="BM5" s="27">
        <f t="shared" si="8"/>
        <v>22.222222222222221</v>
      </c>
      <c r="BN5" s="77">
        <f t="shared" si="8"/>
        <v>41.176470588235297</v>
      </c>
      <c r="BO5" s="27">
        <f t="shared" si="8"/>
        <v>9.6385542168674707</v>
      </c>
      <c r="BP5" s="27">
        <f t="shared" si="8"/>
        <v>19.2</v>
      </c>
      <c r="BQ5" s="27">
        <f t="shared" si="8"/>
        <v>26.829268292682926</v>
      </c>
      <c r="BR5" s="71">
        <f t="shared" si="8"/>
        <v>38.888888888888886</v>
      </c>
      <c r="BS5" s="27">
        <f t="shared" ref="BS5:BS21" si="9">G5/F5</f>
        <v>1.1346153846153846</v>
      </c>
      <c r="BT5" s="27">
        <f t="shared" ref="BT5:BT21" si="10">H5/F5</f>
        <v>0.40384615384615385</v>
      </c>
      <c r="BU5" s="27">
        <f>I5/F5</f>
        <v>9.6153846153846159E-2</v>
      </c>
      <c r="BV5" s="71">
        <f>J5/F5</f>
        <v>1.9230769230769232E-2</v>
      </c>
      <c r="BW5" s="27">
        <f t="shared" ref="BW5:BW21" si="11">K5/F5</f>
        <v>2.7884615384615383</v>
      </c>
      <c r="BX5" s="27">
        <f t="shared" ref="BX5:BX21" si="12">L5/F5</f>
        <v>1.0384615384615385</v>
      </c>
      <c r="BY5" s="27">
        <f>M5/F5</f>
        <v>0.46153846153846156</v>
      </c>
      <c r="BZ5" s="71">
        <f>N5/F5</f>
        <v>0.13461538461538461</v>
      </c>
      <c r="CA5" s="27">
        <f t="shared" ref="CA5:CA21" si="13">O5/F5</f>
        <v>5.5384615384615383</v>
      </c>
      <c r="CB5" s="27">
        <f t="shared" ref="CB5:CB21" si="14">P5/F5</f>
        <v>1.3461538461538463</v>
      </c>
      <c r="CC5" s="27">
        <f>Q5/F5</f>
        <v>0.69230769230769229</v>
      </c>
      <c r="CD5" s="71">
        <f>R5/F5</f>
        <v>0.32692307692307693</v>
      </c>
      <c r="CE5" s="27">
        <f t="shared" ref="CE5:CE21" si="15">S5/F5</f>
        <v>7.9807692307692308</v>
      </c>
      <c r="CF5" s="27">
        <f t="shared" ref="CF5:CF21" si="16">T5/F5</f>
        <v>2.4038461538461537</v>
      </c>
      <c r="CG5" s="27">
        <f>U5/F5</f>
        <v>0.78846153846153844</v>
      </c>
      <c r="CH5" s="71">
        <f>V5/F5</f>
        <v>0.34615384615384615</v>
      </c>
      <c r="CI5" s="3" t="s">
        <v>9</v>
      </c>
      <c r="CJ5" s="4" t="s">
        <v>11</v>
      </c>
    </row>
    <row r="6" spans="1:88" s="3" customFormat="1" x14ac:dyDescent="0.25">
      <c r="A6" s="68">
        <v>2</v>
      </c>
      <c r="B6" s="27" t="s">
        <v>14</v>
      </c>
      <c r="C6" s="27">
        <v>229</v>
      </c>
      <c r="D6" s="27">
        <v>207</v>
      </c>
      <c r="E6" s="9">
        <v>257</v>
      </c>
      <c r="F6" s="42">
        <v>264</v>
      </c>
      <c r="G6" s="27">
        <v>21</v>
      </c>
      <c r="H6" s="27">
        <v>4</v>
      </c>
      <c r="I6" s="27">
        <v>1</v>
      </c>
      <c r="J6" s="14">
        <v>1</v>
      </c>
      <c r="K6" s="27">
        <v>21</v>
      </c>
      <c r="L6" s="27">
        <v>4</v>
      </c>
      <c r="M6" s="27">
        <v>1</v>
      </c>
      <c r="N6" s="14">
        <v>1</v>
      </c>
      <c r="O6" s="27">
        <v>76</v>
      </c>
      <c r="P6" s="27">
        <v>4</v>
      </c>
      <c r="Q6" s="27">
        <v>1</v>
      </c>
      <c r="R6" s="14">
        <v>1</v>
      </c>
      <c r="S6" s="27">
        <v>76</v>
      </c>
      <c r="T6" s="27">
        <v>4</v>
      </c>
      <c r="U6" s="27">
        <v>1</v>
      </c>
      <c r="V6" s="27">
        <v>1</v>
      </c>
      <c r="W6" s="38">
        <v>5</v>
      </c>
      <c r="X6" s="27">
        <v>2</v>
      </c>
      <c r="Y6" s="27">
        <v>1</v>
      </c>
      <c r="Z6" s="14">
        <v>1</v>
      </c>
      <c r="AA6" s="27">
        <v>5</v>
      </c>
      <c r="AB6" s="27">
        <v>2</v>
      </c>
      <c r="AC6" s="27">
        <v>1</v>
      </c>
      <c r="AD6" s="14">
        <v>1</v>
      </c>
      <c r="AE6" s="27">
        <v>5</v>
      </c>
      <c r="AF6" s="27">
        <v>2</v>
      </c>
      <c r="AG6" s="27">
        <v>1</v>
      </c>
      <c r="AH6" s="14">
        <v>1</v>
      </c>
      <c r="AI6" s="27">
        <v>5</v>
      </c>
      <c r="AJ6" s="27">
        <v>2</v>
      </c>
      <c r="AK6" s="27">
        <v>1</v>
      </c>
      <c r="AL6" s="71">
        <v>1</v>
      </c>
      <c r="AM6" s="27">
        <f t="shared" si="0"/>
        <v>1.893939393939394</v>
      </c>
      <c r="AN6" s="27">
        <f t="shared" si="1"/>
        <v>0.75757575757575757</v>
      </c>
      <c r="AO6" s="27">
        <f t="shared" ref="AO6:AO21" si="17">(Y6*100)/F6</f>
        <v>0.37878787878787878</v>
      </c>
      <c r="AP6" s="71">
        <f t="shared" ref="AP6:AP21" si="18">(Z6*100)/F6</f>
        <v>0.37878787878787878</v>
      </c>
      <c r="AQ6" s="27">
        <f t="shared" si="2"/>
        <v>1.893939393939394</v>
      </c>
      <c r="AR6" s="27">
        <f t="shared" si="3"/>
        <v>0.75757575757575757</v>
      </c>
      <c r="AS6" s="27">
        <f t="shared" ref="AS6:AS21" si="19">(AC6*100)/F6</f>
        <v>0.37878787878787878</v>
      </c>
      <c r="AT6" s="71">
        <f t="shared" ref="AT6:AT21" si="20">(AD6*100)/F6</f>
        <v>0.37878787878787878</v>
      </c>
      <c r="AU6" s="27">
        <f t="shared" si="4"/>
        <v>1.893939393939394</v>
      </c>
      <c r="AV6" s="27">
        <f t="shared" si="5"/>
        <v>0.75757575757575757</v>
      </c>
      <c r="AW6" s="27">
        <f t="shared" ref="AW6:AW21" si="21">(AG6*100)/F6</f>
        <v>0.37878787878787878</v>
      </c>
      <c r="AX6" s="71">
        <f t="shared" ref="AX6:AX21" si="22">(AH6*100)/F6</f>
        <v>0.37878787878787878</v>
      </c>
      <c r="AY6" s="27">
        <f t="shared" si="6"/>
        <v>1.893939393939394</v>
      </c>
      <c r="AZ6" s="27">
        <f t="shared" si="7"/>
        <v>0.75757575757575757</v>
      </c>
      <c r="BA6" s="27">
        <f t="shared" ref="BA6:BA21" si="23">(AK6*100)/F6</f>
        <v>0.37878787878787878</v>
      </c>
      <c r="BB6" s="71">
        <f t="shared" ref="BB6:BB21" si="24">(AL6*100)/F6</f>
        <v>0.37878787878787878</v>
      </c>
      <c r="BC6" s="27">
        <f t="shared" ref="BC6:BC21" si="25">(W6*100)/G6</f>
        <v>23.80952380952381</v>
      </c>
      <c r="BD6" s="27">
        <f t="shared" ref="BD6:BD21" si="26">(X6*100)/H6</f>
        <v>50</v>
      </c>
      <c r="BE6" s="27">
        <f t="shared" ref="BE6:BE21" si="27">(Y6*100)/I6</f>
        <v>100</v>
      </c>
      <c r="BF6" s="71">
        <f>(Z6*100)/J6</f>
        <v>100</v>
      </c>
      <c r="BG6" s="27">
        <f>(AA6*100)/K6</f>
        <v>23.80952380952381</v>
      </c>
      <c r="BH6" s="27">
        <f>(AB6*100)/L6</f>
        <v>50</v>
      </c>
      <c r="BI6" s="27">
        <f t="shared" ref="BI6:BI21" si="28">(AC6*100)/M6</f>
        <v>100</v>
      </c>
      <c r="BJ6" s="71">
        <f t="shared" ref="BJ6:BJ21" si="29">(AD6*100)/N6</f>
        <v>100</v>
      </c>
      <c r="BK6" s="27">
        <f t="shared" ref="BK6:BK21" si="30">(AE6*100)/O6</f>
        <v>6.5789473684210522</v>
      </c>
      <c r="BL6" s="27">
        <f t="shared" ref="BL6:BL21" si="31">(AF6*100)/P6</f>
        <v>50</v>
      </c>
      <c r="BM6" s="27">
        <f t="shared" ref="BM6:BM21" si="32">(AG6*100)/Q6</f>
        <v>100</v>
      </c>
      <c r="BN6" s="71">
        <f t="shared" ref="BN6:BN21" si="33">(AH6*100)/R6</f>
        <v>100</v>
      </c>
      <c r="BO6" s="27">
        <f t="shared" ref="BO6:BO21" si="34">(AI6*100)/S6</f>
        <v>6.5789473684210522</v>
      </c>
      <c r="BP6" s="27">
        <f t="shared" ref="BP6:BP21" si="35">(AJ6*100)/T6</f>
        <v>50</v>
      </c>
      <c r="BQ6" s="27">
        <f t="shared" ref="BQ6:BQ21" si="36">(AK6*100)/U6</f>
        <v>100</v>
      </c>
      <c r="BR6" s="71">
        <f t="shared" ref="BR6:BR21" si="37">(AL6*100)/V6</f>
        <v>100</v>
      </c>
      <c r="BS6" s="27">
        <f t="shared" si="9"/>
        <v>7.9545454545454544E-2</v>
      </c>
      <c r="BT6" s="27">
        <f t="shared" si="10"/>
        <v>1.5151515151515152E-2</v>
      </c>
      <c r="BU6" s="27">
        <f t="shared" ref="BU6:BU21" si="38">I6/F6</f>
        <v>3.787878787878788E-3</v>
      </c>
      <c r="BV6" s="71">
        <f t="shared" ref="BV6:BV20" si="39">J6/F6</f>
        <v>3.787878787878788E-3</v>
      </c>
      <c r="BW6" s="27">
        <f t="shared" si="11"/>
        <v>7.9545454545454544E-2</v>
      </c>
      <c r="BX6" s="27">
        <f t="shared" si="12"/>
        <v>1.5151515151515152E-2</v>
      </c>
      <c r="BY6" s="27">
        <f t="shared" ref="BY6:BY21" si="40">M6/F6</f>
        <v>3.787878787878788E-3</v>
      </c>
      <c r="BZ6" s="71">
        <f t="shared" ref="BZ6:BZ21" si="41">N6/F6</f>
        <v>3.787878787878788E-3</v>
      </c>
      <c r="CA6" s="27">
        <f t="shared" si="13"/>
        <v>0.2878787878787879</v>
      </c>
      <c r="CB6" s="27">
        <f t="shared" si="14"/>
        <v>1.5151515151515152E-2</v>
      </c>
      <c r="CC6" s="27">
        <f t="shared" ref="CC6:CC20" si="42">Q6/F6</f>
        <v>3.787878787878788E-3</v>
      </c>
      <c r="CD6" s="71">
        <f t="shared" ref="CD6:CD21" si="43">R6/F6</f>
        <v>3.787878787878788E-3</v>
      </c>
      <c r="CE6" s="27">
        <f t="shared" si="15"/>
        <v>0.2878787878787879</v>
      </c>
      <c r="CF6" s="27">
        <f t="shared" si="16"/>
        <v>1.5151515151515152E-2</v>
      </c>
      <c r="CG6" s="27">
        <f t="shared" ref="CG6:CG21" si="44">U6/F6</f>
        <v>3.787878787878788E-3</v>
      </c>
      <c r="CH6" s="71">
        <f t="shared" ref="CH6:CH21" si="45">V6/F6</f>
        <v>3.787878787878788E-3</v>
      </c>
      <c r="CI6" s="27" t="s">
        <v>9</v>
      </c>
      <c r="CJ6" s="69" t="s">
        <v>13</v>
      </c>
    </row>
    <row r="7" spans="1:88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2">
        <v>106</v>
      </c>
      <c r="G7" s="27">
        <v>27</v>
      </c>
      <c r="H7" s="3">
        <v>3</v>
      </c>
      <c r="I7" s="27">
        <v>0</v>
      </c>
      <c r="J7" s="14">
        <v>0</v>
      </c>
      <c r="K7" s="3">
        <v>57</v>
      </c>
      <c r="L7" s="3">
        <v>5</v>
      </c>
      <c r="M7" s="27">
        <v>1</v>
      </c>
      <c r="N7" s="14">
        <v>0</v>
      </c>
      <c r="O7" s="3">
        <v>231</v>
      </c>
      <c r="P7" s="3">
        <v>81</v>
      </c>
      <c r="Q7" s="27">
        <v>6</v>
      </c>
      <c r="R7" s="14">
        <v>1</v>
      </c>
      <c r="S7" s="3">
        <v>5570</v>
      </c>
      <c r="T7" s="27">
        <v>4575</v>
      </c>
      <c r="U7" s="27">
        <v>4239</v>
      </c>
      <c r="V7" s="27">
        <v>4182</v>
      </c>
      <c r="W7" s="38">
        <v>2</v>
      </c>
      <c r="X7" s="27">
        <v>1</v>
      </c>
      <c r="Y7" s="27">
        <v>0</v>
      </c>
      <c r="Z7" s="14">
        <v>0</v>
      </c>
      <c r="AA7" s="27">
        <v>7</v>
      </c>
      <c r="AB7" s="27">
        <v>1</v>
      </c>
      <c r="AC7" s="27">
        <v>1</v>
      </c>
      <c r="AD7" s="14">
        <v>0</v>
      </c>
      <c r="AE7" s="27">
        <v>19</v>
      </c>
      <c r="AF7" s="27">
        <v>6</v>
      </c>
      <c r="AG7" s="27">
        <v>1</v>
      </c>
      <c r="AH7" s="14">
        <v>0</v>
      </c>
      <c r="AI7" s="27">
        <v>91</v>
      </c>
      <c r="AJ7" s="27">
        <v>90</v>
      </c>
      <c r="AK7" s="27">
        <v>89</v>
      </c>
      <c r="AL7" s="71">
        <v>86</v>
      </c>
      <c r="AM7" s="27">
        <f t="shared" si="0"/>
        <v>1.8867924528301887</v>
      </c>
      <c r="AN7" s="3">
        <f t="shared" si="1"/>
        <v>0.94339622641509435</v>
      </c>
      <c r="AO7" s="27">
        <f t="shared" si="17"/>
        <v>0</v>
      </c>
      <c r="AP7" s="71">
        <f t="shared" si="18"/>
        <v>0</v>
      </c>
      <c r="AQ7" s="3">
        <f t="shared" si="2"/>
        <v>6.6037735849056602</v>
      </c>
      <c r="AR7" s="3">
        <f t="shared" si="3"/>
        <v>0.94339622641509435</v>
      </c>
      <c r="AS7" s="27">
        <f t="shared" si="19"/>
        <v>0.94339622641509435</v>
      </c>
      <c r="AT7" s="71">
        <f t="shared" si="20"/>
        <v>0</v>
      </c>
      <c r="AU7" s="3">
        <f t="shared" si="4"/>
        <v>17.924528301886792</v>
      </c>
      <c r="AV7" s="3">
        <f t="shared" si="5"/>
        <v>5.6603773584905657</v>
      </c>
      <c r="AW7" s="27">
        <f t="shared" si="21"/>
        <v>0.94339622641509435</v>
      </c>
      <c r="AX7" s="71">
        <f t="shared" si="22"/>
        <v>0</v>
      </c>
      <c r="AY7" s="3">
        <f t="shared" si="6"/>
        <v>85.84905660377359</v>
      </c>
      <c r="AZ7" s="3">
        <f t="shared" si="7"/>
        <v>84.905660377358487</v>
      </c>
      <c r="BA7" s="27">
        <f t="shared" si="23"/>
        <v>83.962264150943398</v>
      </c>
      <c r="BB7" s="71">
        <f t="shared" si="24"/>
        <v>81.132075471698116</v>
      </c>
      <c r="BC7" s="27">
        <f t="shared" si="25"/>
        <v>7.4074074074074074</v>
      </c>
      <c r="BD7" s="27">
        <f t="shared" si="26"/>
        <v>33.333333333333336</v>
      </c>
      <c r="BE7" s="27" t="e">
        <f t="shared" si="27"/>
        <v>#DIV/0!</v>
      </c>
      <c r="BF7" s="71" t="e">
        <f t="shared" ref="BF7:BF21" si="46">(Z7*100)/J7</f>
        <v>#DIV/0!</v>
      </c>
      <c r="BG7" s="27">
        <f t="shared" ref="BG7:BG21" si="47">(AA7*100)/K7</f>
        <v>12.280701754385966</v>
      </c>
      <c r="BH7" s="27">
        <f t="shared" ref="BH7:BH21" si="48">(AB7*100)/L7</f>
        <v>20</v>
      </c>
      <c r="BI7" s="27">
        <f t="shared" si="28"/>
        <v>100</v>
      </c>
      <c r="BJ7" s="71" t="e">
        <f t="shared" si="29"/>
        <v>#DIV/0!</v>
      </c>
      <c r="BK7" s="27">
        <f t="shared" si="30"/>
        <v>8.2251082251082259</v>
      </c>
      <c r="BL7" s="27">
        <f t="shared" si="31"/>
        <v>7.4074074074074074</v>
      </c>
      <c r="BM7" s="27">
        <f t="shared" si="32"/>
        <v>16.666666666666668</v>
      </c>
      <c r="BN7" s="71">
        <f t="shared" si="33"/>
        <v>0</v>
      </c>
      <c r="BO7" s="27">
        <f t="shared" si="34"/>
        <v>1.6337522441651706</v>
      </c>
      <c r="BP7" s="27">
        <f t="shared" si="35"/>
        <v>1.9672131147540983</v>
      </c>
      <c r="BQ7" s="27">
        <f t="shared" si="36"/>
        <v>2.0995517810804434</v>
      </c>
      <c r="BR7" s="71">
        <f t="shared" si="37"/>
        <v>2.0564323290291728</v>
      </c>
      <c r="BS7" s="27">
        <f t="shared" si="9"/>
        <v>0.25471698113207547</v>
      </c>
      <c r="BT7" s="27">
        <f t="shared" si="10"/>
        <v>2.8301886792452831E-2</v>
      </c>
      <c r="BU7" s="27">
        <f t="shared" si="38"/>
        <v>0</v>
      </c>
      <c r="BV7" s="71">
        <f t="shared" si="39"/>
        <v>0</v>
      </c>
      <c r="BW7" s="27">
        <f t="shared" si="11"/>
        <v>0.53773584905660377</v>
      </c>
      <c r="BX7" s="27">
        <f t="shared" si="12"/>
        <v>4.716981132075472E-2</v>
      </c>
      <c r="BY7" s="27">
        <f t="shared" si="40"/>
        <v>9.433962264150943E-3</v>
      </c>
      <c r="BZ7" s="71">
        <f t="shared" si="41"/>
        <v>0</v>
      </c>
      <c r="CA7" s="27">
        <f t="shared" si="13"/>
        <v>2.1792452830188678</v>
      </c>
      <c r="CB7" s="27">
        <f t="shared" si="14"/>
        <v>0.76415094339622647</v>
      </c>
      <c r="CC7" s="27">
        <f t="shared" si="42"/>
        <v>5.6603773584905662E-2</v>
      </c>
      <c r="CD7" s="71">
        <f t="shared" si="43"/>
        <v>9.433962264150943E-3</v>
      </c>
      <c r="CE7" s="27">
        <f t="shared" si="15"/>
        <v>52.547169811320757</v>
      </c>
      <c r="CF7" s="27">
        <f t="shared" si="16"/>
        <v>43.160377358490564</v>
      </c>
      <c r="CG7" s="27">
        <f t="shared" si="44"/>
        <v>39.990566037735846</v>
      </c>
      <c r="CH7" s="71">
        <f t="shared" si="45"/>
        <v>39.452830188679243</v>
      </c>
      <c r="CI7" s="3" t="s">
        <v>9</v>
      </c>
      <c r="CJ7" s="4" t="s">
        <v>16</v>
      </c>
    </row>
    <row r="8" spans="1:88" s="3" customFormat="1" x14ac:dyDescent="0.25">
      <c r="A8" s="68">
        <v>4</v>
      </c>
      <c r="B8" s="27" t="s">
        <v>17</v>
      </c>
      <c r="C8" s="27">
        <v>220</v>
      </c>
      <c r="D8" s="27">
        <v>85</v>
      </c>
      <c r="E8" s="9">
        <v>209</v>
      </c>
      <c r="F8" s="42">
        <v>138</v>
      </c>
      <c r="G8" s="27">
        <v>89</v>
      </c>
      <c r="H8" s="27">
        <v>13</v>
      </c>
      <c r="I8" s="27">
        <v>8</v>
      </c>
      <c r="J8" s="14">
        <v>5</v>
      </c>
      <c r="K8" s="27">
        <v>210</v>
      </c>
      <c r="L8" s="27">
        <v>22</v>
      </c>
      <c r="M8" s="27">
        <v>13</v>
      </c>
      <c r="N8" s="14">
        <v>7</v>
      </c>
      <c r="O8" s="27">
        <v>589</v>
      </c>
      <c r="P8" s="27">
        <v>171</v>
      </c>
      <c r="Q8" s="27">
        <v>67</v>
      </c>
      <c r="R8" s="14">
        <v>18</v>
      </c>
      <c r="S8" s="27">
        <v>1014</v>
      </c>
      <c r="T8" s="27">
        <v>276</v>
      </c>
      <c r="U8" s="27">
        <v>184</v>
      </c>
      <c r="V8" s="27">
        <v>101</v>
      </c>
      <c r="W8" s="38">
        <v>19</v>
      </c>
      <c r="X8" s="27">
        <v>3</v>
      </c>
      <c r="Y8" s="27">
        <v>2</v>
      </c>
      <c r="Z8" s="14">
        <v>1</v>
      </c>
      <c r="AA8" s="27">
        <v>29</v>
      </c>
      <c r="AB8" s="27">
        <v>4</v>
      </c>
      <c r="AC8" s="27">
        <v>3</v>
      </c>
      <c r="AD8" s="14">
        <v>1</v>
      </c>
      <c r="AE8" s="27">
        <v>64</v>
      </c>
      <c r="AF8" s="27">
        <v>11</v>
      </c>
      <c r="AG8" s="27">
        <v>6</v>
      </c>
      <c r="AH8" s="14">
        <v>4</v>
      </c>
      <c r="AI8" s="27">
        <v>97</v>
      </c>
      <c r="AJ8" s="27">
        <v>21</v>
      </c>
      <c r="AK8" s="27">
        <v>15</v>
      </c>
      <c r="AL8" s="71">
        <v>14</v>
      </c>
      <c r="AM8" s="27">
        <f t="shared" si="0"/>
        <v>13.768115942028986</v>
      </c>
      <c r="AN8" s="27">
        <f t="shared" si="1"/>
        <v>2.1739130434782608</v>
      </c>
      <c r="AO8" s="27">
        <f t="shared" si="17"/>
        <v>1.4492753623188406</v>
      </c>
      <c r="AP8" s="71">
        <f t="shared" si="18"/>
        <v>0.72463768115942029</v>
      </c>
      <c r="AQ8" s="27">
        <f t="shared" si="2"/>
        <v>21.014492753623188</v>
      </c>
      <c r="AR8" s="27">
        <f t="shared" si="3"/>
        <v>2.8985507246376812</v>
      </c>
      <c r="AS8" s="27">
        <f t="shared" si="19"/>
        <v>2.1739130434782608</v>
      </c>
      <c r="AT8" s="71">
        <f t="shared" si="20"/>
        <v>0.72463768115942029</v>
      </c>
      <c r="AU8" s="27">
        <f t="shared" si="4"/>
        <v>46.376811594202898</v>
      </c>
      <c r="AV8" s="27">
        <f t="shared" si="5"/>
        <v>7.9710144927536231</v>
      </c>
      <c r="AW8" s="27">
        <f t="shared" si="21"/>
        <v>4.3478260869565215</v>
      </c>
      <c r="AX8" s="71">
        <f t="shared" si="22"/>
        <v>2.8985507246376812</v>
      </c>
      <c r="AY8" s="27">
        <f t="shared" si="6"/>
        <v>70.289855072463766</v>
      </c>
      <c r="AZ8" s="27">
        <f t="shared" si="7"/>
        <v>15.217391304347826</v>
      </c>
      <c r="BA8" s="27">
        <f t="shared" si="23"/>
        <v>10.869565217391305</v>
      </c>
      <c r="BB8" s="71">
        <f t="shared" si="24"/>
        <v>10.144927536231885</v>
      </c>
      <c r="BC8" s="27">
        <f t="shared" si="25"/>
        <v>21.348314606741575</v>
      </c>
      <c r="BD8" s="27">
        <f t="shared" si="26"/>
        <v>23.076923076923077</v>
      </c>
      <c r="BE8" s="27">
        <f t="shared" si="27"/>
        <v>25</v>
      </c>
      <c r="BF8" s="71">
        <f t="shared" si="46"/>
        <v>20</v>
      </c>
      <c r="BG8" s="27">
        <f t="shared" si="47"/>
        <v>13.80952380952381</v>
      </c>
      <c r="BH8" s="27">
        <f t="shared" si="48"/>
        <v>18.181818181818183</v>
      </c>
      <c r="BI8" s="27">
        <f t="shared" si="28"/>
        <v>23.076923076923077</v>
      </c>
      <c r="BJ8" s="71">
        <f t="shared" si="29"/>
        <v>14.285714285714286</v>
      </c>
      <c r="BK8" s="27">
        <f t="shared" si="30"/>
        <v>10.865874363327674</v>
      </c>
      <c r="BL8" s="27">
        <f t="shared" si="31"/>
        <v>6.4327485380116958</v>
      </c>
      <c r="BM8" s="27">
        <f t="shared" si="32"/>
        <v>8.9552238805970141</v>
      </c>
      <c r="BN8" s="71">
        <f t="shared" si="33"/>
        <v>22.222222222222221</v>
      </c>
      <c r="BO8" s="27">
        <f t="shared" si="34"/>
        <v>9.5660749506903358</v>
      </c>
      <c r="BP8" s="27">
        <f t="shared" si="35"/>
        <v>7.6086956521739131</v>
      </c>
      <c r="BQ8" s="27">
        <f t="shared" si="36"/>
        <v>8.1521739130434785</v>
      </c>
      <c r="BR8" s="71">
        <f t="shared" si="37"/>
        <v>13.861386138613861</v>
      </c>
      <c r="BS8" s="27">
        <f t="shared" si="9"/>
        <v>0.64492753623188404</v>
      </c>
      <c r="BT8" s="27">
        <f t="shared" si="10"/>
        <v>9.420289855072464E-2</v>
      </c>
      <c r="BU8" s="27">
        <f t="shared" si="38"/>
        <v>5.7971014492753624E-2</v>
      </c>
      <c r="BV8" s="71">
        <f t="shared" si="39"/>
        <v>3.6231884057971016E-2</v>
      </c>
      <c r="BW8" s="27">
        <f t="shared" si="11"/>
        <v>1.5217391304347827</v>
      </c>
      <c r="BX8" s="27">
        <f t="shared" si="12"/>
        <v>0.15942028985507245</v>
      </c>
      <c r="BY8" s="27">
        <f t="shared" si="40"/>
        <v>9.420289855072464E-2</v>
      </c>
      <c r="BZ8" s="71">
        <f t="shared" si="41"/>
        <v>5.0724637681159424E-2</v>
      </c>
      <c r="CA8" s="27">
        <f t="shared" si="13"/>
        <v>4.2681159420289854</v>
      </c>
      <c r="CB8" s="27">
        <f t="shared" si="14"/>
        <v>1.2391304347826086</v>
      </c>
      <c r="CC8" s="27">
        <f t="shared" si="42"/>
        <v>0.48550724637681159</v>
      </c>
      <c r="CD8" s="71">
        <f t="shared" si="43"/>
        <v>0.13043478260869565</v>
      </c>
      <c r="CE8" s="27">
        <f t="shared" si="15"/>
        <v>7.3478260869565215</v>
      </c>
      <c r="CF8" s="27">
        <f t="shared" si="16"/>
        <v>2</v>
      </c>
      <c r="CG8" s="27">
        <f t="shared" si="44"/>
        <v>1.3333333333333333</v>
      </c>
      <c r="CH8" s="71">
        <f t="shared" si="45"/>
        <v>0.73188405797101452</v>
      </c>
      <c r="CI8" s="27" t="s">
        <v>9</v>
      </c>
      <c r="CJ8" s="69" t="s">
        <v>18</v>
      </c>
    </row>
    <row r="9" spans="1:88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3">
        <v>250</v>
      </c>
      <c r="G9" s="30">
        <v>239</v>
      </c>
      <c r="H9" s="5">
        <v>70</v>
      </c>
      <c r="I9" s="27">
        <v>27</v>
      </c>
      <c r="J9" s="14">
        <v>7</v>
      </c>
      <c r="K9" s="5">
        <v>824</v>
      </c>
      <c r="L9" s="5">
        <v>301</v>
      </c>
      <c r="M9" s="27">
        <v>145</v>
      </c>
      <c r="N9" s="14">
        <v>77</v>
      </c>
      <c r="O9" s="5">
        <v>1593</v>
      </c>
      <c r="P9" s="5">
        <v>772</v>
      </c>
      <c r="Q9" s="27">
        <v>465</v>
      </c>
      <c r="R9" s="14">
        <v>320</v>
      </c>
      <c r="S9" s="5">
        <v>4635</v>
      </c>
      <c r="T9" s="30">
        <v>2447</v>
      </c>
      <c r="U9" s="27">
        <v>1427</v>
      </c>
      <c r="V9" s="27">
        <v>881</v>
      </c>
      <c r="W9" s="39">
        <v>40</v>
      </c>
      <c r="X9" s="30">
        <v>20</v>
      </c>
      <c r="Y9" s="27">
        <v>8</v>
      </c>
      <c r="Z9" s="14">
        <v>3</v>
      </c>
      <c r="AA9" s="30">
        <v>94</v>
      </c>
      <c r="AB9" s="30">
        <v>56</v>
      </c>
      <c r="AC9" s="27">
        <v>32</v>
      </c>
      <c r="AD9" s="14">
        <v>26</v>
      </c>
      <c r="AE9" s="30">
        <v>119</v>
      </c>
      <c r="AF9" s="30">
        <v>91</v>
      </c>
      <c r="AG9" s="27">
        <v>69</v>
      </c>
      <c r="AH9" s="14">
        <v>45</v>
      </c>
      <c r="AI9" s="30">
        <v>174</v>
      </c>
      <c r="AJ9" s="27">
        <v>146</v>
      </c>
      <c r="AK9" s="27">
        <v>112</v>
      </c>
      <c r="AL9" s="71">
        <v>86</v>
      </c>
      <c r="AM9" s="27">
        <f t="shared" si="0"/>
        <v>16</v>
      </c>
      <c r="AN9" s="3">
        <f t="shared" si="1"/>
        <v>8</v>
      </c>
      <c r="AO9" s="27">
        <f t="shared" si="17"/>
        <v>3.2</v>
      </c>
      <c r="AP9" s="71">
        <f t="shared" si="18"/>
        <v>1.2</v>
      </c>
      <c r="AQ9" s="3">
        <f t="shared" si="2"/>
        <v>37.6</v>
      </c>
      <c r="AR9" s="3">
        <f t="shared" si="3"/>
        <v>22.4</v>
      </c>
      <c r="AS9" s="27">
        <f t="shared" si="19"/>
        <v>12.8</v>
      </c>
      <c r="AT9" s="71">
        <f t="shared" si="20"/>
        <v>10.4</v>
      </c>
      <c r="AU9" s="3">
        <f t="shared" si="4"/>
        <v>47.6</v>
      </c>
      <c r="AV9" s="3">
        <f t="shared" si="5"/>
        <v>36.4</v>
      </c>
      <c r="AW9" s="27">
        <f t="shared" si="21"/>
        <v>27.6</v>
      </c>
      <c r="AX9" s="71">
        <f t="shared" si="22"/>
        <v>18</v>
      </c>
      <c r="AY9" s="3">
        <f t="shared" si="6"/>
        <v>69.599999999999994</v>
      </c>
      <c r="AZ9" s="3">
        <f t="shared" si="7"/>
        <v>58.4</v>
      </c>
      <c r="BA9" s="27">
        <f t="shared" si="23"/>
        <v>44.8</v>
      </c>
      <c r="BB9" s="71">
        <f t="shared" si="24"/>
        <v>34.4</v>
      </c>
      <c r="BC9" s="27">
        <f t="shared" si="25"/>
        <v>16.736401673640167</v>
      </c>
      <c r="BD9" s="27">
        <f t="shared" si="26"/>
        <v>28.571428571428573</v>
      </c>
      <c r="BE9" s="27">
        <f t="shared" si="27"/>
        <v>29.62962962962963</v>
      </c>
      <c r="BF9" s="71">
        <f t="shared" si="46"/>
        <v>42.857142857142854</v>
      </c>
      <c r="BG9" s="27">
        <f t="shared" si="47"/>
        <v>11.407766990291263</v>
      </c>
      <c r="BH9" s="27">
        <f t="shared" si="48"/>
        <v>18.604651162790699</v>
      </c>
      <c r="BI9" s="27">
        <f t="shared" si="28"/>
        <v>22.068965517241381</v>
      </c>
      <c r="BJ9" s="71">
        <f t="shared" si="29"/>
        <v>33.766233766233768</v>
      </c>
      <c r="BK9" s="27">
        <f t="shared" si="30"/>
        <v>7.4701820464532327</v>
      </c>
      <c r="BL9" s="27">
        <f t="shared" si="31"/>
        <v>11.787564766839377</v>
      </c>
      <c r="BM9" s="27">
        <f t="shared" si="32"/>
        <v>14.838709677419354</v>
      </c>
      <c r="BN9" s="71">
        <f t="shared" si="33"/>
        <v>14.0625</v>
      </c>
      <c r="BO9" s="27">
        <f t="shared" si="34"/>
        <v>3.7540453074433655</v>
      </c>
      <c r="BP9" s="27">
        <f t="shared" si="35"/>
        <v>5.9664895790764199</v>
      </c>
      <c r="BQ9" s="27">
        <f t="shared" si="36"/>
        <v>7.8486334968465314</v>
      </c>
      <c r="BR9" s="71">
        <f t="shared" si="37"/>
        <v>9.7616345062429062</v>
      </c>
      <c r="BS9" s="27">
        <f t="shared" si="9"/>
        <v>0.95599999999999996</v>
      </c>
      <c r="BT9" s="27">
        <f t="shared" si="10"/>
        <v>0.28000000000000003</v>
      </c>
      <c r="BU9" s="27">
        <f t="shared" si="38"/>
        <v>0.108</v>
      </c>
      <c r="BV9" s="71">
        <f t="shared" si="39"/>
        <v>2.8000000000000001E-2</v>
      </c>
      <c r="BW9" s="27">
        <f t="shared" si="11"/>
        <v>3.2959999999999998</v>
      </c>
      <c r="BX9" s="27">
        <f t="shared" si="12"/>
        <v>1.204</v>
      </c>
      <c r="BY9" s="27">
        <f t="shared" si="40"/>
        <v>0.57999999999999996</v>
      </c>
      <c r="BZ9" s="71">
        <f t="shared" si="41"/>
        <v>0.308</v>
      </c>
      <c r="CA9" s="27">
        <f t="shared" si="13"/>
        <v>6.3719999999999999</v>
      </c>
      <c r="CB9" s="27">
        <f t="shared" si="14"/>
        <v>3.0880000000000001</v>
      </c>
      <c r="CC9" s="27">
        <f t="shared" si="42"/>
        <v>1.86</v>
      </c>
      <c r="CD9" s="71">
        <f t="shared" si="43"/>
        <v>1.28</v>
      </c>
      <c r="CE9" s="27">
        <f t="shared" si="15"/>
        <v>18.54</v>
      </c>
      <c r="CF9" s="27">
        <f t="shared" si="16"/>
        <v>9.7880000000000003</v>
      </c>
      <c r="CG9" s="27">
        <f t="shared" si="44"/>
        <v>5.7080000000000002</v>
      </c>
      <c r="CH9" s="71">
        <f t="shared" si="45"/>
        <v>3.524</v>
      </c>
      <c r="CI9" s="5" t="s">
        <v>9</v>
      </c>
      <c r="CJ9" s="4" t="s">
        <v>20</v>
      </c>
    </row>
    <row r="10" spans="1:88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3">
        <v>566</v>
      </c>
      <c r="G10" s="30">
        <v>1576</v>
      </c>
      <c r="H10" s="5">
        <v>714</v>
      </c>
      <c r="I10" s="27">
        <v>136</v>
      </c>
      <c r="J10" s="14">
        <v>51</v>
      </c>
      <c r="K10" s="5">
        <v>2548</v>
      </c>
      <c r="L10" s="5">
        <v>1136</v>
      </c>
      <c r="M10" s="27">
        <v>249</v>
      </c>
      <c r="N10" s="14">
        <v>137</v>
      </c>
      <c r="O10" s="5">
        <v>4217</v>
      </c>
      <c r="P10" s="5">
        <v>2015</v>
      </c>
      <c r="Q10" s="27">
        <v>510</v>
      </c>
      <c r="R10" s="14">
        <v>222</v>
      </c>
      <c r="S10" s="5">
        <v>22437</v>
      </c>
      <c r="T10" s="30">
        <v>5884</v>
      </c>
      <c r="U10" s="27">
        <v>3024</v>
      </c>
      <c r="V10" s="27">
        <v>1542</v>
      </c>
      <c r="W10" s="39">
        <v>129</v>
      </c>
      <c r="X10" s="30">
        <v>71</v>
      </c>
      <c r="Y10" s="27">
        <v>24</v>
      </c>
      <c r="Z10" s="14">
        <v>12</v>
      </c>
      <c r="AA10" s="30">
        <v>178</v>
      </c>
      <c r="AB10" s="30">
        <v>108</v>
      </c>
      <c r="AC10" s="27">
        <v>47</v>
      </c>
      <c r="AD10" s="14">
        <v>31</v>
      </c>
      <c r="AE10" s="30">
        <v>230</v>
      </c>
      <c r="AF10" s="30">
        <v>140</v>
      </c>
      <c r="AG10" s="27">
        <v>70</v>
      </c>
      <c r="AH10" s="14">
        <v>48</v>
      </c>
      <c r="AI10" s="30">
        <v>371</v>
      </c>
      <c r="AJ10" s="27">
        <v>238</v>
      </c>
      <c r="AK10" s="27">
        <v>173</v>
      </c>
      <c r="AL10" s="71">
        <v>120</v>
      </c>
      <c r="AM10" s="27">
        <f t="shared" si="0"/>
        <v>22.791519434628974</v>
      </c>
      <c r="AN10" s="3">
        <f t="shared" si="1"/>
        <v>12.544169611307421</v>
      </c>
      <c r="AO10" s="27">
        <f t="shared" si="17"/>
        <v>4.2402826855123674</v>
      </c>
      <c r="AP10" s="71">
        <f t="shared" si="18"/>
        <v>2.1201413427561837</v>
      </c>
      <c r="AQ10" s="3">
        <f t="shared" si="2"/>
        <v>31.448763250883392</v>
      </c>
      <c r="AR10" s="3">
        <f t="shared" si="3"/>
        <v>19.081272084805654</v>
      </c>
      <c r="AS10" s="27">
        <f t="shared" si="19"/>
        <v>8.3038869257950534</v>
      </c>
      <c r="AT10" s="71">
        <f t="shared" si="20"/>
        <v>5.4770318021201412</v>
      </c>
      <c r="AU10" s="3">
        <f t="shared" si="4"/>
        <v>40.636042402826853</v>
      </c>
      <c r="AV10" s="3">
        <f t="shared" si="5"/>
        <v>24.734982332155479</v>
      </c>
      <c r="AW10" s="27">
        <f t="shared" si="21"/>
        <v>12.367491166077739</v>
      </c>
      <c r="AX10" s="71">
        <f t="shared" si="22"/>
        <v>8.4805653710247348</v>
      </c>
      <c r="AY10" s="3">
        <f t="shared" si="6"/>
        <v>65.547703180212011</v>
      </c>
      <c r="AZ10" s="3">
        <f t="shared" si="7"/>
        <v>42.049469964664311</v>
      </c>
      <c r="BA10" s="27">
        <f t="shared" si="23"/>
        <v>30.565371024734983</v>
      </c>
      <c r="BB10" s="71">
        <f t="shared" si="24"/>
        <v>21.201413427561839</v>
      </c>
      <c r="BC10" s="27">
        <f t="shared" si="25"/>
        <v>8.1852791878172582</v>
      </c>
      <c r="BD10" s="27">
        <f t="shared" si="26"/>
        <v>9.9439775910364148</v>
      </c>
      <c r="BE10" s="27">
        <f t="shared" si="27"/>
        <v>17.647058823529413</v>
      </c>
      <c r="BF10" s="71">
        <f t="shared" si="46"/>
        <v>23.529411764705884</v>
      </c>
      <c r="BG10" s="27">
        <f t="shared" si="47"/>
        <v>6.9858712715855571</v>
      </c>
      <c r="BH10" s="27">
        <f t="shared" si="48"/>
        <v>9.5070422535211261</v>
      </c>
      <c r="BI10" s="27">
        <f t="shared" si="28"/>
        <v>18.875502008032129</v>
      </c>
      <c r="BJ10" s="71">
        <f t="shared" si="29"/>
        <v>22.627737226277372</v>
      </c>
      <c r="BK10" s="27">
        <f t="shared" si="30"/>
        <v>5.4541142992648801</v>
      </c>
      <c r="BL10" s="27">
        <f t="shared" si="31"/>
        <v>6.9478908188585606</v>
      </c>
      <c r="BM10" s="27">
        <f t="shared" si="32"/>
        <v>13.725490196078431</v>
      </c>
      <c r="BN10" s="71">
        <f t="shared" si="33"/>
        <v>21.621621621621621</v>
      </c>
      <c r="BO10" s="27">
        <f t="shared" si="34"/>
        <v>1.6535187413647101</v>
      </c>
      <c r="BP10" s="27">
        <f t="shared" si="35"/>
        <v>4.044867437117607</v>
      </c>
      <c r="BQ10" s="27">
        <f t="shared" si="36"/>
        <v>5.7208994708994707</v>
      </c>
      <c r="BR10" s="71">
        <f t="shared" si="37"/>
        <v>7.782101167315175</v>
      </c>
      <c r="BS10" s="27">
        <f t="shared" si="9"/>
        <v>2.7844522968197878</v>
      </c>
      <c r="BT10" s="27">
        <f t="shared" si="10"/>
        <v>1.2614840989399294</v>
      </c>
      <c r="BU10" s="27">
        <f t="shared" si="38"/>
        <v>0.24028268551236748</v>
      </c>
      <c r="BV10" s="71">
        <f t="shared" si="39"/>
        <v>9.0106007067137811E-2</v>
      </c>
      <c r="BW10" s="27">
        <f t="shared" si="11"/>
        <v>4.5017667844522968</v>
      </c>
      <c r="BX10" s="27">
        <f t="shared" si="12"/>
        <v>2.0070671378091873</v>
      </c>
      <c r="BY10" s="27">
        <f t="shared" si="40"/>
        <v>0.43992932862190814</v>
      </c>
      <c r="BZ10" s="71">
        <f t="shared" si="41"/>
        <v>0.24204946996466431</v>
      </c>
      <c r="CA10" s="27">
        <f t="shared" si="13"/>
        <v>7.4505300353356887</v>
      </c>
      <c r="CB10" s="27">
        <f t="shared" si="14"/>
        <v>3.5600706713780919</v>
      </c>
      <c r="CC10" s="27">
        <f t="shared" si="42"/>
        <v>0.90106007067137805</v>
      </c>
      <c r="CD10" s="71">
        <f t="shared" si="43"/>
        <v>0.392226148409894</v>
      </c>
      <c r="CE10" s="27">
        <f t="shared" si="15"/>
        <v>39.641342756183747</v>
      </c>
      <c r="CF10" s="27">
        <f t="shared" si="16"/>
        <v>10.395759717314487</v>
      </c>
      <c r="CG10" s="27">
        <f t="shared" si="44"/>
        <v>5.3427561837455828</v>
      </c>
      <c r="CH10" s="71">
        <f t="shared" si="45"/>
        <v>2.7243816254416959</v>
      </c>
      <c r="CI10" s="5" t="s">
        <v>9</v>
      </c>
      <c r="CJ10" s="4" t="s">
        <v>22</v>
      </c>
    </row>
    <row r="11" spans="1:88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3">
        <v>358</v>
      </c>
      <c r="G11" s="30">
        <v>217</v>
      </c>
      <c r="H11" s="5">
        <v>33</v>
      </c>
      <c r="I11" s="27">
        <v>7</v>
      </c>
      <c r="J11" s="14">
        <v>2</v>
      </c>
      <c r="K11" s="5">
        <v>1035</v>
      </c>
      <c r="L11" s="5">
        <v>277</v>
      </c>
      <c r="M11" s="27">
        <v>74</v>
      </c>
      <c r="N11" s="14">
        <v>29</v>
      </c>
      <c r="O11" s="5">
        <v>1740</v>
      </c>
      <c r="P11" s="5">
        <v>484</v>
      </c>
      <c r="Q11" s="27">
        <v>166</v>
      </c>
      <c r="R11" s="14">
        <v>82</v>
      </c>
      <c r="S11" s="5">
        <v>6829</v>
      </c>
      <c r="T11" s="30">
        <v>1226</v>
      </c>
      <c r="U11" s="27">
        <v>420</v>
      </c>
      <c r="V11" s="27">
        <v>210</v>
      </c>
      <c r="W11" s="39">
        <v>37</v>
      </c>
      <c r="X11" s="30">
        <v>13</v>
      </c>
      <c r="Y11" s="27">
        <v>2</v>
      </c>
      <c r="Z11" s="14">
        <v>1</v>
      </c>
      <c r="AA11" s="30">
        <v>120</v>
      </c>
      <c r="AB11" s="30">
        <v>60</v>
      </c>
      <c r="AC11" s="27">
        <v>24</v>
      </c>
      <c r="AD11" s="14">
        <v>15</v>
      </c>
      <c r="AE11" s="30">
        <v>163</v>
      </c>
      <c r="AF11" s="30">
        <v>89</v>
      </c>
      <c r="AG11" s="27">
        <v>39</v>
      </c>
      <c r="AH11" s="14">
        <v>29</v>
      </c>
      <c r="AI11" s="30">
        <v>238</v>
      </c>
      <c r="AJ11" s="27">
        <v>117</v>
      </c>
      <c r="AK11" s="27">
        <v>68</v>
      </c>
      <c r="AL11" s="71">
        <v>45</v>
      </c>
      <c r="AM11" s="27">
        <f t="shared" si="0"/>
        <v>10.335195530726256</v>
      </c>
      <c r="AN11" s="3">
        <f t="shared" si="1"/>
        <v>3.6312849162011172</v>
      </c>
      <c r="AO11" s="27">
        <f t="shared" si="17"/>
        <v>0.55865921787709494</v>
      </c>
      <c r="AP11" s="71">
        <f t="shared" si="18"/>
        <v>0.27932960893854747</v>
      </c>
      <c r="AQ11" s="3">
        <f t="shared" si="2"/>
        <v>33.519553072625698</v>
      </c>
      <c r="AR11" s="3">
        <f t="shared" si="3"/>
        <v>16.759776536312849</v>
      </c>
      <c r="AS11" s="27">
        <f>(AC11*100)/F11</f>
        <v>6.7039106145251397</v>
      </c>
      <c r="AT11" s="71">
        <f t="shared" si="20"/>
        <v>4.1899441340782122</v>
      </c>
      <c r="AU11" s="3">
        <f t="shared" si="4"/>
        <v>45.530726256983243</v>
      </c>
      <c r="AV11" s="3">
        <f t="shared" si="5"/>
        <v>24.860335195530727</v>
      </c>
      <c r="AW11" s="27">
        <f t="shared" si="21"/>
        <v>10.893854748603353</v>
      </c>
      <c r="AX11" s="71">
        <f t="shared" si="22"/>
        <v>8.1005586592178762</v>
      </c>
      <c r="AY11" s="3">
        <f t="shared" si="6"/>
        <v>66.480446927374302</v>
      </c>
      <c r="AZ11" s="3">
        <f t="shared" si="7"/>
        <v>32.681564245810058</v>
      </c>
      <c r="BA11" s="27">
        <f t="shared" si="23"/>
        <v>18.994413407821231</v>
      </c>
      <c r="BB11" s="71">
        <f t="shared" si="24"/>
        <v>12.569832402234637</v>
      </c>
      <c r="BC11" s="27">
        <f t="shared" si="25"/>
        <v>17.05069124423963</v>
      </c>
      <c r="BD11" s="27">
        <f t="shared" si="26"/>
        <v>39.393939393939391</v>
      </c>
      <c r="BE11" s="27">
        <f t="shared" si="27"/>
        <v>28.571428571428573</v>
      </c>
      <c r="BF11" s="71">
        <f t="shared" si="46"/>
        <v>50</v>
      </c>
      <c r="BG11" s="27">
        <f t="shared" si="47"/>
        <v>11.594202898550725</v>
      </c>
      <c r="BH11" s="27">
        <f t="shared" si="48"/>
        <v>21.660649819494584</v>
      </c>
      <c r="BI11" s="27">
        <f t="shared" si="28"/>
        <v>32.432432432432435</v>
      </c>
      <c r="BJ11" s="71">
        <f t="shared" si="29"/>
        <v>51.724137931034484</v>
      </c>
      <c r="BK11" s="27">
        <f t="shared" si="30"/>
        <v>9.3678160919540225</v>
      </c>
      <c r="BL11" s="27">
        <f t="shared" si="31"/>
        <v>18.388429752066116</v>
      </c>
      <c r="BM11" s="27">
        <f t="shared" si="32"/>
        <v>23.493975903614459</v>
      </c>
      <c r="BN11" s="71">
        <f t="shared" si="33"/>
        <v>35.365853658536587</v>
      </c>
      <c r="BO11" s="27">
        <f t="shared" si="34"/>
        <v>3.4851369160931323</v>
      </c>
      <c r="BP11" s="27">
        <f t="shared" si="35"/>
        <v>9.5432300163132133</v>
      </c>
      <c r="BQ11" s="27">
        <f t="shared" si="36"/>
        <v>16.19047619047619</v>
      </c>
      <c r="BR11" s="71">
        <f t="shared" si="37"/>
        <v>21.428571428571427</v>
      </c>
      <c r="BS11" s="27">
        <f t="shared" si="9"/>
        <v>0.6061452513966481</v>
      </c>
      <c r="BT11" s="27">
        <f t="shared" si="10"/>
        <v>9.217877094972067E-2</v>
      </c>
      <c r="BU11" s="27">
        <f t="shared" si="38"/>
        <v>1.9553072625698324E-2</v>
      </c>
      <c r="BV11" s="71">
        <f t="shared" si="39"/>
        <v>5.5865921787709499E-3</v>
      </c>
      <c r="BW11" s="27">
        <f t="shared" si="11"/>
        <v>2.8910614525139664</v>
      </c>
      <c r="BX11" s="27">
        <f t="shared" si="12"/>
        <v>0.77374301675977653</v>
      </c>
      <c r="BY11" s="27">
        <f t="shared" si="40"/>
        <v>0.20670391061452514</v>
      </c>
      <c r="BZ11" s="71">
        <f t="shared" si="41"/>
        <v>8.1005586592178769E-2</v>
      </c>
      <c r="CA11" s="27">
        <f t="shared" si="13"/>
        <v>4.8603351955307259</v>
      </c>
      <c r="CB11" s="27">
        <f t="shared" si="14"/>
        <v>1.3519553072625698</v>
      </c>
      <c r="CC11" s="27">
        <f t="shared" si="42"/>
        <v>0.46368715083798884</v>
      </c>
      <c r="CD11" s="71">
        <f t="shared" si="43"/>
        <v>0.22905027932960895</v>
      </c>
      <c r="CE11" s="27">
        <f t="shared" si="15"/>
        <v>19.075418994413408</v>
      </c>
      <c r="CF11" s="27">
        <f t="shared" si="16"/>
        <v>3.4245810055865924</v>
      </c>
      <c r="CG11" s="27">
        <f t="shared" si="44"/>
        <v>1.1731843575418994</v>
      </c>
      <c r="CH11" s="71">
        <f t="shared" si="45"/>
        <v>0.58659217877094971</v>
      </c>
      <c r="CI11" s="5" t="s">
        <v>9</v>
      </c>
      <c r="CJ11" s="4" t="s">
        <v>24</v>
      </c>
    </row>
    <row r="12" spans="1:88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4">
        <v>447</v>
      </c>
      <c r="G12" s="31">
        <v>649</v>
      </c>
      <c r="H12" s="7">
        <v>124</v>
      </c>
      <c r="I12" s="27">
        <v>42</v>
      </c>
      <c r="J12" s="14">
        <v>16</v>
      </c>
      <c r="K12" s="7">
        <v>1331</v>
      </c>
      <c r="L12" s="7">
        <v>309</v>
      </c>
      <c r="M12" s="27">
        <v>116</v>
      </c>
      <c r="N12" s="14">
        <v>64</v>
      </c>
      <c r="O12" s="7">
        <v>2182</v>
      </c>
      <c r="P12" s="7">
        <v>617</v>
      </c>
      <c r="Q12" s="27">
        <v>247</v>
      </c>
      <c r="R12" s="14">
        <v>140</v>
      </c>
      <c r="S12" s="7">
        <v>32486</v>
      </c>
      <c r="T12" s="31">
        <v>7578</v>
      </c>
      <c r="U12" s="27">
        <v>1088</v>
      </c>
      <c r="V12" s="27">
        <v>415</v>
      </c>
      <c r="W12" s="40">
        <v>61</v>
      </c>
      <c r="X12" s="31">
        <v>26</v>
      </c>
      <c r="Y12" s="27">
        <v>12</v>
      </c>
      <c r="Z12" s="14">
        <v>5</v>
      </c>
      <c r="AA12" s="31">
        <v>104</v>
      </c>
      <c r="AB12" s="31">
        <v>51</v>
      </c>
      <c r="AC12" s="27">
        <v>26</v>
      </c>
      <c r="AD12" s="14">
        <v>12</v>
      </c>
      <c r="AE12" s="31">
        <v>155</v>
      </c>
      <c r="AF12" s="31">
        <v>85</v>
      </c>
      <c r="AG12" s="27">
        <v>45</v>
      </c>
      <c r="AH12" s="14">
        <v>30</v>
      </c>
      <c r="AI12" s="31">
        <v>290</v>
      </c>
      <c r="AJ12" s="27">
        <v>194</v>
      </c>
      <c r="AK12" s="27">
        <v>92</v>
      </c>
      <c r="AL12" s="71">
        <v>59</v>
      </c>
      <c r="AM12" s="27">
        <f t="shared" si="0"/>
        <v>13.646532438478747</v>
      </c>
      <c r="AN12" s="3">
        <f t="shared" si="1"/>
        <v>5.8165548098434003</v>
      </c>
      <c r="AO12" s="27">
        <f t="shared" si="17"/>
        <v>2.6845637583892619</v>
      </c>
      <c r="AP12" s="71">
        <f t="shared" si="18"/>
        <v>1.1185682326621924</v>
      </c>
      <c r="AQ12" s="3">
        <f t="shared" si="2"/>
        <v>23.266219239373601</v>
      </c>
      <c r="AR12" s="3">
        <f t="shared" si="3"/>
        <v>11.409395973154362</v>
      </c>
      <c r="AS12" s="27">
        <f t="shared" si="19"/>
        <v>5.8165548098434003</v>
      </c>
      <c r="AT12" s="71">
        <f t="shared" si="20"/>
        <v>2.6845637583892619</v>
      </c>
      <c r="AU12" s="3">
        <f t="shared" si="4"/>
        <v>34.675615212527966</v>
      </c>
      <c r="AV12" s="3">
        <f t="shared" si="5"/>
        <v>19.01565995525727</v>
      </c>
      <c r="AW12" s="27">
        <f t="shared" si="21"/>
        <v>10.067114093959731</v>
      </c>
      <c r="AX12" s="71">
        <f t="shared" si="22"/>
        <v>6.7114093959731544</v>
      </c>
      <c r="AY12" s="3">
        <f t="shared" si="6"/>
        <v>64.876957494407165</v>
      </c>
      <c r="AZ12" s="3">
        <f t="shared" si="7"/>
        <v>43.400447427293066</v>
      </c>
      <c r="BA12" s="27">
        <f t="shared" si="23"/>
        <v>20.581655480984342</v>
      </c>
      <c r="BB12" s="71">
        <f t="shared" si="24"/>
        <v>13.199105145413871</v>
      </c>
      <c r="BC12" s="27">
        <f t="shared" si="25"/>
        <v>9.3990755007704152</v>
      </c>
      <c r="BD12" s="27">
        <f t="shared" si="26"/>
        <v>20.967741935483872</v>
      </c>
      <c r="BE12" s="27">
        <f t="shared" si="27"/>
        <v>28.571428571428573</v>
      </c>
      <c r="BF12" s="71">
        <f t="shared" si="46"/>
        <v>31.25</v>
      </c>
      <c r="BG12" s="27">
        <f t="shared" si="47"/>
        <v>7.8136739293764084</v>
      </c>
      <c r="BH12" s="27">
        <f t="shared" si="48"/>
        <v>16.50485436893204</v>
      </c>
      <c r="BI12" s="27">
        <f t="shared" si="28"/>
        <v>22.413793103448278</v>
      </c>
      <c r="BJ12" s="71">
        <f t="shared" si="29"/>
        <v>18.75</v>
      </c>
      <c r="BK12" s="27">
        <f t="shared" si="30"/>
        <v>7.1035747021081574</v>
      </c>
      <c r="BL12" s="27">
        <f t="shared" si="31"/>
        <v>13.776337115072934</v>
      </c>
      <c r="BM12" s="27">
        <f t="shared" si="32"/>
        <v>18.218623481781375</v>
      </c>
      <c r="BN12" s="71">
        <f t="shared" si="33"/>
        <v>21.428571428571427</v>
      </c>
      <c r="BO12" s="27">
        <f t="shared" si="34"/>
        <v>0.89269223665579023</v>
      </c>
      <c r="BP12" s="27">
        <f t="shared" si="35"/>
        <v>2.5600422275006598</v>
      </c>
      <c r="BQ12" s="27">
        <f t="shared" si="36"/>
        <v>8.4558823529411757</v>
      </c>
      <c r="BR12" s="71">
        <f t="shared" si="37"/>
        <v>14.216867469879517</v>
      </c>
      <c r="BS12" s="27">
        <f t="shared" si="9"/>
        <v>1.4519015659955257</v>
      </c>
      <c r="BT12" s="27">
        <f t="shared" si="10"/>
        <v>0.27740492170022374</v>
      </c>
      <c r="BU12" s="27">
        <f t="shared" si="38"/>
        <v>9.3959731543624164E-2</v>
      </c>
      <c r="BV12" s="71">
        <f t="shared" si="39"/>
        <v>3.5794183445190156E-2</v>
      </c>
      <c r="BW12" s="27">
        <f t="shared" si="11"/>
        <v>2.9776286353467563</v>
      </c>
      <c r="BX12" s="27">
        <f t="shared" si="12"/>
        <v>0.6912751677852349</v>
      </c>
      <c r="BY12" s="27">
        <f t="shared" si="40"/>
        <v>0.25950782997762861</v>
      </c>
      <c r="BZ12" s="71">
        <f t="shared" si="41"/>
        <v>0.14317673378076062</v>
      </c>
      <c r="CA12" s="27">
        <f t="shared" si="13"/>
        <v>4.8814317673378076</v>
      </c>
      <c r="CB12" s="27">
        <f t="shared" si="14"/>
        <v>1.3803131991051454</v>
      </c>
      <c r="CC12" s="27">
        <f t="shared" si="42"/>
        <v>0.55257270693512306</v>
      </c>
      <c r="CD12" s="71">
        <f t="shared" si="43"/>
        <v>0.31319910514541388</v>
      </c>
      <c r="CE12" s="27">
        <f t="shared" si="15"/>
        <v>72.675615212527958</v>
      </c>
      <c r="CF12" s="27">
        <f t="shared" si="16"/>
        <v>16.953020134228186</v>
      </c>
      <c r="CG12" s="27">
        <f t="shared" si="44"/>
        <v>2.4340044742729305</v>
      </c>
      <c r="CH12" s="71">
        <f t="shared" si="45"/>
        <v>0.92841163310961972</v>
      </c>
      <c r="CI12" s="5" t="s">
        <v>9</v>
      </c>
      <c r="CJ12" s="4" t="s">
        <v>25</v>
      </c>
    </row>
    <row r="13" spans="1:88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4">
        <v>1463</v>
      </c>
      <c r="G13" s="31">
        <v>1062</v>
      </c>
      <c r="H13" s="7">
        <v>217</v>
      </c>
      <c r="I13" s="27">
        <v>39</v>
      </c>
      <c r="J13" s="14">
        <v>8</v>
      </c>
      <c r="K13" s="7">
        <v>2636</v>
      </c>
      <c r="L13" s="7">
        <v>631</v>
      </c>
      <c r="M13" s="27">
        <v>193</v>
      </c>
      <c r="N13" s="14">
        <v>71</v>
      </c>
      <c r="O13" s="7">
        <v>6253</v>
      </c>
      <c r="P13" s="7">
        <v>1437</v>
      </c>
      <c r="Q13" s="27">
        <v>453</v>
      </c>
      <c r="R13" s="14">
        <v>203</v>
      </c>
      <c r="S13" s="7">
        <v>156506</v>
      </c>
      <c r="T13" s="31">
        <v>89117</v>
      </c>
      <c r="U13" s="27">
        <v>37663</v>
      </c>
      <c r="V13" s="27">
        <v>12412</v>
      </c>
      <c r="W13" s="40">
        <v>101</v>
      </c>
      <c r="X13" s="31">
        <v>26</v>
      </c>
      <c r="Y13" s="27">
        <v>4</v>
      </c>
      <c r="Z13" s="14">
        <v>3</v>
      </c>
      <c r="AA13" s="31">
        <v>204</v>
      </c>
      <c r="AB13" s="31">
        <v>72</v>
      </c>
      <c r="AC13" s="27">
        <v>32</v>
      </c>
      <c r="AD13" s="14">
        <v>13</v>
      </c>
      <c r="AE13" s="31">
        <v>346</v>
      </c>
      <c r="AF13" s="31">
        <v>132</v>
      </c>
      <c r="AG13" s="27">
        <v>62</v>
      </c>
      <c r="AH13" s="14">
        <v>32</v>
      </c>
      <c r="AI13" s="31">
        <v>1102</v>
      </c>
      <c r="AJ13" s="27">
        <v>857</v>
      </c>
      <c r="AK13" s="27">
        <v>613</v>
      </c>
      <c r="AL13" s="71">
        <v>343</v>
      </c>
      <c r="AM13" s="27">
        <f t="shared" si="0"/>
        <v>6.9036226930963771</v>
      </c>
      <c r="AN13" s="3">
        <f t="shared" si="1"/>
        <v>1.7771701982228298</v>
      </c>
      <c r="AO13" s="27">
        <f t="shared" si="17"/>
        <v>0.27341079972658922</v>
      </c>
      <c r="AP13" s="71">
        <f t="shared" si="18"/>
        <v>0.20505809979494191</v>
      </c>
      <c r="AQ13" s="3">
        <f t="shared" si="2"/>
        <v>13.94395078605605</v>
      </c>
      <c r="AR13" s="3">
        <f t="shared" si="3"/>
        <v>4.9213943950786057</v>
      </c>
      <c r="AS13" s="27">
        <f t="shared" si="19"/>
        <v>2.1872863978127137</v>
      </c>
      <c r="AT13" s="71">
        <f t="shared" si="20"/>
        <v>0.88858509911141492</v>
      </c>
      <c r="AU13" s="3">
        <f t="shared" si="4"/>
        <v>23.650034176349966</v>
      </c>
      <c r="AV13" s="3">
        <f t="shared" si="5"/>
        <v>9.022556390977444</v>
      </c>
      <c r="AW13" s="27">
        <f t="shared" si="21"/>
        <v>4.2378673957621329</v>
      </c>
      <c r="AX13" s="71">
        <f t="shared" si="22"/>
        <v>2.1872863978127137</v>
      </c>
      <c r="AY13" s="3">
        <f t="shared" si="6"/>
        <v>75.324675324675326</v>
      </c>
      <c r="AZ13" s="3">
        <f t="shared" si="7"/>
        <v>58.578263841421737</v>
      </c>
      <c r="BA13" s="27">
        <f t="shared" si="23"/>
        <v>41.900205058099793</v>
      </c>
      <c r="BB13" s="71">
        <f t="shared" si="24"/>
        <v>23.444976076555022</v>
      </c>
      <c r="BC13" s="27">
        <f t="shared" si="25"/>
        <v>9.5103578154425605</v>
      </c>
      <c r="BD13" s="27">
        <f t="shared" si="26"/>
        <v>11.981566820276498</v>
      </c>
      <c r="BE13" s="27">
        <f t="shared" si="27"/>
        <v>10.256410256410257</v>
      </c>
      <c r="BF13" s="71">
        <f t="shared" si="46"/>
        <v>37.5</v>
      </c>
      <c r="BG13" s="27">
        <f t="shared" si="47"/>
        <v>7.7389984825493174</v>
      </c>
      <c r="BH13" s="27">
        <f t="shared" si="48"/>
        <v>11.410459587955627</v>
      </c>
      <c r="BI13" s="27">
        <f t="shared" si="28"/>
        <v>16.580310880829014</v>
      </c>
      <c r="BJ13" s="71">
        <f t="shared" si="29"/>
        <v>18.309859154929576</v>
      </c>
      <c r="BK13" s="27">
        <f t="shared" si="30"/>
        <v>5.5333439948824568</v>
      </c>
      <c r="BL13" s="27">
        <f t="shared" si="31"/>
        <v>9.1858037578288094</v>
      </c>
      <c r="BM13" s="27">
        <f t="shared" si="32"/>
        <v>13.686534216335541</v>
      </c>
      <c r="BN13" s="71">
        <f t="shared" si="33"/>
        <v>15.763546798029557</v>
      </c>
      <c r="BO13" s="27">
        <f t="shared" si="34"/>
        <v>0.70412635937280355</v>
      </c>
      <c r="BP13" s="27">
        <f t="shared" si="35"/>
        <v>0.96165714734562424</v>
      </c>
      <c r="BQ13" s="27">
        <f t="shared" si="36"/>
        <v>1.627592066484348</v>
      </c>
      <c r="BR13" s="71">
        <f t="shared" si="37"/>
        <v>2.7634547212375122</v>
      </c>
      <c r="BS13" s="27">
        <f t="shared" si="9"/>
        <v>0.72590567327409428</v>
      </c>
      <c r="BT13" s="27">
        <f t="shared" si="10"/>
        <v>0.14832535885167464</v>
      </c>
      <c r="BU13" s="27">
        <f t="shared" si="38"/>
        <v>2.6657552973342446E-2</v>
      </c>
      <c r="BV13" s="71">
        <f t="shared" si="39"/>
        <v>5.4682159945317844E-3</v>
      </c>
      <c r="BW13" s="27">
        <f t="shared" si="11"/>
        <v>1.8017771701982228</v>
      </c>
      <c r="BX13" s="27">
        <f t="shared" si="12"/>
        <v>0.43130553656869447</v>
      </c>
      <c r="BY13" s="27">
        <f t="shared" si="40"/>
        <v>0.1319207108680793</v>
      </c>
      <c r="BZ13" s="71">
        <f t="shared" si="41"/>
        <v>4.8530416951469584E-2</v>
      </c>
      <c r="CA13" s="27">
        <f t="shared" si="13"/>
        <v>4.2740943267259057</v>
      </c>
      <c r="CB13" s="27">
        <f t="shared" si="14"/>
        <v>0.98222829801777167</v>
      </c>
      <c r="CC13" s="27">
        <f t="shared" si="42"/>
        <v>0.30963773069036227</v>
      </c>
      <c r="CD13" s="71">
        <f t="shared" si="43"/>
        <v>0.13875598086124402</v>
      </c>
      <c r="CE13" s="27">
        <f t="shared" si="15"/>
        <v>106.97607655502392</v>
      </c>
      <c r="CF13" s="27">
        <f t="shared" si="16"/>
        <v>60.913875598086122</v>
      </c>
      <c r="CG13" s="27">
        <f t="shared" si="44"/>
        <v>25.743677375256322</v>
      </c>
      <c r="CH13" s="71">
        <f t="shared" si="45"/>
        <v>8.4839371155160634</v>
      </c>
      <c r="CI13" s="5" t="s">
        <v>9</v>
      </c>
      <c r="CJ13" s="4" t="s">
        <v>28</v>
      </c>
    </row>
    <row r="14" spans="1:88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2">
        <v>466</v>
      </c>
      <c r="G14" s="27">
        <v>1052</v>
      </c>
      <c r="H14" s="3">
        <v>145</v>
      </c>
      <c r="I14" s="27">
        <v>55</v>
      </c>
      <c r="J14" s="14">
        <v>28</v>
      </c>
      <c r="K14" s="3">
        <v>2693</v>
      </c>
      <c r="L14" s="3">
        <v>498</v>
      </c>
      <c r="M14" s="27">
        <v>145</v>
      </c>
      <c r="N14" s="14">
        <v>62</v>
      </c>
      <c r="O14" s="3">
        <v>5696</v>
      </c>
      <c r="P14" s="3">
        <v>1222</v>
      </c>
      <c r="Q14" s="27">
        <v>478</v>
      </c>
      <c r="R14" s="14">
        <v>127</v>
      </c>
      <c r="S14" s="3">
        <v>42726</v>
      </c>
      <c r="T14" s="27">
        <v>19675</v>
      </c>
      <c r="U14" s="27">
        <v>13515</v>
      </c>
      <c r="V14" s="27">
        <v>7211</v>
      </c>
      <c r="W14" s="38">
        <v>73</v>
      </c>
      <c r="X14" s="27">
        <v>12</v>
      </c>
      <c r="Y14" s="27">
        <v>5</v>
      </c>
      <c r="Z14" s="14">
        <v>4</v>
      </c>
      <c r="AA14" s="27">
        <v>121</v>
      </c>
      <c r="AB14" s="27">
        <v>26</v>
      </c>
      <c r="AC14" s="27">
        <v>9</v>
      </c>
      <c r="AD14" s="14">
        <v>6</v>
      </c>
      <c r="AE14" s="27">
        <v>176</v>
      </c>
      <c r="AF14" s="27">
        <v>53</v>
      </c>
      <c r="AG14" s="27">
        <v>26</v>
      </c>
      <c r="AH14" s="14">
        <v>11</v>
      </c>
      <c r="AI14" s="27">
        <v>269</v>
      </c>
      <c r="AJ14" s="27">
        <v>143</v>
      </c>
      <c r="AK14" s="27">
        <v>91</v>
      </c>
      <c r="AL14" s="71">
        <v>62</v>
      </c>
      <c r="AM14" s="27">
        <f t="shared" si="0"/>
        <v>15.665236051502147</v>
      </c>
      <c r="AN14" s="3">
        <f t="shared" si="1"/>
        <v>2.5751072961373391</v>
      </c>
      <c r="AO14" s="27">
        <f t="shared" si="17"/>
        <v>1.0729613733905579</v>
      </c>
      <c r="AP14" s="71">
        <f t="shared" si="18"/>
        <v>0.85836909871244638</v>
      </c>
      <c r="AQ14" s="3">
        <f t="shared" si="2"/>
        <v>25.965665236051503</v>
      </c>
      <c r="AR14" s="3">
        <f t="shared" si="3"/>
        <v>5.5793991416309012</v>
      </c>
      <c r="AS14" s="27">
        <f t="shared" si="19"/>
        <v>1.9313304721030042</v>
      </c>
      <c r="AT14" s="71">
        <f t="shared" si="20"/>
        <v>1.2875536480686696</v>
      </c>
      <c r="AU14" s="3">
        <f t="shared" si="4"/>
        <v>37.768240343347642</v>
      </c>
      <c r="AV14" s="3">
        <f t="shared" si="5"/>
        <v>11.373390557939913</v>
      </c>
      <c r="AW14" s="27">
        <f t="shared" si="21"/>
        <v>5.5793991416309012</v>
      </c>
      <c r="AX14" s="71">
        <f t="shared" si="22"/>
        <v>2.3605150214592276</v>
      </c>
      <c r="AY14" s="3">
        <f t="shared" si="6"/>
        <v>57.725321888412019</v>
      </c>
      <c r="AZ14" s="3">
        <f t="shared" si="7"/>
        <v>30.686695278969957</v>
      </c>
      <c r="BA14" s="27">
        <f t="shared" si="23"/>
        <v>19.527896995708154</v>
      </c>
      <c r="BB14" s="71">
        <f t="shared" si="24"/>
        <v>13.304721030042918</v>
      </c>
      <c r="BC14" s="27">
        <f t="shared" si="25"/>
        <v>6.9391634980988597</v>
      </c>
      <c r="BD14" s="27">
        <f t="shared" si="26"/>
        <v>8.2758620689655178</v>
      </c>
      <c r="BE14" s="27">
        <f t="shared" si="27"/>
        <v>9.0909090909090917</v>
      </c>
      <c r="BF14" s="71">
        <f t="shared" si="46"/>
        <v>14.285714285714286</v>
      </c>
      <c r="BG14" s="27">
        <f t="shared" si="47"/>
        <v>4.493130337913108</v>
      </c>
      <c r="BH14" s="27">
        <f t="shared" si="48"/>
        <v>5.2208835341365463</v>
      </c>
      <c r="BI14" s="27">
        <f t="shared" si="28"/>
        <v>6.2068965517241379</v>
      </c>
      <c r="BJ14" s="71">
        <f t="shared" si="29"/>
        <v>9.67741935483871</v>
      </c>
      <c r="BK14" s="27">
        <f t="shared" si="30"/>
        <v>3.0898876404494384</v>
      </c>
      <c r="BL14" s="27">
        <f t="shared" si="31"/>
        <v>4.3371522094926354</v>
      </c>
      <c r="BM14" s="27">
        <f t="shared" si="32"/>
        <v>5.4393305439330542</v>
      </c>
      <c r="BN14" s="71">
        <f t="shared" si="33"/>
        <v>8.6614173228346463</v>
      </c>
      <c r="BO14" s="27">
        <f t="shared" si="34"/>
        <v>0.62959322192575951</v>
      </c>
      <c r="BP14" s="27">
        <f t="shared" si="35"/>
        <v>0.72681067344345618</v>
      </c>
      <c r="BQ14" s="27">
        <f t="shared" si="36"/>
        <v>0.67332593414724384</v>
      </c>
      <c r="BR14" s="71">
        <f t="shared" si="37"/>
        <v>0.85979753154902228</v>
      </c>
      <c r="BS14" s="27">
        <f t="shared" si="9"/>
        <v>2.2575107296137338</v>
      </c>
      <c r="BT14" s="27">
        <f t="shared" si="10"/>
        <v>0.31115879828326182</v>
      </c>
      <c r="BU14" s="27">
        <f t="shared" si="38"/>
        <v>0.11802575107296137</v>
      </c>
      <c r="BV14" s="71">
        <f t="shared" si="39"/>
        <v>6.0085836909871244E-2</v>
      </c>
      <c r="BW14" s="27">
        <f t="shared" si="11"/>
        <v>5.7789699570815447</v>
      </c>
      <c r="BX14" s="27">
        <f t="shared" si="12"/>
        <v>1.0686695278969958</v>
      </c>
      <c r="BY14" s="27">
        <f t="shared" si="40"/>
        <v>0.31115879828326182</v>
      </c>
      <c r="BZ14" s="71">
        <f t="shared" si="41"/>
        <v>0.13304721030042918</v>
      </c>
      <c r="CA14" s="27">
        <f t="shared" si="13"/>
        <v>12.223175965665236</v>
      </c>
      <c r="CB14" s="27">
        <f t="shared" si="14"/>
        <v>2.6223175965665235</v>
      </c>
      <c r="CC14" s="27">
        <f t="shared" si="42"/>
        <v>1.0257510729613735</v>
      </c>
      <c r="CD14" s="71">
        <f t="shared" si="43"/>
        <v>0.27253218884120173</v>
      </c>
      <c r="CE14" s="27">
        <f t="shared" si="15"/>
        <v>91.686695278969964</v>
      </c>
      <c r="CF14" s="27">
        <f t="shared" si="16"/>
        <v>42.221030042918457</v>
      </c>
      <c r="CG14" s="27">
        <f t="shared" si="44"/>
        <v>29.002145922746781</v>
      </c>
      <c r="CH14" s="71">
        <f t="shared" si="45"/>
        <v>15.474248927038627</v>
      </c>
      <c r="CI14" s="5" t="s">
        <v>9</v>
      </c>
      <c r="CJ14" s="4" t="s">
        <v>29</v>
      </c>
    </row>
    <row r="15" spans="1:88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2">
        <v>832</v>
      </c>
      <c r="G15" s="27">
        <v>1515</v>
      </c>
      <c r="H15" s="3">
        <v>817</v>
      </c>
      <c r="I15" s="27">
        <v>258</v>
      </c>
      <c r="J15" s="14">
        <v>172</v>
      </c>
      <c r="K15" s="3">
        <v>2590</v>
      </c>
      <c r="L15" s="3">
        <v>1455</v>
      </c>
      <c r="M15" s="27">
        <v>491</v>
      </c>
      <c r="N15" s="14">
        <v>275</v>
      </c>
      <c r="O15" s="3">
        <v>4170</v>
      </c>
      <c r="P15" s="3">
        <v>2293</v>
      </c>
      <c r="Q15" s="27">
        <v>665</v>
      </c>
      <c r="R15" s="14">
        <v>376</v>
      </c>
      <c r="S15" s="3">
        <v>32119</v>
      </c>
      <c r="T15" s="27">
        <v>16516</v>
      </c>
      <c r="U15" s="27">
        <v>4783</v>
      </c>
      <c r="V15" s="27">
        <v>2759</v>
      </c>
      <c r="W15" s="38">
        <v>297</v>
      </c>
      <c r="X15" s="27">
        <v>221</v>
      </c>
      <c r="Y15" s="27">
        <v>78</v>
      </c>
      <c r="Z15" s="14">
        <v>69</v>
      </c>
      <c r="AA15" s="27">
        <v>376</v>
      </c>
      <c r="AB15" s="27">
        <v>288</v>
      </c>
      <c r="AC15" s="27">
        <v>106</v>
      </c>
      <c r="AD15" s="14">
        <v>84</v>
      </c>
      <c r="AE15" s="27">
        <v>462</v>
      </c>
      <c r="AF15" s="27">
        <v>365</v>
      </c>
      <c r="AG15" s="27">
        <v>144</v>
      </c>
      <c r="AH15" s="14">
        <v>107</v>
      </c>
      <c r="AI15" s="27">
        <v>678</v>
      </c>
      <c r="AJ15" s="27">
        <v>538</v>
      </c>
      <c r="AK15" s="27">
        <v>316</v>
      </c>
      <c r="AL15" s="71">
        <v>278</v>
      </c>
      <c r="AM15" s="27">
        <f t="shared" si="0"/>
        <v>35.697115384615387</v>
      </c>
      <c r="AN15" s="3">
        <f t="shared" si="1"/>
        <v>26.5625</v>
      </c>
      <c r="AO15" s="27">
        <f t="shared" si="17"/>
        <v>9.375</v>
      </c>
      <c r="AP15" s="71">
        <f t="shared" si="18"/>
        <v>8.2932692307692299</v>
      </c>
      <c r="AQ15" s="3">
        <f t="shared" si="2"/>
        <v>45.192307692307693</v>
      </c>
      <c r="AR15" s="3">
        <f t="shared" si="3"/>
        <v>34.615384615384613</v>
      </c>
      <c r="AS15" s="27">
        <f t="shared" si="19"/>
        <v>12.740384615384615</v>
      </c>
      <c r="AT15" s="71">
        <f t="shared" si="20"/>
        <v>10.096153846153847</v>
      </c>
      <c r="AU15" s="3">
        <f t="shared" si="4"/>
        <v>55.528846153846153</v>
      </c>
      <c r="AV15" s="3">
        <f t="shared" si="5"/>
        <v>43.870192307692307</v>
      </c>
      <c r="AW15" s="27">
        <f t="shared" si="21"/>
        <v>17.307692307692307</v>
      </c>
      <c r="AX15" s="71">
        <f t="shared" si="22"/>
        <v>12.860576923076923</v>
      </c>
      <c r="AY15" s="3">
        <f t="shared" si="6"/>
        <v>81.490384615384613</v>
      </c>
      <c r="AZ15" s="3">
        <f t="shared" si="7"/>
        <v>64.663461538461533</v>
      </c>
      <c r="BA15" s="27">
        <f t="shared" si="23"/>
        <v>37.980769230769234</v>
      </c>
      <c r="BB15" s="71">
        <f t="shared" si="24"/>
        <v>33.41346153846154</v>
      </c>
      <c r="BC15" s="27">
        <f t="shared" si="25"/>
        <v>19.603960396039604</v>
      </c>
      <c r="BD15" s="27">
        <f t="shared" si="26"/>
        <v>27.050183598531213</v>
      </c>
      <c r="BE15" s="27">
        <f t="shared" si="27"/>
        <v>30.232558139534884</v>
      </c>
      <c r="BF15" s="71">
        <f t="shared" si="46"/>
        <v>40.116279069767444</v>
      </c>
      <c r="BG15" s="27">
        <f t="shared" si="47"/>
        <v>14.517374517374517</v>
      </c>
      <c r="BH15" s="27">
        <f t="shared" si="48"/>
        <v>19.793814432989691</v>
      </c>
      <c r="BI15" s="27">
        <f t="shared" si="28"/>
        <v>21.588594704684319</v>
      </c>
      <c r="BJ15" s="71">
        <f t="shared" si="29"/>
        <v>30.545454545454547</v>
      </c>
      <c r="BK15" s="27">
        <f t="shared" si="30"/>
        <v>11.079136690647482</v>
      </c>
      <c r="BL15" s="27">
        <f t="shared" si="31"/>
        <v>15.918011338857392</v>
      </c>
      <c r="BM15" s="27">
        <f t="shared" si="32"/>
        <v>21.654135338345863</v>
      </c>
      <c r="BN15" s="71">
        <f t="shared" si="33"/>
        <v>28.457446808510639</v>
      </c>
      <c r="BO15" s="27">
        <f t="shared" si="34"/>
        <v>2.110900090289237</v>
      </c>
      <c r="BP15" s="27">
        <f t="shared" si="35"/>
        <v>3.2574473238072175</v>
      </c>
      <c r="BQ15" s="27">
        <f t="shared" si="36"/>
        <v>6.6067321764582898</v>
      </c>
      <c r="BR15" s="71">
        <f t="shared" si="37"/>
        <v>10.076114534251541</v>
      </c>
      <c r="BS15" s="27">
        <f t="shared" si="9"/>
        <v>1.8209134615384615</v>
      </c>
      <c r="BT15" s="27">
        <f t="shared" si="10"/>
        <v>0.98197115384615385</v>
      </c>
      <c r="BU15" s="27">
        <f t="shared" si="38"/>
        <v>0.31009615384615385</v>
      </c>
      <c r="BV15" s="71">
        <f t="shared" si="39"/>
        <v>0.20673076923076922</v>
      </c>
      <c r="BW15" s="27">
        <f t="shared" si="11"/>
        <v>3.1129807692307692</v>
      </c>
      <c r="BX15" s="27">
        <f t="shared" si="12"/>
        <v>1.7487980769230769</v>
      </c>
      <c r="BY15" s="27">
        <f t="shared" si="40"/>
        <v>0.59014423076923073</v>
      </c>
      <c r="BZ15" s="71">
        <f t="shared" si="41"/>
        <v>0.33052884615384615</v>
      </c>
      <c r="CA15" s="27">
        <f t="shared" si="13"/>
        <v>5.0120192307692308</v>
      </c>
      <c r="CB15" s="27">
        <f t="shared" si="14"/>
        <v>2.7560096153846154</v>
      </c>
      <c r="CC15" s="27">
        <f t="shared" si="42"/>
        <v>0.79927884615384615</v>
      </c>
      <c r="CD15" s="71">
        <f t="shared" si="43"/>
        <v>0.45192307692307693</v>
      </c>
      <c r="CE15" s="27">
        <f t="shared" si="15"/>
        <v>38.604567307692307</v>
      </c>
      <c r="CF15" s="27">
        <f t="shared" si="16"/>
        <v>19.85096153846154</v>
      </c>
      <c r="CG15" s="27">
        <f t="shared" si="44"/>
        <v>5.7487980769230766</v>
      </c>
      <c r="CH15" s="71">
        <f t="shared" si="45"/>
        <v>3.3161057692307692</v>
      </c>
      <c r="CI15" s="5" t="s">
        <v>9</v>
      </c>
      <c r="CJ15" s="4" t="s">
        <v>31</v>
      </c>
    </row>
    <row r="16" spans="1:88" s="3" customFormat="1" ht="14.25" customHeight="1" x14ac:dyDescent="0.25">
      <c r="A16" s="1">
        <v>12</v>
      </c>
      <c r="B16" s="3" t="s">
        <v>76</v>
      </c>
      <c r="C16" s="3">
        <v>1628</v>
      </c>
      <c r="D16" s="3">
        <v>2468</v>
      </c>
      <c r="E16" s="9">
        <v>2251</v>
      </c>
      <c r="F16" s="42">
        <v>2557</v>
      </c>
      <c r="G16" s="27">
        <v>1165</v>
      </c>
      <c r="H16" s="3">
        <v>564</v>
      </c>
      <c r="I16" s="27">
        <v>124</v>
      </c>
      <c r="J16" s="14">
        <v>85</v>
      </c>
      <c r="K16" s="3">
        <v>3539</v>
      </c>
      <c r="L16" s="3">
        <v>1194</v>
      </c>
      <c r="M16" s="27">
        <v>267</v>
      </c>
      <c r="N16" s="14">
        <v>175</v>
      </c>
      <c r="O16" s="3">
        <v>9247</v>
      </c>
      <c r="P16" s="3">
        <v>2526</v>
      </c>
      <c r="Q16" s="27">
        <v>583</v>
      </c>
      <c r="R16" s="14">
        <v>407</v>
      </c>
      <c r="S16" s="3">
        <v>576655</v>
      </c>
      <c r="T16" s="27">
        <v>202225</v>
      </c>
      <c r="U16" s="27">
        <v>91039</v>
      </c>
      <c r="V16" s="27">
        <v>54398</v>
      </c>
      <c r="W16" s="38">
        <v>32</v>
      </c>
      <c r="X16" s="27">
        <v>21</v>
      </c>
      <c r="Y16" s="27">
        <v>9</v>
      </c>
      <c r="Z16" s="14">
        <v>8</v>
      </c>
      <c r="AA16" s="27">
        <v>61</v>
      </c>
      <c r="AB16" s="27">
        <v>27</v>
      </c>
      <c r="AC16" s="27">
        <v>13</v>
      </c>
      <c r="AD16" s="14">
        <v>9</v>
      </c>
      <c r="AE16" s="27">
        <v>86</v>
      </c>
      <c r="AF16" s="27">
        <v>43</v>
      </c>
      <c r="AG16" s="27">
        <v>25</v>
      </c>
      <c r="AH16" s="14">
        <v>19</v>
      </c>
      <c r="AI16" s="27">
        <v>377</v>
      </c>
      <c r="AJ16" s="27">
        <v>225</v>
      </c>
      <c r="AK16" s="27">
        <v>151</v>
      </c>
      <c r="AL16" s="71">
        <v>96</v>
      </c>
      <c r="AM16" s="27">
        <f t="shared" si="0"/>
        <v>1.2514665623777865</v>
      </c>
      <c r="AN16" s="3">
        <f t="shared" si="1"/>
        <v>0.82127493156042242</v>
      </c>
      <c r="AO16" s="27">
        <f t="shared" si="17"/>
        <v>0.35197497066875244</v>
      </c>
      <c r="AP16" s="71">
        <f t="shared" si="18"/>
        <v>0.31286664059444663</v>
      </c>
      <c r="AQ16" s="3">
        <f t="shared" si="2"/>
        <v>2.3856081345326556</v>
      </c>
      <c r="AR16" s="3">
        <f t="shared" si="3"/>
        <v>1.0559249120062573</v>
      </c>
      <c r="AS16" s="27">
        <f t="shared" si="19"/>
        <v>0.50840829096597573</v>
      </c>
      <c r="AT16" s="71">
        <f t="shared" si="20"/>
        <v>0.35197497066875244</v>
      </c>
      <c r="AU16" s="3">
        <f t="shared" si="4"/>
        <v>3.3633163863903013</v>
      </c>
      <c r="AV16" s="3">
        <f t="shared" si="5"/>
        <v>1.6816581931951506</v>
      </c>
      <c r="AW16" s="27">
        <f t="shared" si="21"/>
        <v>0.97770825185764565</v>
      </c>
      <c r="AX16" s="71">
        <f t="shared" si="22"/>
        <v>0.74305827141181069</v>
      </c>
      <c r="AY16" s="3">
        <f t="shared" si="6"/>
        <v>14.743840438013297</v>
      </c>
      <c r="AZ16" s="3">
        <f t="shared" si="7"/>
        <v>8.7993742667188108</v>
      </c>
      <c r="BA16" s="27">
        <f t="shared" si="23"/>
        <v>5.9053578412201801</v>
      </c>
      <c r="BB16" s="71">
        <f t="shared" si="24"/>
        <v>3.7543996871333594</v>
      </c>
      <c r="BC16" s="27">
        <f t="shared" si="25"/>
        <v>2.7467811158798283</v>
      </c>
      <c r="BD16" s="27">
        <f t="shared" si="26"/>
        <v>3.7234042553191489</v>
      </c>
      <c r="BE16" s="27">
        <f t="shared" si="27"/>
        <v>7.258064516129032</v>
      </c>
      <c r="BF16" s="71">
        <f t="shared" si="46"/>
        <v>9.4117647058823533</v>
      </c>
      <c r="BG16" s="27">
        <f t="shared" si="47"/>
        <v>1.7236507487990957</v>
      </c>
      <c r="BH16" s="27">
        <f t="shared" si="48"/>
        <v>2.2613065326633164</v>
      </c>
      <c r="BI16" s="27">
        <f t="shared" si="28"/>
        <v>4.868913857677903</v>
      </c>
      <c r="BJ16" s="71">
        <f t="shared" si="29"/>
        <v>5.1428571428571432</v>
      </c>
      <c r="BK16" s="27">
        <f t="shared" si="30"/>
        <v>0.93003136152265597</v>
      </c>
      <c r="BL16" s="27">
        <f t="shared" si="31"/>
        <v>1.7022961203483769</v>
      </c>
      <c r="BM16" s="27">
        <f t="shared" si="32"/>
        <v>4.2881646655231558</v>
      </c>
      <c r="BN16" s="71">
        <f t="shared" si="33"/>
        <v>4.6683046683046685</v>
      </c>
      <c r="BO16" s="27">
        <f t="shared" si="34"/>
        <v>6.5377045200336423E-2</v>
      </c>
      <c r="BP16" s="27">
        <f t="shared" si="35"/>
        <v>0.11126220793670416</v>
      </c>
      <c r="BQ16" s="27">
        <f t="shared" si="36"/>
        <v>0.16586298179900921</v>
      </c>
      <c r="BR16" s="71">
        <f t="shared" si="37"/>
        <v>0.17647707636310159</v>
      </c>
      <c r="BS16" s="27">
        <f t="shared" si="9"/>
        <v>0.45561204536566291</v>
      </c>
      <c r="BT16" s="27">
        <f t="shared" si="10"/>
        <v>0.22057098161908487</v>
      </c>
      <c r="BU16" s="27">
        <f t="shared" si="38"/>
        <v>4.8494329292139225E-2</v>
      </c>
      <c r="BV16" s="71">
        <f t="shared" si="39"/>
        <v>3.3242080563159956E-2</v>
      </c>
      <c r="BW16" s="27">
        <f t="shared" si="11"/>
        <v>1.3840438013296832</v>
      </c>
      <c r="BX16" s="27">
        <f t="shared" si="12"/>
        <v>0.46695346108721159</v>
      </c>
      <c r="BY16" s="27">
        <f t="shared" si="40"/>
        <v>0.10441924129839655</v>
      </c>
      <c r="BZ16" s="71">
        <f t="shared" si="41"/>
        <v>6.8439577630035192E-2</v>
      </c>
      <c r="CA16" s="27">
        <f t="shared" si="13"/>
        <v>3.61634728197106</v>
      </c>
      <c r="CB16" s="27">
        <f t="shared" si="14"/>
        <v>0.98787641767696521</v>
      </c>
      <c r="CC16" s="27">
        <f t="shared" si="42"/>
        <v>0.22800156433320298</v>
      </c>
      <c r="CD16" s="71">
        <f t="shared" si="43"/>
        <v>0.15917090340242471</v>
      </c>
      <c r="CE16" s="27">
        <f t="shared" si="15"/>
        <v>225.52014078998826</v>
      </c>
      <c r="CF16" s="27">
        <f t="shared" si="16"/>
        <v>79.086820492764957</v>
      </c>
      <c r="CG16" s="27">
        <f t="shared" si="44"/>
        <v>35.603832616347283</v>
      </c>
      <c r="CH16" s="71">
        <f t="shared" si="45"/>
        <v>21.274149393820885</v>
      </c>
      <c r="CI16" s="5" t="s">
        <v>9</v>
      </c>
      <c r="CJ16" s="4" t="s">
        <v>75</v>
      </c>
    </row>
    <row r="17" spans="1:106" s="3" customFormat="1" x14ac:dyDescent="0.25">
      <c r="A17" s="1">
        <v>13</v>
      </c>
      <c r="B17" s="3" t="s">
        <v>79</v>
      </c>
      <c r="C17" s="3">
        <v>546</v>
      </c>
      <c r="D17" s="3">
        <v>2222</v>
      </c>
      <c r="E17" s="9">
        <v>365</v>
      </c>
      <c r="F17" s="42">
        <v>154</v>
      </c>
      <c r="G17" s="27">
        <v>488</v>
      </c>
      <c r="H17" s="3">
        <v>105</v>
      </c>
      <c r="I17" s="27">
        <v>33</v>
      </c>
      <c r="J17" s="14">
        <v>18</v>
      </c>
      <c r="K17" s="3">
        <v>940</v>
      </c>
      <c r="L17" s="3">
        <v>266</v>
      </c>
      <c r="M17" s="27">
        <v>81</v>
      </c>
      <c r="N17" s="14">
        <v>53</v>
      </c>
      <c r="O17" s="3">
        <v>1811</v>
      </c>
      <c r="P17" s="3">
        <v>408</v>
      </c>
      <c r="Q17" s="27">
        <v>125</v>
      </c>
      <c r="R17" s="14">
        <v>62</v>
      </c>
      <c r="S17" s="3">
        <v>55837</v>
      </c>
      <c r="T17" s="27">
        <v>10632</v>
      </c>
      <c r="U17" s="27">
        <v>3254</v>
      </c>
      <c r="V17" s="27">
        <v>804</v>
      </c>
      <c r="W17" s="38">
        <v>10</v>
      </c>
      <c r="X17" s="27">
        <v>4</v>
      </c>
      <c r="Y17" s="27">
        <v>2</v>
      </c>
      <c r="Z17" s="14">
        <v>0</v>
      </c>
      <c r="AA17" s="27">
        <v>13</v>
      </c>
      <c r="AB17" s="27">
        <v>8</v>
      </c>
      <c r="AC17" s="27">
        <v>6</v>
      </c>
      <c r="AD17" s="14">
        <v>3</v>
      </c>
      <c r="AE17" s="27">
        <v>17</v>
      </c>
      <c r="AF17" s="27">
        <v>9</v>
      </c>
      <c r="AG17" s="27">
        <v>6</v>
      </c>
      <c r="AH17" s="14">
        <v>4</v>
      </c>
      <c r="AI17" s="27">
        <v>51</v>
      </c>
      <c r="AJ17" s="27">
        <v>15</v>
      </c>
      <c r="AK17" s="27">
        <v>12</v>
      </c>
      <c r="AL17" s="71">
        <v>9</v>
      </c>
      <c r="AM17" s="27">
        <f t="shared" si="0"/>
        <v>6.4935064935064934</v>
      </c>
      <c r="AN17" s="3">
        <f t="shared" si="1"/>
        <v>2.5974025974025974</v>
      </c>
      <c r="AO17" s="27">
        <f t="shared" si="17"/>
        <v>1.2987012987012987</v>
      </c>
      <c r="AP17" s="71">
        <f t="shared" si="18"/>
        <v>0</v>
      </c>
      <c r="AQ17" s="3">
        <f t="shared" si="2"/>
        <v>8.4415584415584419</v>
      </c>
      <c r="AR17" s="3">
        <f t="shared" si="3"/>
        <v>5.1948051948051948</v>
      </c>
      <c r="AS17" s="27">
        <f t="shared" si="19"/>
        <v>3.8961038961038961</v>
      </c>
      <c r="AT17" s="71">
        <f t="shared" si="20"/>
        <v>1.948051948051948</v>
      </c>
      <c r="AU17" s="3">
        <f t="shared" si="4"/>
        <v>11.038961038961039</v>
      </c>
      <c r="AV17" s="3">
        <f t="shared" si="5"/>
        <v>5.8441558441558445</v>
      </c>
      <c r="AW17" s="27">
        <f t="shared" si="21"/>
        <v>3.8961038961038961</v>
      </c>
      <c r="AX17" s="71">
        <f t="shared" si="22"/>
        <v>2.5974025974025974</v>
      </c>
      <c r="AY17" s="3">
        <f t="shared" si="6"/>
        <v>33.116883116883116</v>
      </c>
      <c r="AZ17" s="3">
        <f t="shared" si="7"/>
        <v>9.7402597402597397</v>
      </c>
      <c r="BA17" s="27">
        <f t="shared" si="23"/>
        <v>7.7922077922077921</v>
      </c>
      <c r="BB17" s="71">
        <f t="shared" si="24"/>
        <v>5.8441558441558445</v>
      </c>
      <c r="BC17" s="27">
        <f t="shared" si="25"/>
        <v>2.0491803278688523</v>
      </c>
      <c r="BD17" s="27">
        <f t="shared" si="26"/>
        <v>3.8095238095238093</v>
      </c>
      <c r="BE17" s="27">
        <f t="shared" si="27"/>
        <v>6.0606060606060606</v>
      </c>
      <c r="BF17" s="71">
        <f t="shared" si="46"/>
        <v>0</v>
      </c>
      <c r="BG17" s="27">
        <f t="shared" si="47"/>
        <v>1.3829787234042554</v>
      </c>
      <c r="BH17" s="27">
        <f t="shared" si="48"/>
        <v>3.007518796992481</v>
      </c>
      <c r="BI17" s="27">
        <f t="shared" si="28"/>
        <v>7.4074074074074074</v>
      </c>
      <c r="BJ17" s="71">
        <f t="shared" si="29"/>
        <v>5.6603773584905657</v>
      </c>
      <c r="BK17" s="27">
        <f t="shared" si="30"/>
        <v>0.93870789618995032</v>
      </c>
      <c r="BL17" s="27">
        <f t="shared" si="31"/>
        <v>2.2058823529411766</v>
      </c>
      <c r="BM17" s="27">
        <f t="shared" si="32"/>
        <v>4.8</v>
      </c>
      <c r="BN17" s="71">
        <f t="shared" si="33"/>
        <v>6.4516129032258061</v>
      </c>
      <c r="BO17" s="27">
        <f t="shared" si="34"/>
        <v>9.1337285312606334E-2</v>
      </c>
      <c r="BP17" s="27">
        <f t="shared" si="35"/>
        <v>0.14108352144469527</v>
      </c>
      <c r="BQ17" s="27">
        <f t="shared" si="36"/>
        <v>0.36877688998156116</v>
      </c>
      <c r="BR17" s="71">
        <f t="shared" si="37"/>
        <v>1.1194029850746268</v>
      </c>
      <c r="BS17" s="27">
        <f t="shared" si="9"/>
        <v>3.168831168831169</v>
      </c>
      <c r="BT17" s="27">
        <f t="shared" si="10"/>
        <v>0.68181818181818177</v>
      </c>
      <c r="BU17" s="27">
        <f t="shared" si="38"/>
        <v>0.21428571428571427</v>
      </c>
      <c r="BV17" s="71">
        <f t="shared" si="39"/>
        <v>0.11688311688311688</v>
      </c>
      <c r="BW17" s="27">
        <f t="shared" si="11"/>
        <v>6.1038961038961039</v>
      </c>
      <c r="BX17" s="27">
        <f t="shared" si="12"/>
        <v>1.7272727272727273</v>
      </c>
      <c r="BY17" s="27">
        <f t="shared" si="40"/>
        <v>0.52597402597402598</v>
      </c>
      <c r="BZ17" s="71">
        <f t="shared" si="41"/>
        <v>0.34415584415584416</v>
      </c>
      <c r="CA17" s="27">
        <f t="shared" si="13"/>
        <v>11.75974025974026</v>
      </c>
      <c r="CB17" s="27">
        <f t="shared" si="14"/>
        <v>2.6493506493506493</v>
      </c>
      <c r="CC17" s="27">
        <f t="shared" si="42"/>
        <v>0.81168831168831168</v>
      </c>
      <c r="CD17" s="71">
        <f t="shared" si="43"/>
        <v>0.40259740259740262</v>
      </c>
      <c r="CE17" s="27">
        <f t="shared" si="15"/>
        <v>362.5779220779221</v>
      </c>
      <c r="CF17" s="27">
        <f t="shared" si="16"/>
        <v>69.038961038961034</v>
      </c>
      <c r="CG17" s="27">
        <f t="shared" si="44"/>
        <v>21.129870129870131</v>
      </c>
      <c r="CH17" s="71">
        <f t="shared" si="45"/>
        <v>5.220779220779221</v>
      </c>
      <c r="CI17" s="5" t="s">
        <v>9</v>
      </c>
      <c r="CJ17" s="4" t="s">
        <v>80</v>
      </c>
    </row>
    <row r="18" spans="1:106" s="3" customFormat="1" x14ac:dyDescent="0.25">
      <c r="A18" s="1">
        <v>14</v>
      </c>
      <c r="B18" s="3" t="s">
        <v>78</v>
      </c>
      <c r="C18" s="3">
        <v>863</v>
      </c>
      <c r="D18" s="3">
        <v>1572</v>
      </c>
      <c r="E18" s="9">
        <v>1121</v>
      </c>
      <c r="F18" s="42">
        <v>541</v>
      </c>
      <c r="G18" s="27">
        <v>2360</v>
      </c>
      <c r="H18" s="3">
        <v>869</v>
      </c>
      <c r="I18" s="27">
        <v>255</v>
      </c>
      <c r="J18" s="14">
        <v>98</v>
      </c>
      <c r="K18" s="3">
        <v>5871</v>
      </c>
      <c r="L18" s="3">
        <v>1997</v>
      </c>
      <c r="M18" s="27">
        <v>558</v>
      </c>
      <c r="N18" s="14">
        <v>242</v>
      </c>
      <c r="O18" s="3">
        <v>9689</v>
      </c>
      <c r="P18" s="3">
        <v>3742</v>
      </c>
      <c r="Q18" s="27">
        <v>978</v>
      </c>
      <c r="R18" s="14">
        <v>441</v>
      </c>
      <c r="S18" s="3">
        <v>182276</v>
      </c>
      <c r="T18" s="27">
        <v>39835</v>
      </c>
      <c r="U18" s="27">
        <v>10184</v>
      </c>
      <c r="V18" s="27">
        <v>3232</v>
      </c>
      <c r="W18" s="38">
        <v>132</v>
      </c>
      <c r="X18" s="27">
        <v>76</v>
      </c>
      <c r="Y18" s="27">
        <v>34</v>
      </c>
      <c r="Z18" s="14">
        <v>17</v>
      </c>
      <c r="AA18" s="27">
        <v>168</v>
      </c>
      <c r="AB18" s="27">
        <v>103</v>
      </c>
      <c r="AC18" s="27">
        <v>55</v>
      </c>
      <c r="AD18" s="14">
        <v>28</v>
      </c>
      <c r="AE18" s="27">
        <v>195</v>
      </c>
      <c r="AF18" s="27">
        <v>126</v>
      </c>
      <c r="AG18" s="27">
        <v>67</v>
      </c>
      <c r="AH18" s="14">
        <v>36</v>
      </c>
      <c r="AI18" s="27">
        <v>364</v>
      </c>
      <c r="AJ18" s="27">
        <v>248</v>
      </c>
      <c r="AK18" s="27">
        <v>145</v>
      </c>
      <c r="AL18" s="71">
        <v>93</v>
      </c>
      <c r="AM18" s="27">
        <f t="shared" si="0"/>
        <v>24.399260628465804</v>
      </c>
      <c r="AN18" s="3">
        <f t="shared" si="1"/>
        <v>14.048059149722736</v>
      </c>
      <c r="AO18" s="27">
        <f t="shared" si="17"/>
        <v>6.284658040665434</v>
      </c>
      <c r="AP18" s="71">
        <f t="shared" si="18"/>
        <v>3.142329020332717</v>
      </c>
      <c r="AQ18" s="3">
        <f t="shared" si="2"/>
        <v>31.053604436229204</v>
      </c>
      <c r="AR18" s="3">
        <f t="shared" si="3"/>
        <v>19.038817005545287</v>
      </c>
      <c r="AS18" s="27">
        <f t="shared" si="19"/>
        <v>10.166358595194085</v>
      </c>
      <c r="AT18" s="71">
        <f t="shared" si="20"/>
        <v>5.175600739371534</v>
      </c>
      <c r="AU18" s="3">
        <f t="shared" si="4"/>
        <v>36.044362292051758</v>
      </c>
      <c r="AV18" s="3">
        <f t="shared" si="5"/>
        <v>23.290203327171906</v>
      </c>
      <c r="AW18" s="27">
        <f t="shared" si="21"/>
        <v>12.384473197781885</v>
      </c>
      <c r="AX18" s="71">
        <f t="shared" si="22"/>
        <v>6.654343807763401</v>
      </c>
      <c r="AY18" s="3">
        <f t="shared" si="6"/>
        <v>67.282809611829947</v>
      </c>
      <c r="AZ18" s="3">
        <f t="shared" si="7"/>
        <v>45.841035120147872</v>
      </c>
      <c r="BA18" s="27">
        <f t="shared" si="23"/>
        <v>26.802218114602589</v>
      </c>
      <c r="BB18" s="71">
        <f t="shared" si="24"/>
        <v>17.190388170055453</v>
      </c>
      <c r="BC18" s="27">
        <f t="shared" si="25"/>
        <v>5.593220338983051</v>
      </c>
      <c r="BD18" s="27">
        <f t="shared" si="26"/>
        <v>8.7456846950517839</v>
      </c>
      <c r="BE18" s="27">
        <f t="shared" si="27"/>
        <v>13.333333333333334</v>
      </c>
      <c r="BF18" s="71">
        <f t="shared" si="46"/>
        <v>17.346938775510203</v>
      </c>
      <c r="BG18" s="27">
        <f t="shared" si="47"/>
        <v>2.86152273888605</v>
      </c>
      <c r="BH18" s="27">
        <f t="shared" si="48"/>
        <v>5.1577366049073614</v>
      </c>
      <c r="BI18" s="27">
        <f t="shared" si="28"/>
        <v>9.8566308243727594</v>
      </c>
      <c r="BJ18" s="71">
        <f t="shared" si="29"/>
        <v>11.570247933884298</v>
      </c>
      <c r="BK18" s="27">
        <f t="shared" si="30"/>
        <v>2.0125915987201983</v>
      </c>
      <c r="BL18" s="27">
        <f t="shared" si="31"/>
        <v>3.367183324425441</v>
      </c>
      <c r="BM18" s="27">
        <f t="shared" si="32"/>
        <v>6.850715746421268</v>
      </c>
      <c r="BN18" s="71">
        <f t="shared" si="33"/>
        <v>8.1632653061224492</v>
      </c>
      <c r="BO18" s="27">
        <f t="shared" si="34"/>
        <v>0.19969716254471243</v>
      </c>
      <c r="BP18" s="27">
        <f t="shared" si="35"/>
        <v>0.62256809338521402</v>
      </c>
      <c r="BQ18" s="27">
        <f t="shared" si="36"/>
        <v>1.4238020424194815</v>
      </c>
      <c r="BR18" s="71">
        <f>(AL18*100)/V18</f>
        <v>2.8774752475247523</v>
      </c>
      <c r="BS18" s="27">
        <f t="shared" si="9"/>
        <v>4.3622920517560075</v>
      </c>
      <c r="BT18" s="27">
        <f t="shared" si="10"/>
        <v>1.6062846580406653</v>
      </c>
      <c r="BU18" s="27">
        <f t="shared" si="38"/>
        <v>0.4713493530499076</v>
      </c>
      <c r="BV18" s="71">
        <f t="shared" si="39"/>
        <v>0.18114602587800369</v>
      </c>
      <c r="BW18" s="27">
        <f t="shared" si="11"/>
        <v>10.852125693160813</v>
      </c>
      <c r="BX18" s="27">
        <f t="shared" si="12"/>
        <v>3.6913123844731976</v>
      </c>
      <c r="BY18" s="27">
        <f t="shared" si="40"/>
        <v>1.0314232902033271</v>
      </c>
      <c r="BZ18" s="71">
        <f t="shared" si="41"/>
        <v>0.44731977818853974</v>
      </c>
      <c r="CA18" s="27">
        <f t="shared" si="13"/>
        <v>17.909426987061</v>
      </c>
      <c r="CB18" s="27">
        <f t="shared" si="14"/>
        <v>6.9168207024029575</v>
      </c>
      <c r="CC18" s="27">
        <f t="shared" si="42"/>
        <v>1.8077634011090573</v>
      </c>
      <c r="CD18" s="71">
        <f t="shared" si="43"/>
        <v>0.81515711645101663</v>
      </c>
      <c r="CE18" s="27">
        <f t="shared" si="15"/>
        <v>336.92421441774491</v>
      </c>
      <c r="CF18" s="27">
        <f t="shared" si="16"/>
        <v>73.632162661737524</v>
      </c>
      <c r="CG18" s="27">
        <f t="shared" si="44"/>
        <v>18.824399260628464</v>
      </c>
      <c r="CH18" s="71">
        <f t="shared" si="45"/>
        <v>5.9741219963031424</v>
      </c>
      <c r="CI18" s="5" t="s">
        <v>9</v>
      </c>
      <c r="CJ18" s="4" t="s">
        <v>77</v>
      </c>
    </row>
    <row r="19" spans="1:106" s="3" customFormat="1" x14ac:dyDescent="0.25">
      <c r="A19" s="1">
        <v>15</v>
      </c>
      <c r="B19" s="3" t="s">
        <v>82</v>
      </c>
      <c r="C19" s="3">
        <v>960</v>
      </c>
      <c r="D19" s="3">
        <v>3122</v>
      </c>
      <c r="E19" s="9">
        <v>1170</v>
      </c>
      <c r="F19" s="42">
        <v>2698</v>
      </c>
      <c r="G19" s="27">
        <v>2619</v>
      </c>
      <c r="H19" s="3">
        <v>443</v>
      </c>
      <c r="I19" s="27">
        <v>149</v>
      </c>
      <c r="J19" s="14">
        <v>70</v>
      </c>
      <c r="K19" s="3">
        <v>6769</v>
      </c>
      <c r="L19" s="3">
        <v>1331</v>
      </c>
      <c r="M19" s="27">
        <v>453</v>
      </c>
      <c r="N19" s="14">
        <v>208</v>
      </c>
      <c r="O19" s="3">
        <v>16044</v>
      </c>
      <c r="P19" s="3">
        <v>3901</v>
      </c>
      <c r="Q19" s="27">
        <v>1363</v>
      </c>
      <c r="R19" s="14">
        <v>655</v>
      </c>
      <c r="S19" s="3">
        <v>218462</v>
      </c>
      <c r="T19" s="27">
        <v>70501</v>
      </c>
      <c r="U19" s="27">
        <v>31956</v>
      </c>
      <c r="V19" s="27">
        <v>14653</v>
      </c>
      <c r="W19" s="38">
        <v>335</v>
      </c>
      <c r="X19" s="27">
        <v>111</v>
      </c>
      <c r="Y19" s="27">
        <v>55</v>
      </c>
      <c r="Z19" s="14">
        <v>25</v>
      </c>
      <c r="AA19" s="27">
        <v>606</v>
      </c>
      <c r="AB19" s="27">
        <v>233</v>
      </c>
      <c r="AC19" s="27">
        <v>119</v>
      </c>
      <c r="AD19" s="14">
        <v>58</v>
      </c>
      <c r="AE19" s="27">
        <v>850</v>
      </c>
      <c r="AF19" s="27">
        <v>426</v>
      </c>
      <c r="AG19" s="27">
        <v>227</v>
      </c>
      <c r="AH19" s="14">
        <v>145</v>
      </c>
      <c r="AI19" s="27">
        <v>1426</v>
      </c>
      <c r="AJ19" s="27">
        <v>912</v>
      </c>
      <c r="AK19" s="27">
        <v>611</v>
      </c>
      <c r="AL19" s="71">
        <v>412</v>
      </c>
      <c r="AM19" s="27">
        <f t="shared" si="0"/>
        <v>12.416604892512973</v>
      </c>
      <c r="AN19" s="3">
        <f t="shared" si="1"/>
        <v>4.1141586360266862</v>
      </c>
      <c r="AO19" s="27">
        <f t="shared" si="17"/>
        <v>2.0385470719051151</v>
      </c>
      <c r="AP19" s="71">
        <f t="shared" si="18"/>
        <v>0.92661230541141582</v>
      </c>
      <c r="AQ19" s="3">
        <f t="shared" si="2"/>
        <v>22.461082283172722</v>
      </c>
      <c r="AR19" s="3">
        <f t="shared" si="3"/>
        <v>8.6360266864343966</v>
      </c>
      <c r="AS19" s="27">
        <f t="shared" si="19"/>
        <v>4.4106745737583397</v>
      </c>
      <c r="AT19" s="71">
        <f t="shared" si="20"/>
        <v>2.1497405485544849</v>
      </c>
      <c r="AU19" s="3">
        <f t="shared" si="4"/>
        <v>31.504818383988141</v>
      </c>
      <c r="AV19" s="3">
        <f t="shared" si="5"/>
        <v>15.789473684210526</v>
      </c>
      <c r="AW19" s="27">
        <f t="shared" si="21"/>
        <v>8.4136397331356552</v>
      </c>
      <c r="AX19" s="71">
        <f t="shared" si="22"/>
        <v>5.3743513713862123</v>
      </c>
      <c r="AY19" s="3">
        <f t="shared" si="6"/>
        <v>52.853965900667163</v>
      </c>
      <c r="AZ19" s="3">
        <f t="shared" si="7"/>
        <v>33.802816901408448</v>
      </c>
      <c r="BA19" s="27">
        <f t="shared" si="23"/>
        <v>22.646404744255005</v>
      </c>
      <c r="BB19" s="71">
        <f t="shared" si="24"/>
        <v>15.270570793180134</v>
      </c>
      <c r="BC19" s="27">
        <f t="shared" si="25"/>
        <v>12.791141657121038</v>
      </c>
      <c r="BD19" s="27">
        <f t="shared" si="26"/>
        <v>25.056433408577877</v>
      </c>
      <c r="BE19" s="27">
        <f t="shared" si="27"/>
        <v>36.912751677852349</v>
      </c>
      <c r="BF19" s="71">
        <f t="shared" si="46"/>
        <v>35.714285714285715</v>
      </c>
      <c r="BG19" s="27">
        <f t="shared" si="47"/>
        <v>8.9525779287930263</v>
      </c>
      <c r="BH19" s="27">
        <f t="shared" si="48"/>
        <v>17.505634861006762</v>
      </c>
      <c r="BI19" s="27">
        <f t="shared" si="28"/>
        <v>26.269315673289181</v>
      </c>
      <c r="BJ19" s="71">
        <f t="shared" si="29"/>
        <v>27.884615384615383</v>
      </c>
      <c r="BK19" s="27">
        <f t="shared" si="30"/>
        <v>5.2979306906008476</v>
      </c>
      <c r="BL19" s="27">
        <f t="shared" si="31"/>
        <v>10.920276852089208</v>
      </c>
      <c r="BM19" s="27">
        <f t="shared" si="32"/>
        <v>16.654438738077769</v>
      </c>
      <c r="BN19" s="71">
        <f t="shared" si="33"/>
        <v>22.137404580152673</v>
      </c>
      <c r="BO19" s="27">
        <f t="shared" si="34"/>
        <v>0.65274509983429607</v>
      </c>
      <c r="BP19" s="27">
        <f t="shared" si="35"/>
        <v>1.2935986723592574</v>
      </c>
      <c r="BQ19" s="27">
        <f t="shared" si="36"/>
        <v>1.9120040055075729</v>
      </c>
      <c r="BR19" s="71">
        <f t="shared" si="37"/>
        <v>2.8117109124411384</v>
      </c>
      <c r="BS19" s="27">
        <f t="shared" si="9"/>
        <v>0.97071905114899926</v>
      </c>
      <c r="BT19" s="27">
        <f t="shared" si="10"/>
        <v>0.16419570051890289</v>
      </c>
      <c r="BU19" s="27">
        <f t="shared" si="38"/>
        <v>5.5226093402520382E-2</v>
      </c>
      <c r="BV19" s="71">
        <f t="shared" si="39"/>
        <v>2.5945144551519646E-2</v>
      </c>
      <c r="BW19" s="27">
        <f t="shared" si="11"/>
        <v>2.5088954781319495</v>
      </c>
      <c r="BX19" s="27">
        <f t="shared" si="12"/>
        <v>0.49332839140103779</v>
      </c>
      <c r="BY19" s="27">
        <f t="shared" si="40"/>
        <v>0.16790214974054857</v>
      </c>
      <c r="BZ19" s="71">
        <f t="shared" si="41"/>
        <v>7.7094143810229804E-2</v>
      </c>
      <c r="CA19" s="27">
        <f t="shared" si="13"/>
        <v>5.9466271312083023</v>
      </c>
      <c r="CB19" s="27">
        <f t="shared" si="14"/>
        <v>1.4458858413639732</v>
      </c>
      <c r="CC19" s="27">
        <f t="shared" si="42"/>
        <v>0.50518902891030393</v>
      </c>
      <c r="CD19" s="71">
        <f t="shared" si="43"/>
        <v>0.24277242401779095</v>
      </c>
      <c r="CE19" s="27">
        <f t="shared" si="15"/>
        <v>80.971830985915489</v>
      </c>
      <c r="CF19" s="27">
        <f t="shared" si="16"/>
        <v>26.130837657524093</v>
      </c>
      <c r="CG19" s="27">
        <f t="shared" si="44"/>
        <v>11.844329132690882</v>
      </c>
      <c r="CH19" s="71">
        <f t="shared" si="45"/>
        <v>5.4310600444773911</v>
      </c>
      <c r="CI19" s="5" t="s">
        <v>9</v>
      </c>
      <c r="CJ19" s="4" t="s">
        <v>81</v>
      </c>
    </row>
    <row r="20" spans="1:106" s="3" customFormat="1" x14ac:dyDescent="0.25">
      <c r="A20" s="1">
        <v>16</v>
      </c>
      <c r="B20" s="3" t="s">
        <v>84</v>
      </c>
      <c r="C20" s="3">
        <v>228</v>
      </c>
      <c r="D20" s="3">
        <v>1483</v>
      </c>
      <c r="E20" s="9">
        <v>222</v>
      </c>
      <c r="F20" s="42">
        <v>138</v>
      </c>
      <c r="G20" s="27">
        <v>1519</v>
      </c>
      <c r="H20" s="3">
        <v>654</v>
      </c>
      <c r="I20" s="27">
        <v>255</v>
      </c>
      <c r="J20" s="14">
        <v>125</v>
      </c>
      <c r="K20" s="3">
        <v>3584</v>
      </c>
      <c r="L20" s="3">
        <v>1702</v>
      </c>
      <c r="M20" s="27">
        <v>623</v>
      </c>
      <c r="N20" s="14">
        <v>344</v>
      </c>
      <c r="O20" s="3">
        <v>6233</v>
      </c>
      <c r="P20" s="3">
        <v>3124</v>
      </c>
      <c r="Q20" s="27">
        <v>1303</v>
      </c>
      <c r="R20" s="14">
        <v>808</v>
      </c>
      <c r="S20" s="3">
        <v>22145</v>
      </c>
      <c r="T20" s="27">
        <v>11426</v>
      </c>
      <c r="U20" s="27">
        <v>6448</v>
      </c>
      <c r="V20" s="27">
        <v>3400</v>
      </c>
      <c r="W20" s="38">
        <v>64</v>
      </c>
      <c r="X20" s="27">
        <v>41</v>
      </c>
      <c r="Y20" s="27">
        <v>20</v>
      </c>
      <c r="Z20" s="14">
        <v>11</v>
      </c>
      <c r="AA20" s="27">
        <v>80</v>
      </c>
      <c r="AB20" s="27">
        <v>61</v>
      </c>
      <c r="AC20" s="27">
        <v>33</v>
      </c>
      <c r="AD20" s="14">
        <v>22</v>
      </c>
      <c r="AE20" s="27">
        <v>93</v>
      </c>
      <c r="AF20" s="27">
        <v>79</v>
      </c>
      <c r="AG20" s="27">
        <v>49</v>
      </c>
      <c r="AH20" s="14">
        <v>40</v>
      </c>
      <c r="AI20" s="27">
        <v>111</v>
      </c>
      <c r="AJ20" s="27">
        <v>98</v>
      </c>
      <c r="AK20" s="27">
        <v>76</v>
      </c>
      <c r="AL20" s="71">
        <v>67</v>
      </c>
      <c r="AM20" s="27">
        <f t="shared" si="0"/>
        <v>46.376811594202898</v>
      </c>
      <c r="AN20" s="3">
        <f t="shared" si="1"/>
        <v>29.710144927536231</v>
      </c>
      <c r="AO20" s="27">
        <f t="shared" si="17"/>
        <v>14.492753623188406</v>
      </c>
      <c r="AP20" s="71">
        <f t="shared" si="18"/>
        <v>7.9710144927536231</v>
      </c>
      <c r="AQ20" s="3">
        <f t="shared" si="2"/>
        <v>57.971014492753625</v>
      </c>
      <c r="AR20" s="3">
        <f t="shared" si="3"/>
        <v>44.20289855072464</v>
      </c>
      <c r="AS20" s="27">
        <f t="shared" si="19"/>
        <v>23.913043478260871</v>
      </c>
      <c r="AT20" s="71">
        <f t="shared" si="20"/>
        <v>15.942028985507246</v>
      </c>
      <c r="AU20" s="3">
        <f t="shared" si="4"/>
        <v>67.391304347826093</v>
      </c>
      <c r="AV20" s="3">
        <f t="shared" si="5"/>
        <v>57.246376811594203</v>
      </c>
      <c r="AW20" s="27">
        <f t="shared" si="21"/>
        <v>35.507246376811594</v>
      </c>
      <c r="AX20" s="71">
        <f t="shared" si="22"/>
        <v>28.985507246376812</v>
      </c>
      <c r="AY20" s="3">
        <f t="shared" si="6"/>
        <v>80.434782608695656</v>
      </c>
      <c r="AZ20" s="3">
        <f t="shared" si="7"/>
        <v>71.014492753623188</v>
      </c>
      <c r="BA20" s="27">
        <f t="shared" si="23"/>
        <v>55.072463768115945</v>
      </c>
      <c r="BB20" s="71">
        <f t="shared" si="24"/>
        <v>48.550724637681157</v>
      </c>
      <c r="BC20" s="27">
        <f t="shared" si="25"/>
        <v>4.2132982225148128</v>
      </c>
      <c r="BD20" s="27">
        <f t="shared" si="26"/>
        <v>6.2691131498470947</v>
      </c>
      <c r="BE20" s="27">
        <f t="shared" si="27"/>
        <v>7.8431372549019605</v>
      </c>
      <c r="BF20" s="71">
        <f t="shared" si="46"/>
        <v>8.8000000000000007</v>
      </c>
      <c r="BG20" s="27">
        <f t="shared" si="47"/>
        <v>2.2321428571428572</v>
      </c>
      <c r="BH20" s="27">
        <f t="shared" si="48"/>
        <v>3.5840188014101058</v>
      </c>
      <c r="BI20" s="27">
        <f t="shared" si="28"/>
        <v>5.2969502407704656</v>
      </c>
      <c r="BJ20" s="71">
        <f t="shared" si="29"/>
        <v>6.3953488372093021</v>
      </c>
      <c r="BK20" s="27">
        <f t="shared" si="30"/>
        <v>1.4920583988448579</v>
      </c>
      <c r="BL20" s="27">
        <f t="shared" si="31"/>
        <v>2.5288092189500642</v>
      </c>
      <c r="BM20" s="27">
        <f t="shared" si="32"/>
        <v>3.7605525709900229</v>
      </c>
      <c r="BN20" s="71">
        <f t="shared" si="33"/>
        <v>4.9504950495049505</v>
      </c>
      <c r="BO20" s="27">
        <f t="shared" si="34"/>
        <v>0.501241815308196</v>
      </c>
      <c r="BP20" s="27">
        <f t="shared" si="35"/>
        <v>0.85769298092070712</v>
      </c>
      <c r="BQ20" s="27">
        <f t="shared" si="36"/>
        <v>1.1786600496277915</v>
      </c>
      <c r="BR20" s="71">
        <f t="shared" si="37"/>
        <v>1.9705882352941178</v>
      </c>
      <c r="BS20" s="27">
        <f t="shared" si="9"/>
        <v>11.007246376811594</v>
      </c>
      <c r="BT20" s="27">
        <f t="shared" si="10"/>
        <v>4.7391304347826084</v>
      </c>
      <c r="BU20" s="27">
        <f t="shared" si="38"/>
        <v>1.8478260869565217</v>
      </c>
      <c r="BV20" s="71">
        <f t="shared" si="39"/>
        <v>0.90579710144927539</v>
      </c>
      <c r="BW20" s="27">
        <f t="shared" si="11"/>
        <v>25.971014492753625</v>
      </c>
      <c r="BX20" s="27">
        <f t="shared" si="12"/>
        <v>12.333333333333334</v>
      </c>
      <c r="BY20" s="27">
        <f t="shared" si="40"/>
        <v>4.5144927536231885</v>
      </c>
      <c r="BZ20" s="71">
        <f t="shared" si="41"/>
        <v>2.4927536231884058</v>
      </c>
      <c r="CA20" s="27">
        <f t="shared" si="13"/>
        <v>45.166666666666664</v>
      </c>
      <c r="CB20" s="27">
        <f t="shared" si="14"/>
        <v>22.637681159420289</v>
      </c>
      <c r="CC20" s="27">
        <f t="shared" si="42"/>
        <v>9.4420289855072461</v>
      </c>
      <c r="CD20" s="71">
        <f t="shared" si="43"/>
        <v>5.8550724637681162</v>
      </c>
      <c r="CE20" s="27">
        <f t="shared" si="15"/>
        <v>160.47101449275362</v>
      </c>
      <c r="CF20" s="27">
        <f t="shared" si="16"/>
        <v>82.79710144927536</v>
      </c>
      <c r="CG20" s="27">
        <f t="shared" si="44"/>
        <v>46.724637681159422</v>
      </c>
      <c r="CH20" s="71">
        <f t="shared" si="45"/>
        <v>24.637681159420289</v>
      </c>
      <c r="CI20" s="5" t="s">
        <v>9</v>
      </c>
      <c r="CJ20" s="4" t="s">
        <v>83</v>
      </c>
    </row>
    <row r="21" spans="1:106" s="1" customFormat="1" x14ac:dyDescent="0.25">
      <c r="A21" s="1">
        <v>17</v>
      </c>
      <c r="B21" s="5" t="s">
        <v>3</v>
      </c>
      <c r="C21" s="3">
        <v>3753</v>
      </c>
      <c r="D21" s="3">
        <v>2386</v>
      </c>
      <c r="E21" s="9">
        <v>1104</v>
      </c>
      <c r="F21" s="42">
        <v>293</v>
      </c>
      <c r="G21" s="27">
        <v>1569</v>
      </c>
      <c r="H21" s="3">
        <v>784</v>
      </c>
      <c r="I21" s="27">
        <v>451</v>
      </c>
      <c r="J21" s="14">
        <v>340</v>
      </c>
      <c r="K21" s="3">
        <v>3253</v>
      </c>
      <c r="L21" s="3">
        <v>1678</v>
      </c>
      <c r="M21" s="27">
        <v>1011</v>
      </c>
      <c r="N21" s="14">
        <v>798</v>
      </c>
      <c r="O21" s="3">
        <v>5667</v>
      </c>
      <c r="P21" s="3">
        <v>3051</v>
      </c>
      <c r="Q21" s="27">
        <v>1830</v>
      </c>
      <c r="R21" s="14">
        <v>1425</v>
      </c>
      <c r="S21" s="3">
        <v>32347</v>
      </c>
      <c r="T21" s="27">
        <v>27122</v>
      </c>
      <c r="U21" s="27">
        <v>14353</v>
      </c>
      <c r="V21" s="27">
        <v>10229</v>
      </c>
      <c r="W21" s="38">
        <v>46</v>
      </c>
      <c r="X21" s="27">
        <v>28</v>
      </c>
      <c r="Y21" s="27">
        <v>16</v>
      </c>
      <c r="Z21" s="14">
        <v>10</v>
      </c>
      <c r="AA21" s="27">
        <v>62</v>
      </c>
      <c r="AB21" s="27">
        <v>29</v>
      </c>
      <c r="AC21" s="27">
        <v>18</v>
      </c>
      <c r="AD21" s="14">
        <v>13</v>
      </c>
      <c r="AE21" s="27">
        <v>70</v>
      </c>
      <c r="AF21" s="27">
        <v>33</v>
      </c>
      <c r="AG21" s="27">
        <v>21</v>
      </c>
      <c r="AH21" s="14">
        <v>17</v>
      </c>
      <c r="AI21" s="27">
        <v>72</v>
      </c>
      <c r="AJ21" s="27">
        <v>54</v>
      </c>
      <c r="AK21" s="27">
        <v>50</v>
      </c>
      <c r="AL21" s="71">
        <v>35</v>
      </c>
      <c r="AM21" s="27">
        <f t="shared" si="0"/>
        <v>15.699658703071673</v>
      </c>
      <c r="AN21" s="3">
        <f t="shared" si="1"/>
        <v>9.5563139931740615</v>
      </c>
      <c r="AO21" s="27">
        <f t="shared" si="17"/>
        <v>5.4607508532423212</v>
      </c>
      <c r="AP21" s="71">
        <f t="shared" si="18"/>
        <v>3.4129692832764507</v>
      </c>
      <c r="AQ21" s="3">
        <f t="shared" si="2"/>
        <v>21.160409556313994</v>
      </c>
      <c r="AR21" s="3">
        <f t="shared" si="3"/>
        <v>9.8976109215017072</v>
      </c>
      <c r="AS21" s="27">
        <f t="shared" si="19"/>
        <v>6.1433447098976108</v>
      </c>
      <c r="AT21" s="71">
        <f t="shared" si="20"/>
        <v>4.4368600682593859</v>
      </c>
      <c r="AU21" s="3">
        <f t="shared" si="4"/>
        <v>23.890784982935152</v>
      </c>
      <c r="AV21" s="3">
        <f t="shared" si="5"/>
        <v>11.262798634812286</v>
      </c>
      <c r="AW21" s="27">
        <f t="shared" si="21"/>
        <v>7.1672354948805461</v>
      </c>
      <c r="AX21" s="71">
        <f t="shared" si="22"/>
        <v>5.802047781569966</v>
      </c>
      <c r="AY21" s="3">
        <f t="shared" si="6"/>
        <v>24.573378839590443</v>
      </c>
      <c r="AZ21" s="3">
        <f t="shared" si="7"/>
        <v>18.430034129692832</v>
      </c>
      <c r="BA21" s="27">
        <f t="shared" si="23"/>
        <v>17.064846416382252</v>
      </c>
      <c r="BB21" s="71">
        <f t="shared" si="24"/>
        <v>11.945392491467576</v>
      </c>
      <c r="BC21" s="27">
        <f t="shared" si="25"/>
        <v>2.9318036966220524</v>
      </c>
      <c r="BD21" s="27">
        <f t="shared" si="26"/>
        <v>3.5714285714285716</v>
      </c>
      <c r="BE21" s="27">
        <f t="shared" si="27"/>
        <v>3.5476718403547673</v>
      </c>
      <c r="BF21" s="71">
        <f t="shared" si="46"/>
        <v>2.9411764705882355</v>
      </c>
      <c r="BG21" s="27">
        <f t="shared" si="47"/>
        <v>1.9059329849369813</v>
      </c>
      <c r="BH21" s="27">
        <f t="shared" si="48"/>
        <v>1.7282479141835518</v>
      </c>
      <c r="BI21" s="27">
        <f t="shared" si="28"/>
        <v>1.7804154302670623</v>
      </c>
      <c r="BJ21" s="71">
        <f t="shared" si="29"/>
        <v>1.6290726817042607</v>
      </c>
      <c r="BK21" s="27">
        <f t="shared" si="30"/>
        <v>1.2352214575613198</v>
      </c>
      <c r="BL21" s="27">
        <f t="shared" si="31"/>
        <v>1.0816125860373649</v>
      </c>
      <c r="BM21" s="27">
        <f t="shared" si="32"/>
        <v>1.1475409836065573</v>
      </c>
      <c r="BN21" s="71">
        <f t="shared" si="33"/>
        <v>1.1929824561403508</v>
      </c>
      <c r="BO21" s="27">
        <f t="shared" si="34"/>
        <v>0.22258632948959717</v>
      </c>
      <c r="BP21" s="27">
        <f t="shared" si="35"/>
        <v>0.19910036133028539</v>
      </c>
      <c r="BQ21" s="27">
        <f t="shared" si="36"/>
        <v>0.34835922803595065</v>
      </c>
      <c r="BR21" s="71">
        <f t="shared" si="37"/>
        <v>0.34216443445107048</v>
      </c>
      <c r="BS21" s="27">
        <f t="shared" si="9"/>
        <v>5.3549488054607508</v>
      </c>
      <c r="BT21" s="27">
        <f t="shared" si="10"/>
        <v>2.675767918088737</v>
      </c>
      <c r="BU21" s="27">
        <f t="shared" si="38"/>
        <v>1.5392491467576792</v>
      </c>
      <c r="BV21" s="71">
        <f>J21/F21</f>
        <v>1.1604095563139931</v>
      </c>
      <c r="BW21" s="27">
        <f t="shared" si="11"/>
        <v>11.102389078498293</v>
      </c>
      <c r="BX21" s="27">
        <f t="shared" si="12"/>
        <v>5.7269624573378843</v>
      </c>
      <c r="BY21" s="27">
        <f t="shared" si="40"/>
        <v>3.4505119453924915</v>
      </c>
      <c r="BZ21" s="71">
        <f t="shared" si="41"/>
        <v>2.7235494880546076</v>
      </c>
      <c r="CA21" s="27">
        <f t="shared" si="13"/>
        <v>19.341296928327644</v>
      </c>
      <c r="CB21" s="27">
        <f t="shared" si="14"/>
        <v>10.41296928327645</v>
      </c>
      <c r="CC21" s="27">
        <f>Q21/F21</f>
        <v>6.2457337883959045</v>
      </c>
      <c r="CD21" s="71">
        <f t="shared" si="43"/>
        <v>4.8634812286689417</v>
      </c>
      <c r="CE21" s="27">
        <f t="shared" si="15"/>
        <v>110.39931740614334</v>
      </c>
      <c r="CF21" s="27">
        <f t="shared" si="16"/>
        <v>92.566552901023897</v>
      </c>
      <c r="CG21" s="27">
        <f t="shared" si="44"/>
        <v>48.986348122866893</v>
      </c>
      <c r="CH21" s="71">
        <f t="shared" si="45"/>
        <v>34.911262798634809</v>
      </c>
      <c r="CI21" s="3" t="s">
        <v>8</v>
      </c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</row>
    <row r="22" spans="1:106" x14ac:dyDescent="0.25">
      <c r="E22" s="8"/>
      <c r="F22" s="45"/>
      <c r="G22" s="28"/>
      <c r="W22" s="37"/>
      <c r="X22" s="28"/>
      <c r="AA22" s="28"/>
      <c r="AB22" s="28"/>
      <c r="AE22" s="28"/>
      <c r="AJ22" s="55"/>
      <c r="AK22" s="65" t="s">
        <v>86</v>
      </c>
      <c r="AL22" s="72"/>
      <c r="AM22" s="65">
        <f t="shared" ref="AM22:CH22" si="49" xml:space="preserve"> SUM(AM5:AM21)/17</f>
        <v>16.121854826008114</v>
      </c>
      <c r="AN22" s="65">
        <f t="shared" si="49"/>
        <v>8.2949200870129012</v>
      </c>
      <c r="AO22" s="65">
        <f t="shared" si="49"/>
        <v>3.2402002269088728</v>
      </c>
      <c r="AP22" s="72">
        <f t="shared" si="49"/>
        <v>1.8202325244676176</v>
      </c>
      <c r="AQ22" s="65">
        <f t="shared" si="49"/>
        <v>25.185453622652709</v>
      </c>
      <c r="AR22" s="65">
        <f t="shared" si="49"/>
        <v>13.44388675763877</v>
      </c>
      <c r="AS22" s="65">
        <f t="shared" si="49"/>
        <v>6.9648235242906669</v>
      </c>
      <c r="AT22" s="72">
        <f t="shared" si="49"/>
        <v>4.3425778117994049</v>
      </c>
      <c r="AU22" s="65">
        <f t="shared" si="49"/>
        <v>34.604698219388347</v>
      </c>
      <c r="AV22" s="65">
        <f t="shared" si="49"/>
        <v>19.498415207989453</v>
      </c>
      <c r="AW22" s="65">
        <f t="shared" si="49"/>
        <v>10.438497140063076</v>
      </c>
      <c r="AX22" s="72">
        <f t="shared" si="49"/>
        <v>7.3880294064376146</v>
      </c>
      <c r="AY22" s="65">
        <f t="shared" si="49"/>
        <v>58.176886937611691</v>
      </c>
      <c r="AZ22" s="65">
        <f t="shared" si="49"/>
        <v>39.1248464000941</v>
      </c>
      <c r="BA22" s="65">
        <f t="shared" si="49"/>
        <v>27.411663133874718</v>
      </c>
      <c r="BB22" s="72">
        <f t="shared" si="49"/>
        <v>21.129792387776455</v>
      </c>
      <c r="BC22" s="65">
        <f t="shared" si="49"/>
        <v>11.514078194839426</v>
      </c>
      <c r="BD22" s="65">
        <f t="shared" si="49"/>
        <v>20.109751904406131</v>
      </c>
      <c r="BE22" s="65" t="e">
        <f t="shared" si="49"/>
        <v>#DIV/0!</v>
      </c>
      <c r="BF22" s="72" t="e">
        <f t="shared" si="49"/>
        <v>#DIV/0!</v>
      </c>
      <c r="BG22" s="65">
        <f t="shared" si="49"/>
        <v>8.7865672205031746</v>
      </c>
      <c r="BH22" s="65">
        <f t="shared" si="49"/>
        <v>14.382294542539556</v>
      </c>
      <c r="BI22" s="65">
        <f t="shared" si="49"/>
        <v>26.591552061319579</v>
      </c>
      <c r="BJ22" s="72" t="e">
        <f t="shared" si="49"/>
        <v>#DIV/0!</v>
      </c>
      <c r="BK22" s="65">
        <f t="shared" si="49"/>
        <v>5.7725211858464585</v>
      </c>
      <c r="BL22" s="65">
        <f t="shared" si="49"/>
        <v>11.192536496761226</v>
      </c>
      <c r="BM22" s="65">
        <f t="shared" si="49"/>
        <v>17.435430872447807</v>
      </c>
      <c r="BN22" s="72">
        <f t="shared" si="49"/>
        <v>20.96021855364782</v>
      </c>
      <c r="BO22" s="65">
        <f t="shared" si="49"/>
        <v>2.4929603759399157</v>
      </c>
      <c r="BP22" s="65">
        <f t="shared" si="49"/>
        <v>6.4153975887593555</v>
      </c>
      <c r="BQ22" s="65">
        <f t="shared" si="49"/>
        <v>11.153058874848911</v>
      </c>
      <c r="BR22" s="72">
        <f t="shared" si="49"/>
        <v>13.587827506278106</v>
      </c>
      <c r="BS22" s="65">
        <f t="shared" si="49"/>
        <v>2.2374284608551314</v>
      </c>
      <c r="BT22" s="65">
        <f t="shared" si="49"/>
        <v>0.82245843716352884</v>
      </c>
      <c r="BU22" s="65">
        <f t="shared" si="49"/>
        <v>0.30887755357371227</v>
      </c>
      <c r="BV22" s="72">
        <f t="shared" si="49"/>
        <v>0.17143795073776227</v>
      </c>
      <c r="BW22" s="65">
        <f t="shared" si="49"/>
        <v>5.1300018464171995</v>
      </c>
      <c r="BX22" s="65">
        <f t="shared" si="49"/>
        <v>1.9778955513786609</v>
      </c>
      <c r="BY22" s="65">
        <f t="shared" si="49"/>
        <v>0.7578265539122252</v>
      </c>
      <c r="BZ22" s="72">
        <f t="shared" si="49"/>
        <v>0.44875168352090788</v>
      </c>
      <c r="CA22" s="65">
        <f t="shared" si="49"/>
        <v>9.4757290192780985</v>
      </c>
      <c r="CB22" s="65">
        <f t="shared" si="49"/>
        <v>3.7738862047464825</v>
      </c>
      <c r="CC22" s="65">
        <f t="shared" si="49"/>
        <v>1.5406234852500815</v>
      </c>
      <c r="CD22" s="65">
        <f t="shared" si="49"/>
        <v>0.93450105994117261</v>
      </c>
      <c r="CE22" s="65">
        <f t="shared" si="49"/>
        <v>101.8957529524826</v>
      </c>
      <c r="CF22" s="65">
        <f t="shared" si="49"/>
        <v>37.31641407443356</v>
      </c>
      <c r="CG22" s="65">
        <f t="shared" si="49"/>
        <v>17.669537183668723</v>
      </c>
      <c r="CH22" s="72">
        <f t="shared" si="49"/>
        <v>10.177728696125614</v>
      </c>
      <c r="CI22" s="66"/>
      <c r="CJ22" s="66"/>
      <c r="CK22" s="66"/>
      <c r="CL22" s="66"/>
      <c r="CM22" s="66"/>
      <c r="CN22" s="66"/>
    </row>
    <row r="23" spans="1:106" x14ac:dyDescent="0.25">
      <c r="E23" s="8"/>
      <c r="F23" s="45"/>
      <c r="G23" s="28"/>
      <c r="W23" s="37"/>
      <c r="X23" s="28"/>
      <c r="AA23" s="28"/>
      <c r="AB23" s="28"/>
      <c r="AE23" s="28"/>
      <c r="AJ23" s="55"/>
      <c r="AK23" s="65" t="s">
        <v>87</v>
      </c>
      <c r="AL23" s="72"/>
      <c r="AM23" s="65">
        <f t="shared" ref="AM23:CH23" si="50">(SUM(AM5:AM21)-MIN(AM5:AM21)-MAX(AM5:AM21))/17</f>
        <v>13.32019140503278</v>
      </c>
      <c r="AN23" s="65">
        <f t="shared" si="50"/>
        <v>6.5027012231827852</v>
      </c>
      <c r="AO23" s="65">
        <f t="shared" si="50"/>
        <v>2.3876853078977902</v>
      </c>
      <c r="AP23" s="72">
        <f t="shared" si="50"/>
        <v>1.3323931579517805</v>
      </c>
      <c r="AQ23" s="65">
        <f t="shared" si="50"/>
        <v>21.663985746964883</v>
      </c>
      <c r="AR23" s="65">
        <f t="shared" si="50"/>
        <v>10.79915297479757</v>
      </c>
      <c r="AS23" s="65">
        <f t="shared" si="50"/>
        <v>5.5358922679936811</v>
      </c>
      <c r="AT23" s="72">
        <f t="shared" si="50"/>
        <v>3.4048114008872137</v>
      </c>
      <c r="AU23" s="65">
        <f t="shared" si="50"/>
        <v>30.529095646343315</v>
      </c>
      <c r="AV23" s="65">
        <f t="shared" si="50"/>
        <v>16.086417998038282</v>
      </c>
      <c r="AW23" s="65">
        <f t="shared" si="50"/>
        <v>8.3275539485572239</v>
      </c>
      <c r="AX23" s="72">
        <f t="shared" si="50"/>
        <v>5.6829995684154486</v>
      </c>
      <c r="AY23" s="65">
        <f t="shared" si="50"/>
        <v>53.015534231863874</v>
      </c>
      <c r="AZ23" s="65">
        <f t="shared" si="50"/>
        <v>34.085832509803858</v>
      </c>
      <c r="BA23" s="65">
        <f t="shared" si="50"/>
        <v>22.450424779184644</v>
      </c>
      <c r="BB23" s="72">
        <f t="shared" si="50"/>
        <v>16.335035720100809</v>
      </c>
      <c r="BC23" s="65">
        <f t="shared" si="50"/>
        <v>9.8980247159318875</v>
      </c>
      <c r="BD23" s="65">
        <f t="shared" si="50"/>
        <v>16.958491400204451</v>
      </c>
      <c r="BE23" s="65" t="e">
        <f t="shared" si="50"/>
        <v>#DIV/0!</v>
      </c>
      <c r="BF23" s="72" t="e">
        <f t="shared" si="50"/>
        <v>#DIV/0!</v>
      </c>
      <c r="BG23" s="65">
        <f t="shared" si="50"/>
        <v>7.3046553068015241</v>
      </c>
      <c r="BH23" s="65">
        <f t="shared" si="50"/>
        <v>11.339456429940524</v>
      </c>
      <c r="BI23" s="65">
        <f t="shared" si="50"/>
        <v>20.604468800715637</v>
      </c>
      <c r="BJ23" s="72" t="e">
        <f t="shared" si="50"/>
        <v>#DIV/0!</v>
      </c>
      <c r="BK23" s="65">
        <f t="shared" si="50"/>
        <v>5.0437938508549305</v>
      </c>
      <c r="BL23" s="65">
        <f t="shared" si="50"/>
        <v>8.187735756406088</v>
      </c>
      <c r="BM23" s="65">
        <f t="shared" si="50"/>
        <v>11.485575520470949</v>
      </c>
      <c r="BN23" s="72">
        <f t="shared" si="50"/>
        <v>15.077865612471347</v>
      </c>
      <c r="BO23" s="65">
        <f t="shared" si="50"/>
        <v>1.9221408899359271</v>
      </c>
      <c r="BP23" s="65">
        <f t="shared" si="50"/>
        <v>3.4676762824101379</v>
      </c>
      <c r="BQ23" s="65">
        <f t="shared" si="50"/>
        <v>5.2609492876842623</v>
      </c>
      <c r="BR23" s="72">
        <f t="shared" si="50"/>
        <v>7.6950935606096875</v>
      </c>
      <c r="BS23" s="65">
        <f t="shared" si="50"/>
        <v>1.5852642354811872</v>
      </c>
      <c r="BT23" s="65">
        <f t="shared" si="50"/>
        <v>0.54279479304975686</v>
      </c>
      <c r="BU23" s="65">
        <f t="shared" si="50"/>
        <v>0.20018190139979922</v>
      </c>
      <c r="BV23" s="72">
        <f t="shared" si="50"/>
        <v>0.10317856507223327</v>
      </c>
      <c r="BW23" s="65">
        <f t="shared" si="50"/>
        <v>3.5976159671643124</v>
      </c>
      <c r="BX23" s="65">
        <f t="shared" si="50"/>
        <v>1.2515140897030814</v>
      </c>
      <c r="BY23" s="65">
        <f t="shared" si="50"/>
        <v>0.49204534024098606</v>
      </c>
      <c r="BZ23" s="72">
        <f t="shared" si="50"/>
        <v>0.28854289010593098</v>
      </c>
      <c r="CA23" s="65">
        <f t="shared" si="50"/>
        <v>6.80193222783425</v>
      </c>
      <c r="CB23" s="65">
        <f t="shared" si="50"/>
        <v>2.4413666356540236</v>
      </c>
      <c r="CC23" s="65">
        <f t="shared" si="50"/>
        <v>0.98498719911507404</v>
      </c>
      <c r="CD23" s="65">
        <f t="shared" si="50"/>
        <v>0.58986221626140822</v>
      </c>
      <c r="CE23" s="65">
        <f t="shared" si="50"/>
        <v>80.550705842729599</v>
      </c>
      <c r="CF23" s="65">
        <f t="shared" si="50"/>
        <v>31.870431461717356</v>
      </c>
      <c r="CG23" s="65">
        <f t="shared" si="50"/>
        <v>14.787764477689032</v>
      </c>
      <c r="CH23" s="72">
        <f t="shared" si="50"/>
        <v>7.8567511627451969</v>
      </c>
      <c r="CI23" s="66"/>
      <c r="CJ23" s="66"/>
      <c r="CK23" s="66"/>
      <c r="CL23" s="66"/>
      <c r="CM23" s="66"/>
      <c r="CN23" s="66"/>
    </row>
    <row r="24" spans="1:106" x14ac:dyDescent="0.25">
      <c r="E24" s="8"/>
      <c r="F24" s="45"/>
      <c r="G24" s="28"/>
      <c r="W24" s="37"/>
      <c r="X24" s="28"/>
      <c r="AA24" s="28"/>
      <c r="AB24" s="28"/>
      <c r="AE24" s="28"/>
      <c r="AJ24" s="55"/>
      <c r="AK24" s="65" t="s">
        <v>85</v>
      </c>
      <c r="AL24" s="72"/>
      <c r="AM24" s="65">
        <f t="shared" ref="AM24:CH24" si="51">MEDIAN(AM5:AM21)</f>
        <v>13.768115942028986</v>
      </c>
      <c r="AN24" s="65">
        <f t="shared" si="51"/>
        <v>4.1141586360266862</v>
      </c>
      <c r="AO24" s="65">
        <f t="shared" si="51"/>
        <v>1.9230769230769231</v>
      </c>
      <c r="AP24" s="72">
        <f t="shared" si="51"/>
        <v>0.85836909871244638</v>
      </c>
      <c r="AQ24" s="65">
        <f t="shared" si="51"/>
        <v>23.266219239373601</v>
      </c>
      <c r="AR24" s="65">
        <f t="shared" si="51"/>
        <v>9.8976109215017072</v>
      </c>
      <c r="AS24" s="65">
        <f t="shared" si="51"/>
        <v>5.8165548098434003</v>
      </c>
      <c r="AT24" s="72">
        <f t="shared" si="51"/>
        <v>2.6845637583892619</v>
      </c>
      <c r="AU24" s="65">
        <f t="shared" si="51"/>
        <v>36.044362292051758</v>
      </c>
      <c r="AV24" s="65">
        <f t="shared" si="51"/>
        <v>15.789473684210526</v>
      </c>
      <c r="AW24" s="65">
        <f t="shared" si="51"/>
        <v>8.4136397331356552</v>
      </c>
      <c r="AX24" s="72">
        <f t="shared" si="51"/>
        <v>5.802047781569966</v>
      </c>
      <c r="AY24" s="65">
        <f t="shared" si="51"/>
        <v>66.480446927374302</v>
      </c>
      <c r="AZ24" s="65">
        <f t="shared" si="51"/>
        <v>42.049469964664311</v>
      </c>
      <c r="BA24" s="65">
        <f t="shared" si="51"/>
        <v>21.153846153846153</v>
      </c>
      <c r="BB24" s="72">
        <f t="shared" si="51"/>
        <v>13.461538461538462</v>
      </c>
      <c r="BC24" s="65">
        <f t="shared" si="51"/>
        <v>9.3990755007704152</v>
      </c>
      <c r="BD24" s="65">
        <f t="shared" si="51"/>
        <v>20.967741935483872</v>
      </c>
      <c r="BE24" s="65" t="e">
        <f t="shared" si="51"/>
        <v>#DIV/0!</v>
      </c>
      <c r="BF24" s="72" t="e">
        <f t="shared" si="51"/>
        <v>#DIV/0!</v>
      </c>
      <c r="BG24" s="65">
        <f t="shared" si="51"/>
        <v>7.8136739293764084</v>
      </c>
      <c r="BH24" s="65">
        <f t="shared" si="51"/>
        <v>16.50485436893204</v>
      </c>
      <c r="BI24" s="65">
        <f t="shared" si="51"/>
        <v>21.588594704684319</v>
      </c>
      <c r="BJ24" s="72" t="e">
        <f t="shared" si="51"/>
        <v>#DIV/0!</v>
      </c>
      <c r="BK24" s="65">
        <f t="shared" si="51"/>
        <v>5.5333439948824568</v>
      </c>
      <c r="BL24" s="65">
        <f t="shared" si="51"/>
        <v>7.4074074074074074</v>
      </c>
      <c r="BM24" s="65">
        <f t="shared" si="51"/>
        <v>13.725490196078431</v>
      </c>
      <c r="BN24" s="72">
        <f t="shared" si="51"/>
        <v>15.763546798029557</v>
      </c>
      <c r="BO24" s="65">
        <f t="shared" si="51"/>
        <v>0.89269223665579023</v>
      </c>
      <c r="BP24" s="65">
        <f t="shared" si="51"/>
        <v>1.9672131147540983</v>
      </c>
      <c r="BQ24" s="65">
        <f t="shared" si="51"/>
        <v>2.0995517810804434</v>
      </c>
      <c r="BR24" s="72">
        <f t="shared" si="51"/>
        <v>2.8774752475247523</v>
      </c>
      <c r="BS24" s="65">
        <f t="shared" si="51"/>
        <v>1.1346153846153846</v>
      </c>
      <c r="BT24" s="65">
        <f t="shared" si="51"/>
        <v>0.28000000000000003</v>
      </c>
      <c r="BU24" s="65">
        <f t="shared" si="51"/>
        <v>9.6153846153846159E-2</v>
      </c>
      <c r="BV24" s="72">
        <f t="shared" si="51"/>
        <v>3.5794183445190156E-2</v>
      </c>
      <c r="BW24" s="65">
        <f t="shared" si="51"/>
        <v>2.9776286353467563</v>
      </c>
      <c r="BX24" s="65">
        <f t="shared" si="51"/>
        <v>1.0384615384615385</v>
      </c>
      <c r="BY24" s="65">
        <f t="shared" si="51"/>
        <v>0.31115879828326182</v>
      </c>
      <c r="BZ24" s="72">
        <f t="shared" si="51"/>
        <v>0.13461538461538461</v>
      </c>
      <c r="CA24" s="65">
        <f t="shared" si="51"/>
        <v>5.5384615384615383</v>
      </c>
      <c r="CB24" s="65">
        <f t="shared" si="51"/>
        <v>1.4458858413639732</v>
      </c>
      <c r="CC24" s="65">
        <f t="shared" si="51"/>
        <v>0.69230769230769229</v>
      </c>
      <c r="CD24" s="72">
        <f t="shared" si="51"/>
        <v>0.31319910514541388</v>
      </c>
      <c r="CE24" s="65">
        <f t="shared" si="51"/>
        <v>72.675615212527958</v>
      </c>
      <c r="CF24" s="65">
        <f t="shared" si="51"/>
        <v>26.130837657524093</v>
      </c>
      <c r="CG24" s="65">
        <f t="shared" si="51"/>
        <v>11.844329132690882</v>
      </c>
      <c r="CH24" s="72">
        <f t="shared" si="51"/>
        <v>5.220779220779221</v>
      </c>
      <c r="CI24" s="66"/>
      <c r="CJ24" s="66"/>
      <c r="CK24" s="6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</row>
    <row r="25" spans="1:106" x14ac:dyDescent="0.25">
      <c r="E25" s="8"/>
      <c r="F25" s="45"/>
      <c r="G25" s="28"/>
      <c r="W25" s="37"/>
      <c r="X25" s="28"/>
      <c r="AA25" s="28"/>
      <c r="AB25" s="28"/>
      <c r="AE25" s="28"/>
      <c r="AJ25" s="55"/>
      <c r="AK25" s="55"/>
      <c r="AL25" s="73"/>
      <c r="AM25" s="55"/>
      <c r="AN25" s="56"/>
      <c r="AO25" s="55"/>
      <c r="AP25" s="73"/>
      <c r="AQ25" s="56"/>
      <c r="AR25" s="56"/>
      <c r="AS25" s="55"/>
      <c r="AT25" s="73"/>
      <c r="AU25" s="56"/>
      <c r="AV25" s="56"/>
      <c r="AW25" s="55"/>
      <c r="AX25" s="73"/>
      <c r="AY25" s="56"/>
      <c r="AZ25" s="56"/>
      <c r="BA25" s="55"/>
      <c r="BB25" s="73"/>
      <c r="BC25" s="55"/>
      <c r="BD25" s="56"/>
      <c r="BE25" s="55"/>
      <c r="BF25" s="73"/>
      <c r="BG25" s="56"/>
      <c r="BH25" s="56"/>
      <c r="BI25" s="55"/>
      <c r="BJ25" s="73"/>
      <c r="BK25" s="56"/>
      <c r="BL25" s="56"/>
      <c r="BM25" s="55"/>
      <c r="BN25" s="73"/>
      <c r="BO25" s="56"/>
      <c r="BP25" s="56"/>
      <c r="BQ25" s="55"/>
      <c r="BR25" s="73"/>
      <c r="BS25" s="55"/>
      <c r="BT25" s="55"/>
      <c r="BU25" s="55"/>
      <c r="BV25" s="73"/>
      <c r="BW25" s="55"/>
      <c r="BX25" s="55"/>
      <c r="BY25" s="55"/>
      <c r="BZ25" s="73"/>
      <c r="CA25" s="55"/>
      <c r="CB25" s="55"/>
      <c r="CC25" s="55"/>
      <c r="CD25" s="73"/>
      <c r="CE25" s="55"/>
      <c r="CF25" s="55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</row>
    <row r="26" spans="1:106" s="56" customFormat="1" x14ac:dyDescent="0.25">
      <c r="E26" s="60"/>
      <c r="F26" s="61"/>
      <c r="G26" s="55"/>
      <c r="I26" s="55"/>
      <c r="J26" s="57"/>
      <c r="M26" s="55"/>
      <c r="N26" s="57"/>
      <c r="Q26" s="55"/>
      <c r="R26" s="57"/>
      <c r="T26" s="55"/>
      <c r="U26" s="55"/>
      <c r="V26" s="55"/>
      <c r="W26" s="62"/>
      <c r="X26" s="55"/>
      <c r="Y26" s="55"/>
      <c r="Z26" s="57"/>
      <c r="AA26" s="55"/>
      <c r="AB26" s="55"/>
      <c r="AC26" s="55"/>
      <c r="AD26" s="57"/>
      <c r="AE26" s="55"/>
      <c r="AF26" s="55"/>
      <c r="AG26" s="55"/>
      <c r="AH26" s="57"/>
      <c r="AI26" s="55"/>
      <c r="AJ26" s="55"/>
      <c r="AK26" s="55"/>
      <c r="AL26" s="73"/>
      <c r="AM26" s="55"/>
      <c r="AO26" s="55"/>
      <c r="AP26" s="73"/>
      <c r="AS26" s="55"/>
      <c r="AT26" s="73"/>
      <c r="AW26" s="55"/>
      <c r="AX26" s="73"/>
      <c r="BA26" s="55"/>
      <c r="BB26" s="73"/>
      <c r="BC26" s="55"/>
      <c r="BD26" s="55"/>
      <c r="BE26" s="55"/>
      <c r="BF26" s="73"/>
      <c r="BG26" s="55"/>
      <c r="BH26" s="55"/>
      <c r="BI26" s="55"/>
      <c r="BJ26" s="73"/>
      <c r="BK26" s="55"/>
      <c r="BL26" s="55"/>
      <c r="BM26" s="55"/>
      <c r="BN26" s="73"/>
      <c r="BO26" s="55"/>
      <c r="BP26" s="55"/>
      <c r="BQ26" s="55"/>
      <c r="BR26" s="73"/>
      <c r="BS26" s="55"/>
      <c r="BT26" s="55"/>
      <c r="BU26" s="55"/>
      <c r="BV26" s="73"/>
      <c r="BW26" s="55"/>
      <c r="BX26" s="55"/>
      <c r="BY26" s="55"/>
      <c r="BZ26" s="73"/>
      <c r="CA26" s="55"/>
      <c r="CB26" s="55"/>
      <c r="CC26" s="55"/>
      <c r="CD26" s="73"/>
      <c r="CE26" s="55"/>
      <c r="CF26" s="55"/>
      <c r="CG26" s="55"/>
      <c r="CH26" s="73"/>
    </row>
    <row r="27" spans="1:106" x14ac:dyDescent="0.25">
      <c r="E27" s="8"/>
      <c r="F27" s="45"/>
      <c r="G27" s="28"/>
      <c r="W27" s="37"/>
      <c r="X27" s="28"/>
      <c r="AA27" s="28"/>
      <c r="AB27" s="28"/>
      <c r="AE27" s="28"/>
      <c r="AJ27" s="55"/>
      <c r="AK27" s="55"/>
      <c r="AL27" s="73"/>
      <c r="AM27" s="55"/>
      <c r="AN27" s="56"/>
      <c r="AO27" s="55"/>
      <c r="AP27" s="73"/>
      <c r="AQ27" s="56"/>
      <c r="AR27" s="56"/>
      <c r="AS27" s="55"/>
      <c r="AT27" s="73"/>
      <c r="AU27" s="56"/>
      <c r="AV27" s="56"/>
      <c r="AW27" s="55"/>
      <c r="AX27" s="73"/>
      <c r="AY27" s="56"/>
      <c r="AZ27" s="56"/>
      <c r="BA27" s="55"/>
      <c r="BB27" s="73"/>
      <c r="BC27" s="55"/>
      <c r="BD27" s="55"/>
      <c r="BE27" s="55"/>
      <c r="BF27" s="73"/>
      <c r="BG27" s="55"/>
      <c r="BH27" s="55"/>
      <c r="BI27" s="55"/>
      <c r="BJ27" s="73"/>
      <c r="BK27" s="55"/>
      <c r="BL27" s="55"/>
      <c r="BM27" s="55"/>
      <c r="BN27" s="73"/>
      <c r="BO27" s="55"/>
      <c r="BP27" s="55"/>
      <c r="BQ27" s="55"/>
      <c r="BR27" s="73"/>
      <c r="BS27" s="55"/>
      <c r="BT27" s="55"/>
      <c r="BU27" s="55"/>
      <c r="BV27" s="73"/>
      <c r="BW27" s="55"/>
      <c r="BX27" s="55"/>
      <c r="BY27" s="55"/>
      <c r="BZ27" s="73"/>
      <c r="CA27" s="55"/>
      <c r="CB27" s="55"/>
      <c r="CC27" s="55"/>
      <c r="CD27" s="73"/>
      <c r="CE27" s="55"/>
      <c r="CF27" s="55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</row>
    <row r="28" spans="1:106" s="3" customFormat="1" x14ac:dyDescent="0.25">
      <c r="A28" s="59"/>
      <c r="B28" s="59" t="s">
        <v>89</v>
      </c>
      <c r="C28" s="59"/>
      <c r="D28" s="59"/>
      <c r="E28" s="59"/>
      <c r="F28" s="46" t="s">
        <v>72</v>
      </c>
      <c r="G28" s="86" t="s">
        <v>71</v>
      </c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8"/>
      <c r="V28" s="67"/>
      <c r="W28" s="88" t="s">
        <v>73</v>
      </c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86"/>
      <c r="AM28" s="97" t="s">
        <v>69</v>
      </c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5"/>
      <c r="BC28" s="98" t="s">
        <v>70</v>
      </c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5"/>
      <c r="BS28" s="98" t="s">
        <v>88</v>
      </c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5"/>
      <c r="CI28" s="53"/>
      <c r="CJ28" s="33"/>
    </row>
    <row r="29" spans="1:106" s="3" customFormat="1" x14ac:dyDescent="0.25">
      <c r="A29" s="33"/>
      <c r="B29" s="33"/>
      <c r="C29" s="33"/>
      <c r="D29" s="33"/>
      <c r="E29" s="33"/>
      <c r="F29" s="47"/>
      <c r="G29" s="107" t="s">
        <v>64</v>
      </c>
      <c r="H29" s="108"/>
      <c r="I29" s="108"/>
      <c r="J29" s="109"/>
      <c r="K29" s="88" t="s">
        <v>66</v>
      </c>
      <c r="L29" s="93"/>
      <c r="M29" s="93"/>
      <c r="N29" s="86"/>
      <c r="O29" s="99" t="s">
        <v>65</v>
      </c>
      <c r="P29" s="100"/>
      <c r="Q29" s="100"/>
      <c r="R29" s="101"/>
      <c r="S29" s="94" t="s">
        <v>4</v>
      </c>
      <c r="T29" s="95"/>
      <c r="U29" s="95"/>
      <c r="V29" s="96"/>
      <c r="W29" s="125" t="s">
        <v>64</v>
      </c>
      <c r="X29" s="117"/>
      <c r="Y29" s="117"/>
      <c r="Z29" s="126"/>
      <c r="AA29" s="127" t="s">
        <v>66</v>
      </c>
      <c r="AB29" s="114"/>
      <c r="AC29" s="114"/>
      <c r="AD29" s="128"/>
      <c r="AE29" s="122" t="s">
        <v>65</v>
      </c>
      <c r="AF29" s="111"/>
      <c r="AG29" s="111"/>
      <c r="AH29" s="129"/>
      <c r="AI29" s="123" t="s">
        <v>4</v>
      </c>
      <c r="AJ29" s="124"/>
      <c r="AK29" s="124"/>
      <c r="AL29" s="130"/>
      <c r="AM29" s="103" t="s">
        <v>64</v>
      </c>
      <c r="AN29" s="91"/>
      <c r="AO29" s="91"/>
      <c r="AP29" s="92"/>
      <c r="AQ29" s="104" t="s">
        <v>66</v>
      </c>
      <c r="AR29" s="105"/>
      <c r="AS29" s="105"/>
      <c r="AT29" s="106"/>
      <c r="AU29" s="122" t="s">
        <v>65</v>
      </c>
      <c r="AV29" s="111"/>
      <c r="AW29" s="111"/>
      <c r="AX29" s="112"/>
      <c r="AY29" s="119" t="s">
        <v>4</v>
      </c>
      <c r="AZ29" s="120"/>
      <c r="BA29" s="120"/>
      <c r="BB29" s="121"/>
      <c r="BC29" s="116" t="s">
        <v>64</v>
      </c>
      <c r="BD29" s="117"/>
      <c r="BE29" s="117"/>
      <c r="BF29" s="118"/>
      <c r="BG29" s="113" t="s">
        <v>66</v>
      </c>
      <c r="BH29" s="114"/>
      <c r="BI29" s="114"/>
      <c r="BJ29" s="115"/>
      <c r="BK29" s="110" t="s">
        <v>65</v>
      </c>
      <c r="BL29" s="111"/>
      <c r="BM29" s="111"/>
      <c r="BN29" s="112"/>
      <c r="BO29" s="119" t="s">
        <v>4</v>
      </c>
      <c r="BP29" s="120"/>
      <c r="BQ29" s="120"/>
      <c r="BR29" s="121"/>
      <c r="BS29" s="116" t="s">
        <v>64</v>
      </c>
      <c r="BT29" s="117"/>
      <c r="BU29" s="117"/>
      <c r="BV29" s="118"/>
      <c r="BW29" s="113" t="s">
        <v>66</v>
      </c>
      <c r="BX29" s="114"/>
      <c r="BY29" s="114"/>
      <c r="BZ29" s="115"/>
      <c r="CA29" s="110" t="s">
        <v>65</v>
      </c>
      <c r="CB29" s="111"/>
      <c r="CC29" s="111"/>
      <c r="CD29" s="112"/>
      <c r="CE29" s="119" t="s">
        <v>4</v>
      </c>
      <c r="CF29" s="120"/>
      <c r="CG29" s="120"/>
      <c r="CH29" s="121"/>
      <c r="CI29" s="53"/>
      <c r="CJ29" s="33"/>
    </row>
    <row r="30" spans="1:106" s="3" customFormat="1" x14ac:dyDescent="0.25">
      <c r="A30" s="34"/>
      <c r="B30" s="34" t="s">
        <v>0</v>
      </c>
      <c r="C30" s="34" t="s">
        <v>1</v>
      </c>
      <c r="D30" s="34" t="s">
        <v>5</v>
      </c>
      <c r="E30" s="34" t="s">
        <v>6</v>
      </c>
      <c r="F30" s="48" t="s">
        <v>2</v>
      </c>
      <c r="G30" s="36" t="s">
        <v>67</v>
      </c>
      <c r="H30" s="34" t="s">
        <v>68</v>
      </c>
      <c r="I30" s="35" t="s">
        <v>74</v>
      </c>
      <c r="J30" s="34" t="s">
        <v>108</v>
      </c>
      <c r="K30" s="36" t="s">
        <v>67</v>
      </c>
      <c r="L30" s="34" t="s">
        <v>68</v>
      </c>
      <c r="M30" s="35" t="s">
        <v>74</v>
      </c>
      <c r="N30" s="34" t="s">
        <v>108</v>
      </c>
      <c r="O30" s="36" t="s">
        <v>67</v>
      </c>
      <c r="P30" s="34" t="s">
        <v>68</v>
      </c>
      <c r="Q30" s="35" t="s">
        <v>74</v>
      </c>
      <c r="R30" s="34" t="s">
        <v>108</v>
      </c>
      <c r="S30" s="36" t="s">
        <v>67</v>
      </c>
      <c r="T30" s="34" t="s">
        <v>68</v>
      </c>
      <c r="U30" s="35" t="s">
        <v>74</v>
      </c>
      <c r="V30" s="34" t="s">
        <v>108</v>
      </c>
      <c r="W30" s="36" t="s">
        <v>67</v>
      </c>
      <c r="X30" s="34" t="s">
        <v>68</v>
      </c>
      <c r="Y30" s="35" t="s">
        <v>74</v>
      </c>
      <c r="Z30" s="34" t="s">
        <v>108</v>
      </c>
      <c r="AA30" s="36" t="s">
        <v>67</v>
      </c>
      <c r="AB30" s="34" t="s">
        <v>68</v>
      </c>
      <c r="AC30" s="35" t="s">
        <v>74</v>
      </c>
      <c r="AD30" s="34" t="s">
        <v>108</v>
      </c>
      <c r="AE30" s="36" t="s">
        <v>67</v>
      </c>
      <c r="AF30" s="34" t="s">
        <v>68</v>
      </c>
      <c r="AG30" s="35" t="s">
        <v>74</v>
      </c>
      <c r="AH30" s="34" t="s">
        <v>108</v>
      </c>
      <c r="AI30" s="36" t="s">
        <v>67</v>
      </c>
      <c r="AJ30" s="34" t="s">
        <v>68</v>
      </c>
      <c r="AK30" s="35" t="s">
        <v>74</v>
      </c>
      <c r="AL30" s="34" t="s">
        <v>109</v>
      </c>
      <c r="AM30" s="36" t="s">
        <v>67</v>
      </c>
      <c r="AN30" s="34" t="s">
        <v>68</v>
      </c>
      <c r="AO30" s="35" t="s">
        <v>74</v>
      </c>
      <c r="AP30" s="82" t="s">
        <v>108</v>
      </c>
      <c r="AQ30" s="36" t="s">
        <v>67</v>
      </c>
      <c r="AR30" s="34" t="s">
        <v>68</v>
      </c>
      <c r="AS30" s="35" t="s">
        <v>74</v>
      </c>
      <c r="AT30" s="82" t="s">
        <v>108</v>
      </c>
      <c r="AU30" s="36" t="s">
        <v>67</v>
      </c>
      <c r="AV30" s="34" t="s">
        <v>68</v>
      </c>
      <c r="AW30" s="35" t="s">
        <v>74</v>
      </c>
      <c r="AX30" s="82" t="s">
        <v>108</v>
      </c>
      <c r="AY30" s="36" t="s">
        <v>67</v>
      </c>
      <c r="AZ30" s="34" t="s">
        <v>68</v>
      </c>
      <c r="BA30" s="35" t="s">
        <v>74</v>
      </c>
      <c r="BB30" s="82" t="s">
        <v>108</v>
      </c>
      <c r="BC30" s="36" t="s">
        <v>67</v>
      </c>
      <c r="BD30" s="34" t="s">
        <v>68</v>
      </c>
      <c r="BE30" s="35" t="s">
        <v>74</v>
      </c>
      <c r="BF30" s="82" t="s">
        <v>108</v>
      </c>
      <c r="BG30" s="36" t="s">
        <v>67</v>
      </c>
      <c r="BH30" s="34" t="s">
        <v>68</v>
      </c>
      <c r="BI30" s="35" t="s">
        <v>74</v>
      </c>
      <c r="BJ30" s="34" t="s">
        <v>108</v>
      </c>
      <c r="BK30" s="36" t="s">
        <v>67</v>
      </c>
      <c r="BL30" s="34" t="s">
        <v>68</v>
      </c>
      <c r="BM30" s="35" t="s">
        <v>74</v>
      </c>
      <c r="BN30" s="34" t="s">
        <v>108</v>
      </c>
      <c r="BO30" s="36" t="s">
        <v>67</v>
      </c>
      <c r="BP30" s="34" t="s">
        <v>68</v>
      </c>
      <c r="BQ30" s="35" t="s">
        <v>74</v>
      </c>
      <c r="BR30" s="82" t="s">
        <v>108</v>
      </c>
      <c r="BS30" s="36" t="s">
        <v>67</v>
      </c>
      <c r="BT30" s="34" t="s">
        <v>68</v>
      </c>
      <c r="BU30" s="35" t="s">
        <v>74</v>
      </c>
      <c r="BV30" s="82" t="s">
        <v>108</v>
      </c>
      <c r="BW30" s="36" t="s">
        <v>67</v>
      </c>
      <c r="BX30" s="34" t="s">
        <v>68</v>
      </c>
      <c r="BY30" s="35" t="s">
        <v>74</v>
      </c>
      <c r="BZ30" s="82" t="s">
        <v>108</v>
      </c>
      <c r="CA30" s="36" t="s">
        <v>67</v>
      </c>
      <c r="CB30" s="34" t="s">
        <v>68</v>
      </c>
      <c r="CC30" s="35" t="s">
        <v>74</v>
      </c>
      <c r="CD30" s="82" t="s">
        <v>108</v>
      </c>
      <c r="CE30" s="36" t="s">
        <v>67</v>
      </c>
      <c r="CF30" s="34" t="s">
        <v>68</v>
      </c>
      <c r="CG30" s="35" t="s">
        <v>74</v>
      </c>
      <c r="CH30" s="82" t="s">
        <v>108</v>
      </c>
      <c r="CI30" s="36" t="s">
        <v>10</v>
      </c>
      <c r="CJ30" s="34" t="s">
        <v>12</v>
      </c>
    </row>
    <row r="31" spans="1:106" s="3" customFormat="1" x14ac:dyDescent="0.25">
      <c r="A31" s="1">
        <v>1</v>
      </c>
      <c r="B31" s="3" t="s">
        <v>7</v>
      </c>
      <c r="C31" s="3">
        <v>41</v>
      </c>
      <c r="D31" s="3">
        <v>89</v>
      </c>
      <c r="E31" s="9">
        <v>39</v>
      </c>
      <c r="F31" s="42">
        <v>52</v>
      </c>
      <c r="G31" s="27">
        <v>49</v>
      </c>
      <c r="H31" s="3">
        <v>17</v>
      </c>
      <c r="I31" s="27">
        <v>5</v>
      </c>
      <c r="J31" s="14">
        <v>1</v>
      </c>
      <c r="K31" s="3">
        <v>121</v>
      </c>
      <c r="L31" s="3">
        <v>43</v>
      </c>
      <c r="M31" s="27">
        <v>18</v>
      </c>
      <c r="N31" s="14">
        <v>4</v>
      </c>
      <c r="O31" s="3">
        <v>257</v>
      </c>
      <c r="P31" s="3">
        <v>54</v>
      </c>
      <c r="Q31" s="27">
        <v>29</v>
      </c>
      <c r="R31" s="14">
        <v>13</v>
      </c>
      <c r="S31" s="3">
        <v>319</v>
      </c>
      <c r="T31" s="27">
        <v>92</v>
      </c>
      <c r="U31" s="27">
        <v>33</v>
      </c>
      <c r="V31" s="27">
        <v>13</v>
      </c>
      <c r="W31" s="38">
        <v>12</v>
      </c>
      <c r="X31" s="27">
        <v>5</v>
      </c>
      <c r="Y31" s="27">
        <v>1</v>
      </c>
      <c r="Z31" s="14">
        <v>0</v>
      </c>
      <c r="AA31" s="27">
        <v>21</v>
      </c>
      <c r="AB31" s="27">
        <v>8</v>
      </c>
      <c r="AC31" s="27">
        <v>4</v>
      </c>
      <c r="AD31" s="14">
        <v>2</v>
      </c>
      <c r="AE31" s="27">
        <v>29</v>
      </c>
      <c r="AF31" s="27">
        <v>12</v>
      </c>
      <c r="AG31" s="27">
        <v>6</v>
      </c>
      <c r="AH31" s="14">
        <v>3</v>
      </c>
      <c r="AI31" s="27">
        <v>37</v>
      </c>
      <c r="AJ31" s="27">
        <v>18</v>
      </c>
      <c r="AK31" s="27">
        <v>9</v>
      </c>
      <c r="AL31" s="71">
        <v>3</v>
      </c>
      <c r="AM31" s="27">
        <f t="shared" ref="AM31:AM42" si="52">(W31*100)/F31</f>
        <v>23.076923076923077</v>
      </c>
      <c r="AN31" s="3">
        <f t="shared" ref="AN31:AN47" si="53">(X31*100)/F31</f>
        <v>9.615384615384615</v>
      </c>
      <c r="AO31" s="27">
        <f t="shared" ref="AO31:AO47" si="54">(Y31*100)/F31</f>
        <v>1.9230769230769231</v>
      </c>
      <c r="AP31" s="71">
        <f t="shared" ref="AP31:AP47" si="55">(Z31*100)/F31</f>
        <v>0</v>
      </c>
      <c r="AQ31" s="3">
        <f t="shared" ref="AQ31:AQ47" si="56">(AA31*100)/F31</f>
        <v>40.384615384615387</v>
      </c>
      <c r="AR31" s="3">
        <f t="shared" ref="AR31:AR47" si="57">(AB31*100)/F31</f>
        <v>15.384615384615385</v>
      </c>
      <c r="AS31" s="27">
        <f>(AC31*100)/F31</f>
        <v>7.6923076923076925</v>
      </c>
      <c r="AT31" s="71">
        <f t="shared" ref="AT31:AT47" si="58">(AD31*100)/F31</f>
        <v>3.8461538461538463</v>
      </c>
      <c r="AU31" s="3">
        <f t="shared" ref="AU31:AU47" si="59">(AE31*100)/F31</f>
        <v>55.769230769230766</v>
      </c>
      <c r="AV31" s="3">
        <f t="shared" ref="AV31:AV47" si="60">(AF31*100)/F31</f>
        <v>23.076923076923077</v>
      </c>
      <c r="AW31" s="27">
        <f t="shared" ref="AW31:AW47" si="61">(AG31*100)/F31</f>
        <v>11.538461538461538</v>
      </c>
      <c r="AX31" s="71">
        <f t="shared" ref="AX31:AX47" si="62">(AH31*100)/F31</f>
        <v>5.7692307692307692</v>
      </c>
      <c r="AY31" s="3">
        <f t="shared" ref="AY31:AY47" si="63">(AI31*100)/F31</f>
        <v>71.15384615384616</v>
      </c>
      <c r="AZ31" s="3">
        <f t="shared" ref="AZ31:AZ47" si="64">(AJ31*100)/F31</f>
        <v>34.615384615384613</v>
      </c>
      <c r="BA31" s="27">
        <f t="shared" ref="BA31:BA47" si="65">(AK31*100)/F31</f>
        <v>17.307692307692307</v>
      </c>
      <c r="BB31" s="71">
        <f t="shared" ref="BB31:BB47" si="66">(AL31*100)/F31</f>
        <v>5.7692307692307692</v>
      </c>
      <c r="BC31" s="27">
        <f t="shared" ref="BC31:BE32" si="67">(W31*100)/G31</f>
        <v>24.489795918367346</v>
      </c>
      <c r="BD31" s="27">
        <f t="shared" si="67"/>
        <v>29.411764705882351</v>
      </c>
      <c r="BE31" s="27">
        <f t="shared" si="67"/>
        <v>20</v>
      </c>
      <c r="BF31" s="71">
        <f t="shared" ref="BF31:BF47" si="68">(Z31*100)/J31</f>
        <v>0</v>
      </c>
      <c r="BG31" s="27">
        <f t="shared" ref="BG31:BI32" si="69">(AA31*100)/K31</f>
        <v>17.355371900826448</v>
      </c>
      <c r="BH31" s="27">
        <f t="shared" si="69"/>
        <v>18.604651162790699</v>
      </c>
      <c r="BI31" s="27">
        <f t="shared" si="69"/>
        <v>22.222222222222221</v>
      </c>
      <c r="BJ31" s="71">
        <f t="shared" ref="BJ31:BJ47" si="70">(AD31*100)/N31</f>
        <v>50</v>
      </c>
      <c r="BK31" s="27">
        <f t="shared" ref="BK31:BK47" si="71">(AE31*100)/O31</f>
        <v>11.284046692607005</v>
      </c>
      <c r="BL31" s="27">
        <f t="shared" ref="BL31:BL47" si="72">(AF31*100)/P31</f>
        <v>22.222222222222221</v>
      </c>
      <c r="BM31" s="27">
        <f t="shared" ref="BM31:BM47" si="73">(AG31*100)/Q31</f>
        <v>20.689655172413794</v>
      </c>
      <c r="BN31" s="71">
        <f t="shared" ref="BN31:BN47" si="74">(AH31*100)/R31</f>
        <v>23.076923076923077</v>
      </c>
      <c r="BO31" s="27">
        <f t="shared" ref="BO31:BO47" si="75">(AI31*100)/S31</f>
        <v>11.598746081504702</v>
      </c>
      <c r="BP31" s="27">
        <f t="shared" ref="BP31:BP47" si="76">(AJ31*100)/T31</f>
        <v>19.565217391304348</v>
      </c>
      <c r="BQ31" s="27">
        <f t="shared" ref="BQ31:BQ47" si="77">(AK31*100)/U31</f>
        <v>27.272727272727273</v>
      </c>
      <c r="BR31" s="71">
        <f t="shared" ref="BR31:BR47" si="78">(AL31*100)/V31</f>
        <v>23.076923076923077</v>
      </c>
      <c r="BS31" s="27">
        <f t="shared" ref="BS31:BS47" si="79">G31/F31</f>
        <v>0.94230769230769229</v>
      </c>
      <c r="BT31" s="27">
        <f t="shared" ref="BT31:BT47" si="80">H31/F31</f>
        <v>0.32692307692307693</v>
      </c>
      <c r="BU31" s="27">
        <f t="shared" ref="BU31:BU47" si="81">I31/F31</f>
        <v>9.6153846153846159E-2</v>
      </c>
      <c r="BV31" s="71">
        <f t="shared" ref="BV31:BV47" si="82">J31/F31</f>
        <v>1.9230769230769232E-2</v>
      </c>
      <c r="BW31" s="27">
        <f t="shared" ref="BW31:BW47" si="83">K31/F31</f>
        <v>2.3269230769230771</v>
      </c>
      <c r="BX31" s="27">
        <f t="shared" ref="BX31:BX47" si="84">L31/F31</f>
        <v>0.82692307692307687</v>
      </c>
      <c r="BY31" s="27">
        <f t="shared" ref="BY31:BY47" si="85">M31/F31</f>
        <v>0.34615384615384615</v>
      </c>
      <c r="BZ31" s="71">
        <f t="shared" ref="BZ31:BZ47" si="86">N31/F31</f>
        <v>7.6923076923076927E-2</v>
      </c>
      <c r="CA31" s="27">
        <f t="shared" ref="CA31:CA47" si="87">O31/F31</f>
        <v>4.9423076923076925</v>
      </c>
      <c r="CB31" s="27">
        <f t="shared" ref="CB31:CB47" si="88">P31/F31</f>
        <v>1.0384615384615385</v>
      </c>
      <c r="CC31" s="27">
        <f t="shared" ref="CC31:CC47" si="89">Q31/F31</f>
        <v>0.55769230769230771</v>
      </c>
      <c r="CD31" s="71">
        <f>R31/F31</f>
        <v>0.25</v>
      </c>
      <c r="CE31" s="27">
        <f t="shared" ref="CE31:CE47" si="90">S31/F31</f>
        <v>6.134615384615385</v>
      </c>
      <c r="CF31" s="27">
        <f t="shared" ref="CF31:CF47" si="91">T31/F31</f>
        <v>1.7692307692307692</v>
      </c>
      <c r="CG31" s="27">
        <f t="shared" ref="CG31:CG47" si="92">U31/F31</f>
        <v>0.63461538461538458</v>
      </c>
      <c r="CH31" s="71">
        <f>V31/F31</f>
        <v>0.25</v>
      </c>
      <c r="CI31" s="3" t="s">
        <v>9</v>
      </c>
      <c r="CJ31" s="4" t="s">
        <v>11</v>
      </c>
    </row>
    <row r="32" spans="1:106" s="5" customFormat="1" x14ac:dyDescent="0.25">
      <c r="A32" s="1">
        <v>2</v>
      </c>
      <c r="B32" s="3" t="s">
        <v>14</v>
      </c>
      <c r="C32" s="3">
        <v>229</v>
      </c>
      <c r="D32" s="3">
        <v>207</v>
      </c>
      <c r="E32" s="9">
        <v>257</v>
      </c>
      <c r="F32" s="42">
        <v>264</v>
      </c>
      <c r="G32" s="27">
        <v>19</v>
      </c>
      <c r="H32" s="3">
        <v>4</v>
      </c>
      <c r="I32" s="27">
        <v>1</v>
      </c>
      <c r="J32" s="14">
        <v>1</v>
      </c>
      <c r="K32" s="3">
        <v>19</v>
      </c>
      <c r="L32" s="3">
        <v>4</v>
      </c>
      <c r="M32" s="27">
        <v>1</v>
      </c>
      <c r="N32" s="14">
        <v>1</v>
      </c>
      <c r="O32" s="3">
        <v>74</v>
      </c>
      <c r="P32" s="3">
        <v>4</v>
      </c>
      <c r="Q32" s="27">
        <v>1</v>
      </c>
      <c r="R32" s="14">
        <v>1</v>
      </c>
      <c r="S32" s="3">
        <v>74</v>
      </c>
      <c r="T32" s="27">
        <v>4</v>
      </c>
      <c r="U32" s="27">
        <v>1</v>
      </c>
      <c r="V32" s="27">
        <v>1</v>
      </c>
      <c r="W32" s="38">
        <v>5</v>
      </c>
      <c r="X32" s="27">
        <v>2</v>
      </c>
      <c r="Y32" s="27">
        <v>1</v>
      </c>
      <c r="Z32" s="14">
        <v>1</v>
      </c>
      <c r="AA32" s="27">
        <v>5</v>
      </c>
      <c r="AB32" s="27">
        <v>2</v>
      </c>
      <c r="AC32" s="27">
        <v>1</v>
      </c>
      <c r="AD32" s="14">
        <v>1</v>
      </c>
      <c r="AE32" s="27">
        <v>5</v>
      </c>
      <c r="AF32" s="27">
        <v>2</v>
      </c>
      <c r="AG32" s="27">
        <v>1</v>
      </c>
      <c r="AH32" s="14">
        <v>1</v>
      </c>
      <c r="AI32" s="27">
        <v>5</v>
      </c>
      <c r="AJ32" s="27">
        <v>2</v>
      </c>
      <c r="AK32" s="27">
        <v>1</v>
      </c>
      <c r="AL32" s="71">
        <v>1</v>
      </c>
      <c r="AM32" s="27">
        <f t="shared" si="52"/>
        <v>1.893939393939394</v>
      </c>
      <c r="AN32" s="3">
        <f t="shared" si="53"/>
        <v>0.75757575757575757</v>
      </c>
      <c r="AO32" s="27">
        <f t="shared" si="54"/>
        <v>0.37878787878787878</v>
      </c>
      <c r="AP32" s="71">
        <f t="shared" si="55"/>
        <v>0.37878787878787878</v>
      </c>
      <c r="AQ32" s="3">
        <f t="shared" si="56"/>
        <v>1.893939393939394</v>
      </c>
      <c r="AR32" s="3">
        <f t="shared" si="57"/>
        <v>0.75757575757575757</v>
      </c>
      <c r="AS32" s="27">
        <f t="shared" ref="AS32:AS47" si="93">(AC32*100)/F32</f>
        <v>0.37878787878787878</v>
      </c>
      <c r="AT32" s="71">
        <f t="shared" si="58"/>
        <v>0.37878787878787878</v>
      </c>
      <c r="AU32" s="3">
        <f t="shared" si="59"/>
        <v>1.893939393939394</v>
      </c>
      <c r="AV32" s="3">
        <f t="shared" si="60"/>
        <v>0.75757575757575757</v>
      </c>
      <c r="AW32" s="27">
        <f t="shared" si="61"/>
        <v>0.37878787878787878</v>
      </c>
      <c r="AX32" s="71">
        <f t="shared" si="62"/>
        <v>0.37878787878787878</v>
      </c>
      <c r="AY32" s="3">
        <f t="shared" si="63"/>
        <v>1.893939393939394</v>
      </c>
      <c r="AZ32" s="3">
        <f t="shared" si="64"/>
        <v>0.75757575757575757</v>
      </c>
      <c r="BA32" s="27">
        <f t="shared" si="65"/>
        <v>0.37878787878787878</v>
      </c>
      <c r="BB32" s="71">
        <f t="shared" si="66"/>
        <v>0.37878787878787878</v>
      </c>
      <c r="BC32" s="27">
        <f t="shared" si="67"/>
        <v>26.315789473684209</v>
      </c>
      <c r="BD32" s="27">
        <f t="shared" si="67"/>
        <v>50</v>
      </c>
      <c r="BE32" s="27">
        <f t="shared" si="67"/>
        <v>100</v>
      </c>
      <c r="BF32" s="71">
        <f t="shared" si="68"/>
        <v>100</v>
      </c>
      <c r="BG32" s="27">
        <f t="shared" si="69"/>
        <v>26.315789473684209</v>
      </c>
      <c r="BH32" s="27">
        <f t="shared" si="69"/>
        <v>50</v>
      </c>
      <c r="BI32" s="27">
        <f t="shared" si="69"/>
        <v>100</v>
      </c>
      <c r="BJ32" s="71">
        <f t="shared" si="70"/>
        <v>100</v>
      </c>
      <c r="BK32" s="27">
        <f t="shared" si="71"/>
        <v>6.756756756756757</v>
      </c>
      <c r="BL32" s="27">
        <f t="shared" si="72"/>
        <v>50</v>
      </c>
      <c r="BM32" s="27">
        <f t="shared" si="73"/>
        <v>100</v>
      </c>
      <c r="BN32" s="71">
        <f t="shared" si="74"/>
        <v>100</v>
      </c>
      <c r="BO32" s="27">
        <f t="shared" si="75"/>
        <v>6.756756756756757</v>
      </c>
      <c r="BP32" s="27">
        <f t="shared" si="76"/>
        <v>50</v>
      </c>
      <c r="BQ32" s="27">
        <f t="shared" si="77"/>
        <v>100</v>
      </c>
      <c r="BR32" s="71">
        <f t="shared" si="78"/>
        <v>100</v>
      </c>
      <c r="BS32" s="27">
        <f t="shared" si="79"/>
        <v>7.1969696969696975E-2</v>
      </c>
      <c r="BT32" s="27">
        <f t="shared" si="80"/>
        <v>1.5151515151515152E-2</v>
      </c>
      <c r="BU32" s="27">
        <f t="shared" si="81"/>
        <v>3.787878787878788E-3</v>
      </c>
      <c r="BV32" s="71">
        <f t="shared" si="82"/>
        <v>3.787878787878788E-3</v>
      </c>
      <c r="BW32" s="27">
        <f t="shared" si="83"/>
        <v>7.1969696969696975E-2</v>
      </c>
      <c r="BX32" s="27">
        <f t="shared" si="84"/>
        <v>1.5151515151515152E-2</v>
      </c>
      <c r="BY32" s="27">
        <f t="shared" si="85"/>
        <v>3.787878787878788E-3</v>
      </c>
      <c r="BZ32" s="71">
        <f t="shared" si="86"/>
        <v>3.787878787878788E-3</v>
      </c>
      <c r="CA32" s="27">
        <f t="shared" si="87"/>
        <v>0.28030303030303028</v>
      </c>
      <c r="CB32" s="27">
        <f t="shared" si="88"/>
        <v>1.5151515151515152E-2</v>
      </c>
      <c r="CC32" s="27">
        <f t="shared" si="89"/>
        <v>3.787878787878788E-3</v>
      </c>
      <c r="CD32" s="71">
        <f t="shared" ref="CD32:CD47" si="94">R32/F32</f>
        <v>3.787878787878788E-3</v>
      </c>
      <c r="CE32" s="27">
        <f t="shared" si="90"/>
        <v>0.28030303030303028</v>
      </c>
      <c r="CF32" s="27">
        <f t="shared" si="91"/>
        <v>1.5151515151515152E-2</v>
      </c>
      <c r="CG32" s="27">
        <f t="shared" si="92"/>
        <v>3.787878787878788E-3</v>
      </c>
      <c r="CH32" s="71">
        <f t="shared" ref="CH32:CH47" si="95">V32/F32</f>
        <v>3.787878787878788E-3</v>
      </c>
      <c r="CI32" s="3" t="s">
        <v>9</v>
      </c>
      <c r="CJ32" s="4" t="s">
        <v>13</v>
      </c>
    </row>
    <row r="33" spans="1:89" s="5" customFormat="1" x14ac:dyDescent="0.25">
      <c r="A33" s="1">
        <v>3</v>
      </c>
      <c r="B33" s="3" t="s">
        <v>15</v>
      </c>
      <c r="C33" s="3">
        <v>109</v>
      </c>
      <c r="D33" s="3">
        <v>113</v>
      </c>
      <c r="E33" s="9">
        <v>102</v>
      </c>
      <c r="F33" s="42">
        <v>106</v>
      </c>
      <c r="G33" s="27">
        <v>27</v>
      </c>
      <c r="H33" s="27">
        <v>3</v>
      </c>
      <c r="I33" s="27">
        <v>0</v>
      </c>
      <c r="J33" s="14">
        <v>0</v>
      </c>
      <c r="K33" s="3">
        <v>33</v>
      </c>
      <c r="L33" s="3">
        <v>4</v>
      </c>
      <c r="M33" s="27">
        <v>0</v>
      </c>
      <c r="N33" s="14">
        <v>0</v>
      </c>
      <c r="O33" s="3">
        <v>171</v>
      </c>
      <c r="P33" s="3">
        <v>72</v>
      </c>
      <c r="Q33" s="27">
        <v>3</v>
      </c>
      <c r="R33" s="14">
        <v>1</v>
      </c>
      <c r="S33" s="3">
        <v>3825</v>
      </c>
      <c r="T33" s="27">
        <v>3356</v>
      </c>
      <c r="U33" s="27">
        <v>3082</v>
      </c>
      <c r="V33" s="27">
        <v>3051</v>
      </c>
      <c r="W33" s="38">
        <v>2</v>
      </c>
      <c r="X33" s="27">
        <v>1</v>
      </c>
      <c r="Y33" s="27">
        <v>0</v>
      </c>
      <c r="Z33" s="14">
        <v>0</v>
      </c>
      <c r="AA33" s="27">
        <v>3</v>
      </c>
      <c r="AB33" s="27">
        <v>1</v>
      </c>
      <c r="AC33" s="27">
        <v>0</v>
      </c>
      <c r="AD33" s="14">
        <v>0</v>
      </c>
      <c r="AE33" s="27">
        <v>13</v>
      </c>
      <c r="AF33" s="27">
        <v>3</v>
      </c>
      <c r="AG33" s="27">
        <v>0</v>
      </c>
      <c r="AH33" s="14">
        <v>0</v>
      </c>
      <c r="AI33" s="27">
        <v>44</v>
      </c>
      <c r="AJ33" s="27">
        <v>43</v>
      </c>
      <c r="AK33" s="27">
        <v>42</v>
      </c>
      <c r="AL33" s="71">
        <v>40</v>
      </c>
      <c r="AM33" s="27">
        <f t="shared" si="52"/>
        <v>1.8867924528301887</v>
      </c>
      <c r="AN33" s="3">
        <f t="shared" si="53"/>
        <v>0.94339622641509435</v>
      </c>
      <c r="AO33" s="27">
        <f t="shared" si="54"/>
        <v>0</v>
      </c>
      <c r="AP33" s="71">
        <f t="shared" si="55"/>
        <v>0</v>
      </c>
      <c r="AQ33" s="3">
        <f t="shared" si="56"/>
        <v>2.8301886792452828</v>
      </c>
      <c r="AR33" s="3">
        <f t="shared" si="57"/>
        <v>0.94339622641509435</v>
      </c>
      <c r="AS33" s="27">
        <f t="shared" si="93"/>
        <v>0</v>
      </c>
      <c r="AT33" s="71">
        <f t="shared" si="58"/>
        <v>0</v>
      </c>
      <c r="AU33" s="3">
        <f t="shared" si="59"/>
        <v>12.264150943396226</v>
      </c>
      <c r="AV33" s="3">
        <f t="shared" si="60"/>
        <v>2.8301886792452828</v>
      </c>
      <c r="AW33" s="27">
        <f t="shared" si="61"/>
        <v>0</v>
      </c>
      <c r="AX33" s="71">
        <f t="shared" si="62"/>
        <v>0</v>
      </c>
      <c r="AY33" s="3">
        <f t="shared" si="63"/>
        <v>41.509433962264154</v>
      </c>
      <c r="AZ33" s="3">
        <f t="shared" si="64"/>
        <v>40.566037735849058</v>
      </c>
      <c r="BA33" s="27">
        <f t="shared" si="65"/>
        <v>39.622641509433961</v>
      </c>
      <c r="BB33" s="71">
        <f t="shared" si="66"/>
        <v>37.735849056603776</v>
      </c>
      <c r="BC33" s="27">
        <f t="shared" ref="BC33:BC47" si="96">(W33*100)/G33</f>
        <v>7.4074074074074074</v>
      </c>
      <c r="BD33" s="27">
        <f t="shared" ref="BD33:BD47" si="97">(X33*100)/H33</f>
        <v>33.333333333333336</v>
      </c>
      <c r="BE33" s="27">
        <v>0</v>
      </c>
      <c r="BF33" s="71" t="e">
        <f t="shared" si="68"/>
        <v>#DIV/0!</v>
      </c>
      <c r="BG33" s="27">
        <f t="shared" ref="BG33:BG47" si="98">(AA33*100)/K33</f>
        <v>9.0909090909090917</v>
      </c>
      <c r="BH33" s="27">
        <f t="shared" ref="BH33:BH47" si="99">(AB33*100)/L33</f>
        <v>25</v>
      </c>
      <c r="BI33" s="27">
        <v>0</v>
      </c>
      <c r="BJ33" s="71" t="e">
        <f t="shared" si="70"/>
        <v>#DIV/0!</v>
      </c>
      <c r="BK33" s="27">
        <f t="shared" si="71"/>
        <v>7.60233918128655</v>
      </c>
      <c r="BL33" s="27">
        <f t="shared" si="72"/>
        <v>4.166666666666667</v>
      </c>
      <c r="BM33" s="27">
        <f t="shared" si="73"/>
        <v>0</v>
      </c>
      <c r="BN33" s="71">
        <f t="shared" si="74"/>
        <v>0</v>
      </c>
      <c r="BO33" s="27">
        <f t="shared" si="75"/>
        <v>1.1503267973856208</v>
      </c>
      <c r="BP33" s="27">
        <f t="shared" si="76"/>
        <v>1.2812872467222884</v>
      </c>
      <c r="BQ33" s="27">
        <f t="shared" si="77"/>
        <v>1.3627514600908501</v>
      </c>
      <c r="BR33" s="71">
        <f t="shared" si="78"/>
        <v>1.3110455588331695</v>
      </c>
      <c r="BS33" s="27">
        <f t="shared" si="79"/>
        <v>0.25471698113207547</v>
      </c>
      <c r="BT33" s="27">
        <f t="shared" si="80"/>
        <v>2.8301886792452831E-2</v>
      </c>
      <c r="BU33" s="27">
        <f t="shared" si="81"/>
        <v>0</v>
      </c>
      <c r="BV33" s="71">
        <f t="shared" si="82"/>
        <v>0</v>
      </c>
      <c r="BW33" s="27">
        <f t="shared" si="83"/>
        <v>0.31132075471698112</v>
      </c>
      <c r="BX33" s="27">
        <f t="shared" si="84"/>
        <v>3.7735849056603772E-2</v>
      </c>
      <c r="BY33" s="27">
        <f t="shared" si="85"/>
        <v>0</v>
      </c>
      <c r="BZ33" s="71">
        <f t="shared" si="86"/>
        <v>0</v>
      </c>
      <c r="CA33" s="27">
        <f t="shared" si="87"/>
        <v>1.6132075471698113</v>
      </c>
      <c r="CB33" s="27">
        <f t="shared" si="88"/>
        <v>0.67924528301886788</v>
      </c>
      <c r="CC33" s="27">
        <f t="shared" si="89"/>
        <v>2.8301886792452831E-2</v>
      </c>
      <c r="CD33" s="71">
        <f t="shared" si="94"/>
        <v>9.433962264150943E-3</v>
      </c>
      <c r="CE33" s="27">
        <f t="shared" si="90"/>
        <v>36.084905660377359</v>
      </c>
      <c r="CF33" s="27">
        <f t="shared" si="91"/>
        <v>31.660377358490567</v>
      </c>
      <c r="CG33" s="27">
        <f t="shared" si="92"/>
        <v>29.075471698113208</v>
      </c>
      <c r="CH33" s="71">
        <f t="shared" si="95"/>
        <v>28.783018867924529</v>
      </c>
      <c r="CI33" s="3" t="s">
        <v>9</v>
      </c>
      <c r="CJ33" s="4" t="s">
        <v>16</v>
      </c>
    </row>
    <row r="34" spans="1:89" s="5" customFormat="1" x14ac:dyDescent="0.25">
      <c r="A34" s="1">
        <v>4</v>
      </c>
      <c r="B34" s="3" t="s">
        <v>17</v>
      </c>
      <c r="C34" s="3">
        <v>220</v>
      </c>
      <c r="D34" s="3">
        <v>85</v>
      </c>
      <c r="E34" s="9">
        <v>209</v>
      </c>
      <c r="F34" s="42">
        <v>138</v>
      </c>
      <c r="G34" s="27">
        <v>84</v>
      </c>
      <c r="H34" s="3">
        <v>13</v>
      </c>
      <c r="I34" s="27">
        <v>8</v>
      </c>
      <c r="J34" s="14">
        <v>5</v>
      </c>
      <c r="K34" s="3">
        <v>194</v>
      </c>
      <c r="L34" s="3">
        <v>21</v>
      </c>
      <c r="M34" s="27">
        <v>13</v>
      </c>
      <c r="N34" s="14">
        <v>7</v>
      </c>
      <c r="O34" s="3">
        <v>566</v>
      </c>
      <c r="P34" s="3">
        <v>178</v>
      </c>
      <c r="Q34" s="27">
        <v>76</v>
      </c>
      <c r="R34" s="14">
        <v>27</v>
      </c>
      <c r="S34" s="3">
        <v>732</v>
      </c>
      <c r="T34" s="27">
        <v>247</v>
      </c>
      <c r="U34" s="27">
        <v>157</v>
      </c>
      <c r="V34" s="27">
        <v>82</v>
      </c>
      <c r="W34" s="38">
        <v>19</v>
      </c>
      <c r="X34" s="27">
        <v>3</v>
      </c>
      <c r="Y34" s="27">
        <v>2</v>
      </c>
      <c r="Z34" s="14">
        <v>1</v>
      </c>
      <c r="AA34" s="27">
        <v>28</v>
      </c>
      <c r="AB34" s="27">
        <v>4</v>
      </c>
      <c r="AC34" s="27">
        <v>3</v>
      </c>
      <c r="AD34" s="14">
        <v>1</v>
      </c>
      <c r="AE34" s="27">
        <v>63</v>
      </c>
      <c r="AF34" s="27">
        <v>11</v>
      </c>
      <c r="AG34" s="27">
        <v>6</v>
      </c>
      <c r="AH34" s="14">
        <v>4</v>
      </c>
      <c r="AI34" s="27">
        <v>70</v>
      </c>
      <c r="AJ34" s="27">
        <v>15</v>
      </c>
      <c r="AK34" s="27">
        <v>9</v>
      </c>
      <c r="AL34" s="71">
        <v>8</v>
      </c>
      <c r="AM34" s="27">
        <f t="shared" si="52"/>
        <v>13.768115942028986</v>
      </c>
      <c r="AN34" s="3">
        <f t="shared" si="53"/>
        <v>2.1739130434782608</v>
      </c>
      <c r="AO34" s="27">
        <f t="shared" si="54"/>
        <v>1.4492753623188406</v>
      </c>
      <c r="AP34" s="71">
        <f t="shared" si="55"/>
        <v>0.72463768115942029</v>
      </c>
      <c r="AQ34" s="3">
        <f t="shared" si="56"/>
        <v>20.289855072463769</v>
      </c>
      <c r="AR34" s="3">
        <f t="shared" si="57"/>
        <v>2.8985507246376812</v>
      </c>
      <c r="AS34" s="27">
        <f t="shared" si="93"/>
        <v>2.1739130434782608</v>
      </c>
      <c r="AT34" s="71">
        <f t="shared" si="58"/>
        <v>0.72463768115942029</v>
      </c>
      <c r="AU34" s="3">
        <f t="shared" si="59"/>
        <v>45.652173913043477</v>
      </c>
      <c r="AV34" s="3">
        <f t="shared" si="60"/>
        <v>7.9710144927536231</v>
      </c>
      <c r="AW34" s="27">
        <f t="shared" si="61"/>
        <v>4.3478260869565215</v>
      </c>
      <c r="AX34" s="71">
        <f t="shared" si="62"/>
        <v>2.8985507246376812</v>
      </c>
      <c r="AY34" s="3">
        <f t="shared" si="63"/>
        <v>50.724637681159422</v>
      </c>
      <c r="AZ34" s="3">
        <f t="shared" si="64"/>
        <v>10.869565217391305</v>
      </c>
      <c r="BA34" s="27">
        <f t="shared" si="65"/>
        <v>6.5217391304347823</v>
      </c>
      <c r="BB34" s="71">
        <f t="shared" si="66"/>
        <v>5.7971014492753623</v>
      </c>
      <c r="BC34" s="27">
        <f t="shared" si="96"/>
        <v>22.61904761904762</v>
      </c>
      <c r="BD34" s="27">
        <f t="shared" si="97"/>
        <v>23.076923076923077</v>
      </c>
      <c r="BE34" s="27">
        <f t="shared" ref="BE34:BE47" si="100">(Y34*100)/I34</f>
        <v>25</v>
      </c>
      <c r="BF34" s="71">
        <f t="shared" si="68"/>
        <v>20</v>
      </c>
      <c r="BG34" s="27">
        <f t="shared" si="98"/>
        <v>14.43298969072165</v>
      </c>
      <c r="BH34" s="27">
        <f t="shared" si="99"/>
        <v>19.047619047619047</v>
      </c>
      <c r="BI34" s="27">
        <f t="shared" ref="BI34:BI47" si="101">(AC34*100)/M34</f>
        <v>23.076923076923077</v>
      </c>
      <c r="BJ34" s="71">
        <f t="shared" si="70"/>
        <v>14.285714285714286</v>
      </c>
      <c r="BK34" s="27">
        <f t="shared" si="71"/>
        <v>11.130742049469964</v>
      </c>
      <c r="BL34" s="27">
        <f t="shared" si="72"/>
        <v>6.1797752808988768</v>
      </c>
      <c r="BM34" s="27">
        <f t="shared" si="73"/>
        <v>7.8947368421052628</v>
      </c>
      <c r="BN34" s="71">
        <f t="shared" si="74"/>
        <v>14.814814814814815</v>
      </c>
      <c r="BO34" s="27">
        <f t="shared" si="75"/>
        <v>9.5628415300546443</v>
      </c>
      <c r="BP34" s="27">
        <f t="shared" si="76"/>
        <v>6.0728744939271255</v>
      </c>
      <c r="BQ34" s="27">
        <f t="shared" si="77"/>
        <v>5.7324840764331206</v>
      </c>
      <c r="BR34" s="71">
        <f t="shared" si="78"/>
        <v>9.7560975609756095</v>
      </c>
      <c r="BS34" s="27">
        <f t="shared" si="79"/>
        <v>0.60869565217391308</v>
      </c>
      <c r="BT34" s="27">
        <f t="shared" si="80"/>
        <v>9.420289855072464E-2</v>
      </c>
      <c r="BU34" s="27">
        <f t="shared" si="81"/>
        <v>5.7971014492753624E-2</v>
      </c>
      <c r="BV34" s="71">
        <f t="shared" si="82"/>
        <v>3.6231884057971016E-2</v>
      </c>
      <c r="BW34" s="27">
        <f t="shared" si="83"/>
        <v>1.4057971014492754</v>
      </c>
      <c r="BX34" s="27">
        <f t="shared" si="84"/>
        <v>0.15217391304347827</v>
      </c>
      <c r="BY34" s="27">
        <f t="shared" si="85"/>
        <v>9.420289855072464E-2</v>
      </c>
      <c r="BZ34" s="71">
        <f t="shared" si="86"/>
        <v>5.0724637681159424E-2</v>
      </c>
      <c r="CA34" s="27">
        <f t="shared" si="87"/>
        <v>4.1014492753623184</v>
      </c>
      <c r="CB34" s="27">
        <f t="shared" si="88"/>
        <v>1.2898550724637681</v>
      </c>
      <c r="CC34" s="27">
        <f t="shared" si="89"/>
        <v>0.55072463768115942</v>
      </c>
      <c r="CD34" s="71">
        <f t="shared" si="94"/>
        <v>0.19565217391304349</v>
      </c>
      <c r="CE34" s="27">
        <f t="shared" si="90"/>
        <v>5.3043478260869561</v>
      </c>
      <c r="CF34" s="27">
        <f t="shared" si="91"/>
        <v>1.7898550724637681</v>
      </c>
      <c r="CG34" s="27">
        <f t="shared" si="92"/>
        <v>1.1376811594202898</v>
      </c>
      <c r="CH34" s="71">
        <f t="shared" si="95"/>
        <v>0.59420289855072461</v>
      </c>
      <c r="CI34" s="3" t="s">
        <v>9</v>
      </c>
      <c r="CJ34" s="4" t="s">
        <v>18</v>
      </c>
    </row>
    <row r="35" spans="1:89" s="6" customFormat="1" ht="14.25" customHeight="1" x14ac:dyDescent="0.25">
      <c r="A35" s="1">
        <v>5</v>
      </c>
      <c r="B35" s="5" t="s">
        <v>19</v>
      </c>
      <c r="C35" s="5">
        <v>158</v>
      </c>
      <c r="D35" s="5">
        <v>280</v>
      </c>
      <c r="E35" s="10">
        <v>196</v>
      </c>
      <c r="F35" s="43">
        <v>250</v>
      </c>
      <c r="G35" s="30">
        <v>217</v>
      </c>
      <c r="H35" s="5">
        <v>61</v>
      </c>
      <c r="I35" s="30">
        <v>19</v>
      </c>
      <c r="J35" s="15">
        <v>6</v>
      </c>
      <c r="K35" s="5">
        <v>712</v>
      </c>
      <c r="L35" s="5">
        <v>249</v>
      </c>
      <c r="M35" s="30">
        <v>104</v>
      </c>
      <c r="N35" s="15">
        <v>49</v>
      </c>
      <c r="O35" s="5">
        <v>1327</v>
      </c>
      <c r="P35" s="5">
        <v>622</v>
      </c>
      <c r="Q35" s="30">
        <v>356</v>
      </c>
      <c r="R35" s="15">
        <v>215</v>
      </c>
      <c r="S35" s="5">
        <v>3877</v>
      </c>
      <c r="T35" s="30">
        <v>2008</v>
      </c>
      <c r="U35" s="30">
        <v>1155</v>
      </c>
      <c r="V35" s="30">
        <v>649</v>
      </c>
      <c r="W35" s="39">
        <v>38</v>
      </c>
      <c r="X35" s="30">
        <v>19</v>
      </c>
      <c r="Y35" s="30">
        <v>8</v>
      </c>
      <c r="Z35" s="15">
        <v>2</v>
      </c>
      <c r="AA35" s="30">
        <v>88</v>
      </c>
      <c r="AB35" s="30">
        <v>51</v>
      </c>
      <c r="AC35" s="30">
        <v>27</v>
      </c>
      <c r="AD35" s="15">
        <v>16</v>
      </c>
      <c r="AE35" s="30">
        <v>111</v>
      </c>
      <c r="AF35" s="30">
        <v>81</v>
      </c>
      <c r="AG35" s="30">
        <v>53</v>
      </c>
      <c r="AH35" s="15">
        <v>36</v>
      </c>
      <c r="AI35" s="30">
        <v>149</v>
      </c>
      <c r="AJ35" s="27">
        <v>124</v>
      </c>
      <c r="AK35" s="27">
        <v>93</v>
      </c>
      <c r="AL35" s="71">
        <v>68</v>
      </c>
      <c r="AM35" s="27">
        <f t="shared" si="52"/>
        <v>15.2</v>
      </c>
      <c r="AN35" s="3">
        <f t="shared" si="53"/>
        <v>7.6</v>
      </c>
      <c r="AO35" s="27">
        <f t="shared" si="54"/>
        <v>3.2</v>
      </c>
      <c r="AP35" s="71">
        <f t="shared" si="55"/>
        <v>0.8</v>
      </c>
      <c r="AQ35" s="3">
        <f t="shared" si="56"/>
        <v>35.200000000000003</v>
      </c>
      <c r="AR35" s="3">
        <f t="shared" si="57"/>
        <v>20.399999999999999</v>
      </c>
      <c r="AS35" s="27">
        <f t="shared" si="93"/>
        <v>10.8</v>
      </c>
      <c r="AT35" s="71">
        <f t="shared" si="58"/>
        <v>6.4</v>
      </c>
      <c r="AU35" s="3">
        <f t="shared" si="59"/>
        <v>44.4</v>
      </c>
      <c r="AV35" s="3">
        <f t="shared" si="60"/>
        <v>32.4</v>
      </c>
      <c r="AW35" s="27">
        <f t="shared" si="61"/>
        <v>21.2</v>
      </c>
      <c r="AX35" s="71">
        <f t="shared" si="62"/>
        <v>14.4</v>
      </c>
      <c r="AY35" s="3">
        <f t="shared" si="63"/>
        <v>59.6</v>
      </c>
      <c r="AZ35" s="3">
        <f t="shared" si="64"/>
        <v>49.6</v>
      </c>
      <c r="BA35" s="27">
        <f t="shared" si="65"/>
        <v>37.200000000000003</v>
      </c>
      <c r="BB35" s="71">
        <f t="shared" si="66"/>
        <v>27.2</v>
      </c>
      <c r="BC35" s="27">
        <f t="shared" si="96"/>
        <v>17.511520737327189</v>
      </c>
      <c r="BD35" s="27">
        <f t="shared" si="97"/>
        <v>31.147540983606557</v>
      </c>
      <c r="BE35" s="27">
        <f t="shared" si="100"/>
        <v>42.10526315789474</v>
      </c>
      <c r="BF35" s="71">
        <f t="shared" si="68"/>
        <v>33.333333333333336</v>
      </c>
      <c r="BG35" s="27">
        <f t="shared" si="98"/>
        <v>12.359550561797754</v>
      </c>
      <c r="BH35" s="27">
        <f t="shared" si="99"/>
        <v>20.481927710843372</v>
      </c>
      <c r="BI35" s="27">
        <f t="shared" si="101"/>
        <v>25.96153846153846</v>
      </c>
      <c r="BJ35" s="71">
        <f t="shared" si="70"/>
        <v>32.653061224489797</v>
      </c>
      <c r="BK35" s="27">
        <f t="shared" si="71"/>
        <v>8.3647324792765634</v>
      </c>
      <c r="BL35" s="27">
        <f t="shared" si="72"/>
        <v>13.02250803858521</v>
      </c>
      <c r="BM35" s="27">
        <f t="shared" si="73"/>
        <v>14.887640449438202</v>
      </c>
      <c r="BN35" s="71">
        <f t="shared" si="74"/>
        <v>16.744186046511629</v>
      </c>
      <c r="BO35" s="27">
        <f t="shared" si="75"/>
        <v>3.8431777147278825</v>
      </c>
      <c r="BP35" s="27">
        <f t="shared" si="76"/>
        <v>6.1752988047808763</v>
      </c>
      <c r="BQ35" s="27">
        <f t="shared" si="77"/>
        <v>8.0519480519480524</v>
      </c>
      <c r="BR35" s="71">
        <f t="shared" si="78"/>
        <v>10.477657935285054</v>
      </c>
      <c r="BS35" s="27">
        <f t="shared" si="79"/>
        <v>0.86799999999999999</v>
      </c>
      <c r="BT35" s="27">
        <f t="shared" si="80"/>
        <v>0.24399999999999999</v>
      </c>
      <c r="BU35" s="27">
        <f t="shared" si="81"/>
        <v>7.5999999999999998E-2</v>
      </c>
      <c r="BV35" s="71">
        <f t="shared" si="82"/>
        <v>2.4E-2</v>
      </c>
      <c r="BW35" s="27">
        <f t="shared" si="83"/>
        <v>2.8479999999999999</v>
      </c>
      <c r="BX35" s="27">
        <f t="shared" si="84"/>
        <v>0.996</v>
      </c>
      <c r="BY35" s="27">
        <f t="shared" si="85"/>
        <v>0.41599999999999998</v>
      </c>
      <c r="BZ35" s="71">
        <f t="shared" si="86"/>
        <v>0.19600000000000001</v>
      </c>
      <c r="CA35" s="27">
        <f t="shared" si="87"/>
        <v>5.3079999999999998</v>
      </c>
      <c r="CB35" s="27">
        <f t="shared" si="88"/>
        <v>2.488</v>
      </c>
      <c r="CC35" s="27">
        <f t="shared" si="89"/>
        <v>1.4239999999999999</v>
      </c>
      <c r="CD35" s="71">
        <f t="shared" si="94"/>
        <v>0.86</v>
      </c>
      <c r="CE35" s="27">
        <f t="shared" si="90"/>
        <v>15.507999999999999</v>
      </c>
      <c r="CF35" s="27">
        <f t="shared" si="91"/>
        <v>8.032</v>
      </c>
      <c r="CG35" s="27">
        <f t="shared" si="92"/>
        <v>4.62</v>
      </c>
      <c r="CH35" s="71">
        <f t="shared" si="95"/>
        <v>2.5960000000000001</v>
      </c>
      <c r="CI35" s="5" t="s">
        <v>9</v>
      </c>
      <c r="CJ35" s="4" t="s">
        <v>20</v>
      </c>
    </row>
    <row r="36" spans="1:89" s="3" customFormat="1" x14ac:dyDescent="0.25">
      <c r="A36" s="1">
        <v>6</v>
      </c>
      <c r="B36" s="5" t="s">
        <v>21</v>
      </c>
      <c r="C36" s="5">
        <v>118</v>
      </c>
      <c r="D36" s="5">
        <v>743</v>
      </c>
      <c r="E36" s="10">
        <v>289</v>
      </c>
      <c r="F36" s="43">
        <v>566</v>
      </c>
      <c r="G36" s="30">
        <v>1505</v>
      </c>
      <c r="H36" s="5">
        <v>699</v>
      </c>
      <c r="I36" s="30">
        <v>131</v>
      </c>
      <c r="J36" s="15">
        <v>50</v>
      </c>
      <c r="K36" s="5">
        <v>2324</v>
      </c>
      <c r="L36" s="5">
        <v>1076</v>
      </c>
      <c r="M36" s="30">
        <v>233</v>
      </c>
      <c r="N36" s="15">
        <v>123</v>
      </c>
      <c r="O36" s="5">
        <v>3945</v>
      </c>
      <c r="P36" s="5">
        <v>1931</v>
      </c>
      <c r="Q36" s="30">
        <v>477</v>
      </c>
      <c r="R36" s="15">
        <v>204</v>
      </c>
      <c r="S36" s="5">
        <v>20462</v>
      </c>
      <c r="T36" s="30">
        <v>5564</v>
      </c>
      <c r="U36" s="30">
        <v>2813</v>
      </c>
      <c r="V36" s="30">
        <v>1503</v>
      </c>
      <c r="W36" s="39">
        <v>126</v>
      </c>
      <c r="X36" s="30">
        <v>70</v>
      </c>
      <c r="Y36" s="30">
        <v>23</v>
      </c>
      <c r="Z36" s="15">
        <v>11</v>
      </c>
      <c r="AA36" s="30">
        <v>175</v>
      </c>
      <c r="AB36" s="30">
        <v>108</v>
      </c>
      <c r="AC36" s="30">
        <v>43</v>
      </c>
      <c r="AD36" s="15">
        <v>29</v>
      </c>
      <c r="AE36" s="30">
        <v>228</v>
      </c>
      <c r="AF36" s="30">
        <v>140</v>
      </c>
      <c r="AG36" s="30">
        <v>67</v>
      </c>
      <c r="AH36" s="15">
        <v>47</v>
      </c>
      <c r="AI36" s="30">
        <v>357</v>
      </c>
      <c r="AJ36" s="27">
        <v>236</v>
      </c>
      <c r="AK36" s="27">
        <v>170</v>
      </c>
      <c r="AL36" s="71">
        <v>114</v>
      </c>
      <c r="AM36" s="27">
        <f t="shared" si="52"/>
        <v>22.261484098939928</v>
      </c>
      <c r="AN36" s="3">
        <f t="shared" si="53"/>
        <v>12.367491166077739</v>
      </c>
      <c r="AO36" s="27">
        <f t="shared" si="54"/>
        <v>4.0636042402826851</v>
      </c>
      <c r="AP36" s="71">
        <f t="shared" si="55"/>
        <v>1.9434628975265018</v>
      </c>
      <c r="AQ36" s="3">
        <f t="shared" si="56"/>
        <v>30.918727915194346</v>
      </c>
      <c r="AR36" s="3">
        <f t="shared" si="57"/>
        <v>19.081272084805654</v>
      </c>
      <c r="AS36" s="27">
        <f t="shared" si="93"/>
        <v>7.5971731448763249</v>
      </c>
      <c r="AT36" s="71">
        <f t="shared" si="58"/>
        <v>5.1236749116607774</v>
      </c>
      <c r="AU36" s="3">
        <f t="shared" si="59"/>
        <v>40.282685512367493</v>
      </c>
      <c r="AV36" s="3">
        <f t="shared" si="60"/>
        <v>24.734982332155479</v>
      </c>
      <c r="AW36" s="27">
        <f t="shared" si="61"/>
        <v>11.837455830388693</v>
      </c>
      <c r="AX36" s="71">
        <f t="shared" si="62"/>
        <v>8.3038869257950534</v>
      </c>
      <c r="AY36" s="3">
        <f t="shared" si="63"/>
        <v>63.074204946996467</v>
      </c>
      <c r="AZ36" s="3">
        <f t="shared" si="64"/>
        <v>41.696113074204945</v>
      </c>
      <c r="BA36" s="27">
        <f t="shared" si="65"/>
        <v>30.035335689045937</v>
      </c>
      <c r="BB36" s="71">
        <f t="shared" si="66"/>
        <v>20.141342756183747</v>
      </c>
      <c r="BC36" s="27">
        <f t="shared" si="96"/>
        <v>8.3720930232558146</v>
      </c>
      <c r="BD36" s="27">
        <f t="shared" si="97"/>
        <v>10.014306151645208</v>
      </c>
      <c r="BE36" s="27">
        <f t="shared" si="100"/>
        <v>17.557251908396946</v>
      </c>
      <c r="BF36" s="71">
        <f t="shared" si="68"/>
        <v>22</v>
      </c>
      <c r="BG36" s="27">
        <f t="shared" si="98"/>
        <v>7.5301204819277112</v>
      </c>
      <c r="BH36" s="27">
        <f t="shared" si="99"/>
        <v>10.037174721189592</v>
      </c>
      <c r="BI36" s="27">
        <f t="shared" si="101"/>
        <v>18.454935622317596</v>
      </c>
      <c r="BJ36" s="71">
        <f t="shared" si="70"/>
        <v>23.577235772357724</v>
      </c>
      <c r="BK36" s="27">
        <f t="shared" si="71"/>
        <v>5.7794676806083647</v>
      </c>
      <c r="BL36" s="27">
        <f t="shared" si="72"/>
        <v>7.2501294665976177</v>
      </c>
      <c r="BM36" s="27">
        <f t="shared" si="73"/>
        <v>14.046121593291405</v>
      </c>
      <c r="BN36" s="71">
        <f t="shared" si="74"/>
        <v>23.03921568627451</v>
      </c>
      <c r="BO36" s="27">
        <f t="shared" si="75"/>
        <v>1.744697488026586</v>
      </c>
      <c r="BP36" s="27">
        <f t="shared" si="76"/>
        <v>4.2415528396836812</v>
      </c>
      <c r="BQ36" s="27">
        <f t="shared" si="77"/>
        <v>6.043370067543548</v>
      </c>
      <c r="BR36" s="71">
        <f t="shared" si="78"/>
        <v>7.584830339321357</v>
      </c>
      <c r="BS36" s="27">
        <f t="shared" si="79"/>
        <v>2.6590106007067136</v>
      </c>
      <c r="BT36" s="27">
        <f t="shared" si="80"/>
        <v>1.2349823321554769</v>
      </c>
      <c r="BU36" s="27">
        <f t="shared" si="81"/>
        <v>0.2314487632508834</v>
      </c>
      <c r="BV36" s="71">
        <f t="shared" si="82"/>
        <v>8.8339222614840993E-2</v>
      </c>
      <c r="BW36" s="27">
        <f t="shared" si="83"/>
        <v>4.1060070671378091</v>
      </c>
      <c r="BX36" s="27">
        <f t="shared" si="84"/>
        <v>1.9010600706713781</v>
      </c>
      <c r="BY36" s="27">
        <f t="shared" si="85"/>
        <v>0.41166077738515899</v>
      </c>
      <c r="BZ36" s="71">
        <f t="shared" si="86"/>
        <v>0.21731448763250882</v>
      </c>
      <c r="CA36" s="27">
        <f t="shared" si="87"/>
        <v>6.9699646643109539</v>
      </c>
      <c r="CB36" s="27">
        <f t="shared" si="88"/>
        <v>3.4116607773851588</v>
      </c>
      <c r="CC36" s="27">
        <f t="shared" si="89"/>
        <v>0.84275618374558303</v>
      </c>
      <c r="CD36" s="71">
        <f t="shared" si="94"/>
        <v>0.36042402826855124</v>
      </c>
      <c r="CE36" s="27">
        <f t="shared" si="90"/>
        <v>36.151943462897528</v>
      </c>
      <c r="CF36" s="27">
        <f t="shared" si="91"/>
        <v>9.8303886925795059</v>
      </c>
      <c r="CG36" s="27">
        <f t="shared" si="92"/>
        <v>4.9699646643109539</v>
      </c>
      <c r="CH36" s="71">
        <f t="shared" si="95"/>
        <v>2.6554770318021204</v>
      </c>
      <c r="CI36" s="5" t="s">
        <v>9</v>
      </c>
      <c r="CJ36" s="4" t="s">
        <v>22</v>
      </c>
    </row>
    <row r="37" spans="1:89" s="3" customFormat="1" x14ac:dyDescent="0.25">
      <c r="A37" s="1">
        <v>7</v>
      </c>
      <c r="B37" s="5" t="s">
        <v>23</v>
      </c>
      <c r="C37" s="5">
        <v>380</v>
      </c>
      <c r="D37" s="5">
        <v>368</v>
      </c>
      <c r="E37" s="10">
        <v>267</v>
      </c>
      <c r="F37" s="43">
        <v>358</v>
      </c>
      <c r="G37" s="30">
        <v>200</v>
      </c>
      <c r="H37" s="5">
        <v>27</v>
      </c>
      <c r="I37" s="30">
        <v>7</v>
      </c>
      <c r="J37" s="15">
        <v>2</v>
      </c>
      <c r="K37" s="5">
        <v>918</v>
      </c>
      <c r="L37" s="5">
        <v>219</v>
      </c>
      <c r="M37" s="30">
        <v>55</v>
      </c>
      <c r="N37" s="15">
        <v>25</v>
      </c>
      <c r="O37" s="5">
        <v>1502</v>
      </c>
      <c r="P37" s="5">
        <v>366</v>
      </c>
      <c r="Q37" s="30">
        <v>107</v>
      </c>
      <c r="R37" s="15">
        <v>50</v>
      </c>
      <c r="S37" s="5">
        <v>4654</v>
      </c>
      <c r="T37" s="30">
        <v>747</v>
      </c>
      <c r="U37" s="30">
        <v>211</v>
      </c>
      <c r="V37" s="30">
        <v>96</v>
      </c>
      <c r="W37" s="39">
        <v>34</v>
      </c>
      <c r="X37" s="30">
        <v>11</v>
      </c>
      <c r="Y37" s="30">
        <v>2</v>
      </c>
      <c r="Z37" s="15">
        <v>1</v>
      </c>
      <c r="AA37" s="30">
        <v>106</v>
      </c>
      <c r="AB37" s="30">
        <v>53</v>
      </c>
      <c r="AC37" s="30">
        <v>19</v>
      </c>
      <c r="AD37" s="15">
        <v>14</v>
      </c>
      <c r="AE37" s="30">
        <v>153</v>
      </c>
      <c r="AF37" s="30">
        <v>76</v>
      </c>
      <c r="AG37" s="30">
        <v>26</v>
      </c>
      <c r="AH37" s="15">
        <v>20</v>
      </c>
      <c r="AI37" s="30">
        <v>202</v>
      </c>
      <c r="AJ37" s="27">
        <v>89</v>
      </c>
      <c r="AK37" s="27">
        <v>41</v>
      </c>
      <c r="AL37" s="71">
        <v>27</v>
      </c>
      <c r="AM37" s="27">
        <f t="shared" si="52"/>
        <v>9.4972067039106154</v>
      </c>
      <c r="AN37" s="3">
        <f t="shared" si="53"/>
        <v>3.0726256983240225</v>
      </c>
      <c r="AO37" s="27">
        <f t="shared" si="54"/>
        <v>0.55865921787709494</v>
      </c>
      <c r="AP37" s="71">
        <f t="shared" si="55"/>
        <v>0.27932960893854747</v>
      </c>
      <c r="AQ37" s="3">
        <f t="shared" si="56"/>
        <v>29.608938547486034</v>
      </c>
      <c r="AR37" s="3">
        <f t="shared" si="57"/>
        <v>14.804469273743017</v>
      </c>
      <c r="AS37" s="27">
        <f t="shared" si="93"/>
        <v>5.3072625698324023</v>
      </c>
      <c r="AT37" s="71">
        <f t="shared" si="58"/>
        <v>3.9106145251396649</v>
      </c>
      <c r="AU37" s="3">
        <f t="shared" si="59"/>
        <v>42.737430167597765</v>
      </c>
      <c r="AV37" s="3">
        <f t="shared" si="60"/>
        <v>21.229050279329609</v>
      </c>
      <c r="AW37" s="27">
        <f t="shared" si="61"/>
        <v>7.2625698324022343</v>
      </c>
      <c r="AX37" s="71">
        <f t="shared" si="62"/>
        <v>5.5865921787709496</v>
      </c>
      <c r="AY37" s="3">
        <f t="shared" si="63"/>
        <v>56.424581005586589</v>
      </c>
      <c r="AZ37" s="3">
        <f t="shared" si="64"/>
        <v>24.860335195530727</v>
      </c>
      <c r="BA37" s="27">
        <f t="shared" si="65"/>
        <v>11.452513966480447</v>
      </c>
      <c r="BB37" s="71">
        <f t="shared" si="66"/>
        <v>7.5418994413407825</v>
      </c>
      <c r="BC37" s="27">
        <f t="shared" si="96"/>
        <v>17</v>
      </c>
      <c r="BD37" s="27">
        <f t="shared" si="97"/>
        <v>40.74074074074074</v>
      </c>
      <c r="BE37" s="27">
        <f t="shared" si="100"/>
        <v>28.571428571428573</v>
      </c>
      <c r="BF37" s="71">
        <f t="shared" si="68"/>
        <v>50</v>
      </c>
      <c r="BG37" s="27">
        <f t="shared" si="98"/>
        <v>11.546840958605664</v>
      </c>
      <c r="BH37" s="27">
        <f t="shared" si="99"/>
        <v>24.200913242009133</v>
      </c>
      <c r="BI37" s="27">
        <f t="shared" si="101"/>
        <v>34.545454545454547</v>
      </c>
      <c r="BJ37" s="71">
        <f t="shared" si="70"/>
        <v>56</v>
      </c>
      <c r="BK37" s="27">
        <f t="shared" si="71"/>
        <v>10.18641810918775</v>
      </c>
      <c r="BL37" s="27">
        <f t="shared" si="72"/>
        <v>20.765027322404372</v>
      </c>
      <c r="BM37" s="27">
        <f t="shared" si="73"/>
        <v>24.299065420560748</v>
      </c>
      <c r="BN37" s="71">
        <f t="shared" si="74"/>
        <v>40</v>
      </c>
      <c r="BO37" s="27">
        <f t="shared" si="75"/>
        <v>4.3403523850451222</v>
      </c>
      <c r="BP37" s="27">
        <f t="shared" si="76"/>
        <v>11.914323962516734</v>
      </c>
      <c r="BQ37" s="27">
        <f t="shared" si="77"/>
        <v>19.431279620853079</v>
      </c>
      <c r="BR37" s="71">
        <f t="shared" si="78"/>
        <v>28.125</v>
      </c>
      <c r="BS37" s="27">
        <f t="shared" si="79"/>
        <v>0.55865921787709494</v>
      </c>
      <c r="BT37" s="27">
        <f t="shared" si="80"/>
        <v>7.5418994413407825E-2</v>
      </c>
      <c r="BU37" s="27">
        <f t="shared" si="81"/>
        <v>1.9553072625698324E-2</v>
      </c>
      <c r="BV37" s="71">
        <f t="shared" si="82"/>
        <v>5.5865921787709499E-3</v>
      </c>
      <c r="BW37" s="27">
        <f t="shared" si="83"/>
        <v>2.564245810055866</v>
      </c>
      <c r="BX37" s="27">
        <f t="shared" si="84"/>
        <v>0.61173184357541899</v>
      </c>
      <c r="BY37" s="27">
        <f t="shared" si="85"/>
        <v>0.15363128491620112</v>
      </c>
      <c r="BZ37" s="71">
        <f t="shared" si="86"/>
        <v>6.9832402234636867E-2</v>
      </c>
      <c r="CA37" s="27">
        <f t="shared" si="87"/>
        <v>4.1955307262569832</v>
      </c>
      <c r="CB37" s="27">
        <f t="shared" si="88"/>
        <v>1.0223463687150838</v>
      </c>
      <c r="CC37" s="27">
        <f t="shared" si="89"/>
        <v>0.2988826815642458</v>
      </c>
      <c r="CD37" s="71">
        <f t="shared" si="94"/>
        <v>0.13966480446927373</v>
      </c>
      <c r="CE37" s="27">
        <f t="shared" si="90"/>
        <v>13</v>
      </c>
      <c r="CF37" s="27">
        <f t="shared" si="91"/>
        <v>2.0865921787709496</v>
      </c>
      <c r="CG37" s="27">
        <f t="shared" si="92"/>
        <v>0.58938547486033521</v>
      </c>
      <c r="CH37" s="71">
        <f t="shared" si="95"/>
        <v>0.26815642458100558</v>
      </c>
      <c r="CI37" s="5" t="s">
        <v>9</v>
      </c>
      <c r="CJ37" s="4" t="s">
        <v>24</v>
      </c>
    </row>
    <row r="38" spans="1:89" s="3" customFormat="1" x14ac:dyDescent="0.25">
      <c r="A38" s="1">
        <v>8</v>
      </c>
      <c r="B38" s="7" t="s">
        <v>26</v>
      </c>
      <c r="C38" s="7">
        <v>458</v>
      </c>
      <c r="D38" s="7">
        <v>1679</v>
      </c>
      <c r="E38" s="11">
        <v>386</v>
      </c>
      <c r="F38" s="44">
        <v>447</v>
      </c>
      <c r="G38" s="31">
        <v>619</v>
      </c>
      <c r="H38" s="7">
        <v>140</v>
      </c>
      <c r="I38" s="31">
        <v>63</v>
      </c>
      <c r="J38" s="16">
        <v>40</v>
      </c>
      <c r="K38" s="7">
        <v>1255</v>
      </c>
      <c r="L38" s="7">
        <v>354</v>
      </c>
      <c r="M38" s="31">
        <v>169</v>
      </c>
      <c r="N38" s="16">
        <v>127</v>
      </c>
      <c r="O38" s="7">
        <v>2066</v>
      </c>
      <c r="P38" s="7">
        <v>651</v>
      </c>
      <c r="Q38" s="31">
        <v>323</v>
      </c>
      <c r="R38" s="16">
        <v>221</v>
      </c>
      <c r="S38" s="7">
        <v>20656</v>
      </c>
      <c r="T38" s="31">
        <v>5828</v>
      </c>
      <c r="U38" s="31">
        <v>1040</v>
      </c>
      <c r="V38" s="31">
        <v>457</v>
      </c>
      <c r="W38" s="40">
        <v>58</v>
      </c>
      <c r="X38" s="31">
        <v>23</v>
      </c>
      <c r="Y38" s="31">
        <v>9</v>
      </c>
      <c r="Z38" s="16">
        <v>3</v>
      </c>
      <c r="AA38" s="31">
        <v>99</v>
      </c>
      <c r="AB38" s="31">
        <v>41</v>
      </c>
      <c r="AC38" s="31">
        <v>18</v>
      </c>
      <c r="AD38" s="16">
        <v>10</v>
      </c>
      <c r="AE38" s="31">
        <v>147</v>
      </c>
      <c r="AF38" s="31">
        <v>73</v>
      </c>
      <c r="AG38" s="31">
        <v>40</v>
      </c>
      <c r="AH38" s="16">
        <v>20</v>
      </c>
      <c r="AI38" s="31">
        <v>225</v>
      </c>
      <c r="AJ38" s="27">
        <v>162</v>
      </c>
      <c r="AK38" s="27">
        <v>85</v>
      </c>
      <c r="AL38" s="71">
        <v>48</v>
      </c>
      <c r="AM38" s="27">
        <f t="shared" si="52"/>
        <v>12.975391498881432</v>
      </c>
      <c r="AN38" s="3">
        <f t="shared" si="53"/>
        <v>5.1454138702460854</v>
      </c>
      <c r="AO38" s="27">
        <f t="shared" si="54"/>
        <v>2.0134228187919465</v>
      </c>
      <c r="AP38" s="71">
        <f t="shared" si="55"/>
        <v>0.67114093959731547</v>
      </c>
      <c r="AQ38" s="3">
        <f t="shared" si="56"/>
        <v>22.14765100671141</v>
      </c>
      <c r="AR38" s="3">
        <f t="shared" si="57"/>
        <v>9.1722595078299776</v>
      </c>
      <c r="AS38" s="27">
        <f t="shared" si="93"/>
        <v>4.026845637583893</v>
      </c>
      <c r="AT38" s="71">
        <f t="shared" si="58"/>
        <v>2.2371364653243848</v>
      </c>
      <c r="AU38" s="3">
        <f t="shared" si="59"/>
        <v>32.885906040268459</v>
      </c>
      <c r="AV38" s="3">
        <f t="shared" si="60"/>
        <v>16.33109619686801</v>
      </c>
      <c r="AW38" s="27">
        <f t="shared" si="61"/>
        <v>8.9485458612975393</v>
      </c>
      <c r="AX38" s="71">
        <f t="shared" si="62"/>
        <v>4.4742729306487696</v>
      </c>
      <c r="AY38" s="3">
        <f t="shared" si="63"/>
        <v>50.335570469798661</v>
      </c>
      <c r="AZ38" s="3">
        <f t="shared" si="64"/>
        <v>36.241610738255034</v>
      </c>
      <c r="BA38" s="27">
        <f t="shared" si="65"/>
        <v>19.01565995525727</v>
      </c>
      <c r="BB38" s="71">
        <f t="shared" si="66"/>
        <v>10.738255033557047</v>
      </c>
      <c r="BC38" s="27">
        <f t="shared" si="96"/>
        <v>9.3699515347334419</v>
      </c>
      <c r="BD38" s="27">
        <f t="shared" si="97"/>
        <v>16.428571428571427</v>
      </c>
      <c r="BE38" s="27">
        <f t="shared" si="100"/>
        <v>14.285714285714286</v>
      </c>
      <c r="BF38" s="71">
        <f t="shared" si="68"/>
        <v>7.5</v>
      </c>
      <c r="BG38" s="27">
        <f t="shared" si="98"/>
        <v>7.8884462151394423</v>
      </c>
      <c r="BH38" s="27">
        <f t="shared" si="99"/>
        <v>11.581920903954803</v>
      </c>
      <c r="BI38" s="27">
        <f t="shared" si="101"/>
        <v>10.650887573964496</v>
      </c>
      <c r="BJ38" s="71">
        <f t="shared" si="70"/>
        <v>7.8740157480314963</v>
      </c>
      <c r="BK38" s="27">
        <f t="shared" si="71"/>
        <v>7.1151984511132627</v>
      </c>
      <c r="BL38" s="27">
        <f t="shared" si="72"/>
        <v>11.213517665130569</v>
      </c>
      <c r="BM38" s="27">
        <f t="shared" si="73"/>
        <v>12.383900928792571</v>
      </c>
      <c r="BN38" s="71">
        <f t="shared" si="74"/>
        <v>9.0497737556561084</v>
      </c>
      <c r="BO38" s="27">
        <f t="shared" si="75"/>
        <v>1.0892718822618126</v>
      </c>
      <c r="BP38" s="27">
        <f t="shared" si="76"/>
        <v>2.7796842827728208</v>
      </c>
      <c r="BQ38" s="27">
        <f t="shared" si="77"/>
        <v>8.1730769230769234</v>
      </c>
      <c r="BR38" s="71">
        <f t="shared" si="78"/>
        <v>10.503282275711159</v>
      </c>
      <c r="BS38" s="27">
        <f t="shared" si="79"/>
        <v>1.3847874720357942</v>
      </c>
      <c r="BT38" s="27">
        <f t="shared" si="80"/>
        <v>0.31319910514541388</v>
      </c>
      <c r="BU38" s="27">
        <f t="shared" si="81"/>
        <v>0.14093959731543623</v>
      </c>
      <c r="BV38" s="71">
        <f t="shared" si="82"/>
        <v>8.9485458612975396E-2</v>
      </c>
      <c r="BW38" s="27">
        <f t="shared" si="83"/>
        <v>2.8076062639821031</v>
      </c>
      <c r="BX38" s="27">
        <f t="shared" si="84"/>
        <v>0.79194630872483218</v>
      </c>
      <c r="BY38" s="27">
        <f t="shared" si="85"/>
        <v>0.37807606263982102</v>
      </c>
      <c r="BZ38" s="71">
        <f t="shared" si="86"/>
        <v>0.28411633109619688</v>
      </c>
      <c r="CA38" s="27">
        <f t="shared" si="87"/>
        <v>4.6219239373601786</v>
      </c>
      <c r="CB38" s="27">
        <f t="shared" si="88"/>
        <v>1.4563758389261745</v>
      </c>
      <c r="CC38" s="27">
        <f t="shared" si="89"/>
        <v>0.72259507829977632</v>
      </c>
      <c r="CD38" s="71">
        <f t="shared" si="94"/>
        <v>0.49440715883668906</v>
      </c>
      <c r="CE38" s="27">
        <f t="shared" si="90"/>
        <v>46.210290827740494</v>
      </c>
      <c r="CF38" s="27">
        <f t="shared" si="91"/>
        <v>13.038031319910514</v>
      </c>
      <c r="CG38" s="27">
        <f t="shared" si="92"/>
        <v>2.3266219239373602</v>
      </c>
      <c r="CH38" s="71">
        <f t="shared" si="95"/>
        <v>1.0223713646532437</v>
      </c>
      <c r="CI38" s="5" t="s">
        <v>9</v>
      </c>
      <c r="CJ38" s="4" t="s">
        <v>25</v>
      </c>
    </row>
    <row r="39" spans="1:89" s="3" customFormat="1" x14ac:dyDescent="0.25">
      <c r="A39" s="1">
        <v>9</v>
      </c>
      <c r="B39" s="7" t="s">
        <v>27</v>
      </c>
      <c r="C39" s="7">
        <v>871</v>
      </c>
      <c r="D39" s="7">
        <v>1181</v>
      </c>
      <c r="E39" s="11">
        <v>818</v>
      </c>
      <c r="F39" s="44">
        <v>1463</v>
      </c>
      <c r="G39" s="31">
        <v>974</v>
      </c>
      <c r="H39" s="7">
        <v>206</v>
      </c>
      <c r="I39" s="31">
        <v>33</v>
      </c>
      <c r="J39" s="16">
        <v>8</v>
      </c>
      <c r="K39" s="7">
        <v>2404</v>
      </c>
      <c r="L39" s="7">
        <v>556</v>
      </c>
      <c r="M39" s="31">
        <v>168</v>
      </c>
      <c r="N39" s="16">
        <v>72</v>
      </c>
      <c r="O39" s="7">
        <v>5708</v>
      </c>
      <c r="P39" s="7">
        <v>1228</v>
      </c>
      <c r="Q39" s="31">
        <v>412</v>
      </c>
      <c r="R39" s="16">
        <v>171</v>
      </c>
      <c r="S39" s="7">
        <v>102523</v>
      </c>
      <c r="T39" s="31">
        <v>59189</v>
      </c>
      <c r="U39" s="31">
        <v>22294</v>
      </c>
      <c r="V39" s="31">
        <v>5980</v>
      </c>
      <c r="W39" s="40">
        <v>86</v>
      </c>
      <c r="X39" s="31">
        <v>24</v>
      </c>
      <c r="Y39" s="31">
        <v>4</v>
      </c>
      <c r="Z39" s="16">
        <v>2</v>
      </c>
      <c r="AA39" s="31">
        <v>183</v>
      </c>
      <c r="AB39" s="31">
        <v>64</v>
      </c>
      <c r="AC39" s="31">
        <v>29</v>
      </c>
      <c r="AD39" s="16">
        <v>11</v>
      </c>
      <c r="AE39" s="31">
        <v>315</v>
      </c>
      <c r="AF39" s="31">
        <v>112</v>
      </c>
      <c r="AG39" s="31">
        <v>58</v>
      </c>
      <c r="AH39" s="16">
        <v>25</v>
      </c>
      <c r="AI39" s="31">
        <v>601</v>
      </c>
      <c r="AJ39" s="27">
        <v>459</v>
      </c>
      <c r="AK39" s="27">
        <v>314</v>
      </c>
      <c r="AL39" s="71">
        <v>200</v>
      </c>
      <c r="AM39" s="27">
        <f t="shared" si="52"/>
        <v>5.8783321941216675</v>
      </c>
      <c r="AN39" s="3">
        <f t="shared" si="53"/>
        <v>1.6404647983595353</v>
      </c>
      <c r="AO39" s="27">
        <f t="shared" si="54"/>
        <v>0.27341079972658922</v>
      </c>
      <c r="AP39" s="71">
        <f t="shared" si="55"/>
        <v>0.13670539986329461</v>
      </c>
      <c r="AQ39" s="3">
        <f t="shared" si="56"/>
        <v>12.508544087491456</v>
      </c>
      <c r="AR39" s="3">
        <f t="shared" si="57"/>
        <v>4.3745727956254274</v>
      </c>
      <c r="AS39" s="27">
        <f t="shared" si="93"/>
        <v>1.9822282980177717</v>
      </c>
      <c r="AT39" s="71">
        <f t="shared" si="58"/>
        <v>0.75187969924812026</v>
      </c>
      <c r="AU39" s="3">
        <f t="shared" si="59"/>
        <v>21.5311004784689</v>
      </c>
      <c r="AV39" s="3">
        <f t="shared" si="60"/>
        <v>7.6555023923444976</v>
      </c>
      <c r="AW39" s="27">
        <f t="shared" si="61"/>
        <v>3.9644565960355433</v>
      </c>
      <c r="AX39" s="71">
        <f t="shared" si="62"/>
        <v>1.7088174982911826</v>
      </c>
      <c r="AY39" s="3">
        <f t="shared" si="63"/>
        <v>41.079972658920028</v>
      </c>
      <c r="AZ39" s="3">
        <f t="shared" si="64"/>
        <v>31.373889268626112</v>
      </c>
      <c r="BA39" s="27">
        <f t="shared" si="65"/>
        <v>21.462747778537253</v>
      </c>
      <c r="BB39" s="71">
        <f t="shared" si="66"/>
        <v>13.670539986329461</v>
      </c>
      <c r="BC39" s="27">
        <f t="shared" si="96"/>
        <v>8.8295687885010263</v>
      </c>
      <c r="BD39" s="27">
        <f t="shared" si="97"/>
        <v>11.650485436893204</v>
      </c>
      <c r="BE39" s="27">
        <f t="shared" si="100"/>
        <v>12.121212121212121</v>
      </c>
      <c r="BF39" s="71">
        <f t="shared" si="68"/>
        <v>25</v>
      </c>
      <c r="BG39" s="27">
        <f t="shared" si="98"/>
        <v>7.6123128119800336</v>
      </c>
      <c r="BH39" s="27">
        <f t="shared" si="99"/>
        <v>11.510791366906474</v>
      </c>
      <c r="BI39" s="27">
        <f t="shared" si="101"/>
        <v>17.261904761904763</v>
      </c>
      <c r="BJ39" s="71">
        <f t="shared" si="70"/>
        <v>15.277777777777779</v>
      </c>
      <c r="BK39" s="27">
        <f t="shared" si="71"/>
        <v>5.518570427470217</v>
      </c>
      <c r="BL39" s="27">
        <f t="shared" si="72"/>
        <v>9.120521172638437</v>
      </c>
      <c r="BM39" s="27">
        <f t="shared" si="73"/>
        <v>14.077669902912621</v>
      </c>
      <c r="BN39" s="71">
        <f t="shared" si="74"/>
        <v>14.619883040935672</v>
      </c>
      <c r="BO39" s="27">
        <f t="shared" si="75"/>
        <v>0.5862099236268935</v>
      </c>
      <c r="BP39" s="27">
        <f t="shared" si="76"/>
        <v>0.77548193076416227</v>
      </c>
      <c r="BQ39" s="27">
        <f t="shared" si="77"/>
        <v>1.408450704225352</v>
      </c>
      <c r="BR39" s="71">
        <f t="shared" si="78"/>
        <v>3.3444816053511706</v>
      </c>
      <c r="BS39" s="27">
        <f t="shared" si="79"/>
        <v>0.66575529733424466</v>
      </c>
      <c r="BT39" s="27">
        <f t="shared" si="80"/>
        <v>0.14080656185919344</v>
      </c>
      <c r="BU39" s="27">
        <f t="shared" si="81"/>
        <v>2.2556390977443608E-2</v>
      </c>
      <c r="BV39" s="71">
        <f t="shared" si="82"/>
        <v>5.4682159945317844E-3</v>
      </c>
      <c r="BW39" s="27">
        <f t="shared" si="83"/>
        <v>1.6431989063568011</v>
      </c>
      <c r="BX39" s="27">
        <f t="shared" si="84"/>
        <v>0.38004101161995901</v>
      </c>
      <c r="BY39" s="27">
        <f t="shared" si="85"/>
        <v>0.11483253588516747</v>
      </c>
      <c r="BZ39" s="71">
        <f t="shared" si="86"/>
        <v>4.9213943950786057E-2</v>
      </c>
      <c r="CA39" s="27">
        <f t="shared" si="87"/>
        <v>3.9015721120984277</v>
      </c>
      <c r="CB39" s="27">
        <f t="shared" si="88"/>
        <v>0.83937115516062888</v>
      </c>
      <c r="CC39" s="27">
        <f t="shared" si="89"/>
        <v>0.28161312371838687</v>
      </c>
      <c r="CD39" s="71">
        <f t="shared" si="94"/>
        <v>0.11688311688311688</v>
      </c>
      <c r="CE39" s="27">
        <f t="shared" si="90"/>
        <v>70.077238550922758</v>
      </c>
      <c r="CF39" s="27">
        <f t="shared" si="91"/>
        <v>40.457279562542723</v>
      </c>
      <c r="CG39" s="27">
        <f t="shared" si="92"/>
        <v>15.23855092276145</v>
      </c>
      <c r="CH39" s="71">
        <f t="shared" si="95"/>
        <v>4.0874914559125086</v>
      </c>
      <c r="CI39" s="5" t="s">
        <v>9</v>
      </c>
      <c r="CJ39" s="4" t="s">
        <v>28</v>
      </c>
    </row>
    <row r="40" spans="1:89" s="3" customFormat="1" x14ac:dyDescent="0.25">
      <c r="A40" s="1">
        <v>10</v>
      </c>
      <c r="B40" s="3" t="s">
        <v>30</v>
      </c>
      <c r="C40" s="3">
        <v>971</v>
      </c>
      <c r="D40" s="3">
        <v>1512</v>
      </c>
      <c r="E40" s="9">
        <v>803</v>
      </c>
      <c r="F40" s="42">
        <v>466</v>
      </c>
      <c r="G40" s="27">
        <v>938</v>
      </c>
      <c r="H40" s="3">
        <v>133</v>
      </c>
      <c r="I40" s="27">
        <v>40</v>
      </c>
      <c r="J40" s="14">
        <v>18</v>
      </c>
      <c r="K40" s="3">
        <v>2405</v>
      </c>
      <c r="L40" s="3">
        <v>443</v>
      </c>
      <c r="M40" s="27">
        <v>118</v>
      </c>
      <c r="N40" s="14">
        <v>43</v>
      </c>
      <c r="O40" s="3">
        <v>4744</v>
      </c>
      <c r="P40" s="3">
        <v>970</v>
      </c>
      <c r="Q40" s="27">
        <v>339</v>
      </c>
      <c r="R40" s="14">
        <v>78</v>
      </c>
      <c r="S40" s="3">
        <v>33377</v>
      </c>
      <c r="T40" s="27">
        <v>16101</v>
      </c>
      <c r="U40" s="27">
        <v>10782</v>
      </c>
      <c r="V40" s="27">
        <v>5194</v>
      </c>
      <c r="W40" s="38">
        <v>68</v>
      </c>
      <c r="X40" s="27">
        <v>12</v>
      </c>
      <c r="Y40" s="27">
        <v>5</v>
      </c>
      <c r="Z40" s="14">
        <v>3</v>
      </c>
      <c r="AA40" s="27">
        <v>118</v>
      </c>
      <c r="AB40" s="27">
        <v>24</v>
      </c>
      <c r="AC40" s="27">
        <v>9</v>
      </c>
      <c r="AD40" s="14">
        <v>5</v>
      </c>
      <c r="AE40" s="27">
        <v>168</v>
      </c>
      <c r="AF40" s="27">
        <v>47</v>
      </c>
      <c r="AG40" s="27">
        <v>24</v>
      </c>
      <c r="AH40" s="14">
        <v>8</v>
      </c>
      <c r="AI40" s="27">
        <v>214</v>
      </c>
      <c r="AJ40" s="27">
        <v>105</v>
      </c>
      <c r="AK40" s="27">
        <v>67</v>
      </c>
      <c r="AL40" s="71">
        <v>44</v>
      </c>
      <c r="AM40" s="27">
        <f t="shared" si="52"/>
        <v>14.592274678111588</v>
      </c>
      <c r="AN40" s="3">
        <f t="shared" si="53"/>
        <v>2.5751072961373391</v>
      </c>
      <c r="AO40" s="27">
        <f t="shared" si="54"/>
        <v>1.0729613733905579</v>
      </c>
      <c r="AP40" s="71">
        <f t="shared" si="55"/>
        <v>0.64377682403433478</v>
      </c>
      <c r="AQ40" s="3">
        <f t="shared" si="56"/>
        <v>25.321888412017167</v>
      </c>
      <c r="AR40" s="3">
        <f t="shared" si="57"/>
        <v>5.1502145922746783</v>
      </c>
      <c r="AS40" s="27">
        <f t="shared" si="93"/>
        <v>1.9313304721030042</v>
      </c>
      <c r="AT40" s="71">
        <f t="shared" si="58"/>
        <v>1.0729613733905579</v>
      </c>
      <c r="AU40" s="3">
        <f t="shared" si="59"/>
        <v>36.051502145922747</v>
      </c>
      <c r="AV40" s="3">
        <f t="shared" si="60"/>
        <v>10.085836909871245</v>
      </c>
      <c r="AW40" s="27">
        <f t="shared" si="61"/>
        <v>5.1502145922746783</v>
      </c>
      <c r="AX40" s="71">
        <f t="shared" si="62"/>
        <v>1.7167381974248928</v>
      </c>
      <c r="AY40" s="3">
        <f t="shared" si="63"/>
        <v>45.922746781115883</v>
      </c>
      <c r="AZ40" s="3">
        <f t="shared" si="64"/>
        <v>22.532188841201716</v>
      </c>
      <c r="BA40" s="27">
        <f t="shared" si="65"/>
        <v>14.377682403433477</v>
      </c>
      <c r="BB40" s="71">
        <f t="shared" si="66"/>
        <v>9.4420600858369106</v>
      </c>
      <c r="BC40" s="27">
        <f t="shared" si="96"/>
        <v>7.249466950959488</v>
      </c>
      <c r="BD40" s="27">
        <f t="shared" si="97"/>
        <v>9.022556390977444</v>
      </c>
      <c r="BE40" s="27">
        <f t="shared" si="100"/>
        <v>12.5</v>
      </c>
      <c r="BF40" s="71">
        <f t="shared" si="68"/>
        <v>16.666666666666668</v>
      </c>
      <c r="BG40" s="27">
        <f t="shared" si="98"/>
        <v>4.9064449064449063</v>
      </c>
      <c r="BH40" s="27">
        <f t="shared" si="99"/>
        <v>5.4176072234762982</v>
      </c>
      <c r="BI40" s="27">
        <f t="shared" si="101"/>
        <v>7.6271186440677967</v>
      </c>
      <c r="BJ40" s="71">
        <f t="shared" si="70"/>
        <v>11.627906976744185</v>
      </c>
      <c r="BK40" s="27">
        <f t="shared" si="71"/>
        <v>3.5413153456998314</v>
      </c>
      <c r="BL40" s="27">
        <f t="shared" si="72"/>
        <v>4.8453608247422677</v>
      </c>
      <c r="BM40" s="27">
        <f t="shared" si="73"/>
        <v>7.0796460176991154</v>
      </c>
      <c r="BN40" s="71">
        <f t="shared" si="74"/>
        <v>10.256410256410257</v>
      </c>
      <c r="BO40" s="27">
        <f t="shared" si="75"/>
        <v>0.64116008029481375</v>
      </c>
      <c r="BP40" s="27">
        <f t="shared" si="76"/>
        <v>0.65213340786286567</v>
      </c>
      <c r="BQ40" s="27">
        <f t="shared" si="77"/>
        <v>0.62140604711556302</v>
      </c>
      <c r="BR40" s="71">
        <f t="shared" si="78"/>
        <v>0.84713130535232961</v>
      </c>
      <c r="BS40" s="27">
        <f t="shared" si="79"/>
        <v>2.0128755364806867</v>
      </c>
      <c r="BT40" s="27">
        <f t="shared" si="80"/>
        <v>0.28540772532188841</v>
      </c>
      <c r="BU40" s="27">
        <f t="shared" si="81"/>
        <v>8.5836909871244635E-2</v>
      </c>
      <c r="BV40" s="71">
        <f t="shared" si="82"/>
        <v>3.8626609442060089E-2</v>
      </c>
      <c r="BW40" s="27">
        <f t="shared" si="83"/>
        <v>5.1609442060085833</v>
      </c>
      <c r="BX40" s="27">
        <f t="shared" si="84"/>
        <v>0.95064377682403434</v>
      </c>
      <c r="BY40" s="27">
        <f t="shared" si="85"/>
        <v>0.25321888412017168</v>
      </c>
      <c r="BZ40" s="71">
        <f t="shared" si="86"/>
        <v>9.2274678111587988E-2</v>
      </c>
      <c r="CA40" s="27">
        <f t="shared" si="87"/>
        <v>10.180257510729614</v>
      </c>
      <c r="CB40" s="27">
        <f t="shared" si="88"/>
        <v>2.0815450643776825</v>
      </c>
      <c r="CC40" s="27">
        <f t="shared" si="89"/>
        <v>0.72746781115879833</v>
      </c>
      <c r="CD40" s="71">
        <f t="shared" si="94"/>
        <v>0.16738197424892703</v>
      </c>
      <c r="CE40" s="27">
        <f t="shared" si="90"/>
        <v>71.624463519313309</v>
      </c>
      <c r="CF40" s="27">
        <f t="shared" si="91"/>
        <v>34.551502145922747</v>
      </c>
      <c r="CG40" s="27">
        <f t="shared" si="92"/>
        <v>23.137339055793991</v>
      </c>
      <c r="CH40" s="71">
        <f t="shared" si="95"/>
        <v>11.145922746781116</v>
      </c>
      <c r="CI40" s="5" t="s">
        <v>9</v>
      </c>
      <c r="CJ40" s="4" t="s">
        <v>29</v>
      </c>
    </row>
    <row r="41" spans="1:89" s="3" customFormat="1" x14ac:dyDescent="0.25">
      <c r="A41" s="1">
        <v>11</v>
      </c>
      <c r="B41" s="5" t="s">
        <v>32</v>
      </c>
      <c r="C41" s="3">
        <v>675</v>
      </c>
      <c r="D41" s="3">
        <v>1545</v>
      </c>
      <c r="E41" s="9">
        <v>713</v>
      </c>
      <c r="F41" s="42">
        <v>832</v>
      </c>
      <c r="G41" s="27">
        <v>1504</v>
      </c>
      <c r="H41" s="3">
        <v>751</v>
      </c>
      <c r="I41" s="27">
        <v>245</v>
      </c>
      <c r="J41" s="14">
        <v>118</v>
      </c>
      <c r="K41" s="3">
        <v>2436</v>
      </c>
      <c r="L41" s="3">
        <v>1302</v>
      </c>
      <c r="M41" s="27">
        <v>415</v>
      </c>
      <c r="N41" s="14">
        <v>203</v>
      </c>
      <c r="O41" s="3">
        <v>3749</v>
      </c>
      <c r="P41" s="3">
        <v>2107</v>
      </c>
      <c r="Q41" s="27">
        <v>542</v>
      </c>
      <c r="R41" s="14">
        <v>278</v>
      </c>
      <c r="S41" s="3">
        <v>26093</v>
      </c>
      <c r="T41" s="27">
        <v>12176</v>
      </c>
      <c r="U41" s="27">
        <v>3436</v>
      </c>
      <c r="V41" s="27">
        <v>1898</v>
      </c>
      <c r="W41" s="38">
        <v>286</v>
      </c>
      <c r="X41" s="27">
        <v>215</v>
      </c>
      <c r="Y41" s="27">
        <v>76</v>
      </c>
      <c r="Z41" s="14">
        <v>56</v>
      </c>
      <c r="AA41" s="27">
        <v>365</v>
      </c>
      <c r="AB41" s="27">
        <v>279</v>
      </c>
      <c r="AC41" s="27">
        <v>96</v>
      </c>
      <c r="AD41" s="14">
        <v>72</v>
      </c>
      <c r="AE41" s="27">
        <v>451</v>
      </c>
      <c r="AF41" s="27">
        <v>359</v>
      </c>
      <c r="AG41" s="27">
        <v>128</v>
      </c>
      <c r="AH41" s="14">
        <v>95</v>
      </c>
      <c r="AI41" s="27">
        <v>566</v>
      </c>
      <c r="AJ41" s="27">
        <v>467</v>
      </c>
      <c r="AK41" s="27">
        <v>266</v>
      </c>
      <c r="AL41" s="71">
        <v>221</v>
      </c>
      <c r="AM41" s="27">
        <f t="shared" si="52"/>
        <v>34.375</v>
      </c>
      <c r="AN41" s="3">
        <f t="shared" si="53"/>
        <v>25.841346153846153</v>
      </c>
      <c r="AO41" s="27">
        <f t="shared" si="54"/>
        <v>9.134615384615385</v>
      </c>
      <c r="AP41" s="71">
        <f t="shared" si="55"/>
        <v>6.7307692307692308</v>
      </c>
      <c r="AQ41" s="3">
        <f t="shared" si="56"/>
        <v>43.870192307692307</v>
      </c>
      <c r="AR41" s="3">
        <f t="shared" si="57"/>
        <v>33.533653846153847</v>
      </c>
      <c r="AS41" s="27">
        <f t="shared" si="93"/>
        <v>11.538461538461538</v>
      </c>
      <c r="AT41" s="71">
        <f t="shared" si="58"/>
        <v>8.6538461538461533</v>
      </c>
      <c r="AU41" s="3">
        <f t="shared" si="59"/>
        <v>54.206730769230766</v>
      </c>
      <c r="AV41" s="3">
        <f t="shared" si="60"/>
        <v>43.14903846153846</v>
      </c>
      <c r="AW41" s="27">
        <f t="shared" si="61"/>
        <v>15.384615384615385</v>
      </c>
      <c r="AX41" s="71">
        <f t="shared" si="62"/>
        <v>11.41826923076923</v>
      </c>
      <c r="AY41" s="3">
        <f t="shared" si="63"/>
        <v>68.02884615384616</v>
      </c>
      <c r="AZ41" s="3">
        <f t="shared" si="64"/>
        <v>56.129807692307693</v>
      </c>
      <c r="BA41" s="27">
        <f t="shared" si="65"/>
        <v>31.971153846153847</v>
      </c>
      <c r="BB41" s="71">
        <f t="shared" si="66"/>
        <v>26.5625</v>
      </c>
      <c r="BC41" s="27">
        <f t="shared" si="96"/>
        <v>19.01595744680851</v>
      </c>
      <c r="BD41" s="27">
        <f t="shared" si="97"/>
        <v>28.628495339547271</v>
      </c>
      <c r="BE41" s="27">
        <f t="shared" si="100"/>
        <v>31.020408163265305</v>
      </c>
      <c r="BF41" s="71">
        <f t="shared" si="68"/>
        <v>47.457627118644069</v>
      </c>
      <c r="BG41" s="27">
        <f t="shared" si="98"/>
        <v>14.983579638752053</v>
      </c>
      <c r="BH41" s="27">
        <f t="shared" si="99"/>
        <v>21.428571428571427</v>
      </c>
      <c r="BI41" s="27">
        <f t="shared" si="101"/>
        <v>23.132530120481928</v>
      </c>
      <c r="BJ41" s="71">
        <f t="shared" si="70"/>
        <v>35.467980295566505</v>
      </c>
      <c r="BK41" s="27">
        <f t="shared" si="71"/>
        <v>12.029874633235529</v>
      </c>
      <c r="BL41" s="27">
        <f t="shared" si="72"/>
        <v>17.038443284290459</v>
      </c>
      <c r="BM41" s="27">
        <f t="shared" si="73"/>
        <v>23.616236162361623</v>
      </c>
      <c r="BN41" s="71">
        <f t="shared" si="74"/>
        <v>34.172661870503596</v>
      </c>
      <c r="BO41" s="27">
        <f t="shared" si="75"/>
        <v>2.1691641436400566</v>
      </c>
      <c r="BP41" s="27">
        <f t="shared" si="76"/>
        <v>3.8354139290407359</v>
      </c>
      <c r="BQ41" s="27">
        <f t="shared" si="77"/>
        <v>7.7415599534342254</v>
      </c>
      <c r="BR41" s="71">
        <f t="shared" si="78"/>
        <v>11.643835616438356</v>
      </c>
      <c r="BS41" s="27">
        <f t="shared" si="79"/>
        <v>1.8076923076923077</v>
      </c>
      <c r="BT41" s="27">
        <f t="shared" si="80"/>
        <v>0.90264423076923073</v>
      </c>
      <c r="BU41" s="27">
        <f t="shared" si="81"/>
        <v>0.29447115384615385</v>
      </c>
      <c r="BV41" s="71">
        <f t="shared" si="82"/>
        <v>0.14182692307692307</v>
      </c>
      <c r="BW41" s="27">
        <f t="shared" si="83"/>
        <v>2.9278846153846154</v>
      </c>
      <c r="BX41" s="27">
        <f t="shared" si="84"/>
        <v>1.5649038461538463</v>
      </c>
      <c r="BY41" s="27">
        <f t="shared" si="85"/>
        <v>0.49879807692307693</v>
      </c>
      <c r="BZ41" s="71">
        <f t="shared" si="86"/>
        <v>0.24399038461538461</v>
      </c>
      <c r="CA41" s="27">
        <f t="shared" si="87"/>
        <v>4.506009615384615</v>
      </c>
      <c r="CB41" s="27">
        <f t="shared" si="88"/>
        <v>2.5324519230769229</v>
      </c>
      <c r="CC41" s="27">
        <f t="shared" si="89"/>
        <v>0.65144230769230771</v>
      </c>
      <c r="CD41" s="71">
        <f t="shared" si="94"/>
        <v>0.33413461538461536</v>
      </c>
      <c r="CE41" s="27">
        <f t="shared" si="90"/>
        <v>31.361778846153847</v>
      </c>
      <c r="CF41" s="27">
        <f t="shared" si="91"/>
        <v>14.634615384615385</v>
      </c>
      <c r="CG41" s="27">
        <f t="shared" si="92"/>
        <v>4.1298076923076925</v>
      </c>
      <c r="CH41" s="71">
        <f t="shared" si="95"/>
        <v>2.28125</v>
      </c>
      <c r="CI41" s="5" t="s">
        <v>9</v>
      </c>
      <c r="CJ41" s="4" t="s">
        <v>31</v>
      </c>
    </row>
    <row r="42" spans="1:89" s="3" customFormat="1" x14ac:dyDescent="0.25">
      <c r="A42" s="1">
        <v>12</v>
      </c>
      <c r="B42" s="5" t="s">
        <v>76</v>
      </c>
      <c r="C42" s="3">
        <v>1628</v>
      </c>
      <c r="D42" s="3">
        <v>2468</v>
      </c>
      <c r="E42" s="9">
        <v>2251</v>
      </c>
      <c r="F42" s="42">
        <v>2557</v>
      </c>
      <c r="G42" s="27">
        <v>1099</v>
      </c>
      <c r="H42" s="3">
        <v>545</v>
      </c>
      <c r="I42" s="27">
        <v>119</v>
      </c>
      <c r="J42" s="14">
        <v>81</v>
      </c>
      <c r="K42" s="3">
        <v>3304</v>
      </c>
      <c r="L42" s="3">
        <v>1117</v>
      </c>
      <c r="M42" s="27">
        <v>241</v>
      </c>
      <c r="N42" s="14">
        <v>149</v>
      </c>
      <c r="O42" s="3">
        <v>7882</v>
      </c>
      <c r="P42" s="3">
        <v>2345</v>
      </c>
      <c r="Q42" s="27">
        <v>526</v>
      </c>
      <c r="R42" s="14">
        <v>372</v>
      </c>
      <c r="S42" s="3">
        <v>333269</v>
      </c>
      <c r="T42" s="27">
        <v>108632</v>
      </c>
      <c r="U42" s="27">
        <v>44524</v>
      </c>
      <c r="V42" s="27">
        <v>23580</v>
      </c>
      <c r="W42" s="38">
        <v>31</v>
      </c>
      <c r="X42" s="27">
        <v>21</v>
      </c>
      <c r="Y42" s="27">
        <v>9</v>
      </c>
      <c r="Z42" s="14">
        <v>8</v>
      </c>
      <c r="AA42" s="27">
        <v>57</v>
      </c>
      <c r="AB42" s="27">
        <v>26</v>
      </c>
      <c r="AC42" s="27">
        <v>13</v>
      </c>
      <c r="AD42" s="14">
        <v>9</v>
      </c>
      <c r="AE42" s="27">
        <v>82</v>
      </c>
      <c r="AF42" s="27">
        <v>41</v>
      </c>
      <c r="AG42" s="27">
        <v>21</v>
      </c>
      <c r="AH42" s="14">
        <v>19</v>
      </c>
      <c r="AI42" s="27">
        <v>278</v>
      </c>
      <c r="AJ42" s="27">
        <v>160</v>
      </c>
      <c r="AK42" s="27">
        <v>92</v>
      </c>
      <c r="AL42" s="71">
        <v>49</v>
      </c>
      <c r="AM42" s="27">
        <f t="shared" si="52"/>
        <v>1.2123582323034807</v>
      </c>
      <c r="AN42" s="3">
        <f t="shared" si="53"/>
        <v>0.82127493156042242</v>
      </c>
      <c r="AO42" s="27">
        <f t="shared" si="54"/>
        <v>0.35197497066875244</v>
      </c>
      <c r="AP42" s="71">
        <f t="shared" si="55"/>
        <v>0.31286664059444663</v>
      </c>
      <c r="AQ42" s="3">
        <f t="shared" si="56"/>
        <v>2.229174814235432</v>
      </c>
      <c r="AR42" s="3">
        <f t="shared" si="57"/>
        <v>1.0168165819319515</v>
      </c>
      <c r="AS42" s="27">
        <f t="shared" si="93"/>
        <v>0.50840829096597573</v>
      </c>
      <c r="AT42" s="71">
        <f t="shared" si="58"/>
        <v>0.35197497066875244</v>
      </c>
      <c r="AU42" s="3">
        <f t="shared" si="59"/>
        <v>3.2068830660930776</v>
      </c>
      <c r="AV42" s="3">
        <f t="shared" si="60"/>
        <v>1.6034415330465388</v>
      </c>
      <c r="AW42" s="27">
        <f t="shared" si="61"/>
        <v>0.82127493156042242</v>
      </c>
      <c r="AX42" s="71">
        <f t="shared" si="62"/>
        <v>0.74305827141181069</v>
      </c>
      <c r="AY42" s="3">
        <f t="shared" si="63"/>
        <v>10.872115760657019</v>
      </c>
      <c r="AZ42" s="3">
        <f t="shared" si="64"/>
        <v>6.257332811888932</v>
      </c>
      <c r="BA42" s="27">
        <f t="shared" si="65"/>
        <v>3.5979663668361361</v>
      </c>
      <c r="BB42" s="71">
        <f t="shared" si="66"/>
        <v>1.9163081736409855</v>
      </c>
      <c r="BC42" s="27">
        <f t="shared" si="96"/>
        <v>2.8207461328480439</v>
      </c>
      <c r="BD42" s="27">
        <f t="shared" si="97"/>
        <v>3.8532110091743119</v>
      </c>
      <c r="BE42" s="27">
        <f t="shared" si="100"/>
        <v>7.5630252100840334</v>
      </c>
      <c r="BF42" s="71">
        <f t="shared" si="68"/>
        <v>9.8765432098765427</v>
      </c>
      <c r="BG42" s="27">
        <f t="shared" si="98"/>
        <v>1.7251815980629539</v>
      </c>
      <c r="BH42" s="27">
        <f t="shared" si="99"/>
        <v>2.3276633840644583</v>
      </c>
      <c r="BI42" s="27">
        <f t="shared" si="101"/>
        <v>5.394190871369295</v>
      </c>
      <c r="BJ42" s="71">
        <f t="shared" si="70"/>
        <v>6.0402684563758386</v>
      </c>
      <c r="BK42" s="27">
        <f t="shared" si="71"/>
        <v>1.0403450900786602</v>
      </c>
      <c r="BL42" s="27">
        <f t="shared" si="72"/>
        <v>1.7484008528784649</v>
      </c>
      <c r="BM42" s="27">
        <f t="shared" si="73"/>
        <v>3.9923954372623576</v>
      </c>
      <c r="BN42" s="71">
        <f t="shared" si="74"/>
        <v>5.10752688172043</v>
      </c>
      <c r="BO42" s="27">
        <f t="shared" si="75"/>
        <v>8.3416099307166286E-2</v>
      </c>
      <c r="BP42" s="27">
        <f t="shared" si="76"/>
        <v>0.14728625082848515</v>
      </c>
      <c r="BQ42" s="27">
        <f t="shared" si="77"/>
        <v>0.20663013206360614</v>
      </c>
      <c r="BR42" s="71">
        <f t="shared" si="78"/>
        <v>0.20780322307039864</v>
      </c>
      <c r="BS42" s="27">
        <f t="shared" si="79"/>
        <v>0.42980054751662106</v>
      </c>
      <c r="BT42" s="27">
        <f t="shared" si="80"/>
        <v>0.21314039890496675</v>
      </c>
      <c r="BU42" s="27">
        <f t="shared" si="81"/>
        <v>4.6538912788423932E-2</v>
      </c>
      <c r="BV42" s="71">
        <f t="shared" si="82"/>
        <v>3.1677747360187719E-2</v>
      </c>
      <c r="BW42" s="27">
        <f t="shared" si="83"/>
        <v>1.2921392256550646</v>
      </c>
      <c r="BX42" s="27">
        <f t="shared" si="84"/>
        <v>0.43684004692999606</v>
      </c>
      <c r="BY42" s="27">
        <f t="shared" si="85"/>
        <v>9.4251075479077046E-2</v>
      </c>
      <c r="BZ42" s="71">
        <f t="shared" si="86"/>
        <v>5.8271411810715684E-2</v>
      </c>
      <c r="CA42" s="27">
        <f t="shared" si="87"/>
        <v>3.0825185764567853</v>
      </c>
      <c r="CB42" s="27">
        <f t="shared" si="88"/>
        <v>0.9170903402424716</v>
      </c>
      <c r="CC42" s="27">
        <f t="shared" si="89"/>
        <v>0.20570981619084866</v>
      </c>
      <c r="CD42" s="71">
        <f t="shared" si="94"/>
        <v>0.14548298787641767</v>
      </c>
      <c r="CE42" s="27">
        <f t="shared" si="90"/>
        <v>130.33594055533828</v>
      </c>
      <c r="CF42" s="27">
        <f t="shared" si="91"/>
        <v>42.484161126319904</v>
      </c>
      <c r="CG42" s="27">
        <f t="shared" si="92"/>
        <v>17.412592882283928</v>
      </c>
      <c r="CH42" s="71">
        <f t="shared" si="95"/>
        <v>9.2217442315213134</v>
      </c>
      <c r="CI42" s="5" t="s">
        <v>9</v>
      </c>
      <c r="CJ42" s="4" t="s">
        <v>75</v>
      </c>
    </row>
    <row r="43" spans="1:89" s="3" customFormat="1" x14ac:dyDescent="0.25">
      <c r="A43" s="1">
        <v>13</v>
      </c>
      <c r="B43" s="5" t="s">
        <v>79</v>
      </c>
      <c r="C43" s="3">
        <v>546</v>
      </c>
      <c r="D43" s="3">
        <v>2222</v>
      </c>
      <c r="E43" s="9">
        <v>365</v>
      </c>
      <c r="F43" s="42">
        <v>365</v>
      </c>
      <c r="G43" s="27">
        <v>154</v>
      </c>
      <c r="H43" s="3">
        <v>417</v>
      </c>
      <c r="I43" s="27">
        <v>91</v>
      </c>
      <c r="J43" s="14">
        <v>25</v>
      </c>
      <c r="K43" s="3">
        <v>14</v>
      </c>
      <c r="L43" s="3">
        <v>758</v>
      </c>
      <c r="M43" s="27">
        <v>196</v>
      </c>
      <c r="N43" s="14">
        <v>67</v>
      </c>
      <c r="O43" s="3">
        <v>43</v>
      </c>
      <c r="P43" s="3">
        <v>1407</v>
      </c>
      <c r="Q43" s="27">
        <v>291</v>
      </c>
      <c r="R43" s="14">
        <v>97</v>
      </c>
      <c r="S43" s="3">
        <v>48</v>
      </c>
      <c r="T43" s="27">
        <v>51894</v>
      </c>
      <c r="U43" s="27">
        <v>9371</v>
      </c>
      <c r="V43" s="27">
        <v>2943</v>
      </c>
      <c r="W43" s="38">
        <v>638</v>
      </c>
      <c r="X43" s="27">
        <v>10</v>
      </c>
      <c r="Y43" s="27">
        <v>4</v>
      </c>
      <c r="Z43" s="14">
        <v>2</v>
      </c>
      <c r="AA43" s="27">
        <v>0</v>
      </c>
      <c r="AB43" s="27">
        <v>12</v>
      </c>
      <c r="AC43" s="27">
        <v>8</v>
      </c>
      <c r="AD43" s="14">
        <v>6</v>
      </c>
      <c r="AE43" s="27">
        <v>3</v>
      </c>
      <c r="AF43" s="27">
        <v>15</v>
      </c>
      <c r="AG43" s="27">
        <v>8</v>
      </c>
      <c r="AH43" s="14">
        <v>6</v>
      </c>
      <c r="AI43" s="27">
        <v>3</v>
      </c>
      <c r="AJ43" s="27">
        <v>46</v>
      </c>
      <c r="AK43" s="27">
        <v>12</v>
      </c>
      <c r="AL43" s="71">
        <v>9</v>
      </c>
      <c r="AM43" s="27">
        <v>5</v>
      </c>
      <c r="AN43" s="3">
        <f t="shared" si="53"/>
        <v>2.7397260273972601</v>
      </c>
      <c r="AO43" s="27">
        <f t="shared" si="54"/>
        <v>1.095890410958904</v>
      </c>
      <c r="AP43" s="71">
        <f t="shared" si="55"/>
        <v>0.54794520547945202</v>
      </c>
      <c r="AQ43" s="3">
        <f t="shared" si="56"/>
        <v>0</v>
      </c>
      <c r="AR43" s="3">
        <f t="shared" si="57"/>
        <v>3.2876712328767121</v>
      </c>
      <c r="AS43" s="27">
        <f t="shared" si="93"/>
        <v>2.1917808219178081</v>
      </c>
      <c r="AT43" s="71">
        <f t="shared" si="58"/>
        <v>1.6438356164383561</v>
      </c>
      <c r="AU43" s="3">
        <f t="shared" si="59"/>
        <v>0.82191780821917804</v>
      </c>
      <c r="AV43" s="3">
        <f t="shared" si="60"/>
        <v>4.1095890410958908</v>
      </c>
      <c r="AW43" s="27">
        <f t="shared" si="61"/>
        <v>2.1917808219178081</v>
      </c>
      <c r="AX43" s="71">
        <f t="shared" si="62"/>
        <v>1.6438356164383561</v>
      </c>
      <c r="AY43" s="3">
        <f t="shared" si="63"/>
        <v>0.82191780821917804</v>
      </c>
      <c r="AZ43" s="3">
        <f t="shared" si="64"/>
        <v>12.602739726027398</v>
      </c>
      <c r="BA43" s="27">
        <f t="shared" si="65"/>
        <v>3.2876712328767121</v>
      </c>
      <c r="BB43" s="71">
        <f t="shared" si="66"/>
        <v>2.4657534246575343</v>
      </c>
      <c r="BC43" s="27">
        <f t="shared" si="96"/>
        <v>414.28571428571428</v>
      </c>
      <c r="BD43" s="27">
        <f t="shared" si="97"/>
        <v>2.3980815347721824</v>
      </c>
      <c r="BE43" s="27">
        <f t="shared" si="100"/>
        <v>4.395604395604396</v>
      </c>
      <c r="BF43" s="71">
        <f t="shared" si="68"/>
        <v>8</v>
      </c>
      <c r="BG43" s="27">
        <f t="shared" si="98"/>
        <v>0</v>
      </c>
      <c r="BH43" s="27">
        <f t="shared" si="99"/>
        <v>1.5831134564643798</v>
      </c>
      <c r="BI43" s="27">
        <f t="shared" si="101"/>
        <v>4.0816326530612246</v>
      </c>
      <c r="BJ43" s="71">
        <f t="shared" si="70"/>
        <v>8.9552238805970141</v>
      </c>
      <c r="BK43" s="27">
        <f t="shared" si="71"/>
        <v>6.9767441860465116</v>
      </c>
      <c r="BL43" s="27">
        <f t="shared" si="72"/>
        <v>1.0660980810234542</v>
      </c>
      <c r="BM43" s="27">
        <f t="shared" si="73"/>
        <v>2.7491408934707904</v>
      </c>
      <c r="BN43" s="71">
        <f t="shared" si="74"/>
        <v>6.1855670103092786</v>
      </c>
      <c r="BO43" s="27">
        <f t="shared" si="75"/>
        <v>6.25</v>
      </c>
      <c r="BP43" s="27">
        <f t="shared" si="76"/>
        <v>8.8642232242648472E-2</v>
      </c>
      <c r="BQ43" s="27">
        <f t="shared" si="77"/>
        <v>0.12805463664496852</v>
      </c>
      <c r="BR43" s="71">
        <f t="shared" si="78"/>
        <v>0.3058103975535168</v>
      </c>
      <c r="BS43" s="27">
        <f t="shared" si="79"/>
        <v>0.42191780821917807</v>
      </c>
      <c r="BT43" s="27">
        <f t="shared" si="80"/>
        <v>1.1424657534246576</v>
      </c>
      <c r="BU43" s="27">
        <f t="shared" si="81"/>
        <v>0.24931506849315069</v>
      </c>
      <c r="BV43" s="71">
        <f t="shared" si="82"/>
        <v>6.8493150684931503E-2</v>
      </c>
      <c r="BW43" s="27">
        <f t="shared" si="83"/>
        <v>3.8356164383561646E-2</v>
      </c>
      <c r="BX43" s="27">
        <f t="shared" si="84"/>
        <v>2.0767123287671234</v>
      </c>
      <c r="BY43" s="27">
        <f t="shared" si="85"/>
        <v>0.53698630136986303</v>
      </c>
      <c r="BZ43" s="71">
        <f t="shared" si="86"/>
        <v>0.18356164383561643</v>
      </c>
      <c r="CA43" s="27">
        <f t="shared" si="87"/>
        <v>0.11780821917808219</v>
      </c>
      <c r="CB43" s="27">
        <f t="shared" si="88"/>
        <v>3.8547945205479452</v>
      </c>
      <c r="CC43" s="27">
        <f t="shared" si="89"/>
        <v>0.79726027397260268</v>
      </c>
      <c r="CD43" s="71">
        <f t="shared" si="94"/>
        <v>0.26575342465753427</v>
      </c>
      <c r="CE43" s="27">
        <f t="shared" si="90"/>
        <v>0.13150684931506848</v>
      </c>
      <c r="CF43" s="27">
        <f t="shared" si="91"/>
        <v>142.17534246575343</v>
      </c>
      <c r="CG43" s="27">
        <f t="shared" si="92"/>
        <v>25.673972602739727</v>
      </c>
      <c r="CH43" s="71">
        <f t="shared" si="95"/>
        <v>8.0630136986301366</v>
      </c>
      <c r="CI43" s="5" t="s">
        <v>9</v>
      </c>
      <c r="CJ43" s="54" t="s">
        <v>80</v>
      </c>
    </row>
    <row r="44" spans="1:89" s="1" customFormat="1" x14ac:dyDescent="0.25">
      <c r="A44" s="1">
        <v>14</v>
      </c>
      <c r="B44" s="5" t="s">
        <v>78</v>
      </c>
      <c r="C44" s="3">
        <v>863</v>
      </c>
      <c r="D44" s="3">
        <v>1572</v>
      </c>
      <c r="E44" s="9">
        <v>1121</v>
      </c>
      <c r="F44" s="42">
        <v>541</v>
      </c>
      <c r="G44" s="27">
        <v>2246</v>
      </c>
      <c r="H44" s="3">
        <v>800</v>
      </c>
      <c r="I44" s="27">
        <v>223</v>
      </c>
      <c r="J44" s="14">
        <v>90</v>
      </c>
      <c r="K44" s="3">
        <v>5424</v>
      </c>
      <c r="L44" s="3">
        <v>1774</v>
      </c>
      <c r="M44" s="27">
        <v>475</v>
      </c>
      <c r="N44" s="14">
        <v>201</v>
      </c>
      <c r="O44" s="3">
        <v>8504</v>
      </c>
      <c r="P44" s="3">
        <v>3165</v>
      </c>
      <c r="Q44" s="27">
        <v>800</v>
      </c>
      <c r="R44" s="14">
        <v>327</v>
      </c>
      <c r="S44" s="3">
        <v>148053</v>
      </c>
      <c r="T44" s="27">
        <v>27809</v>
      </c>
      <c r="U44" s="27">
        <v>6386</v>
      </c>
      <c r="V44" s="27">
        <v>1803</v>
      </c>
      <c r="W44" s="38">
        <v>131</v>
      </c>
      <c r="X44" s="27">
        <v>75</v>
      </c>
      <c r="Y44" s="27">
        <v>33</v>
      </c>
      <c r="Z44" s="14">
        <v>15</v>
      </c>
      <c r="AA44" s="27">
        <v>167</v>
      </c>
      <c r="AB44" s="27">
        <v>101</v>
      </c>
      <c r="AC44" s="27">
        <v>52</v>
      </c>
      <c r="AD44" s="14">
        <v>27</v>
      </c>
      <c r="AE44" s="27">
        <v>186</v>
      </c>
      <c r="AF44" s="27">
        <v>121</v>
      </c>
      <c r="AG44" s="27">
        <v>64</v>
      </c>
      <c r="AH44" s="14">
        <v>35</v>
      </c>
      <c r="AI44" s="27">
        <v>351</v>
      </c>
      <c r="AJ44" s="27">
        <v>229</v>
      </c>
      <c r="AK44" s="27">
        <v>128</v>
      </c>
      <c r="AL44" s="71">
        <v>82</v>
      </c>
      <c r="AM44" s="27">
        <f>(W44*100)/F44</f>
        <v>24.214417744916819</v>
      </c>
      <c r="AN44" s="3">
        <f t="shared" si="53"/>
        <v>13.863216266173753</v>
      </c>
      <c r="AO44" s="27">
        <f t="shared" si="54"/>
        <v>6.0998151571164509</v>
      </c>
      <c r="AP44" s="71">
        <f t="shared" si="55"/>
        <v>2.7726432532347505</v>
      </c>
      <c r="AQ44" s="3">
        <f t="shared" si="56"/>
        <v>30.868761552680223</v>
      </c>
      <c r="AR44" s="3">
        <f t="shared" si="57"/>
        <v>18.669131238447321</v>
      </c>
      <c r="AS44" s="27">
        <f t="shared" si="93"/>
        <v>9.6118299445471358</v>
      </c>
      <c r="AT44" s="71">
        <f t="shared" si="58"/>
        <v>4.9907578558225509</v>
      </c>
      <c r="AU44" s="3">
        <f t="shared" si="59"/>
        <v>34.380776340110906</v>
      </c>
      <c r="AV44" s="3">
        <f t="shared" si="60"/>
        <v>22.365988909426989</v>
      </c>
      <c r="AW44" s="27">
        <f t="shared" si="61"/>
        <v>11.829944547134936</v>
      </c>
      <c r="AX44" s="71">
        <f t="shared" si="62"/>
        <v>6.4695009242144179</v>
      </c>
      <c r="AY44" s="3">
        <f t="shared" si="63"/>
        <v>64.879852125693162</v>
      </c>
      <c r="AZ44" s="3">
        <f t="shared" si="64"/>
        <v>42.329020332717192</v>
      </c>
      <c r="BA44" s="27">
        <f t="shared" si="65"/>
        <v>23.659889094269872</v>
      </c>
      <c r="BB44" s="71">
        <f t="shared" si="66"/>
        <v>15.157116451016636</v>
      </c>
      <c r="BC44" s="27">
        <f t="shared" si="96"/>
        <v>5.8325912733748888</v>
      </c>
      <c r="BD44" s="27">
        <f t="shared" si="97"/>
        <v>9.375</v>
      </c>
      <c r="BE44" s="27">
        <f t="shared" si="100"/>
        <v>14.798206278026905</v>
      </c>
      <c r="BF44" s="71">
        <f t="shared" si="68"/>
        <v>16.666666666666668</v>
      </c>
      <c r="BG44" s="27">
        <f t="shared" si="98"/>
        <v>3.0789085545722714</v>
      </c>
      <c r="BH44" s="27">
        <f t="shared" si="99"/>
        <v>5.6933483652762122</v>
      </c>
      <c r="BI44" s="27">
        <f t="shared" si="101"/>
        <v>10.947368421052632</v>
      </c>
      <c r="BJ44" s="71">
        <f t="shared" si="70"/>
        <v>13.432835820895523</v>
      </c>
      <c r="BK44" s="27">
        <f t="shared" si="71"/>
        <v>2.1872060206961428</v>
      </c>
      <c r="BL44" s="27">
        <f t="shared" si="72"/>
        <v>3.8230647709320693</v>
      </c>
      <c r="BM44" s="27">
        <f t="shared" si="73"/>
        <v>8</v>
      </c>
      <c r="BN44" s="71">
        <f t="shared" si="74"/>
        <v>10.703363914373089</v>
      </c>
      <c r="BO44" s="27">
        <f t="shared" si="75"/>
        <v>0.23707726287207959</v>
      </c>
      <c r="BP44" s="27">
        <f t="shared" si="76"/>
        <v>0.82347441475781225</v>
      </c>
      <c r="BQ44" s="27">
        <f t="shared" si="77"/>
        <v>2.0043845912934546</v>
      </c>
      <c r="BR44" s="71">
        <f t="shared" si="78"/>
        <v>4.5479755962285084</v>
      </c>
      <c r="BS44" s="27">
        <f t="shared" si="79"/>
        <v>4.1515711645101661</v>
      </c>
      <c r="BT44" s="27">
        <f t="shared" si="80"/>
        <v>1.478743068391867</v>
      </c>
      <c r="BU44" s="27">
        <f t="shared" si="81"/>
        <v>0.4121996303142329</v>
      </c>
      <c r="BV44" s="71">
        <f t="shared" si="82"/>
        <v>0.16635859519408502</v>
      </c>
      <c r="BW44" s="27">
        <f t="shared" si="83"/>
        <v>10.025878003696858</v>
      </c>
      <c r="BX44" s="27">
        <f t="shared" si="84"/>
        <v>3.2791127541589651</v>
      </c>
      <c r="BY44" s="27">
        <f t="shared" si="85"/>
        <v>0.87800369685767099</v>
      </c>
      <c r="BZ44" s="71">
        <f t="shared" si="86"/>
        <v>0.37153419593345655</v>
      </c>
      <c r="CA44" s="27">
        <f t="shared" si="87"/>
        <v>15.719038817005545</v>
      </c>
      <c r="CB44" s="27">
        <f t="shared" si="88"/>
        <v>5.8502772643253236</v>
      </c>
      <c r="CC44" s="27">
        <f t="shared" si="89"/>
        <v>1.478743068391867</v>
      </c>
      <c r="CD44" s="71">
        <f t="shared" si="94"/>
        <v>0.60443622920517559</v>
      </c>
      <c r="CE44" s="27">
        <f t="shared" si="90"/>
        <v>273.66543438077633</v>
      </c>
      <c r="CF44" s="27">
        <f t="shared" si="91"/>
        <v>51.402957486136785</v>
      </c>
      <c r="CG44" s="27">
        <f t="shared" si="92"/>
        <v>11.804066543438077</v>
      </c>
      <c r="CH44" s="71">
        <f t="shared" si="95"/>
        <v>3.3327171903881703</v>
      </c>
      <c r="CI44" s="5" t="s">
        <v>9</v>
      </c>
      <c r="CJ44" s="4" t="s">
        <v>77</v>
      </c>
    </row>
    <row r="45" spans="1:89" x14ac:dyDescent="0.25">
      <c r="A45" s="1">
        <v>15</v>
      </c>
      <c r="B45" s="5" t="s">
        <v>82</v>
      </c>
      <c r="C45" s="3">
        <v>960</v>
      </c>
      <c r="D45" s="3">
        <v>3122</v>
      </c>
      <c r="E45" s="9">
        <v>1170</v>
      </c>
      <c r="F45" s="42">
        <v>2698</v>
      </c>
      <c r="G45" s="27">
        <v>2340</v>
      </c>
      <c r="H45" s="3">
        <v>386</v>
      </c>
      <c r="I45" s="27">
        <v>127</v>
      </c>
      <c r="J45" s="14">
        <v>60</v>
      </c>
      <c r="K45" s="3">
        <v>5714</v>
      </c>
      <c r="L45" s="3">
        <v>1047</v>
      </c>
      <c r="M45" s="27">
        <v>343</v>
      </c>
      <c r="N45" s="14">
        <v>140</v>
      </c>
      <c r="O45" s="3">
        <v>12475</v>
      </c>
      <c r="P45" s="3">
        <v>2786</v>
      </c>
      <c r="Q45" s="27">
        <v>915</v>
      </c>
      <c r="R45" s="14">
        <v>400</v>
      </c>
      <c r="S45" s="3">
        <v>178251</v>
      </c>
      <c r="T45" s="27">
        <v>56936</v>
      </c>
      <c r="U45" s="27">
        <v>25064</v>
      </c>
      <c r="V45" s="27">
        <v>10111</v>
      </c>
      <c r="W45" s="38">
        <v>312</v>
      </c>
      <c r="X45" s="27">
        <v>99</v>
      </c>
      <c r="Y45" s="27">
        <v>49</v>
      </c>
      <c r="Z45" s="14">
        <v>18</v>
      </c>
      <c r="AA45" s="27">
        <v>544</v>
      </c>
      <c r="AB45" s="27">
        <v>198</v>
      </c>
      <c r="AC45" s="27">
        <v>94</v>
      </c>
      <c r="AD45" s="14">
        <v>43</v>
      </c>
      <c r="AE45" s="27">
        <v>758</v>
      </c>
      <c r="AF45" s="27">
        <v>338</v>
      </c>
      <c r="AG45" s="27">
        <v>173</v>
      </c>
      <c r="AH45" s="14">
        <v>106</v>
      </c>
      <c r="AI45" s="27">
        <v>1284</v>
      </c>
      <c r="AJ45" s="27">
        <v>721</v>
      </c>
      <c r="AK45" s="27">
        <v>445</v>
      </c>
      <c r="AL45" s="71">
        <v>285</v>
      </c>
      <c r="AM45" s="27">
        <f>(W45*100)/F45</f>
        <v>11.56412157153447</v>
      </c>
      <c r="AN45" s="3">
        <f t="shared" si="53"/>
        <v>3.6693847294292068</v>
      </c>
      <c r="AO45" s="27">
        <f t="shared" si="54"/>
        <v>1.8161601186063752</v>
      </c>
      <c r="AP45" s="71">
        <f t="shared" si="55"/>
        <v>0.66716085989621943</v>
      </c>
      <c r="AQ45" s="3">
        <f t="shared" si="56"/>
        <v>20.163083765752408</v>
      </c>
      <c r="AR45" s="3">
        <f t="shared" si="57"/>
        <v>7.3387694588584136</v>
      </c>
      <c r="AS45" s="27">
        <f t="shared" si="93"/>
        <v>3.4840622683469236</v>
      </c>
      <c r="AT45" s="71">
        <f t="shared" si="58"/>
        <v>1.5937731653076352</v>
      </c>
      <c r="AU45" s="3">
        <f t="shared" si="59"/>
        <v>28.09488510007413</v>
      </c>
      <c r="AV45" s="3">
        <f t="shared" si="60"/>
        <v>12.527798369162342</v>
      </c>
      <c r="AW45" s="27">
        <f t="shared" si="61"/>
        <v>6.4121571534469979</v>
      </c>
      <c r="AX45" s="71">
        <f t="shared" si="62"/>
        <v>3.9288361749444034</v>
      </c>
      <c r="AY45" s="3">
        <f t="shared" si="63"/>
        <v>47.59080800593032</v>
      </c>
      <c r="AZ45" s="3">
        <f t="shared" si="64"/>
        <v>26.723498888065233</v>
      </c>
      <c r="BA45" s="27">
        <f t="shared" si="65"/>
        <v>16.493699036323203</v>
      </c>
      <c r="BB45" s="71">
        <f t="shared" si="66"/>
        <v>10.56338028169014</v>
      </c>
      <c r="BC45" s="27">
        <f t="shared" si="96"/>
        <v>13.333333333333334</v>
      </c>
      <c r="BD45" s="27">
        <f t="shared" si="97"/>
        <v>25.647668393782382</v>
      </c>
      <c r="BE45" s="27">
        <f t="shared" si="100"/>
        <v>38.582677165354333</v>
      </c>
      <c r="BF45" s="71">
        <f t="shared" si="68"/>
        <v>30</v>
      </c>
      <c r="BG45" s="27">
        <f t="shared" si="98"/>
        <v>9.5204760238011907</v>
      </c>
      <c r="BH45" s="27">
        <f t="shared" si="99"/>
        <v>18.911174785100286</v>
      </c>
      <c r="BI45" s="27">
        <f t="shared" si="101"/>
        <v>27.40524781341108</v>
      </c>
      <c r="BJ45" s="71">
        <f t="shared" si="70"/>
        <v>30.714285714285715</v>
      </c>
      <c r="BK45" s="27">
        <f t="shared" si="71"/>
        <v>6.0761523046092183</v>
      </c>
      <c r="BL45" s="27">
        <f t="shared" si="72"/>
        <v>12.132089016511127</v>
      </c>
      <c r="BM45" s="27">
        <f t="shared" si="73"/>
        <v>18.907103825136613</v>
      </c>
      <c r="BN45" s="71">
        <f t="shared" si="74"/>
        <v>26.5</v>
      </c>
      <c r="BO45" s="27">
        <f t="shared" si="75"/>
        <v>0.72033256475419494</v>
      </c>
      <c r="BP45" s="27">
        <f t="shared" si="76"/>
        <v>1.2663341295489672</v>
      </c>
      <c r="BQ45" s="27">
        <f t="shared" si="77"/>
        <v>1.7754548356208106</v>
      </c>
      <c r="BR45" s="71">
        <f t="shared" si="78"/>
        <v>2.8187122935416871</v>
      </c>
      <c r="BS45" s="27">
        <f t="shared" si="79"/>
        <v>0.86730911786508524</v>
      </c>
      <c r="BT45" s="27">
        <f t="shared" si="80"/>
        <v>0.14306893995552261</v>
      </c>
      <c r="BU45" s="27">
        <f t="shared" si="81"/>
        <v>4.7071905114899927E-2</v>
      </c>
      <c r="BV45" s="71">
        <f t="shared" si="82"/>
        <v>2.2238695329873982E-2</v>
      </c>
      <c r="BW45" s="27">
        <f t="shared" si="83"/>
        <v>2.1178650852483321</v>
      </c>
      <c r="BX45" s="27">
        <f t="shared" si="84"/>
        <v>0.38806523350630096</v>
      </c>
      <c r="BY45" s="27">
        <f t="shared" si="85"/>
        <v>0.12713120830244626</v>
      </c>
      <c r="BZ45" s="71">
        <f t="shared" si="86"/>
        <v>5.1890289103039292E-2</v>
      </c>
      <c r="CA45" s="27">
        <f t="shared" si="87"/>
        <v>4.6237954040029647</v>
      </c>
      <c r="CB45" s="27">
        <f t="shared" si="88"/>
        <v>1.0326167531504817</v>
      </c>
      <c r="CC45" s="27">
        <f t="shared" si="89"/>
        <v>0.33914010378057818</v>
      </c>
      <c r="CD45" s="71">
        <f t="shared" si="94"/>
        <v>0.14825796886582654</v>
      </c>
      <c r="CE45" s="27">
        <f t="shared" si="90"/>
        <v>66.06782802075611</v>
      </c>
      <c r="CF45" s="27">
        <f t="shared" si="91"/>
        <v>21.103039288361749</v>
      </c>
      <c r="CG45" s="27">
        <f t="shared" si="92"/>
        <v>9.2898443291326913</v>
      </c>
      <c r="CH45" s="71">
        <f t="shared" si="95"/>
        <v>3.7475908080059304</v>
      </c>
      <c r="CI45" s="5" t="s">
        <v>9</v>
      </c>
      <c r="CJ45" s="4" t="s">
        <v>81</v>
      </c>
      <c r="CK45" s="56"/>
    </row>
    <row r="46" spans="1:89" x14ac:dyDescent="0.25">
      <c r="A46" s="1">
        <v>16</v>
      </c>
      <c r="B46" s="5" t="s">
        <v>84</v>
      </c>
      <c r="C46" s="3">
        <v>228</v>
      </c>
      <c r="D46" s="3">
        <v>1483</v>
      </c>
      <c r="E46" s="9">
        <v>222</v>
      </c>
      <c r="F46" s="42">
        <v>138</v>
      </c>
      <c r="G46" s="27">
        <v>1406</v>
      </c>
      <c r="H46" s="3">
        <v>563</v>
      </c>
      <c r="I46" s="27">
        <v>221</v>
      </c>
      <c r="J46" s="14">
        <v>108</v>
      </c>
      <c r="K46" s="3">
        <v>3161</v>
      </c>
      <c r="L46" s="3">
        <v>1416</v>
      </c>
      <c r="M46" s="27">
        <v>507</v>
      </c>
      <c r="N46" s="14">
        <v>280</v>
      </c>
      <c r="O46" s="3">
        <v>5475</v>
      </c>
      <c r="P46" s="3">
        <v>2624</v>
      </c>
      <c r="Q46" s="27">
        <v>1078</v>
      </c>
      <c r="R46" s="14">
        <v>642</v>
      </c>
      <c r="S46" s="3">
        <v>20215</v>
      </c>
      <c r="T46" s="27">
        <v>9279</v>
      </c>
      <c r="U46" s="27">
        <v>4750</v>
      </c>
      <c r="V46" s="27">
        <v>2434</v>
      </c>
      <c r="W46" s="38">
        <v>61</v>
      </c>
      <c r="X46" s="27">
        <v>39</v>
      </c>
      <c r="Y46" s="27">
        <v>20</v>
      </c>
      <c r="Z46" s="14">
        <v>10</v>
      </c>
      <c r="AA46" s="27">
        <v>76</v>
      </c>
      <c r="AB46" s="27">
        <v>54</v>
      </c>
      <c r="AC46" s="27">
        <v>31</v>
      </c>
      <c r="AD46" s="14">
        <v>21</v>
      </c>
      <c r="AE46" s="27">
        <v>90</v>
      </c>
      <c r="AF46" s="27">
        <v>70</v>
      </c>
      <c r="AG46" s="27">
        <v>45</v>
      </c>
      <c r="AH46" s="14">
        <v>36</v>
      </c>
      <c r="AI46" s="27">
        <v>108</v>
      </c>
      <c r="AJ46" s="27">
        <v>93</v>
      </c>
      <c r="AK46" s="27">
        <v>72</v>
      </c>
      <c r="AL46" s="71">
        <v>56</v>
      </c>
      <c r="AM46" s="27">
        <f>(W46*100)/F46</f>
        <v>44.20289855072464</v>
      </c>
      <c r="AN46" s="3">
        <f t="shared" si="53"/>
        <v>28.260869565217391</v>
      </c>
      <c r="AO46" s="27">
        <f t="shared" si="54"/>
        <v>14.492753623188406</v>
      </c>
      <c r="AP46" s="71">
        <f t="shared" si="55"/>
        <v>7.2463768115942031</v>
      </c>
      <c r="AQ46" s="3">
        <f t="shared" si="56"/>
        <v>55.072463768115945</v>
      </c>
      <c r="AR46" s="3">
        <f t="shared" si="57"/>
        <v>39.130434782608695</v>
      </c>
      <c r="AS46" s="27">
        <f t="shared" si="93"/>
        <v>22.463768115942027</v>
      </c>
      <c r="AT46" s="71">
        <f t="shared" si="58"/>
        <v>15.217391304347826</v>
      </c>
      <c r="AU46" s="3">
        <f t="shared" si="59"/>
        <v>65.217391304347828</v>
      </c>
      <c r="AV46" s="3">
        <f t="shared" si="60"/>
        <v>50.724637681159422</v>
      </c>
      <c r="AW46" s="27">
        <f t="shared" si="61"/>
        <v>32.608695652173914</v>
      </c>
      <c r="AX46" s="71">
        <f t="shared" si="62"/>
        <v>26.086956521739129</v>
      </c>
      <c r="AY46" s="3">
        <f t="shared" si="63"/>
        <v>78.260869565217391</v>
      </c>
      <c r="AZ46" s="3">
        <f t="shared" si="64"/>
        <v>67.391304347826093</v>
      </c>
      <c r="BA46" s="27">
        <f t="shared" si="65"/>
        <v>52.173913043478258</v>
      </c>
      <c r="BB46" s="71">
        <f t="shared" si="66"/>
        <v>40.579710144927539</v>
      </c>
      <c r="BC46" s="27">
        <f t="shared" si="96"/>
        <v>4.3385490753911808</v>
      </c>
      <c r="BD46" s="27">
        <f t="shared" si="97"/>
        <v>6.9271758436944939</v>
      </c>
      <c r="BE46" s="27">
        <f t="shared" si="100"/>
        <v>9.0497737556561084</v>
      </c>
      <c r="BF46" s="71">
        <f t="shared" si="68"/>
        <v>9.2592592592592595</v>
      </c>
      <c r="BG46" s="27">
        <f t="shared" si="98"/>
        <v>2.4043024359379941</v>
      </c>
      <c r="BH46" s="27">
        <f t="shared" si="99"/>
        <v>3.8135593220338984</v>
      </c>
      <c r="BI46" s="27">
        <f t="shared" si="101"/>
        <v>6.1143984220907299</v>
      </c>
      <c r="BJ46" s="71">
        <f t="shared" si="70"/>
        <v>7.5</v>
      </c>
      <c r="BK46" s="27">
        <f t="shared" si="71"/>
        <v>1.6438356164383561</v>
      </c>
      <c r="BL46" s="27">
        <f t="shared" si="72"/>
        <v>2.6676829268292681</v>
      </c>
      <c r="BM46" s="27">
        <f t="shared" si="73"/>
        <v>4.1743970315398888</v>
      </c>
      <c r="BN46" s="71">
        <f t="shared" si="74"/>
        <v>5.6074766355140184</v>
      </c>
      <c r="BO46" s="27">
        <f t="shared" si="75"/>
        <v>0.53425674004452139</v>
      </c>
      <c r="BP46" s="27">
        <f t="shared" si="76"/>
        <v>1.0022631749110895</v>
      </c>
      <c r="BQ46" s="27">
        <f t="shared" si="77"/>
        <v>1.5157894736842106</v>
      </c>
      <c r="BR46" s="71">
        <f t="shared" si="78"/>
        <v>2.3007395234182417</v>
      </c>
      <c r="BS46" s="27">
        <f t="shared" si="79"/>
        <v>10.188405797101449</v>
      </c>
      <c r="BT46" s="27">
        <f t="shared" si="80"/>
        <v>4.0797101449275361</v>
      </c>
      <c r="BU46" s="27">
        <f t="shared" si="81"/>
        <v>1.6014492753623188</v>
      </c>
      <c r="BV46" s="71">
        <f t="shared" si="82"/>
        <v>0.78260869565217395</v>
      </c>
      <c r="BW46" s="27">
        <f t="shared" si="83"/>
        <v>22.905797101449274</v>
      </c>
      <c r="BX46" s="27">
        <f t="shared" si="84"/>
        <v>10.260869565217391</v>
      </c>
      <c r="BY46" s="27">
        <f t="shared" si="85"/>
        <v>3.6739130434782608</v>
      </c>
      <c r="BZ46" s="71">
        <f t="shared" si="86"/>
        <v>2.0289855072463769</v>
      </c>
      <c r="CA46" s="27">
        <f t="shared" si="87"/>
        <v>39.673913043478258</v>
      </c>
      <c r="CB46" s="27">
        <f t="shared" si="88"/>
        <v>19.014492753623188</v>
      </c>
      <c r="CC46" s="27">
        <f t="shared" si="89"/>
        <v>7.8115942028985508</v>
      </c>
      <c r="CD46" s="71">
        <f t="shared" si="94"/>
        <v>4.6521739130434785</v>
      </c>
      <c r="CE46" s="27">
        <f t="shared" si="90"/>
        <v>146.48550724637681</v>
      </c>
      <c r="CF46" s="27">
        <f t="shared" si="91"/>
        <v>67.239130434782609</v>
      </c>
      <c r="CG46" s="27">
        <f t="shared" si="92"/>
        <v>34.420289855072461</v>
      </c>
      <c r="CH46" s="71">
        <f t="shared" si="95"/>
        <v>17.637681159420289</v>
      </c>
      <c r="CI46" s="5" t="s">
        <v>9</v>
      </c>
      <c r="CJ46" s="4" t="s">
        <v>83</v>
      </c>
      <c r="CK46" s="56"/>
    </row>
    <row r="47" spans="1:89" x14ac:dyDescent="0.25">
      <c r="A47" s="1">
        <v>17</v>
      </c>
      <c r="B47" s="5" t="s">
        <v>3</v>
      </c>
      <c r="C47" s="3">
        <v>3753</v>
      </c>
      <c r="D47" s="3">
        <v>2386</v>
      </c>
      <c r="E47">
        <v>1104</v>
      </c>
      <c r="F47" s="45">
        <v>293</v>
      </c>
      <c r="G47" s="28">
        <v>1539</v>
      </c>
      <c r="H47">
        <v>756</v>
      </c>
      <c r="I47" s="28">
        <v>444</v>
      </c>
      <c r="J47" s="12">
        <v>336</v>
      </c>
      <c r="K47">
        <v>3195</v>
      </c>
      <c r="L47">
        <v>1639</v>
      </c>
      <c r="M47" s="28">
        <v>1000</v>
      </c>
      <c r="N47" s="12">
        <v>789</v>
      </c>
      <c r="O47">
        <v>5578</v>
      </c>
      <c r="P47">
        <v>3003</v>
      </c>
      <c r="Q47" s="28">
        <v>1810</v>
      </c>
      <c r="R47" s="12">
        <v>1411</v>
      </c>
      <c r="S47">
        <v>29720</v>
      </c>
      <c r="T47" s="28">
        <v>25403</v>
      </c>
      <c r="U47" s="28">
        <v>13338</v>
      </c>
      <c r="V47" s="28">
        <v>9611</v>
      </c>
      <c r="W47" s="37">
        <v>45</v>
      </c>
      <c r="X47" s="28">
        <v>28</v>
      </c>
      <c r="Y47" s="28">
        <v>16</v>
      </c>
      <c r="Z47" s="12">
        <v>10</v>
      </c>
      <c r="AA47" s="28">
        <v>60</v>
      </c>
      <c r="AB47" s="28">
        <v>28</v>
      </c>
      <c r="AC47" s="28">
        <v>18</v>
      </c>
      <c r="AD47" s="12">
        <v>13</v>
      </c>
      <c r="AE47" s="28">
        <v>69</v>
      </c>
      <c r="AF47" s="28">
        <v>32</v>
      </c>
      <c r="AG47" s="28">
        <v>20</v>
      </c>
      <c r="AH47" s="12">
        <v>17</v>
      </c>
      <c r="AI47" s="28">
        <v>71</v>
      </c>
      <c r="AJ47" s="32">
        <v>52</v>
      </c>
      <c r="AK47" s="65">
        <v>48</v>
      </c>
      <c r="AL47" s="72">
        <v>34</v>
      </c>
      <c r="AM47" s="27" t="e">
        <f>(#REF!*100)/#REF!</f>
        <v>#REF!</v>
      </c>
      <c r="AN47" s="3" t="e">
        <f>(#REF!*100)/#REF!</f>
        <v>#REF!</v>
      </c>
      <c r="AO47" s="27" t="e">
        <f>(#REF!*100)/#REF!</f>
        <v>#REF!</v>
      </c>
      <c r="AP47" s="71" t="e">
        <f>(#REF!*100)/#REF!</f>
        <v>#REF!</v>
      </c>
      <c r="AQ47" s="3" t="e">
        <f>(#REF!*100)/#REF!</f>
        <v>#REF!</v>
      </c>
      <c r="AR47" s="3" t="e">
        <f>(#REF!*100)/#REF!</f>
        <v>#REF!</v>
      </c>
      <c r="AS47" s="27" t="e">
        <f>(#REF!*100)/#REF!</f>
        <v>#REF!</v>
      </c>
      <c r="AT47" s="71" t="e">
        <f>(#REF!*100)/#REF!</f>
        <v>#REF!</v>
      </c>
      <c r="AU47" s="3" t="e">
        <f>(#REF!*100)/#REF!</f>
        <v>#REF!</v>
      </c>
      <c r="AV47" s="3" t="e">
        <f>(#REF!*100)/#REF!</f>
        <v>#REF!</v>
      </c>
      <c r="AW47" s="27" t="e">
        <f>(#REF!*100)/#REF!</f>
        <v>#REF!</v>
      </c>
      <c r="AX47" s="71" t="e">
        <f>(#REF!*100)/#REF!</f>
        <v>#REF!</v>
      </c>
      <c r="AY47" s="3" t="e">
        <f>(#REF!*100)/#REF!</f>
        <v>#REF!</v>
      </c>
      <c r="AZ47" s="3" t="e">
        <f>(#REF!*100)/#REF!</f>
        <v>#REF!</v>
      </c>
      <c r="BA47" s="27" t="e">
        <f>(#REF!*100)/#REF!</f>
        <v>#REF!</v>
      </c>
      <c r="BB47" s="71" t="e">
        <f>(#REF!*100)/#REF!</f>
        <v>#REF!</v>
      </c>
      <c r="BC47" s="27" t="e">
        <f>(#REF!*100)/#REF!</f>
        <v>#REF!</v>
      </c>
      <c r="BD47" s="27" t="e">
        <f>(#REF!*100)/#REF!</f>
        <v>#REF!</v>
      </c>
      <c r="BE47" s="27" t="e">
        <f>(#REF!*100)/#REF!</f>
        <v>#REF!</v>
      </c>
      <c r="BF47" s="71" t="e">
        <f>(#REF!*100)/#REF!</f>
        <v>#REF!</v>
      </c>
      <c r="BG47" s="27" t="e">
        <f>(#REF!*100)/#REF!</f>
        <v>#REF!</v>
      </c>
      <c r="BH47" s="27" t="e">
        <f>(#REF!*100)/#REF!</f>
        <v>#REF!</v>
      </c>
      <c r="BI47" s="27" t="e">
        <f>(#REF!*100)/#REF!</f>
        <v>#REF!</v>
      </c>
      <c r="BJ47" s="71" t="e">
        <f>(#REF!*100)/#REF!</f>
        <v>#REF!</v>
      </c>
      <c r="BK47" s="27" t="e">
        <f>(#REF!*100)/#REF!</f>
        <v>#REF!</v>
      </c>
      <c r="BL47" s="27" t="e">
        <f>(#REF!*100)/#REF!</f>
        <v>#REF!</v>
      </c>
      <c r="BM47" s="27" t="e">
        <f>(#REF!*100)/#REF!</f>
        <v>#REF!</v>
      </c>
      <c r="BN47" s="71" t="e">
        <f>(#REF!*100)/#REF!</f>
        <v>#REF!</v>
      </c>
      <c r="BO47" s="27" t="e">
        <f>(#REF!*100)/#REF!</f>
        <v>#REF!</v>
      </c>
      <c r="BP47" s="27" t="e">
        <f>(#REF!*100)/#REF!</f>
        <v>#REF!</v>
      </c>
      <c r="BQ47" s="27" t="e">
        <f>(#REF!*100)/#REF!</f>
        <v>#REF!</v>
      </c>
      <c r="BR47" s="71" t="e">
        <f>(#REF!*100)/#REF!</f>
        <v>#REF!</v>
      </c>
      <c r="BS47" s="27" t="e">
        <f>#REF!/#REF!</f>
        <v>#REF!</v>
      </c>
      <c r="BT47" s="27" t="e">
        <f>#REF!/#REF!</f>
        <v>#REF!</v>
      </c>
      <c r="BU47" s="27" t="e">
        <f>#REF!/#REF!</f>
        <v>#REF!</v>
      </c>
      <c r="BV47" s="71" t="e">
        <f>#REF!/#REF!</f>
        <v>#REF!</v>
      </c>
      <c r="BW47" s="27" t="e">
        <f>#REF!/#REF!</f>
        <v>#REF!</v>
      </c>
      <c r="BX47" s="27" t="e">
        <f>#REF!/#REF!</f>
        <v>#REF!</v>
      </c>
      <c r="BY47" s="27" t="e">
        <f>#REF!/#REF!</f>
        <v>#REF!</v>
      </c>
      <c r="BZ47" s="71" t="e">
        <f>#REF!/#REF!</f>
        <v>#REF!</v>
      </c>
      <c r="CA47" s="27" t="e">
        <f>#REF!/#REF!</f>
        <v>#REF!</v>
      </c>
      <c r="CB47" s="27" t="e">
        <f>#REF!/#REF!</f>
        <v>#REF!</v>
      </c>
      <c r="CC47" s="27" t="e">
        <f>#REF!/#REF!</f>
        <v>#REF!</v>
      </c>
      <c r="CD47" s="71" t="e">
        <f>#REF!/#REF!</f>
        <v>#REF!</v>
      </c>
      <c r="CE47" s="27" t="e">
        <f>#REF!/#REF!</f>
        <v>#REF!</v>
      </c>
      <c r="CF47" s="27" t="e">
        <f>#REF!/#REF!</f>
        <v>#REF!</v>
      </c>
      <c r="CG47" s="27" t="e">
        <f>#REF!/#REF!</f>
        <v>#REF!</v>
      </c>
      <c r="CH47" s="71" t="e">
        <f>#REF!/#REF!</f>
        <v>#REF!</v>
      </c>
      <c r="CI47" s="1" t="s">
        <v>8</v>
      </c>
      <c r="CJ47" s="1"/>
    </row>
    <row r="48" spans="1:89" x14ac:dyDescent="0.25">
      <c r="AM48" s="65" t="e">
        <f xml:space="preserve"> SUM(AM31:AM47)/17</f>
        <v>#REF!</v>
      </c>
      <c r="AN48" s="65" t="e">
        <f xml:space="preserve"> SUM(AN31:AN47)/17</f>
        <v>#REF!</v>
      </c>
      <c r="AO48" s="65" t="e">
        <f xml:space="preserve"> SUM(AO31:AO47)/17</f>
        <v>#REF!</v>
      </c>
      <c r="AP48" s="72" t="e">
        <f xml:space="preserve"> SUM(AP31:AP47)/17</f>
        <v>#REF!</v>
      </c>
      <c r="AQ48" s="65" t="e">
        <f t="shared" ref="AQ48:CH48" si="102" xml:space="preserve"> SUM(AQ31:AQ47)/17</f>
        <v>#REF!</v>
      </c>
      <c r="AR48" s="65" t="e">
        <f t="shared" si="102"/>
        <v>#REF!</v>
      </c>
      <c r="AS48" s="65" t="e">
        <f t="shared" si="102"/>
        <v>#REF!</v>
      </c>
      <c r="AT48" s="72" t="e">
        <f t="shared" si="102"/>
        <v>#REF!</v>
      </c>
      <c r="AU48" s="65" t="e">
        <f t="shared" si="102"/>
        <v>#REF!</v>
      </c>
      <c r="AV48" s="65" t="e">
        <f t="shared" si="102"/>
        <v>#REF!</v>
      </c>
      <c r="AW48" s="65" t="e">
        <f t="shared" si="102"/>
        <v>#REF!</v>
      </c>
      <c r="AX48" s="72" t="e">
        <f t="shared" si="102"/>
        <v>#REF!</v>
      </c>
      <c r="AY48" s="65" t="e">
        <f t="shared" si="102"/>
        <v>#REF!</v>
      </c>
      <c r="AZ48" s="65" t="e">
        <f t="shared" si="102"/>
        <v>#REF!</v>
      </c>
      <c r="BA48" s="65" t="e">
        <f t="shared" si="102"/>
        <v>#REF!</v>
      </c>
      <c r="BB48" s="72" t="e">
        <f t="shared" si="102"/>
        <v>#REF!</v>
      </c>
      <c r="BC48" s="65" t="e">
        <f t="shared" si="102"/>
        <v>#REF!</v>
      </c>
      <c r="BD48" s="65" t="e">
        <f t="shared" si="102"/>
        <v>#REF!</v>
      </c>
      <c r="BE48" s="65" t="e">
        <f t="shared" si="102"/>
        <v>#REF!</v>
      </c>
      <c r="BF48" s="72" t="e">
        <f t="shared" si="102"/>
        <v>#DIV/0!</v>
      </c>
      <c r="BG48" s="65" t="e">
        <f t="shared" si="102"/>
        <v>#REF!</v>
      </c>
      <c r="BH48" s="65" t="e">
        <f t="shared" si="102"/>
        <v>#REF!</v>
      </c>
      <c r="BI48" s="65" t="e">
        <f t="shared" si="102"/>
        <v>#REF!</v>
      </c>
      <c r="BJ48" s="72" t="e">
        <f t="shared" si="102"/>
        <v>#DIV/0!</v>
      </c>
      <c r="BK48" s="65" t="e">
        <f t="shared" si="102"/>
        <v>#REF!</v>
      </c>
      <c r="BL48" s="65" t="e">
        <f t="shared" si="102"/>
        <v>#REF!</v>
      </c>
      <c r="BM48" s="65" t="e">
        <f t="shared" si="102"/>
        <v>#REF!</v>
      </c>
      <c r="BN48" s="72" t="e">
        <f t="shared" si="102"/>
        <v>#REF!</v>
      </c>
      <c r="BO48" s="65" t="e">
        <f t="shared" si="102"/>
        <v>#REF!</v>
      </c>
      <c r="BP48" s="65" t="e">
        <f t="shared" si="102"/>
        <v>#REF!</v>
      </c>
      <c r="BQ48" s="65" t="e">
        <f t="shared" si="102"/>
        <v>#REF!</v>
      </c>
      <c r="BR48" s="72" t="e">
        <f t="shared" si="102"/>
        <v>#REF!</v>
      </c>
      <c r="BS48" s="65" t="e">
        <f t="shared" si="102"/>
        <v>#REF!</v>
      </c>
      <c r="BT48" s="65" t="e">
        <f t="shared" si="102"/>
        <v>#REF!</v>
      </c>
      <c r="BU48" s="65" t="e">
        <f t="shared" si="102"/>
        <v>#REF!</v>
      </c>
      <c r="BV48" s="72" t="e">
        <f t="shared" si="102"/>
        <v>#REF!</v>
      </c>
      <c r="BW48" s="65" t="e">
        <f t="shared" si="102"/>
        <v>#REF!</v>
      </c>
      <c r="BX48" s="65" t="e">
        <f t="shared" si="102"/>
        <v>#REF!</v>
      </c>
      <c r="BY48" s="65" t="e">
        <f t="shared" si="102"/>
        <v>#REF!</v>
      </c>
      <c r="BZ48" s="72" t="e">
        <f t="shared" si="102"/>
        <v>#REF!</v>
      </c>
      <c r="CA48" s="65" t="e">
        <f t="shared" si="102"/>
        <v>#REF!</v>
      </c>
      <c r="CB48" s="65" t="e">
        <f t="shared" si="102"/>
        <v>#REF!</v>
      </c>
      <c r="CC48" s="65" t="e">
        <f t="shared" si="102"/>
        <v>#REF!</v>
      </c>
      <c r="CD48" s="72" t="e">
        <f t="shared" si="102"/>
        <v>#REF!</v>
      </c>
      <c r="CE48" s="65" t="e">
        <f t="shared" si="102"/>
        <v>#REF!</v>
      </c>
      <c r="CF48" s="65" t="e">
        <f t="shared" si="102"/>
        <v>#REF!</v>
      </c>
      <c r="CG48" s="65" t="e">
        <f t="shared" si="102"/>
        <v>#REF!</v>
      </c>
      <c r="CH48" s="72" t="e">
        <f t="shared" si="102"/>
        <v>#REF!</v>
      </c>
      <c r="CI48" s="66"/>
      <c r="CJ48" s="66"/>
    </row>
    <row r="49" spans="6:88" x14ac:dyDescent="0.25">
      <c r="F49" s="45"/>
      <c r="G49" s="28"/>
      <c r="W49" s="37"/>
      <c r="X49" s="28"/>
      <c r="AA49" s="28"/>
      <c r="AB49" s="28"/>
      <c r="AE49" s="28"/>
      <c r="AJ49" s="28"/>
      <c r="AK49" s="65" t="s">
        <v>87</v>
      </c>
      <c r="AL49" s="72"/>
      <c r="AM49" s="65" t="e">
        <f>(SUM(AM31:AM47)-MIN(AM31:AM47)-MAX(AM31:AM47))/17</f>
        <v>#REF!</v>
      </c>
      <c r="AN49" s="65" t="e">
        <f t="shared" ref="AN49:CH49" si="103">(SUM(AN31:AN47)-MIN(AN31:AN47)-MAX(AN31:AN47))/17</f>
        <v>#REF!</v>
      </c>
      <c r="AO49" s="65" t="e">
        <f t="shared" si="103"/>
        <v>#REF!</v>
      </c>
      <c r="AP49" s="72" t="e">
        <f t="shared" si="103"/>
        <v>#REF!</v>
      </c>
      <c r="AQ49" s="65" t="e">
        <f t="shared" si="103"/>
        <v>#REF!</v>
      </c>
      <c r="AR49" s="65" t="e">
        <f t="shared" si="103"/>
        <v>#REF!</v>
      </c>
      <c r="AS49" s="65" t="e">
        <f t="shared" si="103"/>
        <v>#REF!</v>
      </c>
      <c r="AT49" s="72" t="e">
        <f t="shared" si="103"/>
        <v>#REF!</v>
      </c>
      <c r="AU49" s="65" t="e">
        <f t="shared" si="103"/>
        <v>#REF!</v>
      </c>
      <c r="AV49" s="65" t="e">
        <f t="shared" si="103"/>
        <v>#REF!</v>
      </c>
      <c r="AW49" s="65" t="e">
        <f t="shared" si="103"/>
        <v>#REF!</v>
      </c>
      <c r="AX49" s="72" t="e">
        <f t="shared" si="103"/>
        <v>#REF!</v>
      </c>
      <c r="AY49" s="65" t="e">
        <f t="shared" si="103"/>
        <v>#REF!</v>
      </c>
      <c r="AZ49" s="65" t="e">
        <f t="shared" si="103"/>
        <v>#REF!</v>
      </c>
      <c r="BA49" s="65" t="e">
        <f t="shared" si="103"/>
        <v>#REF!</v>
      </c>
      <c r="BB49" s="72" t="e">
        <f t="shared" si="103"/>
        <v>#REF!</v>
      </c>
      <c r="BC49" s="65" t="e">
        <f t="shared" si="103"/>
        <v>#REF!</v>
      </c>
      <c r="BD49" s="65" t="e">
        <f t="shared" si="103"/>
        <v>#REF!</v>
      </c>
      <c r="BE49" s="65" t="e">
        <f t="shared" si="103"/>
        <v>#REF!</v>
      </c>
      <c r="BF49" s="72" t="e">
        <f t="shared" si="103"/>
        <v>#DIV/0!</v>
      </c>
      <c r="BG49" s="65" t="e">
        <f t="shared" si="103"/>
        <v>#REF!</v>
      </c>
      <c r="BH49" s="65" t="e">
        <f t="shared" si="103"/>
        <v>#REF!</v>
      </c>
      <c r="BI49" s="65" t="e">
        <f t="shared" si="103"/>
        <v>#REF!</v>
      </c>
      <c r="BJ49" s="72" t="e">
        <f t="shared" si="103"/>
        <v>#DIV/0!</v>
      </c>
      <c r="BK49" s="65" t="e">
        <f t="shared" si="103"/>
        <v>#REF!</v>
      </c>
      <c r="BL49" s="65" t="e">
        <f t="shared" si="103"/>
        <v>#REF!</v>
      </c>
      <c r="BM49" s="65" t="e">
        <f t="shared" si="103"/>
        <v>#REF!</v>
      </c>
      <c r="BN49" s="72" t="e">
        <f t="shared" si="103"/>
        <v>#REF!</v>
      </c>
      <c r="BO49" s="65" t="e">
        <f t="shared" si="103"/>
        <v>#REF!</v>
      </c>
      <c r="BP49" s="65" t="e">
        <f t="shared" si="103"/>
        <v>#REF!</v>
      </c>
      <c r="BQ49" s="65" t="e">
        <f t="shared" si="103"/>
        <v>#REF!</v>
      </c>
      <c r="BR49" s="72" t="e">
        <f t="shared" si="103"/>
        <v>#REF!</v>
      </c>
      <c r="BS49" s="65" t="e">
        <f t="shared" si="103"/>
        <v>#REF!</v>
      </c>
      <c r="BT49" s="65" t="e">
        <f t="shared" si="103"/>
        <v>#REF!</v>
      </c>
      <c r="BU49" s="65" t="e">
        <f t="shared" si="103"/>
        <v>#REF!</v>
      </c>
      <c r="BV49" s="72" t="e">
        <f t="shared" si="103"/>
        <v>#REF!</v>
      </c>
      <c r="BW49" s="65" t="e">
        <f t="shared" si="103"/>
        <v>#REF!</v>
      </c>
      <c r="BX49" s="65" t="e">
        <f t="shared" si="103"/>
        <v>#REF!</v>
      </c>
      <c r="BY49" s="65" t="e">
        <f t="shared" si="103"/>
        <v>#REF!</v>
      </c>
      <c r="BZ49" s="72" t="e">
        <f t="shared" si="103"/>
        <v>#REF!</v>
      </c>
      <c r="CA49" s="65" t="e">
        <f t="shared" si="103"/>
        <v>#REF!</v>
      </c>
      <c r="CB49" s="65" t="e">
        <f t="shared" si="103"/>
        <v>#REF!</v>
      </c>
      <c r="CC49" s="65" t="e">
        <f t="shared" si="103"/>
        <v>#REF!</v>
      </c>
      <c r="CD49" s="72" t="e">
        <f t="shared" si="103"/>
        <v>#REF!</v>
      </c>
      <c r="CE49" s="65" t="e">
        <f t="shared" si="103"/>
        <v>#REF!</v>
      </c>
      <c r="CF49" s="65" t="e">
        <f t="shared" si="103"/>
        <v>#REF!</v>
      </c>
      <c r="CG49" s="65" t="e">
        <f t="shared" si="103"/>
        <v>#REF!</v>
      </c>
      <c r="CH49" s="72" t="e">
        <f t="shared" si="103"/>
        <v>#REF!</v>
      </c>
      <c r="CI49" s="66"/>
      <c r="CJ49" s="66"/>
    </row>
    <row r="50" spans="6:88" x14ac:dyDescent="0.25">
      <c r="F50" s="45"/>
      <c r="G50" s="28"/>
      <c r="W50" s="37"/>
      <c r="X50" s="28"/>
      <c r="AA50" s="28"/>
      <c r="AB50" s="28"/>
      <c r="AE50" s="28"/>
      <c r="AJ50" s="28"/>
      <c r="AK50" s="65" t="s">
        <v>85</v>
      </c>
      <c r="AL50" s="72"/>
      <c r="AM50" s="65" t="e">
        <f>MEDIAN(AM31:AM47)</f>
        <v>#REF!</v>
      </c>
      <c r="AN50" s="65" t="e">
        <f t="shared" ref="AN50:CH50" si="104">MEDIAN(AN31:AN47)</f>
        <v>#REF!</v>
      </c>
      <c r="AO50" s="65" t="e">
        <f t="shared" si="104"/>
        <v>#REF!</v>
      </c>
      <c r="AP50" s="72" t="e">
        <f t="shared" si="104"/>
        <v>#REF!</v>
      </c>
      <c r="AQ50" s="65" t="e">
        <f t="shared" si="104"/>
        <v>#REF!</v>
      </c>
      <c r="AR50" s="65" t="e">
        <f t="shared" si="104"/>
        <v>#REF!</v>
      </c>
      <c r="AS50" s="65" t="e">
        <f t="shared" si="104"/>
        <v>#REF!</v>
      </c>
      <c r="AT50" s="72" t="e">
        <f t="shared" si="104"/>
        <v>#REF!</v>
      </c>
      <c r="AU50" s="65" t="e">
        <f t="shared" si="104"/>
        <v>#REF!</v>
      </c>
      <c r="AV50" s="65" t="e">
        <f t="shared" si="104"/>
        <v>#REF!</v>
      </c>
      <c r="AW50" s="65" t="e">
        <f t="shared" si="104"/>
        <v>#REF!</v>
      </c>
      <c r="AX50" s="72" t="e">
        <f t="shared" si="104"/>
        <v>#REF!</v>
      </c>
      <c r="AY50" s="65" t="e">
        <f t="shared" si="104"/>
        <v>#REF!</v>
      </c>
      <c r="AZ50" s="65" t="e">
        <f t="shared" si="104"/>
        <v>#REF!</v>
      </c>
      <c r="BA50" s="65" t="e">
        <f t="shared" si="104"/>
        <v>#REF!</v>
      </c>
      <c r="BB50" s="72" t="e">
        <f t="shared" si="104"/>
        <v>#REF!</v>
      </c>
      <c r="BC50" s="65" t="e">
        <f t="shared" si="104"/>
        <v>#REF!</v>
      </c>
      <c r="BD50" s="65" t="e">
        <f t="shared" si="104"/>
        <v>#REF!</v>
      </c>
      <c r="BE50" s="65" t="e">
        <f t="shared" si="104"/>
        <v>#REF!</v>
      </c>
      <c r="BF50" s="72" t="e">
        <f t="shared" si="104"/>
        <v>#DIV/0!</v>
      </c>
      <c r="BG50" s="65" t="e">
        <f t="shared" si="104"/>
        <v>#REF!</v>
      </c>
      <c r="BH50" s="65" t="e">
        <f t="shared" si="104"/>
        <v>#REF!</v>
      </c>
      <c r="BI50" s="65" t="e">
        <f t="shared" si="104"/>
        <v>#REF!</v>
      </c>
      <c r="BJ50" s="72" t="e">
        <f t="shared" si="104"/>
        <v>#DIV/0!</v>
      </c>
      <c r="BK50" s="65" t="e">
        <f t="shared" si="104"/>
        <v>#REF!</v>
      </c>
      <c r="BL50" s="65" t="e">
        <f t="shared" si="104"/>
        <v>#REF!</v>
      </c>
      <c r="BM50" s="65" t="e">
        <f t="shared" si="104"/>
        <v>#REF!</v>
      </c>
      <c r="BN50" s="72" t="e">
        <f t="shared" si="104"/>
        <v>#REF!</v>
      </c>
      <c r="BO50" s="65" t="e">
        <f t="shared" si="104"/>
        <v>#REF!</v>
      </c>
      <c r="BP50" s="65" t="e">
        <f t="shared" si="104"/>
        <v>#REF!</v>
      </c>
      <c r="BQ50" s="65" t="e">
        <f t="shared" si="104"/>
        <v>#REF!</v>
      </c>
      <c r="BR50" s="72" t="e">
        <f t="shared" si="104"/>
        <v>#REF!</v>
      </c>
      <c r="BS50" s="65" t="e">
        <f t="shared" si="104"/>
        <v>#REF!</v>
      </c>
      <c r="BT50" s="65" t="e">
        <f t="shared" si="104"/>
        <v>#REF!</v>
      </c>
      <c r="BU50" s="65" t="e">
        <f t="shared" si="104"/>
        <v>#REF!</v>
      </c>
      <c r="BV50" s="72" t="e">
        <f t="shared" si="104"/>
        <v>#REF!</v>
      </c>
      <c r="BW50" s="65" t="e">
        <f t="shared" si="104"/>
        <v>#REF!</v>
      </c>
      <c r="BX50" s="65" t="e">
        <f t="shared" si="104"/>
        <v>#REF!</v>
      </c>
      <c r="BY50" s="65" t="e">
        <f t="shared" si="104"/>
        <v>#REF!</v>
      </c>
      <c r="BZ50" s="72" t="e">
        <f t="shared" si="104"/>
        <v>#REF!</v>
      </c>
      <c r="CA50" s="65" t="e">
        <f t="shared" si="104"/>
        <v>#REF!</v>
      </c>
      <c r="CB50" s="65" t="e">
        <f t="shared" si="104"/>
        <v>#REF!</v>
      </c>
      <c r="CC50" s="65" t="e">
        <f t="shared" si="104"/>
        <v>#REF!</v>
      </c>
      <c r="CD50" s="72" t="e">
        <f t="shared" si="104"/>
        <v>#REF!</v>
      </c>
      <c r="CE50" s="65" t="e">
        <f t="shared" si="104"/>
        <v>#REF!</v>
      </c>
      <c r="CF50" s="65" t="e">
        <f t="shared" si="104"/>
        <v>#REF!</v>
      </c>
      <c r="CG50" s="65" t="e">
        <f t="shared" si="104"/>
        <v>#REF!</v>
      </c>
      <c r="CH50" s="72" t="e">
        <f t="shared" si="104"/>
        <v>#REF!</v>
      </c>
    </row>
    <row r="51" spans="6:88" x14ac:dyDescent="0.25">
      <c r="F51" s="45"/>
      <c r="G51" s="28"/>
      <c r="W51" s="37"/>
      <c r="X51" s="28"/>
      <c r="AA51" s="28"/>
      <c r="AB51" s="28"/>
      <c r="AE51" s="28"/>
      <c r="AJ51" s="28"/>
      <c r="AK51" s="28"/>
      <c r="AL51" s="74"/>
      <c r="BA51" s="28"/>
    </row>
    <row r="52" spans="6:88" x14ac:dyDescent="0.25">
      <c r="F52" s="45"/>
      <c r="G52" s="28"/>
      <c r="W52" s="37"/>
      <c r="X52" s="28"/>
      <c r="AA52" s="28"/>
      <c r="AB52" s="28"/>
      <c r="AE52" s="28"/>
      <c r="AJ52" s="28"/>
      <c r="AK52" s="63" t="s">
        <v>90</v>
      </c>
      <c r="AL52" s="75"/>
      <c r="AM52" s="63" t="e">
        <f>AM22-AM48</f>
        <v>#REF!</v>
      </c>
      <c r="AN52" s="63" t="e">
        <f t="shared" ref="AN52:CH52" si="105">AN22-AN48</f>
        <v>#REF!</v>
      </c>
      <c r="AO52" s="63" t="e">
        <f t="shared" si="105"/>
        <v>#REF!</v>
      </c>
      <c r="AP52" s="75" t="e">
        <f t="shared" si="105"/>
        <v>#REF!</v>
      </c>
      <c r="AQ52" s="63" t="e">
        <f t="shared" si="105"/>
        <v>#REF!</v>
      </c>
      <c r="AR52" s="63" t="e">
        <f t="shared" si="105"/>
        <v>#REF!</v>
      </c>
      <c r="AS52" s="63" t="e">
        <f t="shared" si="105"/>
        <v>#REF!</v>
      </c>
      <c r="AT52" s="75" t="e">
        <f t="shared" si="105"/>
        <v>#REF!</v>
      </c>
      <c r="AU52" s="63" t="e">
        <f t="shared" si="105"/>
        <v>#REF!</v>
      </c>
      <c r="AV52" s="63" t="e">
        <f t="shared" si="105"/>
        <v>#REF!</v>
      </c>
      <c r="AW52" s="63" t="e">
        <f t="shared" si="105"/>
        <v>#REF!</v>
      </c>
      <c r="AX52" s="75" t="e">
        <f t="shared" si="105"/>
        <v>#REF!</v>
      </c>
      <c r="AY52" s="63" t="e">
        <f t="shared" si="105"/>
        <v>#REF!</v>
      </c>
      <c r="AZ52" s="63" t="e">
        <f t="shared" si="105"/>
        <v>#REF!</v>
      </c>
      <c r="BA52" s="63" t="e">
        <f t="shared" si="105"/>
        <v>#REF!</v>
      </c>
      <c r="BB52" s="75" t="e">
        <f t="shared" si="105"/>
        <v>#REF!</v>
      </c>
      <c r="BC52" s="63" t="e">
        <f t="shared" si="105"/>
        <v>#REF!</v>
      </c>
      <c r="BD52" s="63" t="e">
        <f t="shared" si="105"/>
        <v>#REF!</v>
      </c>
      <c r="BE52" s="63" t="e">
        <f t="shared" si="105"/>
        <v>#DIV/0!</v>
      </c>
      <c r="BF52" s="75" t="e">
        <f t="shared" si="105"/>
        <v>#DIV/0!</v>
      </c>
      <c r="BG52" s="63" t="e">
        <f t="shared" si="105"/>
        <v>#REF!</v>
      </c>
      <c r="BH52" s="63" t="e">
        <f t="shared" si="105"/>
        <v>#REF!</v>
      </c>
      <c r="BI52" s="63" t="e">
        <f t="shared" si="105"/>
        <v>#REF!</v>
      </c>
      <c r="BJ52" s="75" t="e">
        <f t="shared" si="105"/>
        <v>#DIV/0!</v>
      </c>
      <c r="BK52" s="63" t="e">
        <f t="shared" si="105"/>
        <v>#REF!</v>
      </c>
      <c r="BL52" s="63" t="e">
        <f t="shared" si="105"/>
        <v>#REF!</v>
      </c>
      <c r="BM52" s="63" t="e">
        <f t="shared" si="105"/>
        <v>#REF!</v>
      </c>
      <c r="BN52" s="75" t="e">
        <f t="shared" si="105"/>
        <v>#REF!</v>
      </c>
      <c r="BO52" s="63" t="e">
        <f t="shared" si="105"/>
        <v>#REF!</v>
      </c>
      <c r="BP52" s="63" t="e">
        <f t="shared" si="105"/>
        <v>#REF!</v>
      </c>
      <c r="BQ52" s="63" t="e">
        <f t="shared" si="105"/>
        <v>#REF!</v>
      </c>
      <c r="BR52" s="75" t="e">
        <f t="shared" si="105"/>
        <v>#REF!</v>
      </c>
      <c r="BS52" s="63" t="e">
        <f t="shared" si="105"/>
        <v>#REF!</v>
      </c>
      <c r="BT52" s="63" t="e">
        <f t="shared" si="105"/>
        <v>#REF!</v>
      </c>
      <c r="BU52" s="63" t="e">
        <f t="shared" si="105"/>
        <v>#REF!</v>
      </c>
      <c r="BV52" s="75" t="e">
        <f t="shared" si="105"/>
        <v>#REF!</v>
      </c>
      <c r="BW52" s="63" t="e">
        <f t="shared" si="105"/>
        <v>#REF!</v>
      </c>
      <c r="BX52" s="63" t="e">
        <f t="shared" si="105"/>
        <v>#REF!</v>
      </c>
      <c r="BY52" s="63" t="e">
        <f t="shared" si="105"/>
        <v>#REF!</v>
      </c>
      <c r="BZ52" s="75" t="e">
        <f t="shared" si="105"/>
        <v>#REF!</v>
      </c>
      <c r="CA52" s="63" t="e">
        <f t="shared" si="105"/>
        <v>#REF!</v>
      </c>
      <c r="CB52" s="63" t="e">
        <f t="shared" si="105"/>
        <v>#REF!</v>
      </c>
      <c r="CC52" s="63" t="e">
        <f t="shared" si="105"/>
        <v>#REF!</v>
      </c>
      <c r="CD52" s="75" t="e">
        <f t="shared" si="105"/>
        <v>#REF!</v>
      </c>
      <c r="CE52" s="63" t="e">
        <f t="shared" si="105"/>
        <v>#REF!</v>
      </c>
      <c r="CF52" s="63" t="e">
        <f t="shared" si="105"/>
        <v>#REF!</v>
      </c>
      <c r="CG52" s="63" t="e">
        <f t="shared" si="105"/>
        <v>#REF!</v>
      </c>
      <c r="CH52" s="75" t="e">
        <f t="shared" si="105"/>
        <v>#REF!</v>
      </c>
      <c r="CI52" s="28"/>
    </row>
    <row r="53" spans="6:88" x14ac:dyDescent="0.25">
      <c r="F53" s="45"/>
      <c r="G53" s="28"/>
      <c r="W53" s="37"/>
      <c r="X53" s="28"/>
      <c r="AA53" s="28"/>
      <c r="AB53" s="28"/>
      <c r="AE53" s="28"/>
      <c r="AJ53" s="28"/>
      <c r="AK53" s="63" t="s">
        <v>91</v>
      </c>
      <c r="AL53" s="75"/>
      <c r="AM53" s="63" t="e">
        <f>AM23-AM49</f>
        <v>#REF!</v>
      </c>
      <c r="AN53" s="63" t="e">
        <f t="shared" ref="AN53:CH53" si="106">AN23-AN49</f>
        <v>#REF!</v>
      </c>
      <c r="AO53" s="63" t="e">
        <f t="shared" si="106"/>
        <v>#REF!</v>
      </c>
      <c r="AP53" s="75" t="e">
        <f t="shared" si="106"/>
        <v>#REF!</v>
      </c>
      <c r="AQ53" s="63" t="e">
        <f t="shared" si="106"/>
        <v>#REF!</v>
      </c>
      <c r="AR53" s="63" t="e">
        <f t="shared" si="106"/>
        <v>#REF!</v>
      </c>
      <c r="AS53" s="63" t="e">
        <f t="shared" si="106"/>
        <v>#REF!</v>
      </c>
      <c r="AT53" s="75" t="e">
        <f t="shared" si="106"/>
        <v>#REF!</v>
      </c>
      <c r="AU53" s="63" t="e">
        <f t="shared" si="106"/>
        <v>#REF!</v>
      </c>
      <c r="AV53" s="63" t="e">
        <f t="shared" si="106"/>
        <v>#REF!</v>
      </c>
      <c r="AW53" s="63" t="e">
        <f t="shared" si="106"/>
        <v>#REF!</v>
      </c>
      <c r="AX53" s="75" t="e">
        <f t="shared" si="106"/>
        <v>#REF!</v>
      </c>
      <c r="AY53" s="63" t="e">
        <f t="shared" si="106"/>
        <v>#REF!</v>
      </c>
      <c r="AZ53" s="63" t="e">
        <f t="shared" si="106"/>
        <v>#REF!</v>
      </c>
      <c r="BA53" s="63" t="e">
        <f t="shared" si="106"/>
        <v>#REF!</v>
      </c>
      <c r="BB53" s="75" t="e">
        <f t="shared" si="106"/>
        <v>#REF!</v>
      </c>
      <c r="BC53" s="63" t="e">
        <f t="shared" si="106"/>
        <v>#REF!</v>
      </c>
      <c r="BD53" s="63" t="e">
        <f t="shared" si="106"/>
        <v>#REF!</v>
      </c>
      <c r="BE53" s="63" t="e">
        <f t="shared" si="106"/>
        <v>#DIV/0!</v>
      </c>
      <c r="BF53" s="75" t="e">
        <f t="shared" si="106"/>
        <v>#DIV/0!</v>
      </c>
      <c r="BG53" s="63" t="e">
        <f t="shared" si="106"/>
        <v>#REF!</v>
      </c>
      <c r="BH53" s="63" t="e">
        <f t="shared" si="106"/>
        <v>#REF!</v>
      </c>
      <c r="BI53" s="63" t="e">
        <f t="shared" si="106"/>
        <v>#REF!</v>
      </c>
      <c r="BJ53" s="75" t="e">
        <f t="shared" si="106"/>
        <v>#DIV/0!</v>
      </c>
      <c r="BK53" s="63" t="e">
        <f t="shared" si="106"/>
        <v>#REF!</v>
      </c>
      <c r="BL53" s="63" t="e">
        <f t="shared" si="106"/>
        <v>#REF!</v>
      </c>
      <c r="BM53" s="63" t="e">
        <f t="shared" si="106"/>
        <v>#REF!</v>
      </c>
      <c r="BN53" s="75" t="e">
        <f t="shared" si="106"/>
        <v>#REF!</v>
      </c>
      <c r="BO53" s="63" t="e">
        <f t="shared" si="106"/>
        <v>#REF!</v>
      </c>
      <c r="BP53" s="63" t="e">
        <f t="shared" si="106"/>
        <v>#REF!</v>
      </c>
      <c r="BQ53" s="63" t="e">
        <f t="shared" si="106"/>
        <v>#REF!</v>
      </c>
      <c r="BR53" s="75" t="e">
        <f t="shared" si="106"/>
        <v>#REF!</v>
      </c>
      <c r="BS53" s="63" t="e">
        <f t="shared" si="106"/>
        <v>#REF!</v>
      </c>
      <c r="BT53" s="63" t="e">
        <f t="shared" si="106"/>
        <v>#REF!</v>
      </c>
      <c r="BU53" s="63" t="e">
        <f t="shared" si="106"/>
        <v>#REF!</v>
      </c>
      <c r="BV53" s="75" t="e">
        <f t="shared" si="106"/>
        <v>#REF!</v>
      </c>
      <c r="BW53" s="63" t="e">
        <f t="shared" si="106"/>
        <v>#REF!</v>
      </c>
      <c r="BX53" s="63" t="e">
        <f t="shared" si="106"/>
        <v>#REF!</v>
      </c>
      <c r="BY53" s="63" t="e">
        <f t="shared" si="106"/>
        <v>#REF!</v>
      </c>
      <c r="BZ53" s="75" t="e">
        <f t="shared" si="106"/>
        <v>#REF!</v>
      </c>
      <c r="CA53" s="63" t="e">
        <f t="shared" si="106"/>
        <v>#REF!</v>
      </c>
      <c r="CB53" s="63" t="e">
        <f t="shared" si="106"/>
        <v>#REF!</v>
      </c>
      <c r="CC53" s="63" t="e">
        <f t="shared" si="106"/>
        <v>#REF!</v>
      </c>
      <c r="CD53" s="75" t="e">
        <f t="shared" si="106"/>
        <v>#REF!</v>
      </c>
      <c r="CE53" s="63" t="e">
        <f t="shared" si="106"/>
        <v>#REF!</v>
      </c>
      <c r="CF53" s="63" t="e">
        <f t="shared" si="106"/>
        <v>#REF!</v>
      </c>
      <c r="CG53" s="63" t="e">
        <f t="shared" si="106"/>
        <v>#REF!</v>
      </c>
      <c r="CH53" s="75" t="e">
        <f t="shared" si="106"/>
        <v>#REF!</v>
      </c>
    </row>
    <row r="54" spans="6:88" x14ac:dyDescent="0.25">
      <c r="F54" s="45"/>
      <c r="G54" s="28"/>
      <c r="W54" s="37"/>
      <c r="X54" s="28"/>
      <c r="AA54" s="28"/>
      <c r="AB54" s="28"/>
      <c r="AE54" s="28"/>
      <c r="AJ54" s="28"/>
      <c r="AK54" s="63" t="s">
        <v>99</v>
      </c>
      <c r="AL54" s="75"/>
      <c r="AM54" s="63" t="e">
        <f>AM24-AM50</f>
        <v>#REF!</v>
      </c>
      <c r="AN54" s="63" t="e">
        <f>AN24-AN50</f>
        <v>#REF!</v>
      </c>
      <c r="AO54" s="63" t="e">
        <f t="shared" ref="AO54:CH54" si="107">AO24-AO50</f>
        <v>#REF!</v>
      </c>
      <c r="AP54" s="75" t="e">
        <f t="shared" si="107"/>
        <v>#REF!</v>
      </c>
      <c r="AQ54" s="63" t="e">
        <f t="shared" si="107"/>
        <v>#REF!</v>
      </c>
      <c r="AR54" s="63" t="e">
        <f t="shared" si="107"/>
        <v>#REF!</v>
      </c>
      <c r="AS54" s="63" t="e">
        <f t="shared" si="107"/>
        <v>#REF!</v>
      </c>
      <c r="AT54" s="75" t="e">
        <f t="shared" si="107"/>
        <v>#REF!</v>
      </c>
      <c r="AU54" s="63" t="e">
        <f t="shared" si="107"/>
        <v>#REF!</v>
      </c>
      <c r="AV54" s="63" t="e">
        <f t="shared" si="107"/>
        <v>#REF!</v>
      </c>
      <c r="AW54" s="63" t="e">
        <f t="shared" si="107"/>
        <v>#REF!</v>
      </c>
      <c r="AX54" s="75" t="e">
        <f t="shared" si="107"/>
        <v>#REF!</v>
      </c>
      <c r="AY54" s="63" t="e">
        <f t="shared" si="107"/>
        <v>#REF!</v>
      </c>
      <c r="AZ54" s="63" t="e">
        <f t="shared" si="107"/>
        <v>#REF!</v>
      </c>
      <c r="BA54" s="63" t="e">
        <f t="shared" si="107"/>
        <v>#REF!</v>
      </c>
      <c r="BB54" s="75" t="e">
        <f t="shared" si="107"/>
        <v>#REF!</v>
      </c>
      <c r="BC54" s="63" t="e">
        <f t="shared" si="107"/>
        <v>#REF!</v>
      </c>
      <c r="BD54" s="63" t="e">
        <f t="shared" si="107"/>
        <v>#REF!</v>
      </c>
      <c r="BE54" s="63" t="e">
        <f t="shared" si="107"/>
        <v>#DIV/0!</v>
      </c>
      <c r="BF54" s="75" t="e">
        <f t="shared" si="107"/>
        <v>#DIV/0!</v>
      </c>
      <c r="BG54" s="63" t="e">
        <f t="shared" si="107"/>
        <v>#REF!</v>
      </c>
      <c r="BH54" s="63" t="e">
        <f t="shared" si="107"/>
        <v>#REF!</v>
      </c>
      <c r="BI54" s="63" t="e">
        <f t="shared" si="107"/>
        <v>#REF!</v>
      </c>
      <c r="BJ54" s="75" t="e">
        <f t="shared" si="107"/>
        <v>#DIV/0!</v>
      </c>
      <c r="BK54" s="63" t="e">
        <f t="shared" si="107"/>
        <v>#REF!</v>
      </c>
      <c r="BL54" s="63" t="e">
        <f t="shared" si="107"/>
        <v>#REF!</v>
      </c>
      <c r="BM54" s="63" t="e">
        <f t="shared" si="107"/>
        <v>#REF!</v>
      </c>
      <c r="BN54" s="75" t="e">
        <f t="shared" si="107"/>
        <v>#REF!</v>
      </c>
      <c r="BO54" s="63" t="e">
        <f t="shared" si="107"/>
        <v>#REF!</v>
      </c>
      <c r="BP54" s="63" t="e">
        <f t="shared" si="107"/>
        <v>#REF!</v>
      </c>
      <c r="BQ54" s="63" t="e">
        <f t="shared" si="107"/>
        <v>#REF!</v>
      </c>
      <c r="BR54" s="75" t="e">
        <f t="shared" si="107"/>
        <v>#REF!</v>
      </c>
      <c r="BS54" s="63" t="e">
        <f t="shared" si="107"/>
        <v>#REF!</v>
      </c>
      <c r="BT54" s="63" t="e">
        <f t="shared" si="107"/>
        <v>#REF!</v>
      </c>
      <c r="BU54" s="63" t="e">
        <f t="shared" si="107"/>
        <v>#REF!</v>
      </c>
      <c r="BV54" s="75" t="e">
        <f t="shared" si="107"/>
        <v>#REF!</v>
      </c>
      <c r="BW54" s="63" t="e">
        <f t="shared" si="107"/>
        <v>#REF!</v>
      </c>
      <c r="BX54" s="63" t="e">
        <f t="shared" si="107"/>
        <v>#REF!</v>
      </c>
      <c r="BY54" s="63" t="e">
        <f t="shared" si="107"/>
        <v>#REF!</v>
      </c>
      <c r="BZ54" s="75" t="e">
        <f t="shared" si="107"/>
        <v>#REF!</v>
      </c>
      <c r="CA54" s="63" t="e">
        <f t="shared" si="107"/>
        <v>#REF!</v>
      </c>
      <c r="CB54" s="63" t="e">
        <f t="shared" si="107"/>
        <v>#REF!</v>
      </c>
      <c r="CC54" s="63" t="e">
        <f t="shared" si="107"/>
        <v>#REF!</v>
      </c>
      <c r="CD54" s="75" t="e">
        <f t="shared" si="107"/>
        <v>#REF!</v>
      </c>
      <c r="CE54" s="63" t="e">
        <f t="shared" si="107"/>
        <v>#REF!</v>
      </c>
      <c r="CF54" s="63" t="e">
        <f t="shared" si="107"/>
        <v>#REF!</v>
      </c>
      <c r="CG54" s="63" t="e">
        <f t="shared" si="107"/>
        <v>#REF!</v>
      </c>
      <c r="CH54" s="75" t="e">
        <f t="shared" si="107"/>
        <v>#REF!</v>
      </c>
    </row>
    <row r="55" spans="6:88" x14ac:dyDescent="0.25">
      <c r="F55" s="45"/>
      <c r="G55" s="28"/>
      <c r="W55" s="37"/>
      <c r="X55" s="28"/>
      <c r="AA55" s="28"/>
      <c r="AB55" s="28"/>
      <c r="AE55" s="28"/>
      <c r="AJ55" s="28"/>
      <c r="AK55" s="28"/>
      <c r="AL55" s="74"/>
      <c r="BA55" s="28"/>
    </row>
    <row r="56" spans="6:88" x14ac:dyDescent="0.25">
      <c r="F56" s="45"/>
      <c r="G56" s="28"/>
      <c r="W56" s="37"/>
      <c r="X56" s="28"/>
      <c r="AA56" s="28"/>
      <c r="AB56" s="28"/>
      <c r="AE56" s="28"/>
      <c r="AJ56" s="28"/>
      <c r="AK56" s="28"/>
      <c r="AL56" s="74"/>
      <c r="BA56" s="28"/>
    </row>
    <row r="57" spans="6:88" x14ac:dyDescent="0.25">
      <c r="F57" s="45"/>
      <c r="G57" s="28"/>
      <c r="W57" s="37"/>
      <c r="X57" s="28"/>
      <c r="AA57" s="28"/>
      <c r="AB57" s="28"/>
      <c r="AE57" s="28"/>
      <c r="AJ57" s="28"/>
      <c r="AK57" s="28"/>
      <c r="AL57" s="74"/>
      <c r="BA57" s="28"/>
    </row>
    <row r="58" spans="6:88" x14ac:dyDescent="0.25">
      <c r="F58" s="45"/>
      <c r="G58" s="28"/>
      <c r="W58" s="37"/>
      <c r="X58" s="28"/>
      <c r="AA58" s="28"/>
      <c r="AB58" s="28"/>
      <c r="AE58" s="28"/>
      <c r="AJ58" s="28"/>
      <c r="AK58" s="28"/>
      <c r="AL58" s="74"/>
      <c r="BA58" s="28"/>
    </row>
    <row r="59" spans="6:88" x14ac:dyDescent="0.25">
      <c r="F59" s="45"/>
      <c r="G59" s="28"/>
      <c r="W59" s="37"/>
      <c r="X59" s="28"/>
      <c r="AA59" s="28"/>
      <c r="AB59" s="28"/>
      <c r="AE59" s="28"/>
      <c r="AJ59" s="28"/>
      <c r="AK59" s="28"/>
      <c r="AL59" s="74"/>
      <c r="BA59" s="28"/>
    </row>
    <row r="60" spans="6:88" x14ac:dyDescent="0.25">
      <c r="F60" s="45"/>
      <c r="G60" s="28"/>
      <c r="W60" s="37"/>
      <c r="X60" s="28"/>
      <c r="AA60" s="28"/>
      <c r="AB60" s="28"/>
      <c r="AE60" s="28"/>
      <c r="AJ60" s="28"/>
      <c r="AK60" s="28"/>
      <c r="AL60" s="74"/>
      <c r="BA60" s="28"/>
    </row>
    <row r="61" spans="6:88" x14ac:dyDescent="0.25">
      <c r="F61" s="45"/>
      <c r="G61" s="28"/>
      <c r="W61" s="37"/>
      <c r="X61" s="28"/>
      <c r="AA61" s="28"/>
      <c r="AB61" s="28"/>
      <c r="AE61" s="28"/>
      <c r="AJ61" s="28"/>
      <c r="AK61" s="28"/>
      <c r="AL61" s="74"/>
      <c r="BA61" s="28"/>
    </row>
    <row r="62" spans="6:88" x14ac:dyDescent="0.25">
      <c r="F62" s="45"/>
      <c r="G62" s="28"/>
      <c r="W62" s="37"/>
      <c r="X62" s="28"/>
      <c r="AA62" s="28"/>
      <c r="AB62" s="28"/>
      <c r="AE62" s="28"/>
      <c r="AJ62" s="28"/>
      <c r="AK62" s="28"/>
      <c r="AL62" s="74"/>
      <c r="BA62" s="28"/>
    </row>
    <row r="63" spans="6:88" x14ac:dyDescent="0.25">
      <c r="F63" s="45"/>
      <c r="G63" s="28"/>
      <c r="W63" s="37"/>
      <c r="X63" s="28"/>
      <c r="AA63" s="28"/>
      <c r="AB63" s="28"/>
      <c r="AE63" s="28"/>
      <c r="AJ63" s="28"/>
      <c r="AK63" s="28"/>
      <c r="AL63" s="74"/>
      <c r="BA63" s="28"/>
    </row>
    <row r="64" spans="6:88" x14ac:dyDescent="0.25">
      <c r="F64" s="45"/>
      <c r="G64" s="28"/>
      <c r="W64" s="37"/>
      <c r="X64" s="28"/>
      <c r="AA64" s="28"/>
      <c r="AB64" s="28"/>
      <c r="AE64" s="28"/>
      <c r="AJ64" s="28"/>
      <c r="AK64" s="28"/>
      <c r="AL64" s="74"/>
      <c r="BA64" s="28"/>
    </row>
    <row r="65" spans="6:53" ht="15.75" thickBot="1" x14ac:dyDescent="0.3">
      <c r="F65" s="45"/>
      <c r="G65" s="28"/>
      <c r="W65" s="51"/>
      <c r="X65" s="52"/>
      <c r="Y65" s="52"/>
      <c r="AA65" s="52"/>
      <c r="AB65" s="52"/>
      <c r="AC65" s="52"/>
      <c r="AE65" s="52"/>
      <c r="AF65" s="52"/>
      <c r="AG65" s="52"/>
      <c r="AI65" s="52"/>
      <c r="AJ65" s="52"/>
      <c r="AK65" s="52"/>
      <c r="AL65" s="74"/>
      <c r="BA65" s="28"/>
    </row>
    <row r="66" spans="6:53" x14ac:dyDescent="0.25">
      <c r="F66" s="45"/>
      <c r="G66" s="28"/>
      <c r="AL66" s="74"/>
      <c r="BA66" s="28"/>
    </row>
    <row r="67" spans="6:53" x14ac:dyDescent="0.25">
      <c r="F67" s="45"/>
      <c r="G67" s="28"/>
      <c r="AL67" s="74"/>
      <c r="BA67" s="28"/>
    </row>
    <row r="68" spans="6:53" x14ac:dyDescent="0.25">
      <c r="F68" s="45"/>
      <c r="G68" s="28"/>
      <c r="AL68" s="74"/>
      <c r="BA68" s="28"/>
    </row>
    <row r="69" spans="6:53" x14ac:dyDescent="0.25">
      <c r="F69" s="45"/>
      <c r="G69" s="28"/>
      <c r="AL69" s="74"/>
      <c r="BA69" s="28"/>
    </row>
    <row r="70" spans="6:53" x14ac:dyDescent="0.25">
      <c r="F70" s="45"/>
      <c r="G70" s="28"/>
      <c r="AL70" s="74"/>
      <c r="BA70" s="28"/>
    </row>
    <row r="71" spans="6:53" x14ac:dyDescent="0.25">
      <c r="F71" s="45"/>
      <c r="G71" s="28"/>
      <c r="BA71" s="28"/>
    </row>
    <row r="72" spans="6:53" x14ac:dyDescent="0.25">
      <c r="F72" s="45"/>
      <c r="G72" s="28"/>
      <c r="BA72" s="28"/>
    </row>
    <row r="73" spans="6:53" x14ac:dyDescent="0.25">
      <c r="F73" s="45"/>
      <c r="G73" s="28"/>
      <c r="BA73" s="28"/>
    </row>
    <row r="74" spans="6:53" x14ac:dyDescent="0.25">
      <c r="F74" s="45"/>
      <c r="G74" s="28"/>
      <c r="BA74" s="28"/>
    </row>
    <row r="75" spans="6:53" x14ac:dyDescent="0.25">
      <c r="F75" s="45"/>
      <c r="G75" s="28"/>
      <c r="BA75" s="28"/>
    </row>
    <row r="76" spans="6:53" x14ac:dyDescent="0.25">
      <c r="F76" s="45"/>
      <c r="G76" s="28"/>
      <c r="BA76" s="28"/>
    </row>
    <row r="77" spans="6:53" x14ac:dyDescent="0.25">
      <c r="F77" s="45"/>
      <c r="G77" s="28"/>
      <c r="BA77" s="28"/>
    </row>
    <row r="78" spans="6:53" x14ac:dyDescent="0.25">
      <c r="F78" s="45"/>
      <c r="G78" s="28"/>
      <c r="BA78" s="28"/>
    </row>
    <row r="79" spans="6:53" x14ac:dyDescent="0.25">
      <c r="F79" s="45"/>
      <c r="G79" s="28"/>
      <c r="BA79" s="28"/>
    </row>
    <row r="80" spans="6:53" x14ac:dyDescent="0.25">
      <c r="F80" s="45"/>
      <c r="G80" s="28"/>
      <c r="BA80" s="28"/>
    </row>
    <row r="81" spans="6:53" x14ac:dyDescent="0.25">
      <c r="F81" s="45"/>
      <c r="G81" s="28"/>
      <c r="BA81" s="28"/>
    </row>
    <row r="82" spans="6:53" x14ac:dyDescent="0.25">
      <c r="F82" s="45"/>
      <c r="G82" s="28"/>
    </row>
    <row r="83" spans="6:53" x14ac:dyDescent="0.25">
      <c r="F83" s="45"/>
      <c r="G83" s="28"/>
    </row>
    <row r="84" spans="6:53" x14ac:dyDescent="0.25">
      <c r="F84" s="45"/>
      <c r="G84" s="28"/>
    </row>
    <row r="85" spans="6:53" x14ac:dyDescent="0.25">
      <c r="F85" s="45"/>
      <c r="G85" s="28"/>
    </row>
    <row r="86" spans="6:53" x14ac:dyDescent="0.25">
      <c r="F86" s="45"/>
      <c r="G86" s="28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29:BV29"/>
    <mergeCell ref="BW29:BZ29"/>
    <mergeCell ref="CA29:CD29"/>
    <mergeCell ref="CE29:CH29"/>
    <mergeCell ref="BO29:BR29"/>
    <mergeCell ref="BK29:BN29"/>
    <mergeCell ref="BG29:BJ29"/>
    <mergeCell ref="BC29:BF29"/>
    <mergeCell ref="AY29:BB29"/>
    <mergeCell ref="AU29:AX29"/>
    <mergeCell ref="AM29:AP29"/>
    <mergeCell ref="AQ29:AT29"/>
    <mergeCell ref="G29:J29"/>
    <mergeCell ref="K29:N29"/>
    <mergeCell ref="O29:R29"/>
    <mergeCell ref="S29:V29"/>
    <mergeCell ref="W29:Z29"/>
    <mergeCell ref="AA29:AD29"/>
    <mergeCell ref="AE29:AH29"/>
    <mergeCell ref="AI29:AL29"/>
    <mergeCell ref="G28:U28"/>
    <mergeCell ref="AM28:BB28"/>
    <mergeCell ref="BC28:BR28"/>
    <mergeCell ref="BS28:CH28"/>
    <mergeCell ref="CA3:CD3"/>
    <mergeCell ref="CE3:CH3"/>
    <mergeCell ref="AI3:AL3"/>
    <mergeCell ref="W28:AL28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10" r:id="rId1"/>
    <hyperlink ref="CJ11" r:id="rId2"/>
    <hyperlink ref="CJ12" r:id="rId3"/>
    <hyperlink ref="CJ14" r:id="rId4"/>
    <hyperlink ref="CJ5" r:id="rId5"/>
    <hyperlink ref="CJ8" r:id="rId6"/>
    <hyperlink ref="CJ15" r:id="rId7"/>
    <hyperlink ref="CJ16" r:id="rId8"/>
    <hyperlink ref="CJ18" r:id="rId9"/>
    <hyperlink ref="CJ17" r:id="rId10"/>
    <hyperlink ref="CJ36" r:id="rId11"/>
    <hyperlink ref="CJ37" r:id="rId12"/>
    <hyperlink ref="CJ38" r:id="rId13"/>
    <hyperlink ref="CJ40" r:id="rId14"/>
    <hyperlink ref="CJ31" r:id="rId15"/>
    <hyperlink ref="CJ34" r:id="rId16"/>
    <hyperlink ref="CJ41" r:id="rId17"/>
    <hyperlink ref="CJ42" r:id="rId18"/>
    <hyperlink ref="CJ44" r:id="rId19"/>
    <hyperlink ref="CJ43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2018-06-13T19:00:24Z</dcterms:modified>
</cp:coreProperties>
</file>