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sults" sheetId="1" r:id="rId1"/>
  </sheets>
  <definedNames>
    <definedName name="_xlnm._FilterDatabase" localSheetId="0" hidden="1">Results!$A$4:$A$10</definedName>
  </definedNames>
  <calcPr calcId="144525"/>
</workbook>
</file>

<file path=xl/calcChain.xml><?xml version="1.0" encoding="utf-8"?>
<calcChain xmlns="http://schemas.openxmlformats.org/spreadsheetml/2006/main">
  <c r="AM10" i="1" l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AM39" i="1" l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AP19" i="1"/>
  <c r="AN19" i="1" l="1"/>
  <c r="AO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AM19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BG20" i="1"/>
  <c r="AZ30" i="1" l="1"/>
  <c r="AZ31" i="1"/>
  <c r="AZ32" i="1"/>
  <c r="AZ33" i="1"/>
  <c r="AZ34" i="1"/>
  <c r="AZ35" i="1"/>
  <c r="AZ36" i="1"/>
  <c r="AZ37" i="1"/>
  <c r="AZ38" i="1"/>
  <c r="CF30" i="1" l="1"/>
  <c r="CF31" i="1"/>
  <c r="CF32" i="1"/>
  <c r="CF33" i="1"/>
  <c r="CF34" i="1"/>
  <c r="CF35" i="1"/>
  <c r="CF36" i="1"/>
  <c r="CF37" i="1"/>
  <c r="CF38" i="1"/>
  <c r="AM35" i="1" l="1"/>
  <c r="AM36" i="1" l="1"/>
  <c r="AP30" i="1"/>
  <c r="AP31" i="1"/>
  <c r="AP32" i="1"/>
  <c r="AP33" i="1"/>
  <c r="AP34" i="1"/>
  <c r="AP35" i="1"/>
  <c r="AP36" i="1"/>
  <c r="AP37" i="1"/>
  <c r="AP38" i="1"/>
  <c r="AT30" i="1"/>
  <c r="AT31" i="1"/>
  <c r="AT32" i="1"/>
  <c r="AT33" i="1"/>
  <c r="AT34" i="1"/>
  <c r="AT35" i="1"/>
  <c r="AT36" i="1"/>
  <c r="AT37" i="1"/>
  <c r="AT38" i="1"/>
  <c r="AX30" i="1"/>
  <c r="AX31" i="1"/>
  <c r="AX32" i="1"/>
  <c r="AX33" i="1"/>
  <c r="AX34" i="1"/>
  <c r="AX35" i="1"/>
  <c r="AX36" i="1"/>
  <c r="AX37" i="1"/>
  <c r="AX38" i="1"/>
  <c r="BB30" i="1"/>
  <c r="BB31" i="1"/>
  <c r="BB32" i="1"/>
  <c r="BB33" i="1"/>
  <c r="BB34" i="1"/>
  <c r="BB35" i="1"/>
  <c r="BB36" i="1"/>
  <c r="BB37" i="1"/>
  <c r="BB38" i="1"/>
  <c r="BF30" i="1"/>
  <c r="BF31" i="1"/>
  <c r="BF32" i="1"/>
  <c r="BF33" i="1"/>
  <c r="BF34" i="1"/>
  <c r="BF35" i="1"/>
  <c r="BF36" i="1"/>
  <c r="BF37" i="1"/>
  <c r="BF38" i="1"/>
  <c r="BJ30" i="1"/>
  <c r="BJ31" i="1"/>
  <c r="BJ32" i="1"/>
  <c r="BJ33" i="1"/>
  <c r="BJ34" i="1"/>
  <c r="BJ35" i="1"/>
  <c r="BJ36" i="1"/>
  <c r="BJ37" i="1"/>
  <c r="BJ38" i="1"/>
  <c r="BN30" i="1"/>
  <c r="BN31" i="1"/>
  <c r="BN32" i="1"/>
  <c r="BN33" i="1"/>
  <c r="BN34" i="1"/>
  <c r="BN35" i="1"/>
  <c r="BN36" i="1"/>
  <c r="BN37" i="1"/>
  <c r="BN38" i="1"/>
  <c r="BR30" i="1"/>
  <c r="BR31" i="1"/>
  <c r="BR32" i="1"/>
  <c r="BR33" i="1"/>
  <c r="BR34" i="1"/>
  <c r="BR35" i="1"/>
  <c r="BR36" i="1"/>
  <c r="BR37" i="1"/>
  <c r="BR38" i="1"/>
  <c r="BV30" i="1"/>
  <c r="BV31" i="1"/>
  <c r="BV32" i="1"/>
  <c r="BV33" i="1"/>
  <c r="BV34" i="1"/>
  <c r="BV35" i="1"/>
  <c r="BV36" i="1"/>
  <c r="BV37" i="1"/>
  <c r="BV38" i="1"/>
  <c r="BZ30" i="1"/>
  <c r="BZ31" i="1"/>
  <c r="BZ32" i="1"/>
  <c r="BZ33" i="1"/>
  <c r="BZ34" i="1"/>
  <c r="BZ35" i="1"/>
  <c r="BZ36" i="1"/>
  <c r="BZ37" i="1"/>
  <c r="BZ38" i="1"/>
  <c r="CD30" i="1"/>
  <c r="CD31" i="1"/>
  <c r="CD32" i="1"/>
  <c r="CD33" i="1"/>
  <c r="CD34" i="1"/>
  <c r="CD35" i="1"/>
  <c r="CD36" i="1"/>
  <c r="CD37" i="1"/>
  <c r="CD38" i="1"/>
  <c r="CH30" i="1"/>
  <c r="CH31" i="1"/>
  <c r="CH32" i="1"/>
  <c r="CH33" i="1"/>
  <c r="CH34" i="1"/>
  <c r="CH35" i="1"/>
  <c r="CH36" i="1"/>
  <c r="CH37" i="1"/>
  <c r="CH38" i="1"/>
  <c r="CH5" i="1"/>
  <c r="CH6" i="1"/>
  <c r="CH7" i="1"/>
  <c r="CH8" i="1"/>
  <c r="CH9" i="1"/>
  <c r="CD5" i="1"/>
  <c r="CD6" i="1"/>
  <c r="CD7" i="1"/>
  <c r="CD8" i="1"/>
  <c r="CD9" i="1"/>
  <c r="BZ5" i="1"/>
  <c r="BZ6" i="1"/>
  <c r="BZ7" i="1"/>
  <c r="BZ8" i="1"/>
  <c r="BZ9" i="1"/>
  <c r="BV5" i="1"/>
  <c r="BV6" i="1"/>
  <c r="BV7" i="1"/>
  <c r="BV8" i="1"/>
  <c r="BV9" i="1"/>
  <c r="BF5" i="1"/>
  <c r="BF6" i="1"/>
  <c r="BF7" i="1"/>
  <c r="BF8" i="1"/>
  <c r="BF9" i="1"/>
  <c r="BB5" i="1"/>
  <c r="BB6" i="1"/>
  <c r="BB7" i="1"/>
  <c r="BB8" i="1"/>
  <c r="BB9" i="1"/>
  <c r="AX5" i="1"/>
  <c r="AX6" i="1"/>
  <c r="AX7" i="1"/>
  <c r="AX8" i="1"/>
  <c r="AX9" i="1"/>
  <c r="AT5" i="1"/>
  <c r="AT6" i="1"/>
  <c r="AT7" i="1"/>
  <c r="AT8" i="1"/>
  <c r="AT9" i="1"/>
  <c r="AP5" i="1"/>
  <c r="AP6" i="1"/>
  <c r="AP7" i="1"/>
  <c r="AP8" i="1"/>
  <c r="AP9" i="1"/>
  <c r="CG5" i="1"/>
  <c r="CG6" i="1"/>
  <c r="CG7" i="1"/>
  <c r="CG8" i="1"/>
  <c r="CG9" i="1"/>
  <c r="CC5" i="1"/>
  <c r="CC6" i="1"/>
  <c r="CC7" i="1"/>
  <c r="CC8" i="1"/>
  <c r="CC9" i="1"/>
  <c r="BY5" i="1"/>
  <c r="BY6" i="1"/>
  <c r="BY7" i="1"/>
  <c r="BY8" i="1"/>
  <c r="BY9" i="1"/>
  <c r="BU5" i="1"/>
  <c r="BU6" i="1"/>
  <c r="BU7" i="1"/>
  <c r="BU8" i="1"/>
  <c r="BU9" i="1"/>
  <c r="BQ5" i="1"/>
  <c r="BR5" i="1"/>
  <c r="BQ6" i="1"/>
  <c r="BR6" i="1"/>
  <c r="BQ7" i="1"/>
  <c r="BR7" i="1"/>
  <c r="BQ8" i="1"/>
  <c r="BR8" i="1"/>
  <c r="BQ9" i="1"/>
  <c r="BR9" i="1"/>
  <c r="BM5" i="1"/>
  <c r="BN5" i="1"/>
  <c r="BM6" i="1"/>
  <c r="BN6" i="1"/>
  <c r="BM7" i="1"/>
  <c r="BN7" i="1"/>
  <c r="BM8" i="1"/>
  <c r="BN8" i="1"/>
  <c r="BM9" i="1"/>
  <c r="BN9" i="1"/>
  <c r="BI5" i="1"/>
  <c r="BJ5" i="1"/>
  <c r="BI6" i="1"/>
  <c r="BJ6" i="1"/>
  <c r="BI7" i="1"/>
  <c r="BJ7" i="1"/>
  <c r="BI8" i="1"/>
  <c r="BJ8" i="1"/>
  <c r="BI9" i="1"/>
  <c r="BJ9" i="1"/>
  <c r="BE5" i="1"/>
  <c r="BE6" i="1"/>
  <c r="BE7" i="1"/>
  <c r="BE8" i="1"/>
  <c r="BE9" i="1"/>
  <c r="BA5" i="1"/>
  <c r="BA6" i="1"/>
  <c r="BA7" i="1"/>
  <c r="BA8" i="1"/>
  <c r="BA9" i="1"/>
  <c r="AW5" i="1"/>
  <c r="AW6" i="1"/>
  <c r="AW7" i="1"/>
  <c r="AW8" i="1"/>
  <c r="AW9" i="1"/>
  <c r="AS5" i="1"/>
  <c r="AS6" i="1"/>
  <c r="AS7" i="1"/>
  <c r="AS8" i="1"/>
  <c r="AS9" i="1"/>
  <c r="AO5" i="1"/>
  <c r="AO6" i="1"/>
  <c r="AO7" i="1"/>
  <c r="AO8" i="1"/>
  <c r="AO9" i="1"/>
  <c r="AS30" i="1"/>
  <c r="AS31" i="1"/>
  <c r="AS32" i="1"/>
  <c r="AS33" i="1"/>
  <c r="AS34" i="1"/>
  <c r="AS35" i="1"/>
  <c r="AS36" i="1"/>
  <c r="AS37" i="1"/>
  <c r="AS38" i="1"/>
  <c r="BF22" i="1" l="1"/>
  <c r="BJ22" i="1"/>
  <c r="AT47" i="1"/>
  <c r="AT48" i="1"/>
  <c r="AT46" i="1"/>
  <c r="CD23" i="1"/>
  <c r="BR22" i="1"/>
  <c r="AP22" i="1"/>
  <c r="AX22" i="1"/>
  <c r="BV23" i="1"/>
  <c r="BV22" i="1"/>
  <c r="CD22" i="1"/>
  <c r="AT22" i="1"/>
  <c r="AT23" i="1"/>
  <c r="AT55" i="1" s="1"/>
  <c r="AT21" i="1"/>
  <c r="BB22" i="1"/>
  <c r="BB23" i="1"/>
  <c r="BB21" i="1"/>
  <c r="BN22" i="1"/>
  <c r="BN23" i="1"/>
  <c r="BN21" i="1"/>
  <c r="BZ22" i="1"/>
  <c r="BZ23" i="1"/>
  <c r="BZ21" i="1"/>
  <c r="CH22" i="1"/>
  <c r="CH23" i="1"/>
  <c r="CH21" i="1"/>
  <c r="CD21" i="1"/>
  <c r="BV21" i="1"/>
  <c r="BR21" i="1"/>
  <c r="BJ21" i="1"/>
  <c r="BF21" i="1"/>
  <c r="AX21" i="1"/>
  <c r="AP21" i="1"/>
  <c r="BR23" i="1"/>
  <c r="BJ23" i="1"/>
  <c r="BF23" i="1"/>
  <c r="AX23" i="1"/>
  <c r="AP23" i="1"/>
  <c r="AT54" i="1" l="1"/>
  <c r="AT53" i="1"/>
  <c r="BY30" i="1"/>
  <c r="BY31" i="1"/>
  <c r="BY32" i="1"/>
  <c r="BY33" i="1"/>
  <c r="BY34" i="1"/>
  <c r="BY35" i="1"/>
  <c r="BY36" i="1"/>
  <c r="BY37" i="1"/>
  <c r="BY38" i="1"/>
  <c r="BX30" i="1"/>
  <c r="BX31" i="1"/>
  <c r="BX32" i="1"/>
  <c r="BX33" i="1"/>
  <c r="BX34" i="1"/>
  <c r="BX35" i="1"/>
  <c r="BX36" i="1"/>
  <c r="BX37" i="1"/>
  <c r="BX38" i="1"/>
  <c r="BW30" i="1"/>
  <c r="BW31" i="1"/>
  <c r="BW32" i="1"/>
  <c r="BW33" i="1"/>
  <c r="BW34" i="1"/>
  <c r="BW35" i="1"/>
  <c r="BW36" i="1"/>
  <c r="BW37" i="1"/>
  <c r="BW38" i="1"/>
  <c r="BU30" i="1"/>
  <c r="BU31" i="1"/>
  <c r="BU32" i="1"/>
  <c r="BU33" i="1"/>
  <c r="BU34" i="1"/>
  <c r="BU35" i="1"/>
  <c r="BU36" i="1"/>
  <c r="BU37" i="1"/>
  <c r="BU38" i="1"/>
  <c r="BT30" i="1"/>
  <c r="BT31" i="1"/>
  <c r="BT32" i="1"/>
  <c r="BT33" i="1"/>
  <c r="BT34" i="1"/>
  <c r="BT35" i="1"/>
  <c r="BT36" i="1"/>
  <c r="BT37" i="1"/>
  <c r="BT38" i="1"/>
  <c r="BS30" i="1"/>
  <c r="BS31" i="1"/>
  <c r="BS32" i="1"/>
  <c r="BS33" i="1"/>
  <c r="BS34" i="1"/>
  <c r="BS35" i="1"/>
  <c r="BS36" i="1"/>
  <c r="BS37" i="1"/>
  <c r="BS38" i="1"/>
  <c r="BQ30" i="1"/>
  <c r="BQ31" i="1"/>
  <c r="BQ32" i="1"/>
  <c r="BQ33" i="1"/>
  <c r="BQ34" i="1"/>
  <c r="BQ35" i="1"/>
  <c r="BQ36" i="1"/>
  <c r="BQ37" i="1"/>
  <c r="BQ38" i="1"/>
  <c r="BP30" i="1"/>
  <c r="BP31" i="1"/>
  <c r="BP32" i="1"/>
  <c r="BP33" i="1"/>
  <c r="BP34" i="1"/>
  <c r="BP35" i="1"/>
  <c r="BP36" i="1"/>
  <c r="BP37" i="1"/>
  <c r="BP38" i="1"/>
  <c r="BO30" i="1"/>
  <c r="BO31" i="1"/>
  <c r="BO32" i="1"/>
  <c r="BO33" i="1"/>
  <c r="BO34" i="1"/>
  <c r="BO35" i="1"/>
  <c r="BO36" i="1"/>
  <c r="BO37" i="1"/>
  <c r="BO38" i="1"/>
  <c r="BM30" i="1"/>
  <c r="BM31" i="1"/>
  <c r="BM32" i="1"/>
  <c r="BM33" i="1"/>
  <c r="BM34" i="1"/>
  <c r="BM35" i="1"/>
  <c r="BM36" i="1"/>
  <c r="BM37" i="1"/>
  <c r="BM38" i="1"/>
  <c r="BL30" i="1"/>
  <c r="BL31" i="1"/>
  <c r="BL32" i="1"/>
  <c r="BL33" i="1"/>
  <c r="BL34" i="1"/>
  <c r="BL35" i="1"/>
  <c r="BL36" i="1"/>
  <c r="BL37" i="1"/>
  <c r="BL38" i="1"/>
  <c r="BK30" i="1"/>
  <c r="BK31" i="1"/>
  <c r="BK32" i="1"/>
  <c r="BK33" i="1"/>
  <c r="BK34" i="1"/>
  <c r="BK35" i="1"/>
  <c r="BK36" i="1"/>
  <c r="BK37" i="1"/>
  <c r="BK38" i="1"/>
  <c r="BI30" i="1"/>
  <c r="BI31" i="1"/>
  <c r="BI32" i="1"/>
  <c r="BI33" i="1"/>
  <c r="BI34" i="1"/>
  <c r="BI35" i="1"/>
  <c r="BI36" i="1"/>
  <c r="BI37" i="1"/>
  <c r="BI38" i="1"/>
  <c r="BH30" i="1"/>
  <c r="BH31" i="1"/>
  <c r="BH32" i="1"/>
  <c r="BH33" i="1"/>
  <c r="BH34" i="1"/>
  <c r="BH35" i="1"/>
  <c r="BH36" i="1"/>
  <c r="BH37" i="1"/>
  <c r="BH38" i="1"/>
  <c r="BG30" i="1"/>
  <c r="BG31" i="1"/>
  <c r="BG32" i="1"/>
  <c r="BG33" i="1"/>
  <c r="BG34" i="1"/>
  <c r="BG35" i="1"/>
  <c r="BG36" i="1"/>
  <c r="BG37" i="1"/>
  <c r="BG38" i="1"/>
  <c r="BE30" i="1"/>
  <c r="BE31" i="1"/>
  <c r="BE32" i="1"/>
  <c r="BE33" i="1"/>
  <c r="BE34" i="1"/>
  <c r="BE35" i="1"/>
  <c r="BE36" i="1"/>
  <c r="BE37" i="1"/>
  <c r="BE38" i="1"/>
  <c r="BD30" i="1"/>
  <c r="BD31" i="1"/>
  <c r="BD32" i="1"/>
  <c r="BD33" i="1"/>
  <c r="BD34" i="1"/>
  <c r="BD35" i="1"/>
  <c r="BD36" i="1"/>
  <c r="BD37" i="1"/>
  <c r="BD38" i="1"/>
  <c r="BC30" i="1"/>
  <c r="BC31" i="1"/>
  <c r="BC32" i="1"/>
  <c r="BC33" i="1"/>
  <c r="BC34" i="1"/>
  <c r="BC35" i="1"/>
  <c r="BC36" i="1"/>
  <c r="BC37" i="1"/>
  <c r="BC38" i="1"/>
  <c r="BA30" i="1"/>
  <c r="BA31" i="1"/>
  <c r="BA32" i="1"/>
  <c r="BA33" i="1"/>
  <c r="BA34" i="1"/>
  <c r="BA35" i="1"/>
  <c r="BA36" i="1"/>
  <c r="BA37" i="1"/>
  <c r="BA38" i="1"/>
  <c r="AY30" i="1"/>
  <c r="AY31" i="1"/>
  <c r="AY32" i="1"/>
  <c r="AY33" i="1"/>
  <c r="AY34" i="1"/>
  <c r="AY35" i="1"/>
  <c r="AY36" i="1"/>
  <c r="AY37" i="1"/>
  <c r="AY38" i="1"/>
  <c r="AW30" i="1"/>
  <c r="AW31" i="1"/>
  <c r="AW32" i="1"/>
  <c r="AW33" i="1"/>
  <c r="AW34" i="1"/>
  <c r="AW35" i="1"/>
  <c r="AW36" i="1"/>
  <c r="AW37" i="1"/>
  <c r="AW38" i="1"/>
  <c r="AV30" i="1"/>
  <c r="AV31" i="1"/>
  <c r="AV32" i="1"/>
  <c r="AV33" i="1"/>
  <c r="AV34" i="1"/>
  <c r="AV35" i="1"/>
  <c r="AV36" i="1"/>
  <c r="AV37" i="1"/>
  <c r="AV38" i="1"/>
  <c r="AU30" i="1"/>
  <c r="AU31" i="1"/>
  <c r="AU32" i="1"/>
  <c r="AU33" i="1"/>
  <c r="AU34" i="1"/>
  <c r="AU35" i="1"/>
  <c r="AU36" i="1"/>
  <c r="AU37" i="1"/>
  <c r="AU38" i="1"/>
  <c r="AR30" i="1"/>
  <c r="AR31" i="1"/>
  <c r="AR32" i="1"/>
  <c r="AR33" i="1"/>
  <c r="AR34" i="1"/>
  <c r="AR35" i="1"/>
  <c r="AR36" i="1"/>
  <c r="AR37" i="1"/>
  <c r="AR38" i="1"/>
  <c r="AQ32" i="1"/>
  <c r="AQ33" i="1"/>
  <c r="AQ34" i="1"/>
  <c r="AQ35" i="1"/>
  <c r="AQ36" i="1"/>
  <c r="AQ37" i="1"/>
  <c r="AQ38" i="1"/>
  <c r="AO30" i="1"/>
  <c r="AO31" i="1"/>
  <c r="AO32" i="1"/>
  <c r="AO33" i="1"/>
  <c r="AO34" i="1"/>
  <c r="AO35" i="1"/>
  <c r="AO36" i="1"/>
  <c r="AO37" i="1"/>
  <c r="AO38" i="1"/>
  <c r="AN31" i="1"/>
  <c r="AN32" i="1"/>
  <c r="AN33" i="1"/>
  <c r="AN34" i="1"/>
  <c r="AN35" i="1"/>
  <c r="AN36" i="1"/>
  <c r="AN37" i="1"/>
  <c r="AN38" i="1"/>
  <c r="AM31" i="1"/>
  <c r="AM32" i="1"/>
  <c r="AM33" i="1"/>
  <c r="AM34" i="1"/>
  <c r="AM37" i="1"/>
  <c r="AM38" i="1"/>
  <c r="BF48" i="1" l="1"/>
  <c r="BF55" i="1" s="1"/>
  <c r="BF47" i="1"/>
  <c r="BF54" i="1" s="1"/>
  <c r="BF46" i="1"/>
  <c r="BF53" i="1" s="1"/>
  <c r="AP48" i="1"/>
  <c r="AP55" i="1" s="1"/>
  <c r="AP46" i="1"/>
  <c r="AP53" i="1" s="1"/>
  <c r="AP47" i="1"/>
  <c r="AP54" i="1" s="1"/>
  <c r="AX47" i="1"/>
  <c r="AX54" i="1" s="1"/>
  <c r="AX48" i="1"/>
  <c r="AX55" i="1" s="1"/>
  <c r="AX46" i="1"/>
  <c r="AX53" i="1" s="1"/>
  <c r="BB48" i="1"/>
  <c r="BB55" i="1" s="1"/>
  <c r="BB47" i="1"/>
  <c r="BB54" i="1" s="1"/>
  <c r="BB46" i="1"/>
  <c r="BB53" i="1" s="1"/>
  <c r="BJ48" i="1"/>
  <c r="BJ55" i="1" s="1"/>
  <c r="BJ46" i="1"/>
  <c r="BJ53" i="1" s="1"/>
  <c r="BJ47" i="1"/>
  <c r="BJ54" i="1" s="1"/>
  <c r="BN48" i="1"/>
  <c r="BN55" i="1" s="1"/>
  <c r="BN46" i="1"/>
  <c r="BN53" i="1" s="1"/>
  <c r="BN47" i="1"/>
  <c r="BN54" i="1" s="1"/>
  <c r="BR48" i="1"/>
  <c r="BR55" i="1" s="1"/>
  <c r="BR46" i="1"/>
  <c r="BR53" i="1" s="1"/>
  <c r="BR47" i="1"/>
  <c r="BR54" i="1" s="1"/>
  <c r="BV46" i="1"/>
  <c r="BV53" i="1" s="1"/>
  <c r="BV47" i="1"/>
  <c r="BV54" i="1" s="1"/>
  <c r="BV48" i="1"/>
  <c r="BV55" i="1" s="1"/>
  <c r="BZ48" i="1"/>
  <c r="BZ55" i="1" s="1"/>
  <c r="BZ47" i="1"/>
  <c r="BZ54" i="1" s="1"/>
  <c r="BZ46" i="1"/>
  <c r="BZ53" i="1" s="1"/>
  <c r="CG30" i="1"/>
  <c r="CG31" i="1"/>
  <c r="CG32" i="1"/>
  <c r="CG33" i="1"/>
  <c r="CG34" i="1"/>
  <c r="CG35" i="1"/>
  <c r="CG36" i="1"/>
  <c r="CG37" i="1"/>
  <c r="CG38" i="1"/>
  <c r="CF5" i="1"/>
  <c r="CF6" i="1"/>
  <c r="CF7" i="1"/>
  <c r="CF8" i="1"/>
  <c r="CF9" i="1"/>
  <c r="CE5" i="1"/>
  <c r="CE6" i="1"/>
  <c r="CE7" i="1"/>
  <c r="CE8" i="1"/>
  <c r="CE9" i="1"/>
  <c r="CE30" i="1"/>
  <c r="CE31" i="1"/>
  <c r="CE32" i="1"/>
  <c r="CE33" i="1"/>
  <c r="CE34" i="1"/>
  <c r="CE35" i="1"/>
  <c r="CE36" i="1"/>
  <c r="CE37" i="1"/>
  <c r="CE38" i="1"/>
  <c r="CC30" i="1"/>
  <c r="CC31" i="1"/>
  <c r="CC32" i="1"/>
  <c r="CC33" i="1"/>
  <c r="CC34" i="1"/>
  <c r="CC35" i="1"/>
  <c r="CC36" i="1"/>
  <c r="CC37" i="1"/>
  <c r="CC38" i="1"/>
  <c r="CB5" i="1"/>
  <c r="CB6" i="1"/>
  <c r="CB7" i="1"/>
  <c r="CB8" i="1"/>
  <c r="CB9" i="1"/>
  <c r="CB30" i="1"/>
  <c r="CB31" i="1"/>
  <c r="CB32" i="1"/>
  <c r="CB33" i="1"/>
  <c r="CB34" i="1"/>
  <c r="CB35" i="1"/>
  <c r="CB36" i="1"/>
  <c r="CB37" i="1"/>
  <c r="CB38" i="1"/>
  <c r="CA5" i="1"/>
  <c r="CA6" i="1"/>
  <c r="CA7" i="1"/>
  <c r="CA8" i="1"/>
  <c r="CA9" i="1"/>
  <c r="CA30" i="1"/>
  <c r="CA31" i="1"/>
  <c r="CA32" i="1"/>
  <c r="CA33" i="1"/>
  <c r="CA34" i="1"/>
  <c r="CA35" i="1"/>
  <c r="CA36" i="1"/>
  <c r="CA37" i="1"/>
  <c r="CA38" i="1"/>
  <c r="BX5" i="1"/>
  <c r="BX6" i="1"/>
  <c r="BX7" i="1"/>
  <c r="BX8" i="1"/>
  <c r="BX9" i="1"/>
  <c r="BW5" i="1"/>
  <c r="BW6" i="1"/>
  <c r="BW7" i="1"/>
  <c r="BW8" i="1"/>
  <c r="BW9" i="1"/>
  <c r="BS5" i="1"/>
  <c r="BS6" i="1"/>
  <c r="BS7" i="1"/>
  <c r="BS8" i="1"/>
  <c r="BS9" i="1"/>
  <c r="BT5" i="1"/>
  <c r="BT6" i="1"/>
  <c r="BT7" i="1"/>
  <c r="BT8" i="1"/>
  <c r="BT9" i="1"/>
  <c r="AM9" i="1"/>
  <c r="CH47" i="1" l="1"/>
  <c r="CH54" i="1" s="1"/>
  <c r="CH48" i="1"/>
  <c r="CH55" i="1" s="1"/>
  <c r="CH46" i="1"/>
  <c r="CH53" i="1" s="1"/>
  <c r="CD48" i="1"/>
  <c r="CD55" i="1" s="1"/>
  <c r="CD47" i="1"/>
  <c r="CD54" i="1" s="1"/>
  <c r="CD46" i="1"/>
  <c r="CD53" i="1" s="1"/>
  <c r="AS47" i="1"/>
  <c r="AS48" i="1"/>
  <c r="AS46" i="1"/>
  <c r="CF48" i="1"/>
  <c r="CF47" i="1"/>
  <c r="CF46" i="1"/>
  <c r="AW47" i="1"/>
  <c r="AW48" i="1"/>
  <c r="AW46" i="1"/>
  <c r="BA47" i="1"/>
  <c r="BA48" i="1"/>
  <c r="BA46" i="1"/>
  <c r="BT48" i="1"/>
  <c r="BT47" i="1"/>
  <c r="BT46" i="1"/>
  <c r="BS47" i="1"/>
  <c r="BS48" i="1"/>
  <c r="BS46" i="1"/>
  <c r="BU47" i="1"/>
  <c r="BU48" i="1"/>
  <c r="BU46" i="1"/>
  <c r="BW47" i="1"/>
  <c r="BW48" i="1"/>
  <c r="BW46" i="1"/>
  <c r="BX48" i="1"/>
  <c r="BX46" i="1"/>
  <c r="BX47" i="1"/>
  <c r="BY47" i="1"/>
  <c r="BY48" i="1"/>
  <c r="BY46" i="1"/>
  <c r="CA46" i="1"/>
  <c r="CA48" i="1"/>
  <c r="CA47" i="1"/>
  <c r="CB48" i="1"/>
  <c r="CB47" i="1"/>
  <c r="CB46" i="1"/>
  <c r="CC46" i="1"/>
  <c r="CC48" i="1"/>
  <c r="CC47" i="1"/>
  <c r="CE48" i="1"/>
  <c r="CE47" i="1"/>
  <c r="CE46" i="1"/>
  <c r="CG46" i="1"/>
  <c r="CG48" i="1"/>
  <c r="CG47" i="1"/>
  <c r="AS23" i="1"/>
  <c r="AS22" i="1"/>
  <c r="AS21" i="1"/>
  <c r="BE23" i="1"/>
  <c r="BE22" i="1"/>
  <c r="BE21" i="1"/>
  <c r="BS23" i="1"/>
  <c r="BS22" i="1"/>
  <c r="BS21" i="1"/>
  <c r="BU23" i="1"/>
  <c r="BU22" i="1"/>
  <c r="BU21" i="1"/>
  <c r="BU53" i="1" s="1"/>
  <c r="BW23" i="1"/>
  <c r="BW22" i="1"/>
  <c r="BW21" i="1"/>
  <c r="BX22" i="1"/>
  <c r="BX54" i="1" s="1"/>
  <c r="BX23" i="1"/>
  <c r="BX21" i="1"/>
  <c r="BY23" i="1"/>
  <c r="BY22" i="1"/>
  <c r="BY21" i="1"/>
  <c r="BY53" i="1" s="1"/>
  <c r="CA23" i="1"/>
  <c r="CA22" i="1"/>
  <c r="CA21" i="1"/>
  <c r="CB22" i="1"/>
  <c r="CB23" i="1"/>
  <c r="CB21" i="1"/>
  <c r="CB53" i="1" s="1"/>
  <c r="CC23" i="1"/>
  <c r="CC22" i="1"/>
  <c r="CC21" i="1"/>
  <c r="CC53" i="1" s="1"/>
  <c r="CE23" i="1"/>
  <c r="CE22" i="1"/>
  <c r="CE21" i="1"/>
  <c r="CF22" i="1"/>
  <c r="CF54" i="1" s="1"/>
  <c r="CF23" i="1"/>
  <c r="CF21" i="1"/>
  <c r="CG23" i="1"/>
  <c r="CG55" i="1" s="1"/>
  <c r="CG22" i="1"/>
  <c r="CG54" i="1" s="1"/>
  <c r="CG21" i="1"/>
  <c r="AW23" i="1"/>
  <c r="AW22" i="1"/>
  <c r="AW21" i="1"/>
  <c r="BA23" i="1"/>
  <c r="BA22" i="1"/>
  <c r="BA21" i="1"/>
  <c r="BA53" i="1" s="1"/>
  <c r="BT22" i="1"/>
  <c r="BT23" i="1"/>
  <c r="BT21" i="1"/>
  <c r="AO48" i="1"/>
  <c r="AO23" i="1"/>
  <c r="AO46" i="1"/>
  <c r="AO21" i="1"/>
  <c r="AO22" i="1"/>
  <c r="AO47" i="1"/>
  <c r="AW53" i="1" l="1"/>
  <c r="BS53" i="1"/>
  <c r="BT53" i="1"/>
  <c r="CE54" i="1"/>
  <c r="CA53" i="1"/>
  <c r="CE53" i="1"/>
  <c r="CE55" i="1"/>
  <c r="BW53" i="1"/>
  <c r="AS54" i="1"/>
  <c r="AS55" i="1"/>
  <c r="CF55" i="1"/>
  <c r="AW54" i="1"/>
  <c r="BT55" i="1"/>
  <c r="BA55" i="1"/>
  <c r="CG53" i="1"/>
  <c r="CC54" i="1"/>
  <c r="CB54" i="1"/>
  <c r="CA54" i="1"/>
  <c r="BY55" i="1"/>
  <c r="BX55" i="1"/>
  <c r="BW55" i="1"/>
  <c r="BU54" i="1"/>
  <c r="BS55" i="1"/>
  <c r="AS53" i="1"/>
  <c r="BT54" i="1"/>
  <c r="BA54" i="1"/>
  <c r="AW55" i="1"/>
  <c r="CF53" i="1"/>
  <c r="CC55" i="1"/>
  <c r="CB55" i="1"/>
  <c r="CA55" i="1"/>
  <c r="BY54" i="1"/>
  <c r="BX53" i="1"/>
  <c r="BW54" i="1"/>
  <c r="BU55" i="1"/>
  <c r="BS54" i="1"/>
  <c r="AO55" i="1"/>
  <c r="AO54" i="1"/>
  <c r="AO53" i="1"/>
  <c r="BP9" i="1"/>
  <c r="BO9" i="1"/>
  <c r="BL9" i="1"/>
  <c r="BK9" i="1"/>
  <c r="BH9" i="1"/>
  <c r="BG9" i="1"/>
  <c r="BD9" i="1"/>
  <c r="BC9" i="1"/>
  <c r="AZ9" i="1"/>
  <c r="AY9" i="1"/>
  <c r="AV9" i="1"/>
  <c r="AU9" i="1"/>
  <c r="AR9" i="1"/>
  <c r="AQ9" i="1"/>
  <c r="AN9" i="1"/>
  <c r="BP8" i="1"/>
  <c r="BO8" i="1"/>
  <c r="BL8" i="1"/>
  <c r="BK8" i="1"/>
  <c r="BH8" i="1"/>
  <c r="BG8" i="1"/>
  <c r="BD8" i="1"/>
  <c r="BC8" i="1"/>
  <c r="AZ8" i="1"/>
  <c r="AY8" i="1"/>
  <c r="AV8" i="1"/>
  <c r="AU8" i="1"/>
  <c r="AR8" i="1"/>
  <c r="AQ8" i="1"/>
  <c r="AN8" i="1"/>
  <c r="AM8" i="1"/>
  <c r="BP5" i="1" l="1"/>
  <c r="BP6" i="1"/>
  <c r="BP7" i="1"/>
  <c r="BO5" i="1"/>
  <c r="BO6" i="1"/>
  <c r="BO7" i="1"/>
  <c r="BL5" i="1"/>
  <c r="BL6" i="1"/>
  <c r="BL7" i="1"/>
  <c r="BK5" i="1"/>
  <c r="BK6" i="1"/>
  <c r="BK7" i="1"/>
  <c r="BH5" i="1"/>
  <c r="BH6" i="1"/>
  <c r="BH7" i="1"/>
  <c r="BG5" i="1"/>
  <c r="BG6" i="1"/>
  <c r="BG7" i="1"/>
  <c r="BD5" i="1"/>
  <c r="BD6" i="1"/>
  <c r="BD7" i="1"/>
  <c r="BC5" i="1"/>
  <c r="BC6" i="1"/>
  <c r="BC7" i="1"/>
  <c r="BG47" i="1" l="1"/>
  <c r="BG48" i="1"/>
  <c r="BG46" i="1"/>
  <c r="BH48" i="1"/>
  <c r="BH47" i="1"/>
  <c r="BH46" i="1"/>
  <c r="BK47" i="1"/>
  <c r="BK48" i="1"/>
  <c r="BK46" i="1"/>
  <c r="BL48" i="1"/>
  <c r="BL46" i="1"/>
  <c r="BL47" i="1"/>
  <c r="BM47" i="1"/>
  <c r="BM48" i="1"/>
  <c r="BM46" i="1"/>
  <c r="BC47" i="1"/>
  <c r="BC48" i="1"/>
  <c r="BC46" i="1"/>
  <c r="BD48" i="1"/>
  <c r="BD46" i="1"/>
  <c r="BD47" i="1"/>
  <c r="BE47" i="1"/>
  <c r="BE54" i="1" s="1"/>
  <c r="BE48" i="1"/>
  <c r="BE55" i="1" s="1"/>
  <c r="BE46" i="1"/>
  <c r="BE53" i="1" s="1"/>
  <c r="BI47" i="1"/>
  <c r="BI48" i="1"/>
  <c r="BI46" i="1"/>
  <c r="BO47" i="1"/>
  <c r="BO48" i="1"/>
  <c r="BO46" i="1"/>
  <c r="BP48" i="1"/>
  <c r="BP46" i="1"/>
  <c r="BP47" i="1"/>
  <c r="BQ47" i="1"/>
  <c r="BQ48" i="1"/>
  <c r="BQ46" i="1"/>
  <c r="BC22" i="1"/>
  <c r="BC23" i="1"/>
  <c r="BC21" i="1"/>
  <c r="BD22" i="1"/>
  <c r="BD21" i="1"/>
  <c r="BD23" i="1"/>
  <c r="BG22" i="1"/>
  <c r="BG54" i="1" s="1"/>
  <c r="BG23" i="1"/>
  <c r="BG55" i="1" s="1"/>
  <c r="BG21" i="1"/>
  <c r="BG53" i="1" s="1"/>
  <c r="BO23" i="1"/>
  <c r="BO22" i="1"/>
  <c r="BO21" i="1"/>
  <c r="BO53" i="1" s="1"/>
  <c r="BL22" i="1"/>
  <c r="BL23" i="1"/>
  <c r="BL55" i="1" s="1"/>
  <c r="BL21" i="1"/>
  <c r="BL53" i="1" s="1"/>
  <c r="BI23" i="1"/>
  <c r="BI22" i="1"/>
  <c r="BI21" i="1"/>
  <c r="BQ23" i="1"/>
  <c r="BQ22" i="1"/>
  <c r="BQ21" i="1"/>
  <c r="BP22" i="1"/>
  <c r="BP23" i="1"/>
  <c r="BP21" i="1"/>
  <c r="BM23" i="1"/>
  <c r="BM22" i="1"/>
  <c r="BM21" i="1"/>
  <c r="BK23" i="1"/>
  <c r="BK55" i="1" s="1"/>
  <c r="BK22" i="1"/>
  <c r="BK21" i="1"/>
  <c r="BH22" i="1"/>
  <c r="BH23" i="1"/>
  <c r="BH55" i="1" s="1"/>
  <c r="BH21" i="1"/>
  <c r="BI55" i="1"/>
  <c r="BM53" i="1"/>
  <c r="BP53" i="1" l="1"/>
  <c r="BH54" i="1"/>
  <c r="BP55" i="1"/>
  <c r="BK54" i="1"/>
  <c r="BQ53" i="1"/>
  <c r="BQ54" i="1"/>
  <c r="BQ55" i="1"/>
  <c r="BI53" i="1"/>
  <c r="BI54" i="1"/>
  <c r="BM54" i="1"/>
  <c r="BH53" i="1"/>
  <c r="BM55" i="1"/>
  <c r="BL54" i="1"/>
  <c r="BO54" i="1"/>
  <c r="BD53" i="1"/>
  <c r="BC53" i="1"/>
  <c r="BC54" i="1"/>
  <c r="BK53" i="1"/>
  <c r="BP54" i="1"/>
  <c r="BO55" i="1"/>
  <c r="BD55" i="1"/>
  <c r="BD54" i="1"/>
  <c r="BC55" i="1"/>
  <c r="AY7" i="1"/>
  <c r="AN6" i="1"/>
  <c r="AM6" i="1"/>
  <c r="AM7" i="1"/>
  <c r="AZ7" i="1"/>
  <c r="AN30" i="1" l="1"/>
  <c r="AV5" i="1"/>
  <c r="AV6" i="1"/>
  <c r="AV7" i="1"/>
  <c r="AR5" i="1"/>
  <c r="AR6" i="1"/>
  <c r="AR7" i="1"/>
  <c r="AN5" i="1"/>
  <c r="AN7" i="1"/>
  <c r="AZ5" i="1"/>
  <c r="AZ6" i="1"/>
  <c r="AY5" i="1"/>
  <c r="AY6" i="1"/>
  <c r="AZ48" i="1" l="1"/>
  <c r="AZ46" i="1"/>
  <c r="AZ47" i="1"/>
  <c r="AY47" i="1"/>
  <c r="AY48" i="1"/>
  <c r="AY46" i="1"/>
  <c r="AR48" i="1"/>
  <c r="AR46" i="1"/>
  <c r="AR47" i="1"/>
  <c r="AV48" i="1"/>
  <c r="AV46" i="1"/>
  <c r="AV47" i="1"/>
  <c r="AR22" i="1"/>
  <c r="AR23" i="1"/>
  <c r="AR21" i="1"/>
  <c r="AY23" i="1"/>
  <c r="AY22" i="1"/>
  <c r="AY21" i="1"/>
  <c r="AZ22" i="1"/>
  <c r="AZ23" i="1"/>
  <c r="AZ21" i="1"/>
  <c r="AV22" i="1"/>
  <c r="AV54" i="1" s="1"/>
  <c r="AV23" i="1"/>
  <c r="AV21" i="1"/>
  <c r="AN48" i="1"/>
  <c r="AN23" i="1"/>
  <c r="AN21" i="1"/>
  <c r="AN22" i="1"/>
  <c r="AN47" i="1"/>
  <c r="AN46" i="1"/>
  <c r="AQ31" i="1"/>
  <c r="AQ30" i="1"/>
  <c r="AM30" i="1"/>
  <c r="AU5" i="1"/>
  <c r="AU6" i="1"/>
  <c r="AU7" i="1"/>
  <c r="AQ5" i="1"/>
  <c r="AQ6" i="1"/>
  <c r="AQ7" i="1"/>
  <c r="AM5" i="1"/>
  <c r="AY53" i="1" l="1"/>
  <c r="AZ54" i="1"/>
  <c r="AN55" i="1"/>
  <c r="AV55" i="1"/>
  <c r="AZ53" i="1"/>
  <c r="AY54" i="1"/>
  <c r="AR53" i="1"/>
  <c r="AZ55" i="1"/>
  <c r="AQ47" i="1"/>
  <c r="AQ48" i="1"/>
  <c r="AQ46" i="1"/>
  <c r="AU47" i="1"/>
  <c r="AU48" i="1"/>
  <c r="AU46" i="1"/>
  <c r="AV53" i="1"/>
  <c r="AY55" i="1"/>
  <c r="AR55" i="1"/>
  <c r="AR54" i="1"/>
  <c r="AU21" i="1"/>
  <c r="AU23" i="1"/>
  <c r="AU22" i="1"/>
  <c r="AQ22" i="1"/>
  <c r="AQ21" i="1"/>
  <c r="AQ23" i="1"/>
  <c r="AQ55" i="1" s="1"/>
  <c r="AN53" i="1"/>
  <c r="AM21" i="1"/>
  <c r="AM23" i="1"/>
  <c r="AM46" i="1"/>
  <c r="AM48" i="1"/>
  <c r="AN54" i="1"/>
  <c r="AM47" i="1"/>
  <c r="AM22" i="1"/>
  <c r="AU54" i="1" l="1"/>
  <c r="AU53" i="1"/>
  <c r="AQ54" i="1"/>
  <c r="AU55" i="1"/>
  <c r="AQ53" i="1"/>
  <c r="AM53" i="1"/>
  <c r="AM55" i="1"/>
  <c r="AM54" i="1"/>
</calcChain>
</file>

<file path=xl/sharedStrings.xml><?xml version="1.0" encoding="utf-8"?>
<sst xmlns="http://schemas.openxmlformats.org/spreadsheetml/2006/main" count="333" uniqueCount="65">
  <si>
    <t>Project</t>
  </si>
  <si>
    <t>Nr of xml files</t>
  </si>
  <si>
    <t>Code links</t>
  </si>
  <si>
    <t>Total git links</t>
  </si>
  <si>
    <t>Nr of commits</t>
  </si>
  <si>
    <t>Nr of classes</t>
  </si>
  <si>
    <t>java</t>
  </si>
  <si>
    <t>Project type</t>
  </si>
  <si>
    <t>Link</t>
  </si>
  <si>
    <t>https://github.com/hcarver/bluecove</t>
  </si>
  <si>
    <t>bluecove</t>
  </si>
  <si>
    <t>aima-java</t>
  </si>
  <si>
    <t>https://github.com/aimacode/aima-java</t>
  </si>
  <si>
    <t>https://github.com/powermock/powermock</t>
  </si>
  <si>
    <t>powermock</t>
  </si>
  <si>
    <t>https://github.com/restfb/restfb</t>
  </si>
  <si>
    <t>restfb</t>
  </si>
  <si>
    <t>with comments</t>
  </si>
  <si>
    <t>Git links &lt;=5</t>
  </si>
  <si>
    <t>Git links &lt;=20</t>
  </si>
  <si>
    <t>Git links &lt;=10</t>
  </si>
  <si>
    <t>1links</t>
  </si>
  <si>
    <t>2links</t>
  </si>
  <si>
    <t>% FROM STRUCTURAL DEPENDENCIES</t>
  </si>
  <si>
    <t>% FROM LOGICAL DEPENDENCIES</t>
  </si>
  <si>
    <t>LOGICAL DEP</t>
  </si>
  <si>
    <t>STRUCT DEP</t>
  </si>
  <si>
    <t>CODE AND GIT OVERLAPPINGS</t>
  </si>
  <si>
    <t>3links</t>
  </si>
  <si>
    <t>https://github.com/ReactiveX/RxJava.git</t>
  </si>
  <si>
    <t>rxjava</t>
  </si>
  <si>
    <t>https://github.com/mockito/mockito.git</t>
  </si>
  <si>
    <t>mockito</t>
  </si>
  <si>
    <t>metro-jax-ws</t>
  </si>
  <si>
    <t>https://javaee.github.io/metro-jax-ws/</t>
  </si>
  <si>
    <t>https://github.com/javaee/grizzly.git</t>
  </si>
  <si>
    <t>grizzly</t>
  </si>
  <si>
    <t>https://github.com/mockito/shipkit.git</t>
  </si>
  <si>
    <t>shipkit</t>
  </si>
  <si>
    <t>Median</t>
  </si>
  <si>
    <t>Avg</t>
  </si>
  <si>
    <t>Avg2</t>
  </si>
  <si>
    <t>Ratio Git/Code</t>
  </si>
  <si>
    <t>without comments</t>
  </si>
  <si>
    <t>Diff Avg</t>
  </si>
  <si>
    <t>Diff Avg2</t>
  </si>
  <si>
    <t>Diff Median</t>
  </si>
  <si>
    <t>4links</t>
  </si>
  <si>
    <t>4likes</t>
  </si>
  <si>
    <t>OLD</t>
  </si>
  <si>
    <t>EntityFrameworkCore</t>
  </si>
  <si>
    <t>c#</t>
  </si>
  <si>
    <t>https://github.com/aspnet/EntityFrameworkCore</t>
  </si>
  <si>
    <t>https://github.com/AvaloniaUI/Avalonia</t>
  </si>
  <si>
    <t>Avalonia</t>
  </si>
  <si>
    <t>https://github.com/ShareX/ShareX</t>
  </si>
  <si>
    <t>ShareX</t>
  </si>
  <si>
    <t>https://github.com/cake-build/cake</t>
  </si>
  <si>
    <t>cake</t>
  </si>
  <si>
    <t>https://github.com/aspnetboilerplate/aspnetboilerplate</t>
  </si>
  <si>
    <t>aspnetboilerplate</t>
  </si>
  <si>
    <t>https://github.com/dotnet/orleans</t>
  </si>
  <si>
    <t>orleans</t>
  </si>
  <si>
    <t>https://github.com/dotnet/cli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</si>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</sst>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1" applyFill="1"/>
    <xf numFmtId="0" fontId="3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0" fillId="0" borderId="1" xfId="0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2" xfId="0" applyBorder="1"/>
    <xf numFmtId="0" fontId="0" fillId="4" borderId="2" xfId="0" applyFill="1" applyBorder="1"/>
    <xf numFmtId="0" fontId="4" fillId="4" borderId="2" xfId="0" applyFont="1" applyFill="1" applyBorder="1"/>
    <xf numFmtId="0" fontId="0" fillId="4" borderId="0" xfId="0" applyFill="1" applyBorder="1"/>
    <xf numFmtId="0" fontId="0" fillId="0" borderId="0" xfId="0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4" borderId="6" xfId="0" applyFill="1" applyBorder="1"/>
    <xf numFmtId="0" fontId="4" fillId="4" borderId="6" xfId="0" applyFont="1" applyFill="1" applyBorder="1"/>
    <xf numFmtId="0" fontId="0" fillId="4" borderId="7" xfId="0" applyFill="1" applyBorder="1"/>
    <xf numFmtId="0" fontId="4" fillId="4" borderId="7" xfId="0" applyFont="1" applyFill="1" applyBorder="1"/>
    <xf numFmtId="0" fontId="0" fillId="0" borderId="7" xfId="0" applyBorder="1"/>
    <xf numFmtId="0" fontId="0" fillId="6" borderId="8" xfId="0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" fillId="0" borderId="0" xfId="1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0" fontId="0" fillId="10" borderId="3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6" xfId="0" applyFill="1" applyBorder="1"/>
    <xf numFmtId="0" fontId="0" fillId="9" borderId="0" xfId="0" applyFill="1" applyBorder="1"/>
    <xf numFmtId="0" fontId="0" fillId="11" borderId="0" xfId="0" applyFill="1"/>
    <xf numFmtId="0" fontId="0" fillId="12" borderId="0" xfId="0" applyFill="1" applyBorder="1"/>
    <xf numFmtId="0" fontId="0" fillId="12" borderId="0" xfId="0" applyFill="1"/>
    <xf numFmtId="0" fontId="0" fillId="6" borderId="13" xfId="0" applyFill="1" applyBorder="1" applyAlignment="1">
      <alignment horizontal="center"/>
    </xf>
    <xf numFmtId="0" fontId="1" fillId="4" borderId="0" xfId="1" applyFill="1" applyBorder="1"/>
    <xf numFmtId="0" fontId="0" fillId="5" borderId="2" xfId="0" applyFill="1" applyBorder="1" applyAlignment="1">
      <alignment horizontal="center"/>
    </xf>
    <xf numFmtId="0" fontId="0" fillId="4" borderId="19" xfId="0" applyFill="1" applyBorder="1"/>
    <xf numFmtId="0" fontId="0" fillId="12" borderId="19" xfId="0" applyFill="1" applyBorder="1"/>
    <xf numFmtId="0" fontId="0" fillId="0" borderId="19" xfId="0" applyFill="1" applyBorder="1"/>
    <xf numFmtId="0" fontId="0" fillId="0" borderId="19" xfId="0" applyBorder="1"/>
    <xf numFmtId="0" fontId="0" fillId="9" borderId="19" xfId="0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26" xfId="0" applyFill="1" applyBorder="1"/>
    <xf numFmtId="0" fontId="0" fillId="3" borderId="24" xfId="0" applyFill="1" applyBorder="1"/>
    <xf numFmtId="0" fontId="0" fillId="3" borderId="29" xfId="0" applyFill="1" applyBorder="1"/>
    <xf numFmtId="0" fontId="0" fillId="3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9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1" borderId="6" xfId="0" applyFill="1" applyBorder="1"/>
    <xf numFmtId="0" fontId="0" fillId="11" borderId="19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10" xfId="0" applyFill="1" applyBorder="1"/>
    <xf numFmtId="0" fontId="0" fillId="4" borderId="16" xfId="0" applyFill="1" applyBorder="1"/>
    <xf numFmtId="0" fontId="0" fillId="6" borderId="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3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owermock/powermock" TargetMode="External"/><Relationship Id="rId13" Type="http://schemas.openxmlformats.org/officeDocument/2006/relationships/hyperlink" Target="https://github.com/ShareX/ShareX" TargetMode="External"/><Relationship Id="rId18" Type="http://schemas.openxmlformats.org/officeDocument/2006/relationships/hyperlink" Target="https://github.com/dotnet/cli" TargetMode="External"/><Relationship Id="rId3" Type="http://schemas.openxmlformats.org/officeDocument/2006/relationships/hyperlink" Target="https://github.com/restfb/restfb" TargetMode="External"/><Relationship Id="rId21" Type="http://schemas.openxmlformats.org/officeDocument/2006/relationships/hyperlink" Target="https://github.com/cake-build/cake" TargetMode="External"/><Relationship Id="rId7" Type="http://schemas.openxmlformats.org/officeDocument/2006/relationships/hyperlink" Target="https://github.com/hcarver/bluecove" TargetMode="External"/><Relationship Id="rId12" Type="http://schemas.openxmlformats.org/officeDocument/2006/relationships/hyperlink" Target="https://javaee.github.io/metro-jax-ws/" TargetMode="External"/><Relationship Id="rId17" Type="http://schemas.openxmlformats.org/officeDocument/2006/relationships/hyperlink" Target="https://github.com/dotnet/orlean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owermock/powermock" TargetMode="External"/><Relationship Id="rId16" Type="http://schemas.openxmlformats.org/officeDocument/2006/relationships/hyperlink" Target="https://github.com/aspnetboilerplate/aspnetboilerplate.git" TargetMode="External"/><Relationship Id="rId20" Type="http://schemas.openxmlformats.org/officeDocument/2006/relationships/hyperlink" Target="https://github.com/ShareX/ShareX" TargetMode="External"/><Relationship Id="rId1" Type="http://schemas.openxmlformats.org/officeDocument/2006/relationships/hyperlink" Target="https://github.com/hcarver/bluecove" TargetMode="External"/><Relationship Id="rId6" Type="http://schemas.openxmlformats.org/officeDocument/2006/relationships/hyperlink" Target="https://javaee.github.io/metro-jax-ws/" TargetMode="External"/><Relationship Id="rId11" Type="http://schemas.openxmlformats.org/officeDocument/2006/relationships/hyperlink" Target="https://github.com/mockito/mockito.git" TargetMode="External"/><Relationship Id="rId24" Type="http://schemas.openxmlformats.org/officeDocument/2006/relationships/hyperlink" Target="https://github.com/dotnet/cli" TargetMode="External"/><Relationship Id="rId5" Type="http://schemas.openxmlformats.org/officeDocument/2006/relationships/hyperlink" Target="https://github.com/mockito/mockito.git" TargetMode="External"/><Relationship Id="rId15" Type="http://schemas.openxmlformats.org/officeDocument/2006/relationships/hyperlink" Target="https://github.com/aspnetboilerplate/aspnetboilerplate" TargetMode="External"/><Relationship Id="rId23" Type="http://schemas.openxmlformats.org/officeDocument/2006/relationships/hyperlink" Target="https://github.com/dotnet/orleans" TargetMode="External"/><Relationship Id="rId10" Type="http://schemas.openxmlformats.org/officeDocument/2006/relationships/hyperlink" Target="https://github.com/ReactiveX/RxJava.git" TargetMode="External"/><Relationship Id="rId19" Type="http://schemas.openxmlformats.org/officeDocument/2006/relationships/hyperlink" Target="https://github.com/aspnetboilerplate/aspnetboilerplate.git" TargetMode="External"/><Relationship Id="rId4" Type="http://schemas.openxmlformats.org/officeDocument/2006/relationships/hyperlink" Target="https://github.com/ReactiveX/RxJava.git" TargetMode="External"/><Relationship Id="rId9" Type="http://schemas.openxmlformats.org/officeDocument/2006/relationships/hyperlink" Target="https://github.com/restfb/restfb" TargetMode="External"/><Relationship Id="rId14" Type="http://schemas.openxmlformats.org/officeDocument/2006/relationships/hyperlink" Target="https://github.com/cake-build/cake" TargetMode="External"/><Relationship Id="rId22" Type="http://schemas.openxmlformats.org/officeDocument/2006/relationships/hyperlink" Target="https://github.com/aspnetboilerplate/aspnetboiler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7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10.5703125" customWidth="1"/>
    <col min="2" max="2" width="18.42578125" customWidth="1"/>
    <col min="3" max="3" width="11.85546875" customWidth="1"/>
    <col min="4" max="4" width="15.5703125" customWidth="1"/>
    <col min="5" max="5" width="15.42578125" customWidth="1"/>
    <col min="6" max="6" width="12.42578125" style="7" customWidth="1"/>
    <col min="7" max="7" width="13.140625" style="7" customWidth="1"/>
    <col min="8" max="8" width="13.140625" customWidth="1"/>
    <col min="9" max="9" width="13.140625" style="14" customWidth="1"/>
    <col min="10" max="10" width="13.140625" style="10" customWidth="1"/>
    <col min="11" max="12" width="13.140625" customWidth="1"/>
    <col min="13" max="13" width="13.140625" style="14" customWidth="1"/>
    <col min="14" max="14" width="13.140625" style="10" customWidth="1"/>
    <col min="15" max="16" width="17.42578125" customWidth="1"/>
    <col min="17" max="17" width="17.42578125" style="14" customWidth="1"/>
    <col min="18" max="18" width="17.42578125" style="10" customWidth="1"/>
    <col min="19" max="19" width="16.5703125" customWidth="1"/>
    <col min="20" max="22" width="16.5703125" style="14" customWidth="1"/>
    <col min="23" max="23" width="15.28515625" style="7" customWidth="1"/>
    <col min="25" max="25" width="9.140625" style="14"/>
    <col min="26" max="26" width="9.140625" style="10"/>
    <col min="27" max="28" width="13.85546875" customWidth="1"/>
    <col min="29" max="29" width="13.85546875" style="14" customWidth="1"/>
    <col min="30" max="30" width="13.85546875" style="10" customWidth="1"/>
    <col min="31" max="31" width="15.42578125" customWidth="1"/>
    <col min="32" max="33" width="11.5703125" style="14" customWidth="1"/>
    <col min="34" max="34" width="11.5703125" style="10" customWidth="1"/>
    <col min="35" max="35" width="14.7109375" style="14" customWidth="1"/>
    <col min="36" max="37" width="14.7109375" customWidth="1"/>
    <col min="38" max="38" width="12.42578125" style="14" customWidth="1"/>
    <col min="39" max="39" width="10.42578125" style="14" customWidth="1"/>
    <col min="40" max="40" width="10.42578125" customWidth="1"/>
    <col min="41" max="41" width="10.42578125" style="14" customWidth="1"/>
    <col min="42" max="42" width="10.42578125" style="53" customWidth="1"/>
    <col min="45" max="45" width="9.140625" style="14"/>
    <col min="46" max="46" width="9.140625" style="53"/>
    <col min="49" max="49" width="9.140625" style="14"/>
    <col min="50" max="50" width="9.140625" style="53"/>
    <col min="51" max="53" width="10.140625" customWidth="1"/>
    <col min="54" max="54" width="10.140625" style="53" customWidth="1"/>
    <col min="55" max="55" width="10.42578125" style="14" customWidth="1"/>
    <col min="56" max="56" width="10.42578125" customWidth="1"/>
    <col min="57" max="57" width="10.42578125" style="14" customWidth="1"/>
    <col min="58" max="58" width="10.42578125" style="53" customWidth="1"/>
    <col min="61" max="61" width="9.140625" style="14"/>
    <col min="62" max="62" width="9.140625" style="53"/>
    <col min="65" max="65" width="9.140625" style="14"/>
    <col min="66" max="66" width="9.140625" style="53"/>
    <col min="67" max="68" width="10.140625" customWidth="1"/>
    <col min="69" max="69" width="10.140625" style="14" customWidth="1"/>
    <col min="70" max="70" width="10.140625" style="53" customWidth="1"/>
    <col min="71" max="71" width="10.42578125" style="14" customWidth="1"/>
    <col min="72" max="72" width="10.42578125" customWidth="1"/>
    <col min="73" max="73" width="10.42578125" style="14" customWidth="1"/>
    <col min="74" max="74" width="10.42578125" style="53" customWidth="1"/>
    <col min="77" max="77" width="9.140625" style="14"/>
    <col min="78" max="78" width="9.140625" style="53"/>
    <col min="81" max="81" width="9.140625" style="14"/>
    <col min="82" max="82" width="9.140625" style="53"/>
    <col min="83" max="84" width="10.140625" customWidth="1"/>
    <col min="85" max="85" width="10.140625" style="36" customWidth="1"/>
    <col min="86" max="86" width="10.140625" style="52" customWidth="1"/>
    <col min="87" max="87" width="11.42578125" customWidth="1"/>
  </cols>
  <sheetData>
    <row r="1" spans="1:104" x14ac:dyDescent="0.25">
      <c r="E1" s="7"/>
      <c r="F1" s="26"/>
      <c r="G1" s="14"/>
      <c r="P1" s="10"/>
      <c r="W1" s="30"/>
      <c r="X1" s="31"/>
      <c r="Y1" s="31"/>
      <c r="AA1" s="31"/>
      <c r="AB1" s="31"/>
      <c r="AC1" s="31"/>
      <c r="AE1" s="31"/>
      <c r="AF1" s="31"/>
      <c r="AG1" s="31"/>
      <c r="AI1" s="31"/>
      <c r="AJ1" s="31"/>
      <c r="AK1" s="31"/>
      <c r="AL1" s="53"/>
      <c r="BA1" s="14"/>
    </row>
    <row r="2" spans="1:104" s="17" customFormat="1" x14ac:dyDescent="0.25">
      <c r="A2" s="39"/>
      <c r="B2" s="39" t="s">
        <v>17</v>
      </c>
      <c r="C2" s="39"/>
      <c r="D2" s="39"/>
      <c r="E2" s="39"/>
      <c r="F2" s="27" t="s">
        <v>26</v>
      </c>
      <c r="G2" s="81" t="s">
        <v>25</v>
      </c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3"/>
      <c r="V2" s="47"/>
      <c r="W2" s="78" t="s">
        <v>27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80"/>
      <c r="AM2" s="93" t="s">
        <v>23</v>
      </c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 t="s">
        <v>24</v>
      </c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 t="s">
        <v>42</v>
      </c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34"/>
    </row>
    <row r="3" spans="1:104" s="17" customFormat="1" x14ac:dyDescent="0.25">
      <c r="F3" s="28"/>
      <c r="G3" s="85" t="s">
        <v>18</v>
      </c>
      <c r="H3" s="86"/>
      <c r="I3" s="86"/>
      <c r="J3" s="87"/>
      <c r="K3" s="83" t="s">
        <v>20</v>
      </c>
      <c r="L3" s="88"/>
      <c r="M3" s="88"/>
      <c r="N3" s="81"/>
      <c r="O3" s="84" t="s">
        <v>19</v>
      </c>
      <c r="P3" s="84"/>
      <c r="Q3" s="84"/>
      <c r="R3" s="49"/>
      <c r="S3" s="89" t="s">
        <v>3</v>
      </c>
      <c r="T3" s="90"/>
      <c r="U3" s="90"/>
      <c r="V3" s="91"/>
      <c r="W3" s="106" t="s">
        <v>18</v>
      </c>
      <c r="X3" s="107"/>
      <c r="Y3" s="107"/>
      <c r="Z3" s="108"/>
      <c r="AA3" s="100" t="s">
        <v>20</v>
      </c>
      <c r="AB3" s="101"/>
      <c r="AC3" s="101"/>
      <c r="AD3" s="102"/>
      <c r="AE3" s="103" t="s">
        <v>19</v>
      </c>
      <c r="AF3" s="104"/>
      <c r="AG3" s="104"/>
      <c r="AH3" s="105"/>
      <c r="AI3" s="98" t="s">
        <v>3</v>
      </c>
      <c r="AJ3" s="99"/>
      <c r="AK3" s="99"/>
      <c r="AL3" s="99"/>
      <c r="AM3" s="109" t="s">
        <v>18</v>
      </c>
      <c r="AN3" s="110"/>
      <c r="AO3" s="110"/>
      <c r="AP3" s="111"/>
      <c r="AQ3" s="83" t="s">
        <v>20</v>
      </c>
      <c r="AR3" s="88"/>
      <c r="AS3" s="88"/>
      <c r="AT3" s="81"/>
      <c r="AU3" s="94" t="s">
        <v>19</v>
      </c>
      <c r="AV3" s="95"/>
      <c r="AW3" s="95"/>
      <c r="AX3" s="96"/>
      <c r="AY3" s="89" t="s">
        <v>3</v>
      </c>
      <c r="AZ3" s="90"/>
      <c r="BA3" s="90"/>
      <c r="BB3" s="90"/>
      <c r="BC3" s="110" t="s">
        <v>18</v>
      </c>
      <c r="BD3" s="110"/>
      <c r="BE3" s="110"/>
      <c r="BF3" s="111"/>
      <c r="BG3" s="83" t="s">
        <v>20</v>
      </c>
      <c r="BH3" s="88"/>
      <c r="BI3" s="88"/>
      <c r="BJ3" s="81"/>
      <c r="BK3" s="94" t="s">
        <v>19</v>
      </c>
      <c r="BL3" s="95"/>
      <c r="BM3" s="95"/>
      <c r="BN3" s="96"/>
      <c r="BO3" s="89" t="s">
        <v>3</v>
      </c>
      <c r="BP3" s="90"/>
      <c r="BQ3" s="90"/>
      <c r="BR3" s="90"/>
      <c r="BS3" s="110" t="s">
        <v>18</v>
      </c>
      <c r="BT3" s="110"/>
      <c r="BU3" s="110"/>
      <c r="BV3" s="111"/>
      <c r="BW3" s="83" t="s">
        <v>20</v>
      </c>
      <c r="BX3" s="88"/>
      <c r="BY3" s="88"/>
      <c r="BZ3" s="81"/>
      <c r="CA3" s="94" t="s">
        <v>19</v>
      </c>
      <c r="CB3" s="95"/>
      <c r="CC3" s="95"/>
      <c r="CD3" s="96"/>
      <c r="CE3" s="89" t="s">
        <v>3</v>
      </c>
      <c r="CF3" s="90"/>
      <c r="CG3" s="90"/>
      <c r="CH3" s="97"/>
      <c r="CI3" s="34"/>
    </row>
    <row r="4" spans="1:104" s="18" customFormat="1" x14ac:dyDescent="0.25">
      <c r="B4" s="18" t="s">
        <v>0</v>
      </c>
      <c r="C4" s="18" t="s">
        <v>1</v>
      </c>
      <c r="D4" s="18" t="s">
        <v>4</v>
      </c>
      <c r="E4" s="18" t="s">
        <v>5</v>
      </c>
      <c r="F4" s="29" t="s">
        <v>2</v>
      </c>
      <c r="G4" s="20" t="s">
        <v>21</v>
      </c>
      <c r="H4" s="18" t="s">
        <v>22</v>
      </c>
      <c r="I4" s="19" t="s">
        <v>28</v>
      </c>
      <c r="J4" s="18" t="s">
        <v>47</v>
      </c>
      <c r="K4" s="20" t="s">
        <v>21</v>
      </c>
      <c r="L4" s="18" t="s">
        <v>22</v>
      </c>
      <c r="M4" s="19" t="s">
        <v>28</v>
      </c>
      <c r="N4" s="18" t="s">
        <v>47</v>
      </c>
      <c r="O4" s="20" t="s">
        <v>21</v>
      </c>
      <c r="P4" s="18" t="s">
        <v>22</v>
      </c>
      <c r="Q4" s="19" t="s">
        <v>28</v>
      </c>
      <c r="R4" s="18" t="s">
        <v>47</v>
      </c>
      <c r="S4" s="20" t="s">
        <v>21</v>
      </c>
      <c r="T4" s="18" t="s">
        <v>22</v>
      </c>
      <c r="U4" s="19" t="s">
        <v>28</v>
      </c>
      <c r="V4" s="18" t="s">
        <v>47</v>
      </c>
      <c r="W4" s="20" t="s">
        <v>21</v>
      </c>
      <c r="X4" s="18" t="s">
        <v>22</v>
      </c>
      <c r="Y4" s="19" t="s">
        <v>28</v>
      </c>
      <c r="Z4" s="18" t="s">
        <v>47</v>
      </c>
      <c r="AA4" s="20" t="s">
        <v>21</v>
      </c>
      <c r="AB4" s="18" t="s">
        <v>22</v>
      </c>
      <c r="AC4" s="19" t="s">
        <v>28</v>
      </c>
      <c r="AD4" s="18" t="s">
        <v>47</v>
      </c>
      <c r="AE4" s="20" t="s">
        <v>21</v>
      </c>
      <c r="AF4" s="18" t="s">
        <v>22</v>
      </c>
      <c r="AG4" s="19" t="s">
        <v>28</v>
      </c>
      <c r="AH4" s="18" t="s">
        <v>47</v>
      </c>
      <c r="AI4" s="20" t="s">
        <v>21</v>
      </c>
      <c r="AJ4" s="18" t="s">
        <v>22</v>
      </c>
      <c r="AK4" s="19" t="s">
        <v>28</v>
      </c>
      <c r="AL4" s="55" t="s">
        <v>47</v>
      </c>
      <c r="AM4" s="56" t="s">
        <v>21</v>
      </c>
      <c r="AN4" s="57" t="s">
        <v>22</v>
      </c>
      <c r="AO4" s="58" t="s">
        <v>28</v>
      </c>
      <c r="AP4" s="60" t="s">
        <v>47</v>
      </c>
      <c r="AQ4" s="56" t="s">
        <v>21</v>
      </c>
      <c r="AR4" s="57" t="s">
        <v>22</v>
      </c>
      <c r="AS4" s="58" t="s">
        <v>28</v>
      </c>
      <c r="AT4" s="60" t="s">
        <v>47</v>
      </c>
      <c r="AU4" s="56" t="s">
        <v>21</v>
      </c>
      <c r="AV4" s="57" t="s">
        <v>22</v>
      </c>
      <c r="AW4" s="58" t="s">
        <v>28</v>
      </c>
      <c r="AX4" s="60" t="s">
        <v>47</v>
      </c>
      <c r="AY4" s="56" t="s">
        <v>21</v>
      </c>
      <c r="AZ4" s="57" t="s">
        <v>22</v>
      </c>
      <c r="BA4" s="58" t="s">
        <v>28</v>
      </c>
      <c r="BB4" s="60" t="s">
        <v>47</v>
      </c>
      <c r="BC4" s="56" t="s">
        <v>21</v>
      </c>
      <c r="BD4" s="57" t="s">
        <v>22</v>
      </c>
      <c r="BE4" s="58" t="s">
        <v>28</v>
      </c>
      <c r="BF4" s="59" t="s">
        <v>47</v>
      </c>
      <c r="BG4" s="56" t="s">
        <v>21</v>
      </c>
      <c r="BH4" s="57" t="s">
        <v>22</v>
      </c>
      <c r="BI4" s="58" t="s">
        <v>28</v>
      </c>
      <c r="BJ4" s="59" t="s">
        <v>47</v>
      </c>
      <c r="BK4" s="56" t="s">
        <v>21</v>
      </c>
      <c r="BL4" s="57" t="s">
        <v>22</v>
      </c>
      <c r="BM4" s="58" t="s">
        <v>28</v>
      </c>
      <c r="BN4" s="59" t="s">
        <v>47</v>
      </c>
      <c r="BO4" s="56" t="s">
        <v>21</v>
      </c>
      <c r="BP4" s="57" t="s">
        <v>22</v>
      </c>
      <c r="BQ4" s="58" t="s">
        <v>28</v>
      </c>
      <c r="BR4" s="59" t="s">
        <v>47</v>
      </c>
      <c r="BS4" s="56" t="s">
        <v>21</v>
      </c>
      <c r="BT4" s="57" t="s">
        <v>22</v>
      </c>
      <c r="BU4" s="58" t="s">
        <v>28</v>
      </c>
      <c r="BV4" s="59" t="s">
        <v>47</v>
      </c>
      <c r="BW4" s="56" t="s">
        <v>21</v>
      </c>
      <c r="BX4" s="57" t="s">
        <v>22</v>
      </c>
      <c r="BY4" s="58" t="s">
        <v>28</v>
      </c>
      <c r="BZ4" s="59" t="s">
        <v>47</v>
      </c>
      <c r="CA4" s="56" t="s">
        <v>21</v>
      </c>
      <c r="CB4" s="57" t="s">
        <v>22</v>
      </c>
      <c r="CC4" s="58" t="s">
        <v>28</v>
      </c>
      <c r="CD4" s="59" t="s">
        <v>47</v>
      </c>
      <c r="CE4" s="56" t="s">
        <v>21</v>
      </c>
      <c r="CF4" s="57" t="s">
        <v>22</v>
      </c>
      <c r="CG4" s="58" t="s">
        <v>28</v>
      </c>
      <c r="CH4" s="59" t="s">
        <v>47</v>
      </c>
      <c r="CI4" s="20" t="s">
        <v>7</v>
      </c>
      <c r="CJ4" s="18" t="s">
        <v>8</v>
      </c>
    </row>
    <row r="5" spans="1:104" s="5" customFormat="1" ht="14.25" customHeight="1" x14ac:dyDescent="0.25">
      <c r="A5" s="1">
        <v>1</v>
      </c>
      <c r="B5" s="6" t="s">
        <v>10</v>
      </c>
      <c r="C5" s="6">
        <v>458</v>
      </c>
      <c r="D5" s="6">
        <v>1679</v>
      </c>
      <c r="E5" s="9">
        <v>586</v>
      </c>
      <c r="F5" s="25">
        <v>697</v>
      </c>
      <c r="G5" s="16">
        <v>9016</v>
      </c>
      <c r="H5" s="6">
        <v>2208</v>
      </c>
      <c r="I5" s="65">
        <v>1017</v>
      </c>
      <c r="J5" s="64">
        <v>272</v>
      </c>
      <c r="K5" s="6">
        <v>11441</v>
      </c>
      <c r="L5" s="6">
        <v>5526</v>
      </c>
      <c r="M5" s="65">
        <v>3559</v>
      </c>
      <c r="N5" s="64">
        <v>885</v>
      </c>
      <c r="O5" s="6">
        <v>15079</v>
      </c>
      <c r="P5" s="6">
        <v>7937</v>
      </c>
      <c r="Q5" s="65">
        <v>5026</v>
      </c>
      <c r="R5" s="64">
        <v>2642</v>
      </c>
      <c r="S5" s="6">
        <v>89274</v>
      </c>
      <c r="T5" s="16">
        <v>57962</v>
      </c>
      <c r="U5" s="65">
        <v>29896</v>
      </c>
      <c r="V5" s="65">
        <v>17342</v>
      </c>
      <c r="W5" s="23">
        <v>129</v>
      </c>
      <c r="X5" s="16">
        <v>68</v>
      </c>
      <c r="Y5" s="65">
        <v>41</v>
      </c>
      <c r="Z5" s="64">
        <v>36</v>
      </c>
      <c r="AA5" s="16">
        <v>190</v>
      </c>
      <c r="AB5" s="16">
        <v>115</v>
      </c>
      <c r="AC5" s="65">
        <v>74</v>
      </c>
      <c r="AD5" s="64">
        <v>60</v>
      </c>
      <c r="AE5" s="16">
        <v>246</v>
      </c>
      <c r="AF5" s="16">
        <v>170</v>
      </c>
      <c r="AG5" s="65">
        <v>134</v>
      </c>
      <c r="AH5" s="64">
        <v>103</v>
      </c>
      <c r="AI5" s="16">
        <v>533</v>
      </c>
      <c r="AJ5" s="65">
        <v>382</v>
      </c>
      <c r="AK5" s="65">
        <v>327</v>
      </c>
      <c r="AL5" s="68">
        <v>220</v>
      </c>
      <c r="AM5" s="13">
        <f t="shared" ref="AM5:AM9" si="0">(W5*100)/F5</f>
        <v>18.507890961262554</v>
      </c>
      <c r="AN5" s="2">
        <f t="shared" ref="AN5:AN9" si="1">(X5*100)/F5</f>
        <v>9.7560975609756095</v>
      </c>
      <c r="AO5" s="13">
        <f t="shared" ref="AO5:AO9" si="2">(Y5*100)/F5</f>
        <v>5.882352941176471</v>
      </c>
      <c r="AP5" s="50">
        <f t="shared" ref="AP5:AP9" si="3">(Z5*100)/F5</f>
        <v>5.1649928263988523</v>
      </c>
      <c r="AQ5" s="2">
        <f t="shared" ref="AQ5:AQ9" si="4">(AA5*100)/F5</f>
        <v>27.259684361549496</v>
      </c>
      <c r="AR5" s="2">
        <f t="shared" ref="AR5:AR9" si="5">(AB5*100)/F5</f>
        <v>16.499282639885223</v>
      </c>
      <c r="AS5" s="13">
        <f t="shared" ref="AS5:AS9" si="6">(AC5*100)/F5</f>
        <v>10.616929698708752</v>
      </c>
      <c r="AT5" s="50">
        <f t="shared" ref="AT5:AT9" si="7">(AD5*100)/F5</f>
        <v>8.6083213773314196</v>
      </c>
      <c r="AU5" s="2">
        <f t="shared" ref="AU5:AU9" si="8">(AE5*100)/F5</f>
        <v>35.294117647058826</v>
      </c>
      <c r="AV5" s="2">
        <f t="shared" ref="AV5:AV9" si="9">(AF5*100)/F5</f>
        <v>24.390243902439025</v>
      </c>
      <c r="AW5" s="13">
        <f t="shared" ref="AW5:AW9" si="10">(AG5*100)/F5</f>
        <v>19.225251076040173</v>
      </c>
      <c r="AX5" s="50">
        <f t="shared" ref="AX5:AX9" si="11">(AH5*100)/F5</f>
        <v>14.777618364418938</v>
      </c>
      <c r="AY5" s="2">
        <f t="shared" ref="AY5:AY9" si="12">(AI5*100)/F5</f>
        <v>76.470588235294116</v>
      </c>
      <c r="AZ5" s="2">
        <f t="shared" ref="AZ5:AZ9" si="13">(AJ5*100)/F5</f>
        <v>54.806312769010042</v>
      </c>
      <c r="BA5" s="13">
        <f t="shared" ref="BA5:BA9" si="14">(AK5*100)/F5</f>
        <v>46.91535150645624</v>
      </c>
      <c r="BB5" s="50">
        <f t="shared" ref="BB5:BB9" si="15">(AL5*100)/F5</f>
        <v>31.563845050215207</v>
      </c>
      <c r="BC5" s="13">
        <f t="shared" ref="BC5:BC9" si="16">(W5*100)/G5</f>
        <v>1.4307897071872226</v>
      </c>
      <c r="BD5" s="13">
        <f t="shared" ref="BD5:BD9" si="17">(X5*100)/H5</f>
        <v>3.0797101449275361</v>
      </c>
      <c r="BE5" s="13">
        <f t="shared" ref="BE5:BE9" si="18">(Y5*100)/I5</f>
        <v>4.0314650934119962</v>
      </c>
      <c r="BF5" s="50">
        <f t="shared" ref="BF5:BF9" si="19">(Z5*100)/J5</f>
        <v>13.235294117647058</v>
      </c>
      <c r="BG5" s="13">
        <f t="shared" ref="BG5:BG20" si="20">(AA5*100)/K5</f>
        <v>1.660693995280133</v>
      </c>
      <c r="BH5" s="13">
        <f t="shared" ref="BH5:BH9" si="21">(AB5*100)/L5</f>
        <v>2.0810712993123417</v>
      </c>
      <c r="BI5" s="13">
        <f t="shared" ref="BI5:BI9" si="22">(AC5*100)/M5</f>
        <v>2.07923574037651</v>
      </c>
      <c r="BJ5" s="50">
        <f t="shared" ref="BJ5:BJ9" si="23">(AD5*100)/N5</f>
        <v>6.7796610169491522</v>
      </c>
      <c r="BK5" s="13">
        <f t="shared" ref="BK5:BK9" si="24">(AE5*100)/O5</f>
        <v>1.6314079182969694</v>
      </c>
      <c r="BL5" s="13">
        <f t="shared" ref="BL5:BL9" si="25">(AF5*100)/P5</f>
        <v>2.1418672042333373</v>
      </c>
      <c r="BM5" s="13">
        <f t="shared" ref="BM5:BM9" si="26">(AG5*100)/Q5</f>
        <v>2.6661360923199364</v>
      </c>
      <c r="BN5" s="50">
        <f t="shared" ref="BN5:BN9" si="27">(AH5*100)/R5</f>
        <v>3.8985616956850873</v>
      </c>
      <c r="BO5" s="13">
        <f t="shared" ref="BO5:BO9" si="28">(AI5*100)/S5</f>
        <v>0.59703833142908347</v>
      </c>
      <c r="BP5" s="13">
        <f t="shared" ref="BP5:BP9" si="29">(AJ5*100)/T5</f>
        <v>0.65905248266105376</v>
      </c>
      <c r="BQ5" s="13">
        <f t="shared" ref="BQ5:BQ9" si="30">(AK5*100)/U5</f>
        <v>1.0937918116135938</v>
      </c>
      <c r="BR5" s="50">
        <f t="shared" ref="BR5:BR9" si="31">(AL5*100)/V5</f>
        <v>1.2685964709952715</v>
      </c>
      <c r="BS5" s="13">
        <f t="shared" ref="BS5:BS9" si="32">G5/F5</f>
        <v>12.935437589670014</v>
      </c>
      <c r="BT5" s="13">
        <f t="shared" ref="BT5:BT9" si="33">H5/F5</f>
        <v>3.1678622668579628</v>
      </c>
      <c r="BU5" s="13">
        <f t="shared" ref="BU5:BU9" si="34">I5/F5</f>
        <v>1.4591104734576759</v>
      </c>
      <c r="BV5" s="50">
        <f t="shared" ref="BV5:BV9" si="35">J5/F5</f>
        <v>0.3902439024390244</v>
      </c>
      <c r="BW5" s="13">
        <f t="shared" ref="BW5:BW9" si="36">K5/F5</f>
        <v>16.414634146341463</v>
      </c>
      <c r="BX5" s="13">
        <f t="shared" ref="BX5:BX9" si="37">L5/F5</f>
        <v>7.9282639885222386</v>
      </c>
      <c r="BY5" s="13">
        <f t="shared" ref="BY5:BY9" si="38">M5/F5</f>
        <v>5.1061692969870878</v>
      </c>
      <c r="BZ5" s="50">
        <f t="shared" ref="BZ5:BZ9" si="39">N5/F5</f>
        <v>1.2697274031563845</v>
      </c>
      <c r="CA5" s="13">
        <f t="shared" ref="CA5:CA9" si="40">O5/F5</f>
        <v>21.634146341463413</v>
      </c>
      <c r="CB5" s="13">
        <f t="shared" ref="CB5:CB9" si="41">P5/F5</f>
        <v>11.387374461979913</v>
      </c>
      <c r="CC5" s="13">
        <f t="shared" ref="CC5:CC9" si="42">Q5/F5</f>
        <v>7.2109038737446198</v>
      </c>
      <c r="CD5" s="50">
        <f t="shared" ref="CD5:CD9" si="43">R5/F5</f>
        <v>3.7905308464849354</v>
      </c>
      <c r="CE5" s="13">
        <f t="shared" ref="CE5:CE9" si="44">S5/F5</f>
        <v>128.08321377331421</v>
      </c>
      <c r="CF5" s="13">
        <f t="shared" ref="CF5:CF9" si="45">T5/F5</f>
        <v>83.159253945480629</v>
      </c>
      <c r="CG5" s="13">
        <f t="shared" ref="CG5:CG9" si="46">U5/F5</f>
        <v>42.892395982783356</v>
      </c>
      <c r="CH5" s="50">
        <f t="shared" ref="CH5:CH9" si="47">V5/F5</f>
        <v>24.880918220946917</v>
      </c>
      <c r="CI5" s="4" t="s">
        <v>6</v>
      </c>
      <c r="CJ5" s="3" t="s">
        <v>9</v>
      </c>
    </row>
    <row r="6" spans="1:104" s="2" customFormat="1" x14ac:dyDescent="0.25">
      <c r="A6" s="1">
        <v>2</v>
      </c>
      <c r="B6" s="6" t="s">
        <v>11</v>
      </c>
      <c r="C6" s="6">
        <v>871</v>
      </c>
      <c r="D6" s="6">
        <v>1181</v>
      </c>
      <c r="E6" s="9">
        <v>987</v>
      </c>
      <c r="F6" s="25">
        <v>2249</v>
      </c>
      <c r="G6" s="16">
        <v>2206</v>
      </c>
      <c r="H6" s="6">
        <v>921</v>
      </c>
      <c r="I6" s="65">
        <v>494</v>
      </c>
      <c r="J6" s="64">
        <v>309</v>
      </c>
      <c r="K6" s="6">
        <v>4569</v>
      </c>
      <c r="L6" s="6">
        <v>1997</v>
      </c>
      <c r="M6" s="65">
        <v>1063</v>
      </c>
      <c r="N6" s="64">
        <v>718</v>
      </c>
      <c r="O6" s="6">
        <v>8981</v>
      </c>
      <c r="P6" s="6">
        <v>3286</v>
      </c>
      <c r="Q6" s="65">
        <v>1723</v>
      </c>
      <c r="R6" s="64">
        <v>1138</v>
      </c>
      <c r="S6" s="6">
        <v>124414</v>
      </c>
      <c r="T6" s="16">
        <v>60171</v>
      </c>
      <c r="U6" s="65">
        <v>27521</v>
      </c>
      <c r="V6" s="65">
        <v>11345</v>
      </c>
      <c r="W6" s="23">
        <v>214</v>
      </c>
      <c r="X6" s="16">
        <v>98</v>
      </c>
      <c r="Y6" s="65">
        <v>47</v>
      </c>
      <c r="Z6" s="64">
        <v>40</v>
      </c>
      <c r="AA6" s="16">
        <v>380</v>
      </c>
      <c r="AB6" s="16">
        <v>198</v>
      </c>
      <c r="AC6" s="65">
        <v>111</v>
      </c>
      <c r="AD6" s="64">
        <v>76</v>
      </c>
      <c r="AE6" s="16">
        <v>600</v>
      </c>
      <c r="AF6" s="16">
        <v>313</v>
      </c>
      <c r="AG6" s="65">
        <v>180</v>
      </c>
      <c r="AH6" s="64">
        <v>114</v>
      </c>
      <c r="AI6" s="16">
        <v>1877</v>
      </c>
      <c r="AJ6" s="65">
        <v>1353</v>
      </c>
      <c r="AK6" s="65">
        <v>967</v>
      </c>
      <c r="AL6" s="68">
        <v>599</v>
      </c>
      <c r="AM6" s="13">
        <f t="shared" si="0"/>
        <v>9.515340151178302</v>
      </c>
      <c r="AN6" s="2">
        <f t="shared" si="1"/>
        <v>4.3574922187638947</v>
      </c>
      <c r="AO6" s="13">
        <f t="shared" si="2"/>
        <v>2.0898176967541131</v>
      </c>
      <c r="AP6" s="50">
        <f t="shared" si="3"/>
        <v>1.7785682525566919</v>
      </c>
      <c r="AQ6" s="2">
        <f t="shared" si="4"/>
        <v>16.896398399288572</v>
      </c>
      <c r="AR6" s="2">
        <f t="shared" si="5"/>
        <v>8.8039128501556245</v>
      </c>
      <c r="AS6" s="13">
        <f t="shared" si="6"/>
        <v>4.9355269008448195</v>
      </c>
      <c r="AT6" s="50">
        <f t="shared" si="7"/>
        <v>3.3792796798577145</v>
      </c>
      <c r="AU6" s="2">
        <f t="shared" si="8"/>
        <v>26.678523788350379</v>
      </c>
      <c r="AV6" s="2">
        <f t="shared" si="9"/>
        <v>13.917296576256113</v>
      </c>
      <c r="AW6" s="13">
        <f t="shared" si="10"/>
        <v>8.0035571365051137</v>
      </c>
      <c r="AX6" s="50">
        <f t="shared" si="11"/>
        <v>5.0689195197865722</v>
      </c>
      <c r="AY6" s="2">
        <f t="shared" si="12"/>
        <v>83.459315251222762</v>
      </c>
      <c r="AZ6" s="2">
        <f t="shared" si="13"/>
        <v>60.160071142730104</v>
      </c>
      <c r="BA6" s="13">
        <f t="shared" si="14"/>
        <v>42.996887505558028</v>
      </c>
      <c r="BB6" s="50">
        <f t="shared" si="15"/>
        <v>26.634059582036461</v>
      </c>
      <c r="BC6" s="13">
        <f t="shared" si="16"/>
        <v>9.7008159564823213</v>
      </c>
      <c r="BD6" s="13">
        <f t="shared" si="17"/>
        <v>10.640608034744842</v>
      </c>
      <c r="BE6" s="13">
        <f t="shared" si="18"/>
        <v>9.5141700404858298</v>
      </c>
      <c r="BF6" s="50">
        <f t="shared" si="19"/>
        <v>12.944983818770227</v>
      </c>
      <c r="BG6" s="13">
        <f t="shared" si="20"/>
        <v>8.3169183628802799</v>
      </c>
      <c r="BH6" s="13">
        <f t="shared" si="21"/>
        <v>9.9148723084626944</v>
      </c>
      <c r="BI6" s="13">
        <f t="shared" si="22"/>
        <v>10.44214487300094</v>
      </c>
      <c r="BJ6" s="50">
        <f t="shared" si="23"/>
        <v>10.584958217270195</v>
      </c>
      <c r="BK6" s="13">
        <f t="shared" si="24"/>
        <v>6.6807705155327914</v>
      </c>
      <c r="BL6" s="13">
        <f t="shared" si="25"/>
        <v>9.5252586731588558</v>
      </c>
      <c r="BM6" s="13">
        <f t="shared" si="26"/>
        <v>10.44689495066744</v>
      </c>
      <c r="BN6" s="50">
        <f t="shared" si="27"/>
        <v>10.017574692442881</v>
      </c>
      <c r="BO6" s="13">
        <f t="shared" si="28"/>
        <v>1.5086726574179754</v>
      </c>
      <c r="BP6" s="13">
        <f t="shared" si="29"/>
        <v>2.2485915141845738</v>
      </c>
      <c r="BQ6" s="13">
        <f t="shared" si="30"/>
        <v>3.5136804621925077</v>
      </c>
      <c r="BR6" s="50">
        <f t="shared" si="31"/>
        <v>5.2798589687086821</v>
      </c>
      <c r="BS6" s="13">
        <f t="shared" si="32"/>
        <v>0.98088039128501558</v>
      </c>
      <c r="BT6" s="13">
        <f t="shared" si="33"/>
        <v>0.4095153401511783</v>
      </c>
      <c r="BU6" s="13">
        <f t="shared" si="34"/>
        <v>0.21965317919075145</v>
      </c>
      <c r="BV6" s="50">
        <f t="shared" si="35"/>
        <v>0.13739439751000446</v>
      </c>
      <c r="BW6" s="13">
        <f t="shared" si="36"/>
        <v>2.0315695864828811</v>
      </c>
      <c r="BX6" s="13">
        <f t="shared" si="37"/>
        <v>0.88795020008892844</v>
      </c>
      <c r="BY6" s="13">
        <f t="shared" si="38"/>
        <v>0.47265451311694084</v>
      </c>
      <c r="BZ6" s="50">
        <f t="shared" si="39"/>
        <v>0.3192530013339262</v>
      </c>
      <c r="CA6" s="13">
        <f t="shared" si="40"/>
        <v>3.9933303690529125</v>
      </c>
      <c r="CB6" s="13">
        <f t="shared" si="41"/>
        <v>1.4610938194753225</v>
      </c>
      <c r="CC6" s="13">
        <f t="shared" si="42"/>
        <v>0.76611827478879502</v>
      </c>
      <c r="CD6" s="50">
        <f t="shared" si="43"/>
        <v>0.5060026678523788</v>
      </c>
      <c r="CE6" s="13">
        <f t="shared" si="44"/>
        <v>55.319697643397063</v>
      </c>
      <c r="CF6" s="13">
        <f t="shared" si="45"/>
        <v>26.754557581147175</v>
      </c>
      <c r="CG6" s="13">
        <f t="shared" si="46"/>
        <v>12.236994219653178</v>
      </c>
      <c r="CH6" s="50">
        <f t="shared" si="47"/>
        <v>5.0444642063139176</v>
      </c>
      <c r="CI6" s="4" t="s">
        <v>6</v>
      </c>
      <c r="CJ6" s="3" t="s">
        <v>12</v>
      </c>
    </row>
    <row r="7" spans="1:104" s="2" customFormat="1" x14ac:dyDescent="0.25">
      <c r="A7" s="1">
        <v>3</v>
      </c>
      <c r="B7" s="2" t="s">
        <v>14</v>
      </c>
      <c r="C7" s="2">
        <v>971</v>
      </c>
      <c r="D7" s="2">
        <v>1512</v>
      </c>
      <c r="E7" s="63">
        <v>1084</v>
      </c>
      <c r="F7" s="67">
        <v>728</v>
      </c>
      <c r="G7" s="65">
        <v>5577</v>
      </c>
      <c r="H7" s="62">
        <v>1586</v>
      </c>
      <c r="I7" s="65">
        <v>663</v>
      </c>
      <c r="J7" s="64">
        <v>343</v>
      </c>
      <c r="K7" s="62">
        <v>12558</v>
      </c>
      <c r="L7" s="62">
        <v>5009</v>
      </c>
      <c r="M7" s="65">
        <v>2247</v>
      </c>
      <c r="N7" s="64">
        <v>1124</v>
      </c>
      <c r="O7" s="62">
        <v>20754</v>
      </c>
      <c r="P7" s="62">
        <v>7300</v>
      </c>
      <c r="Q7" s="65">
        <v>3368</v>
      </c>
      <c r="R7" s="64">
        <v>1812</v>
      </c>
      <c r="S7" s="62">
        <v>137161</v>
      </c>
      <c r="T7" s="65">
        <v>48189</v>
      </c>
      <c r="U7" s="65">
        <v>21544</v>
      </c>
      <c r="V7" s="65">
        <v>9267</v>
      </c>
      <c r="W7" s="66">
        <v>147</v>
      </c>
      <c r="X7" s="65">
        <v>63</v>
      </c>
      <c r="Y7" s="65">
        <v>42</v>
      </c>
      <c r="Z7" s="64">
        <v>24</v>
      </c>
      <c r="AA7" s="65">
        <v>248</v>
      </c>
      <c r="AB7" s="65">
        <v>118</v>
      </c>
      <c r="AC7" s="65">
        <v>70</v>
      </c>
      <c r="AD7" s="64">
        <v>53</v>
      </c>
      <c r="AE7" s="65">
        <v>345</v>
      </c>
      <c r="AF7" s="65">
        <v>178</v>
      </c>
      <c r="AG7" s="65">
        <v>113</v>
      </c>
      <c r="AH7" s="64">
        <v>67</v>
      </c>
      <c r="AI7" s="65">
        <v>518</v>
      </c>
      <c r="AJ7" s="65">
        <v>357</v>
      </c>
      <c r="AK7" s="65">
        <v>238</v>
      </c>
      <c r="AL7" s="68">
        <v>182</v>
      </c>
      <c r="AM7" s="13">
        <f t="shared" si="0"/>
        <v>20.192307692307693</v>
      </c>
      <c r="AN7" s="2">
        <f t="shared" si="1"/>
        <v>8.6538461538461533</v>
      </c>
      <c r="AO7" s="13">
        <f t="shared" si="2"/>
        <v>5.7692307692307692</v>
      </c>
      <c r="AP7" s="50">
        <f t="shared" si="3"/>
        <v>3.2967032967032965</v>
      </c>
      <c r="AQ7" s="2">
        <f t="shared" si="4"/>
        <v>34.065934065934066</v>
      </c>
      <c r="AR7" s="2">
        <f t="shared" si="5"/>
        <v>16.208791208791208</v>
      </c>
      <c r="AS7" s="13">
        <f t="shared" si="6"/>
        <v>9.615384615384615</v>
      </c>
      <c r="AT7" s="50">
        <f t="shared" si="7"/>
        <v>7.2802197802197801</v>
      </c>
      <c r="AU7" s="2">
        <f t="shared" si="8"/>
        <v>47.390109890109891</v>
      </c>
      <c r="AV7" s="2">
        <f t="shared" si="9"/>
        <v>24.450549450549449</v>
      </c>
      <c r="AW7" s="13">
        <f t="shared" si="10"/>
        <v>15.521978021978022</v>
      </c>
      <c r="AX7" s="50">
        <f t="shared" si="11"/>
        <v>9.2032967032967026</v>
      </c>
      <c r="AY7" s="2">
        <f t="shared" si="12"/>
        <v>71.15384615384616</v>
      </c>
      <c r="AZ7" s="2">
        <f t="shared" si="13"/>
        <v>49.03846153846154</v>
      </c>
      <c r="BA7" s="13">
        <f t="shared" si="14"/>
        <v>32.692307692307693</v>
      </c>
      <c r="BB7" s="50">
        <f t="shared" si="15"/>
        <v>25</v>
      </c>
      <c r="BC7" s="13">
        <f t="shared" si="16"/>
        <v>2.6358257127487899</v>
      </c>
      <c r="BD7" s="13">
        <f t="shared" si="17"/>
        <v>3.9722572509457756</v>
      </c>
      <c r="BE7" s="13">
        <f t="shared" si="18"/>
        <v>6.3348416289592757</v>
      </c>
      <c r="BF7" s="50">
        <f t="shared" si="19"/>
        <v>6.9970845481049562</v>
      </c>
      <c r="BG7" s="13">
        <f t="shared" si="20"/>
        <v>1.9748367574454531</v>
      </c>
      <c r="BH7" s="13">
        <f t="shared" si="21"/>
        <v>2.35575963266121</v>
      </c>
      <c r="BI7" s="13">
        <f t="shared" si="22"/>
        <v>3.1152647975077881</v>
      </c>
      <c r="BJ7" s="50">
        <f t="shared" si="23"/>
        <v>4.7153024911032029</v>
      </c>
      <c r="BK7" s="13">
        <f t="shared" si="24"/>
        <v>1.6623301532234749</v>
      </c>
      <c r="BL7" s="13">
        <f t="shared" si="25"/>
        <v>2.4383561643835616</v>
      </c>
      <c r="BM7" s="13">
        <f t="shared" si="26"/>
        <v>3.3551068883610453</v>
      </c>
      <c r="BN7" s="50">
        <f t="shared" si="27"/>
        <v>3.6975717439293598</v>
      </c>
      <c r="BO7" s="13">
        <f t="shared" si="28"/>
        <v>0.37765837227783405</v>
      </c>
      <c r="BP7" s="13">
        <f t="shared" si="29"/>
        <v>0.74083297017991656</v>
      </c>
      <c r="BQ7" s="13">
        <f t="shared" si="30"/>
        <v>1.1047159301893799</v>
      </c>
      <c r="BR7" s="50">
        <f t="shared" si="31"/>
        <v>1.9639581310024818</v>
      </c>
      <c r="BS7" s="13">
        <f t="shared" si="32"/>
        <v>7.6607142857142856</v>
      </c>
      <c r="BT7" s="13">
        <f t="shared" si="33"/>
        <v>2.1785714285714284</v>
      </c>
      <c r="BU7" s="13">
        <f t="shared" si="34"/>
        <v>0.9107142857142857</v>
      </c>
      <c r="BV7" s="50">
        <f t="shared" si="35"/>
        <v>0.47115384615384615</v>
      </c>
      <c r="BW7" s="13">
        <f t="shared" si="36"/>
        <v>17.25</v>
      </c>
      <c r="BX7" s="13">
        <f t="shared" si="37"/>
        <v>6.8804945054945055</v>
      </c>
      <c r="BY7" s="13">
        <f t="shared" si="38"/>
        <v>3.0865384615384617</v>
      </c>
      <c r="BZ7" s="50">
        <f t="shared" si="39"/>
        <v>1.543956043956044</v>
      </c>
      <c r="CA7" s="13">
        <f t="shared" si="40"/>
        <v>28.508241758241759</v>
      </c>
      <c r="CB7" s="13">
        <f t="shared" si="41"/>
        <v>10.027472527472527</v>
      </c>
      <c r="CC7" s="13">
        <f t="shared" si="42"/>
        <v>4.6263736263736268</v>
      </c>
      <c r="CD7" s="50">
        <f t="shared" si="43"/>
        <v>2.4890109890109891</v>
      </c>
      <c r="CE7" s="13">
        <f t="shared" si="44"/>
        <v>188.40796703296704</v>
      </c>
      <c r="CF7" s="13">
        <f t="shared" si="45"/>
        <v>66.193681318681314</v>
      </c>
      <c r="CG7" s="13">
        <f t="shared" si="46"/>
        <v>29.593406593406595</v>
      </c>
      <c r="CH7" s="50">
        <f t="shared" si="47"/>
        <v>12.729395604395604</v>
      </c>
      <c r="CI7" s="4" t="s">
        <v>6</v>
      </c>
      <c r="CJ7" s="3" t="s">
        <v>13</v>
      </c>
    </row>
    <row r="8" spans="1:104" s="2" customFormat="1" ht="15.75" thickBot="1" x14ac:dyDescent="0.3">
      <c r="A8" s="1">
        <v>4</v>
      </c>
      <c r="B8" s="65" t="s">
        <v>16</v>
      </c>
      <c r="C8" s="65">
        <v>675</v>
      </c>
      <c r="D8" s="65">
        <v>1545</v>
      </c>
      <c r="E8" s="63">
        <v>713</v>
      </c>
      <c r="F8" s="67">
        <v>832</v>
      </c>
      <c r="G8" s="65">
        <v>1515</v>
      </c>
      <c r="H8" s="65">
        <v>817</v>
      </c>
      <c r="I8" s="65">
        <v>258</v>
      </c>
      <c r="J8" s="64">
        <v>172</v>
      </c>
      <c r="K8" s="65">
        <v>2590</v>
      </c>
      <c r="L8" s="65">
        <v>1455</v>
      </c>
      <c r="M8" s="65">
        <v>491</v>
      </c>
      <c r="N8" s="64">
        <v>275</v>
      </c>
      <c r="O8" s="65">
        <v>4170</v>
      </c>
      <c r="P8" s="65">
        <v>2293</v>
      </c>
      <c r="Q8" s="65">
        <v>665</v>
      </c>
      <c r="R8" s="64">
        <v>376</v>
      </c>
      <c r="S8" s="65">
        <v>32119</v>
      </c>
      <c r="T8" s="65">
        <v>16516</v>
      </c>
      <c r="U8" s="65">
        <v>4783</v>
      </c>
      <c r="V8" s="65">
        <v>2759</v>
      </c>
      <c r="W8" s="66">
        <v>297</v>
      </c>
      <c r="X8" s="65">
        <v>221</v>
      </c>
      <c r="Y8" s="65">
        <v>78</v>
      </c>
      <c r="Z8" s="64">
        <v>69</v>
      </c>
      <c r="AA8" s="65">
        <v>376</v>
      </c>
      <c r="AB8" s="65">
        <v>288</v>
      </c>
      <c r="AC8" s="65">
        <v>106</v>
      </c>
      <c r="AD8" s="64">
        <v>84</v>
      </c>
      <c r="AE8" s="65">
        <v>462</v>
      </c>
      <c r="AF8" s="65">
        <v>365</v>
      </c>
      <c r="AG8" s="65">
        <v>144</v>
      </c>
      <c r="AH8" s="64">
        <v>107</v>
      </c>
      <c r="AI8" s="65">
        <v>678</v>
      </c>
      <c r="AJ8" s="65">
        <v>538</v>
      </c>
      <c r="AK8" s="65">
        <v>316</v>
      </c>
      <c r="AL8" s="68">
        <v>278</v>
      </c>
      <c r="AM8" s="65">
        <f t="shared" si="0"/>
        <v>35.697115384615387</v>
      </c>
      <c r="AN8" s="65">
        <f t="shared" si="1"/>
        <v>26.5625</v>
      </c>
      <c r="AO8" s="65">
        <f t="shared" si="2"/>
        <v>9.375</v>
      </c>
      <c r="AP8" s="68">
        <f t="shared" si="3"/>
        <v>8.2932692307692299</v>
      </c>
      <c r="AQ8" s="65">
        <f t="shared" si="4"/>
        <v>45.192307692307693</v>
      </c>
      <c r="AR8" s="65">
        <f t="shared" si="5"/>
        <v>34.615384615384613</v>
      </c>
      <c r="AS8" s="65">
        <f t="shared" si="6"/>
        <v>12.740384615384615</v>
      </c>
      <c r="AT8" s="68">
        <f t="shared" si="7"/>
        <v>10.096153846153847</v>
      </c>
      <c r="AU8" s="65">
        <f t="shared" si="8"/>
        <v>55.528846153846153</v>
      </c>
      <c r="AV8" s="65">
        <f t="shared" si="9"/>
        <v>43.870192307692307</v>
      </c>
      <c r="AW8" s="65">
        <f t="shared" si="10"/>
        <v>17.307692307692307</v>
      </c>
      <c r="AX8" s="68">
        <f t="shared" si="11"/>
        <v>12.860576923076923</v>
      </c>
      <c r="AY8" s="65">
        <f t="shared" si="12"/>
        <v>81.490384615384613</v>
      </c>
      <c r="AZ8" s="65">
        <f t="shared" si="13"/>
        <v>64.663461538461533</v>
      </c>
      <c r="BA8" s="65">
        <f t="shared" si="14"/>
        <v>37.980769230769234</v>
      </c>
      <c r="BB8" s="68">
        <f t="shared" si="15"/>
        <v>33.41346153846154</v>
      </c>
      <c r="BC8" s="65">
        <f t="shared" si="16"/>
        <v>19.603960396039604</v>
      </c>
      <c r="BD8" s="65">
        <f t="shared" si="17"/>
        <v>27.050183598531213</v>
      </c>
      <c r="BE8" s="65">
        <f t="shared" si="18"/>
        <v>30.232558139534884</v>
      </c>
      <c r="BF8" s="68">
        <f t="shared" si="19"/>
        <v>40.116279069767444</v>
      </c>
      <c r="BG8" s="65">
        <f t="shared" si="20"/>
        <v>14.517374517374517</v>
      </c>
      <c r="BH8" s="65">
        <f t="shared" si="21"/>
        <v>19.793814432989691</v>
      </c>
      <c r="BI8" s="65">
        <f t="shared" si="22"/>
        <v>21.588594704684319</v>
      </c>
      <c r="BJ8" s="68">
        <f t="shared" si="23"/>
        <v>30.545454545454547</v>
      </c>
      <c r="BK8" s="65">
        <f t="shared" si="24"/>
        <v>11.079136690647482</v>
      </c>
      <c r="BL8" s="65">
        <f t="shared" si="25"/>
        <v>15.918011338857392</v>
      </c>
      <c r="BM8" s="65">
        <f t="shared" si="26"/>
        <v>21.654135338345863</v>
      </c>
      <c r="BN8" s="68">
        <f t="shared" si="27"/>
        <v>28.457446808510639</v>
      </c>
      <c r="BO8" s="65">
        <f t="shared" si="28"/>
        <v>2.110900090289237</v>
      </c>
      <c r="BP8" s="65">
        <f t="shared" si="29"/>
        <v>3.2574473238072175</v>
      </c>
      <c r="BQ8" s="65">
        <f t="shared" si="30"/>
        <v>6.6067321764582898</v>
      </c>
      <c r="BR8" s="68">
        <f t="shared" si="31"/>
        <v>10.076114534251541</v>
      </c>
      <c r="BS8" s="65">
        <f t="shared" si="32"/>
        <v>1.8209134615384615</v>
      </c>
      <c r="BT8" s="65">
        <f t="shared" si="33"/>
        <v>0.98197115384615385</v>
      </c>
      <c r="BU8" s="65">
        <f t="shared" si="34"/>
        <v>0.31009615384615385</v>
      </c>
      <c r="BV8" s="68">
        <f t="shared" si="35"/>
        <v>0.20673076923076922</v>
      </c>
      <c r="BW8" s="65">
        <f t="shared" si="36"/>
        <v>3.1129807692307692</v>
      </c>
      <c r="BX8" s="65">
        <f t="shared" si="37"/>
        <v>1.7487980769230769</v>
      </c>
      <c r="BY8" s="65">
        <f t="shared" si="38"/>
        <v>0.59014423076923073</v>
      </c>
      <c r="BZ8" s="68">
        <f t="shared" si="39"/>
        <v>0.33052884615384615</v>
      </c>
      <c r="CA8" s="65">
        <f t="shared" si="40"/>
        <v>5.0120192307692308</v>
      </c>
      <c r="CB8" s="65">
        <f t="shared" si="41"/>
        <v>2.7560096153846154</v>
      </c>
      <c r="CC8" s="65">
        <f t="shared" si="42"/>
        <v>0.79927884615384615</v>
      </c>
      <c r="CD8" s="68">
        <f t="shared" si="43"/>
        <v>0.45192307692307693</v>
      </c>
      <c r="CE8" s="65">
        <f t="shared" si="44"/>
        <v>38.604567307692307</v>
      </c>
      <c r="CF8" s="65">
        <f t="shared" si="45"/>
        <v>19.85096153846154</v>
      </c>
      <c r="CG8" s="65">
        <f t="shared" si="46"/>
        <v>5.7487980769230766</v>
      </c>
      <c r="CH8" s="68">
        <f t="shared" si="47"/>
        <v>3.3161057692307692</v>
      </c>
      <c r="CI8" s="15" t="s">
        <v>6</v>
      </c>
      <c r="CJ8" s="48" t="s">
        <v>15</v>
      </c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</row>
    <row r="9" spans="1:104" s="76" customFormat="1" ht="14.25" customHeight="1" x14ac:dyDescent="0.25">
      <c r="A9" s="1">
        <v>5</v>
      </c>
      <c r="B9" s="65" t="s">
        <v>30</v>
      </c>
      <c r="C9" s="65">
        <v>1628</v>
      </c>
      <c r="D9" s="65">
        <v>2468</v>
      </c>
      <c r="E9" s="63">
        <v>2251</v>
      </c>
      <c r="F9" s="67">
        <v>2557</v>
      </c>
      <c r="G9" s="65">
        <v>1165</v>
      </c>
      <c r="H9" s="65">
        <v>564</v>
      </c>
      <c r="I9" s="65">
        <v>124</v>
      </c>
      <c r="J9" s="64">
        <v>85</v>
      </c>
      <c r="K9" s="65">
        <v>3539</v>
      </c>
      <c r="L9" s="65">
        <v>1194</v>
      </c>
      <c r="M9" s="65">
        <v>267</v>
      </c>
      <c r="N9" s="64">
        <v>175</v>
      </c>
      <c r="O9" s="65">
        <v>9247</v>
      </c>
      <c r="P9" s="65">
        <v>2526</v>
      </c>
      <c r="Q9" s="65">
        <v>583</v>
      </c>
      <c r="R9" s="64">
        <v>407</v>
      </c>
      <c r="S9" s="65">
        <v>576655</v>
      </c>
      <c r="T9" s="65">
        <v>202225</v>
      </c>
      <c r="U9" s="65">
        <v>91039</v>
      </c>
      <c r="V9" s="65">
        <v>54398</v>
      </c>
      <c r="W9" s="66">
        <v>32</v>
      </c>
      <c r="X9" s="65">
        <v>21</v>
      </c>
      <c r="Y9" s="65">
        <v>9</v>
      </c>
      <c r="Z9" s="64">
        <v>8</v>
      </c>
      <c r="AA9" s="65">
        <v>61</v>
      </c>
      <c r="AB9" s="65">
        <v>27</v>
      </c>
      <c r="AC9" s="65">
        <v>13</v>
      </c>
      <c r="AD9" s="64">
        <v>9</v>
      </c>
      <c r="AE9" s="65">
        <v>86</v>
      </c>
      <c r="AF9" s="65">
        <v>43</v>
      </c>
      <c r="AG9" s="65">
        <v>25</v>
      </c>
      <c r="AH9" s="64">
        <v>19</v>
      </c>
      <c r="AI9" s="65">
        <v>377</v>
      </c>
      <c r="AJ9" s="65">
        <v>225</v>
      </c>
      <c r="AK9" s="65">
        <v>151</v>
      </c>
      <c r="AL9" s="68">
        <v>96</v>
      </c>
      <c r="AM9" s="65">
        <f t="shared" si="0"/>
        <v>1.2514665623777865</v>
      </c>
      <c r="AN9" s="65">
        <f t="shared" si="1"/>
        <v>0.82127493156042242</v>
      </c>
      <c r="AO9" s="65">
        <f t="shared" si="2"/>
        <v>0.35197497066875244</v>
      </c>
      <c r="AP9" s="68">
        <f t="shared" si="3"/>
        <v>0.31286664059444663</v>
      </c>
      <c r="AQ9" s="65">
        <f t="shared" si="4"/>
        <v>2.3856081345326556</v>
      </c>
      <c r="AR9" s="65">
        <f t="shared" si="5"/>
        <v>1.0559249120062573</v>
      </c>
      <c r="AS9" s="65">
        <f t="shared" si="6"/>
        <v>0.50840829096597573</v>
      </c>
      <c r="AT9" s="68">
        <f t="shared" si="7"/>
        <v>0.35197497066875244</v>
      </c>
      <c r="AU9" s="65">
        <f t="shared" si="8"/>
        <v>3.3633163863903013</v>
      </c>
      <c r="AV9" s="65">
        <f t="shared" si="9"/>
        <v>1.6816581931951506</v>
      </c>
      <c r="AW9" s="65">
        <f t="shared" si="10"/>
        <v>0.97770825185764565</v>
      </c>
      <c r="AX9" s="68">
        <f t="shared" si="11"/>
        <v>0.74305827141181069</v>
      </c>
      <c r="AY9" s="65">
        <f t="shared" si="12"/>
        <v>14.743840438013297</v>
      </c>
      <c r="AZ9" s="65">
        <f t="shared" si="13"/>
        <v>8.7993742667188108</v>
      </c>
      <c r="BA9" s="65">
        <f t="shared" si="14"/>
        <v>5.9053578412201801</v>
      </c>
      <c r="BB9" s="68">
        <f t="shared" si="15"/>
        <v>3.7543996871333594</v>
      </c>
      <c r="BC9" s="65">
        <f t="shared" si="16"/>
        <v>2.7467811158798283</v>
      </c>
      <c r="BD9" s="65">
        <f t="shared" si="17"/>
        <v>3.7234042553191489</v>
      </c>
      <c r="BE9" s="65">
        <f t="shared" si="18"/>
        <v>7.258064516129032</v>
      </c>
      <c r="BF9" s="68">
        <f t="shared" si="19"/>
        <v>9.4117647058823533</v>
      </c>
      <c r="BG9" s="65">
        <f t="shared" si="20"/>
        <v>1.7236507487990957</v>
      </c>
      <c r="BH9" s="65">
        <f t="shared" si="21"/>
        <v>2.2613065326633164</v>
      </c>
      <c r="BI9" s="65">
        <f t="shared" si="22"/>
        <v>4.868913857677903</v>
      </c>
      <c r="BJ9" s="68">
        <f t="shared" si="23"/>
        <v>5.1428571428571432</v>
      </c>
      <c r="BK9" s="65">
        <f t="shared" si="24"/>
        <v>0.93003136152265597</v>
      </c>
      <c r="BL9" s="65">
        <f t="shared" si="25"/>
        <v>1.7022961203483769</v>
      </c>
      <c r="BM9" s="65">
        <f t="shared" si="26"/>
        <v>4.2881646655231558</v>
      </c>
      <c r="BN9" s="68">
        <f t="shared" si="27"/>
        <v>4.6683046683046685</v>
      </c>
      <c r="BO9" s="65">
        <f t="shared" si="28"/>
        <v>6.5377045200336423E-2</v>
      </c>
      <c r="BP9" s="65">
        <f t="shared" si="29"/>
        <v>0.11126220793670416</v>
      </c>
      <c r="BQ9" s="65">
        <f t="shared" si="30"/>
        <v>0.16586298179900921</v>
      </c>
      <c r="BR9" s="68">
        <f t="shared" si="31"/>
        <v>0.17647707636310159</v>
      </c>
      <c r="BS9" s="65">
        <f t="shared" si="32"/>
        <v>0.45561204536566291</v>
      </c>
      <c r="BT9" s="65">
        <f t="shared" si="33"/>
        <v>0.22057098161908487</v>
      </c>
      <c r="BU9" s="65">
        <f t="shared" si="34"/>
        <v>4.8494329292139225E-2</v>
      </c>
      <c r="BV9" s="68">
        <f t="shared" si="35"/>
        <v>3.3242080563159956E-2</v>
      </c>
      <c r="BW9" s="65">
        <f t="shared" si="36"/>
        <v>1.3840438013296832</v>
      </c>
      <c r="BX9" s="65">
        <f t="shared" si="37"/>
        <v>0.46695346108721159</v>
      </c>
      <c r="BY9" s="65">
        <f t="shared" si="38"/>
        <v>0.10441924129839655</v>
      </c>
      <c r="BZ9" s="68">
        <f t="shared" si="39"/>
        <v>6.8439577630035192E-2</v>
      </c>
      <c r="CA9" s="65">
        <f t="shared" si="40"/>
        <v>3.61634728197106</v>
      </c>
      <c r="CB9" s="65">
        <f t="shared" si="41"/>
        <v>0.98787641767696521</v>
      </c>
      <c r="CC9" s="65">
        <f t="shared" si="42"/>
        <v>0.22800156433320298</v>
      </c>
      <c r="CD9" s="68">
        <f t="shared" si="43"/>
        <v>0.15917090340242471</v>
      </c>
      <c r="CE9" s="65">
        <f t="shared" si="44"/>
        <v>225.52014078998826</v>
      </c>
      <c r="CF9" s="65">
        <f t="shared" si="45"/>
        <v>79.086820492764957</v>
      </c>
      <c r="CG9" s="65">
        <f t="shared" si="46"/>
        <v>35.603832616347283</v>
      </c>
      <c r="CH9" s="68">
        <f t="shared" si="47"/>
        <v>21.274149393820885</v>
      </c>
      <c r="CI9" s="15" t="s">
        <v>6</v>
      </c>
      <c r="CJ9" s="48" t="s">
        <v>29</v>
      </c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</row>
    <row r="10" spans="1:104" s="2" customFormat="1" x14ac:dyDescent="0.25">
      <c r="A10" s="1">
        <v>6</v>
      </c>
      <c r="B10" s="2" t="s">
        <v>33</v>
      </c>
      <c r="C10" s="2">
        <v>546</v>
      </c>
      <c r="D10" s="2">
        <v>2222</v>
      </c>
      <c r="E10" s="8">
        <v>365</v>
      </c>
      <c r="F10" s="24">
        <v>154</v>
      </c>
      <c r="G10" s="13">
        <v>488</v>
      </c>
      <c r="H10" s="2">
        <v>105</v>
      </c>
      <c r="I10" s="13">
        <v>33</v>
      </c>
      <c r="J10" s="11">
        <v>18</v>
      </c>
      <c r="K10" s="2">
        <v>940</v>
      </c>
      <c r="L10" s="2">
        <v>266</v>
      </c>
      <c r="M10" s="13">
        <v>81</v>
      </c>
      <c r="N10" s="11">
        <v>53</v>
      </c>
      <c r="O10" s="2">
        <v>1811</v>
      </c>
      <c r="P10" s="2">
        <v>408</v>
      </c>
      <c r="Q10" s="13">
        <v>125</v>
      </c>
      <c r="R10" s="11">
        <v>62</v>
      </c>
      <c r="S10" s="2">
        <v>55837</v>
      </c>
      <c r="T10" s="13">
        <v>10632</v>
      </c>
      <c r="U10" s="13">
        <v>3254</v>
      </c>
      <c r="V10" s="13">
        <v>804</v>
      </c>
      <c r="W10" s="22">
        <v>10</v>
      </c>
      <c r="X10" s="13">
        <v>4</v>
      </c>
      <c r="Y10" s="13">
        <v>2</v>
      </c>
      <c r="Z10" s="11">
        <v>0</v>
      </c>
      <c r="AA10" s="13">
        <v>13</v>
      </c>
      <c r="AB10" s="13">
        <v>8</v>
      </c>
      <c r="AC10" s="13">
        <v>6</v>
      </c>
      <c r="AD10" s="11">
        <v>3</v>
      </c>
      <c r="AE10" s="13">
        <v>17</v>
      </c>
      <c r="AF10" s="13">
        <v>9</v>
      </c>
      <c r="AG10" s="13">
        <v>6</v>
      </c>
      <c r="AH10" s="11">
        <v>4</v>
      </c>
      <c r="AI10" s="13">
        <v>51</v>
      </c>
      <c r="AJ10" s="13">
        <v>15</v>
      </c>
      <c r="AK10" s="13">
        <v>12</v>
      </c>
      <c r="AL10" s="61">
        <v>9</v>
      </c>
      <c r="AM10" s="65">
        <f t="shared" ref="AM10:AM16" si="48">(W10*100)/F10</f>
        <v>6.4935064935064934</v>
      </c>
      <c r="AN10" s="65">
        <f t="shared" ref="AN10:AN16" si="49">(X10*100)/F10</f>
        <v>2.5974025974025974</v>
      </c>
      <c r="AO10" s="65">
        <f t="shared" ref="AO10:AO16" si="50">(Y10*100)/F10</f>
        <v>1.2987012987012987</v>
      </c>
      <c r="AP10" s="61">
        <f t="shared" ref="AP10:AP16" si="51">(Z10*100)/F10</f>
        <v>0</v>
      </c>
      <c r="AQ10" s="65">
        <f t="shared" ref="AQ10:AQ16" si="52">(AA10*100)/F10</f>
        <v>8.4415584415584419</v>
      </c>
      <c r="AR10" s="65">
        <f t="shared" ref="AR10:AR16" si="53">(AB10*100)/F10</f>
        <v>5.1948051948051948</v>
      </c>
      <c r="AS10" s="65">
        <f t="shared" ref="AS10:AS16" si="54">(AC10*100)/F10</f>
        <v>3.8961038961038961</v>
      </c>
      <c r="AT10" s="74">
        <f t="shared" ref="AT10:AT16" si="55">(AD10*100)/F10</f>
        <v>1.948051948051948</v>
      </c>
      <c r="AU10" s="65">
        <f t="shared" ref="AU10:AU16" si="56">(AE10*100)/F10</f>
        <v>11.038961038961039</v>
      </c>
      <c r="AV10" s="65">
        <f t="shared" ref="AV10:AV16" si="57">(AF10*100)/F10</f>
        <v>5.8441558441558445</v>
      </c>
      <c r="AW10" s="65">
        <f t="shared" ref="AW10:AW16" si="58">(AG10*100)/F10</f>
        <v>3.8961038961038961</v>
      </c>
      <c r="AX10" s="65">
        <f t="shared" ref="AX10:AX16" si="59">(AH10*100)/F10</f>
        <v>2.5974025974025974</v>
      </c>
      <c r="AY10" s="65">
        <f t="shared" ref="AY10:AY16" si="60">(AI10*100)/F10</f>
        <v>33.116883116883116</v>
      </c>
      <c r="AZ10" s="65">
        <f t="shared" ref="AZ10:AZ16" si="61">(AJ10*100)/F10</f>
        <v>9.7402597402597397</v>
      </c>
      <c r="BA10" s="65">
        <f t="shared" ref="BA10:BA16" si="62">(AK10*100)/F10</f>
        <v>7.7922077922077921</v>
      </c>
      <c r="BB10" s="74">
        <f t="shared" ref="BB10:BB16" si="63">(AL10*100)/F10</f>
        <v>5.8441558441558445</v>
      </c>
      <c r="BC10" s="65">
        <f t="shared" ref="BC10:BC16" si="64">(W10*100)/G10</f>
        <v>2.0491803278688523</v>
      </c>
      <c r="BD10" s="65">
        <f t="shared" ref="BD10:BD16" si="65">(X10*100)/H10</f>
        <v>3.8095238095238093</v>
      </c>
      <c r="BE10" s="65">
        <f t="shared" ref="BE10:BE16" si="66">(Y10*100)/I10</f>
        <v>6.0606060606060606</v>
      </c>
      <c r="BF10" s="74">
        <f t="shared" ref="BF10:BF16" si="67">(Z10*100)/J10</f>
        <v>0</v>
      </c>
      <c r="BG10" s="65">
        <f t="shared" ref="BG10:BG16" si="68">(AA10*100)/K10</f>
        <v>1.3829787234042554</v>
      </c>
      <c r="BH10" s="65">
        <f t="shared" ref="BH10:BH16" si="69">(AB10*100)/L10</f>
        <v>3.007518796992481</v>
      </c>
      <c r="BI10" s="65">
        <f t="shared" ref="BI10:BI16" si="70">(AC10*100)/M10</f>
        <v>7.4074074074074074</v>
      </c>
      <c r="BJ10" s="74">
        <f t="shared" ref="BJ10:BJ16" si="71">(AD10*100)/N10</f>
        <v>5.6603773584905657</v>
      </c>
      <c r="BK10" s="65">
        <f t="shared" ref="BK10:BK16" si="72">(AE10*100)/O10</f>
        <v>0.93870789618995032</v>
      </c>
      <c r="BL10" s="65">
        <f t="shared" ref="BL10:BL16" si="73">(AF10*100)/P10</f>
        <v>2.2058823529411766</v>
      </c>
      <c r="BM10" s="65">
        <f t="shared" ref="BM10:BM16" si="74">(AG10*100)/Q10</f>
        <v>4.8</v>
      </c>
      <c r="BN10" s="74">
        <f t="shared" ref="BN10:BN16" si="75">(AH10*100)/R10</f>
        <v>6.4516129032258061</v>
      </c>
      <c r="BO10" s="65">
        <f t="shared" ref="BO10:BO16" si="76">(AI10*100)/S10</f>
        <v>9.1337285312606334E-2</v>
      </c>
      <c r="BP10" s="65">
        <f t="shared" ref="BP10:BP16" si="77">(AJ10*100)/T10</f>
        <v>0.14108352144469527</v>
      </c>
      <c r="BQ10" s="65">
        <f t="shared" ref="BQ10:BQ16" si="78">(AK10*100)/U10</f>
        <v>0.36877688998156116</v>
      </c>
      <c r="BR10" s="74">
        <f t="shared" ref="BR10:BR16" si="79">(AL10*100)/V10</f>
        <v>1.1194029850746268</v>
      </c>
      <c r="BS10" s="65">
        <f t="shared" ref="BS10:BS16" si="80">G10/F10</f>
        <v>3.168831168831169</v>
      </c>
      <c r="BT10" s="65">
        <f t="shared" ref="BT10:BT16" si="81">H10/F10</f>
        <v>0.68181818181818177</v>
      </c>
      <c r="BU10" s="65">
        <f t="shared" ref="BU10:BU16" si="82">I10/F10</f>
        <v>0.21428571428571427</v>
      </c>
      <c r="BV10" s="61">
        <f t="shared" ref="BV10:BV16" si="83">J10/F10</f>
        <v>0.11688311688311688</v>
      </c>
      <c r="BW10" s="65">
        <f t="shared" ref="BW10:BW16" si="84">K10/F10</f>
        <v>6.1038961038961039</v>
      </c>
      <c r="BX10" s="65">
        <f t="shared" ref="BX10:BX16" si="85">L10/F10</f>
        <v>1.7272727272727273</v>
      </c>
      <c r="BY10" s="65">
        <f t="shared" ref="BY10:BY16" si="86">M10/F10</f>
        <v>0.52597402597402598</v>
      </c>
      <c r="BZ10" s="74">
        <f t="shared" ref="BZ10:BZ16" si="87">N10/F10</f>
        <v>0.34415584415584416</v>
      </c>
      <c r="CA10" s="65">
        <f t="shared" ref="CA10:CA16" si="88">O10/F10</f>
        <v>11.75974025974026</v>
      </c>
      <c r="CB10" s="65">
        <f t="shared" ref="CB10:CB16" si="89">P10/F10</f>
        <v>2.6493506493506493</v>
      </c>
      <c r="CC10" s="65">
        <f t="shared" ref="CC10:CC16" si="90">Q10/F10</f>
        <v>0.81168831168831168</v>
      </c>
      <c r="CD10" s="61">
        <f t="shared" ref="CD10:CD16" si="91">R10/F10</f>
        <v>0.40259740259740262</v>
      </c>
      <c r="CE10" s="65">
        <f t="shared" ref="CE10:CE16" si="92">S10/F10</f>
        <v>362.5779220779221</v>
      </c>
      <c r="CF10" s="65">
        <f t="shared" ref="CF10:CF16" si="93">T10/F10</f>
        <v>69.038961038961034</v>
      </c>
      <c r="CG10" s="65">
        <f t="shared" ref="CG10:CG16" si="94">U10/F10</f>
        <v>21.129870129870131</v>
      </c>
      <c r="CH10" s="61">
        <f t="shared" ref="CH10:CH16" si="95">V10/F10</f>
        <v>5.220779220779221</v>
      </c>
      <c r="CI10" s="4" t="s">
        <v>6</v>
      </c>
      <c r="CJ10" s="3" t="s">
        <v>34</v>
      </c>
    </row>
    <row r="11" spans="1:104" s="2" customFormat="1" ht="15.75" thickBot="1" x14ac:dyDescent="0.3">
      <c r="A11" s="1">
        <v>7</v>
      </c>
      <c r="B11" s="65" t="s">
        <v>32</v>
      </c>
      <c r="C11" s="65">
        <v>863</v>
      </c>
      <c r="D11" s="65">
        <v>1572</v>
      </c>
      <c r="E11" s="63">
        <v>1121</v>
      </c>
      <c r="F11" s="67">
        <v>541</v>
      </c>
      <c r="G11" s="65">
        <v>2360</v>
      </c>
      <c r="H11" s="65">
        <v>869</v>
      </c>
      <c r="I11" s="65">
        <v>255</v>
      </c>
      <c r="J11" s="64">
        <v>98</v>
      </c>
      <c r="K11" s="65">
        <v>5871</v>
      </c>
      <c r="L11" s="65">
        <v>1997</v>
      </c>
      <c r="M11" s="65">
        <v>558</v>
      </c>
      <c r="N11" s="64">
        <v>242</v>
      </c>
      <c r="O11" s="65">
        <v>9689</v>
      </c>
      <c r="P11" s="65">
        <v>3742</v>
      </c>
      <c r="Q11" s="65">
        <v>978</v>
      </c>
      <c r="R11" s="64">
        <v>441</v>
      </c>
      <c r="S11" s="65">
        <v>182276</v>
      </c>
      <c r="T11" s="65">
        <v>39835</v>
      </c>
      <c r="U11" s="65">
        <v>10184</v>
      </c>
      <c r="V11" s="65">
        <v>3232</v>
      </c>
      <c r="W11" s="66">
        <v>132</v>
      </c>
      <c r="X11" s="65">
        <v>76</v>
      </c>
      <c r="Y11" s="65">
        <v>34</v>
      </c>
      <c r="Z11" s="64">
        <v>17</v>
      </c>
      <c r="AA11" s="65">
        <v>168</v>
      </c>
      <c r="AB11" s="65">
        <v>103</v>
      </c>
      <c r="AC11" s="65">
        <v>55</v>
      </c>
      <c r="AD11" s="64">
        <v>28</v>
      </c>
      <c r="AE11" s="65">
        <v>195</v>
      </c>
      <c r="AF11" s="65">
        <v>126</v>
      </c>
      <c r="AG11" s="65">
        <v>67</v>
      </c>
      <c r="AH11" s="64">
        <v>36</v>
      </c>
      <c r="AI11" s="65">
        <v>364</v>
      </c>
      <c r="AJ11" s="65">
        <v>248</v>
      </c>
      <c r="AK11" s="65">
        <v>145</v>
      </c>
      <c r="AL11" s="61">
        <v>93</v>
      </c>
      <c r="AM11" s="65">
        <f t="shared" si="48"/>
        <v>24.399260628465804</v>
      </c>
      <c r="AN11" s="65">
        <f t="shared" si="49"/>
        <v>14.048059149722736</v>
      </c>
      <c r="AO11" s="65">
        <f t="shared" si="50"/>
        <v>6.284658040665434</v>
      </c>
      <c r="AP11" s="61">
        <f t="shared" si="51"/>
        <v>3.142329020332717</v>
      </c>
      <c r="AQ11" s="65">
        <f t="shared" si="52"/>
        <v>31.053604436229204</v>
      </c>
      <c r="AR11" s="65">
        <f t="shared" si="53"/>
        <v>19.038817005545287</v>
      </c>
      <c r="AS11" s="65">
        <f t="shared" si="54"/>
        <v>10.166358595194085</v>
      </c>
      <c r="AT11" s="61">
        <f t="shared" si="55"/>
        <v>5.175600739371534</v>
      </c>
      <c r="AU11" s="65">
        <f t="shared" si="56"/>
        <v>36.044362292051758</v>
      </c>
      <c r="AV11" s="65">
        <f t="shared" si="57"/>
        <v>23.290203327171906</v>
      </c>
      <c r="AW11" s="65">
        <f t="shared" si="58"/>
        <v>12.384473197781885</v>
      </c>
      <c r="AX11" s="65">
        <f t="shared" si="59"/>
        <v>6.654343807763401</v>
      </c>
      <c r="AY11" s="65">
        <f t="shared" si="60"/>
        <v>67.282809611829947</v>
      </c>
      <c r="AZ11" s="65">
        <f t="shared" si="61"/>
        <v>45.841035120147872</v>
      </c>
      <c r="BA11" s="65">
        <f t="shared" si="62"/>
        <v>26.802218114602589</v>
      </c>
      <c r="BB11" s="61">
        <f t="shared" si="63"/>
        <v>17.190388170055453</v>
      </c>
      <c r="BC11" s="65">
        <f t="shared" si="64"/>
        <v>5.593220338983051</v>
      </c>
      <c r="BD11" s="65">
        <f t="shared" si="65"/>
        <v>8.7456846950517839</v>
      </c>
      <c r="BE11" s="65">
        <f t="shared" si="66"/>
        <v>13.333333333333334</v>
      </c>
      <c r="BF11" s="61">
        <f t="shared" si="67"/>
        <v>17.346938775510203</v>
      </c>
      <c r="BG11" s="65">
        <f t="shared" si="68"/>
        <v>2.86152273888605</v>
      </c>
      <c r="BH11" s="65">
        <f t="shared" si="69"/>
        <v>5.1577366049073614</v>
      </c>
      <c r="BI11" s="65">
        <f t="shared" si="70"/>
        <v>9.8566308243727594</v>
      </c>
      <c r="BJ11" s="61">
        <f t="shared" si="71"/>
        <v>11.570247933884298</v>
      </c>
      <c r="BK11" s="65">
        <f t="shared" si="72"/>
        <v>2.0125915987201983</v>
      </c>
      <c r="BL11" s="65">
        <f t="shared" si="73"/>
        <v>3.367183324425441</v>
      </c>
      <c r="BM11" s="65">
        <f t="shared" si="74"/>
        <v>6.850715746421268</v>
      </c>
      <c r="BN11" s="61">
        <f t="shared" si="75"/>
        <v>8.1632653061224492</v>
      </c>
      <c r="BO11" s="65">
        <f t="shared" si="76"/>
        <v>0.19969716254471243</v>
      </c>
      <c r="BP11" s="65">
        <f t="shared" si="77"/>
        <v>0.62256809338521402</v>
      </c>
      <c r="BQ11" s="65">
        <f t="shared" si="78"/>
        <v>1.4238020424194815</v>
      </c>
      <c r="BR11" s="61">
        <f t="shared" si="79"/>
        <v>2.8774752475247523</v>
      </c>
      <c r="BS11" s="65">
        <f t="shared" si="80"/>
        <v>4.3622920517560075</v>
      </c>
      <c r="BT11" s="65">
        <f t="shared" si="81"/>
        <v>1.6062846580406653</v>
      </c>
      <c r="BU11" s="65">
        <f t="shared" si="82"/>
        <v>0.4713493530499076</v>
      </c>
      <c r="BV11" s="61">
        <f t="shared" si="83"/>
        <v>0.18114602587800369</v>
      </c>
      <c r="BW11" s="65">
        <f t="shared" si="84"/>
        <v>10.852125693160813</v>
      </c>
      <c r="BX11" s="65">
        <f t="shared" si="85"/>
        <v>3.6913123844731976</v>
      </c>
      <c r="BY11" s="65">
        <f t="shared" si="86"/>
        <v>1.0314232902033271</v>
      </c>
      <c r="BZ11" s="61">
        <f t="shared" si="87"/>
        <v>0.44731977818853974</v>
      </c>
      <c r="CA11" s="65">
        <f t="shared" si="88"/>
        <v>17.909426987061</v>
      </c>
      <c r="CB11" s="65">
        <f t="shared" si="89"/>
        <v>6.9168207024029575</v>
      </c>
      <c r="CC11" s="65">
        <f t="shared" si="90"/>
        <v>1.8077634011090573</v>
      </c>
      <c r="CD11" s="61">
        <f t="shared" si="91"/>
        <v>0.81515711645101663</v>
      </c>
      <c r="CE11" s="65">
        <f t="shared" si="92"/>
        <v>336.92421441774491</v>
      </c>
      <c r="CF11" s="65">
        <f t="shared" si="93"/>
        <v>73.632162661737524</v>
      </c>
      <c r="CG11" s="65">
        <f t="shared" si="94"/>
        <v>18.824399260628464</v>
      </c>
      <c r="CH11" s="61">
        <f t="shared" si="95"/>
        <v>5.9741219963031424</v>
      </c>
      <c r="CI11" s="15" t="s">
        <v>6</v>
      </c>
      <c r="CJ11" s="48" t="s">
        <v>31</v>
      </c>
      <c r="CK11" s="65"/>
      <c r="CL11" s="65"/>
      <c r="CM11" s="65"/>
      <c r="CN11" s="65"/>
      <c r="CO11" s="65"/>
      <c r="CP11" s="65"/>
      <c r="CQ11" s="65"/>
      <c r="CR11" s="65"/>
    </row>
    <row r="12" spans="1:104" s="76" customFormat="1" x14ac:dyDescent="0.25">
      <c r="A12" s="1">
        <v>8</v>
      </c>
      <c r="B12" s="65" t="s">
        <v>36</v>
      </c>
      <c r="C12" s="65">
        <v>960</v>
      </c>
      <c r="D12" s="65">
        <v>3122</v>
      </c>
      <c r="E12" s="63">
        <v>1170</v>
      </c>
      <c r="F12" s="67">
        <v>2698</v>
      </c>
      <c r="G12" s="65">
        <v>2619</v>
      </c>
      <c r="H12" s="65">
        <v>443</v>
      </c>
      <c r="I12" s="65">
        <v>149</v>
      </c>
      <c r="J12" s="64">
        <v>70</v>
      </c>
      <c r="K12" s="65">
        <v>6769</v>
      </c>
      <c r="L12" s="65">
        <v>1331</v>
      </c>
      <c r="M12" s="65">
        <v>453</v>
      </c>
      <c r="N12" s="64">
        <v>208</v>
      </c>
      <c r="O12" s="65">
        <v>16044</v>
      </c>
      <c r="P12" s="65">
        <v>3901</v>
      </c>
      <c r="Q12" s="65">
        <v>1363</v>
      </c>
      <c r="R12" s="64">
        <v>655</v>
      </c>
      <c r="S12" s="65">
        <v>218462</v>
      </c>
      <c r="T12" s="65">
        <v>70501</v>
      </c>
      <c r="U12" s="65">
        <v>31956</v>
      </c>
      <c r="V12" s="65">
        <v>14653</v>
      </c>
      <c r="W12" s="66">
        <v>335</v>
      </c>
      <c r="X12" s="65">
        <v>111</v>
      </c>
      <c r="Y12" s="65">
        <v>55</v>
      </c>
      <c r="Z12" s="64">
        <v>25</v>
      </c>
      <c r="AA12" s="65">
        <v>606</v>
      </c>
      <c r="AB12" s="65">
        <v>233</v>
      </c>
      <c r="AC12" s="65">
        <v>119</v>
      </c>
      <c r="AD12" s="64">
        <v>58</v>
      </c>
      <c r="AE12" s="65">
        <v>850</v>
      </c>
      <c r="AF12" s="65">
        <v>426</v>
      </c>
      <c r="AG12" s="65">
        <v>227</v>
      </c>
      <c r="AH12" s="64">
        <v>145</v>
      </c>
      <c r="AI12" s="65">
        <v>1426</v>
      </c>
      <c r="AJ12" s="65">
        <v>912</v>
      </c>
      <c r="AK12" s="65">
        <v>611</v>
      </c>
      <c r="AL12" s="61">
        <v>412</v>
      </c>
      <c r="AM12" s="65">
        <f t="shared" si="48"/>
        <v>12.416604892512973</v>
      </c>
      <c r="AN12" s="65">
        <f t="shared" si="49"/>
        <v>4.1141586360266862</v>
      </c>
      <c r="AO12" s="65">
        <f t="shared" si="50"/>
        <v>2.0385470719051151</v>
      </c>
      <c r="AP12" s="61">
        <f t="shared" si="51"/>
        <v>0.92661230541141582</v>
      </c>
      <c r="AQ12" s="65">
        <f t="shared" si="52"/>
        <v>22.461082283172722</v>
      </c>
      <c r="AR12" s="65">
        <f t="shared" si="53"/>
        <v>8.6360266864343966</v>
      </c>
      <c r="AS12" s="65">
        <f t="shared" si="54"/>
        <v>4.4106745737583397</v>
      </c>
      <c r="AT12" s="61">
        <f t="shared" si="55"/>
        <v>2.1497405485544849</v>
      </c>
      <c r="AU12" s="65">
        <f t="shared" si="56"/>
        <v>31.504818383988141</v>
      </c>
      <c r="AV12" s="65">
        <f t="shared" si="57"/>
        <v>15.789473684210526</v>
      </c>
      <c r="AW12" s="65">
        <f t="shared" si="58"/>
        <v>8.4136397331356552</v>
      </c>
      <c r="AX12" s="65">
        <f t="shared" si="59"/>
        <v>5.3743513713862123</v>
      </c>
      <c r="AY12" s="65">
        <f t="shared" si="60"/>
        <v>52.853965900667163</v>
      </c>
      <c r="AZ12" s="65">
        <f t="shared" si="61"/>
        <v>33.802816901408448</v>
      </c>
      <c r="BA12" s="65">
        <f t="shared" si="62"/>
        <v>22.646404744255005</v>
      </c>
      <c r="BB12" s="61">
        <f t="shared" si="63"/>
        <v>15.270570793180134</v>
      </c>
      <c r="BC12" s="65">
        <f t="shared" si="64"/>
        <v>12.791141657121038</v>
      </c>
      <c r="BD12" s="65">
        <f t="shared" si="65"/>
        <v>25.056433408577877</v>
      </c>
      <c r="BE12" s="65">
        <f t="shared" si="66"/>
        <v>36.912751677852349</v>
      </c>
      <c r="BF12" s="61">
        <f t="shared" si="67"/>
        <v>35.714285714285715</v>
      </c>
      <c r="BG12" s="65">
        <f t="shared" si="68"/>
        <v>8.9525779287930263</v>
      </c>
      <c r="BH12" s="65">
        <f t="shared" si="69"/>
        <v>17.505634861006762</v>
      </c>
      <c r="BI12" s="65">
        <f t="shared" si="70"/>
        <v>26.269315673289181</v>
      </c>
      <c r="BJ12" s="61">
        <f t="shared" si="71"/>
        <v>27.884615384615383</v>
      </c>
      <c r="BK12" s="65">
        <f t="shared" si="72"/>
        <v>5.2979306906008476</v>
      </c>
      <c r="BL12" s="65">
        <f t="shared" si="73"/>
        <v>10.920276852089208</v>
      </c>
      <c r="BM12" s="65">
        <f t="shared" si="74"/>
        <v>16.654438738077769</v>
      </c>
      <c r="BN12" s="61">
        <f t="shared" si="75"/>
        <v>22.137404580152673</v>
      </c>
      <c r="BO12" s="65">
        <f t="shared" si="76"/>
        <v>0.65274509983429607</v>
      </c>
      <c r="BP12" s="65">
        <f t="shared" si="77"/>
        <v>1.2935986723592574</v>
      </c>
      <c r="BQ12" s="65">
        <f t="shared" si="78"/>
        <v>1.9120040055075729</v>
      </c>
      <c r="BR12" s="61">
        <f t="shared" si="79"/>
        <v>2.8117109124411384</v>
      </c>
      <c r="BS12" s="65">
        <f t="shared" si="80"/>
        <v>0.97071905114899926</v>
      </c>
      <c r="BT12" s="65">
        <f t="shared" si="81"/>
        <v>0.16419570051890289</v>
      </c>
      <c r="BU12" s="65">
        <f t="shared" si="82"/>
        <v>5.5226093402520382E-2</v>
      </c>
      <c r="BV12" s="61">
        <f t="shared" si="83"/>
        <v>2.5945144551519646E-2</v>
      </c>
      <c r="BW12" s="65">
        <f t="shared" si="84"/>
        <v>2.5088954781319495</v>
      </c>
      <c r="BX12" s="65">
        <f t="shared" si="85"/>
        <v>0.49332839140103779</v>
      </c>
      <c r="BY12" s="65">
        <f t="shared" si="86"/>
        <v>0.16790214974054857</v>
      </c>
      <c r="BZ12" s="61">
        <f t="shared" si="87"/>
        <v>7.7094143810229804E-2</v>
      </c>
      <c r="CA12" s="65">
        <f t="shared" si="88"/>
        <v>5.9466271312083023</v>
      </c>
      <c r="CB12" s="65">
        <f t="shared" si="89"/>
        <v>1.4458858413639732</v>
      </c>
      <c r="CC12" s="65">
        <f t="shared" si="90"/>
        <v>0.50518902891030393</v>
      </c>
      <c r="CD12" s="61">
        <f t="shared" si="91"/>
        <v>0.24277242401779095</v>
      </c>
      <c r="CE12" s="65">
        <f t="shared" si="92"/>
        <v>80.971830985915489</v>
      </c>
      <c r="CF12" s="65">
        <f t="shared" si="93"/>
        <v>26.130837657524093</v>
      </c>
      <c r="CG12" s="65">
        <f t="shared" si="94"/>
        <v>11.844329132690882</v>
      </c>
      <c r="CH12" s="61">
        <f t="shared" si="95"/>
        <v>5.4310600444773911</v>
      </c>
      <c r="CI12" s="15" t="s">
        <v>6</v>
      </c>
      <c r="CJ12" s="48" t="s">
        <v>35</v>
      </c>
      <c r="CK12" s="65"/>
      <c r="CL12" s="65"/>
      <c r="CM12" s="65"/>
      <c r="CN12" s="65"/>
      <c r="CO12" s="65"/>
      <c r="CP12" s="65"/>
      <c r="CQ12" s="65"/>
      <c r="CR12" s="65"/>
    </row>
    <row r="13" spans="1:104" s="2" customFormat="1" x14ac:dyDescent="0.25">
      <c r="A13" s="1">
        <v>9</v>
      </c>
      <c r="B13" s="2" t="s">
        <v>38</v>
      </c>
      <c r="C13" s="2">
        <v>228</v>
      </c>
      <c r="D13" s="2">
        <v>1483</v>
      </c>
      <c r="E13" s="8">
        <v>222</v>
      </c>
      <c r="F13" s="24">
        <v>138</v>
      </c>
      <c r="G13" s="13">
        <v>1519</v>
      </c>
      <c r="H13" s="2">
        <v>654</v>
      </c>
      <c r="I13" s="13">
        <v>255</v>
      </c>
      <c r="J13" s="11">
        <v>125</v>
      </c>
      <c r="K13" s="2">
        <v>3584</v>
      </c>
      <c r="L13" s="2">
        <v>1702</v>
      </c>
      <c r="M13" s="13">
        <v>623</v>
      </c>
      <c r="N13" s="11">
        <v>344</v>
      </c>
      <c r="O13" s="2">
        <v>6233</v>
      </c>
      <c r="P13" s="2">
        <v>3124</v>
      </c>
      <c r="Q13" s="13">
        <v>1303</v>
      </c>
      <c r="R13" s="11">
        <v>808</v>
      </c>
      <c r="S13" s="2">
        <v>22145</v>
      </c>
      <c r="T13" s="13">
        <v>11426</v>
      </c>
      <c r="U13" s="13">
        <v>6448</v>
      </c>
      <c r="V13" s="13">
        <v>3400</v>
      </c>
      <c r="W13" s="22">
        <v>64</v>
      </c>
      <c r="X13" s="13">
        <v>41</v>
      </c>
      <c r="Y13" s="13">
        <v>20</v>
      </c>
      <c r="Z13" s="11">
        <v>11</v>
      </c>
      <c r="AA13" s="13">
        <v>80</v>
      </c>
      <c r="AB13" s="13">
        <v>61</v>
      </c>
      <c r="AC13" s="13">
        <v>33</v>
      </c>
      <c r="AD13" s="11">
        <v>22</v>
      </c>
      <c r="AE13" s="13">
        <v>93</v>
      </c>
      <c r="AF13" s="13">
        <v>79</v>
      </c>
      <c r="AG13" s="13">
        <v>49</v>
      </c>
      <c r="AH13" s="11">
        <v>40</v>
      </c>
      <c r="AI13" s="13">
        <v>111</v>
      </c>
      <c r="AJ13" s="13">
        <v>98</v>
      </c>
      <c r="AK13" s="13">
        <v>76</v>
      </c>
      <c r="AL13" s="61">
        <v>67</v>
      </c>
      <c r="AM13" s="65">
        <f t="shared" si="48"/>
        <v>46.376811594202898</v>
      </c>
      <c r="AN13" s="65">
        <f t="shared" si="49"/>
        <v>29.710144927536231</v>
      </c>
      <c r="AO13" s="65">
        <f t="shared" si="50"/>
        <v>14.492753623188406</v>
      </c>
      <c r="AP13" s="61">
        <f t="shared" si="51"/>
        <v>7.9710144927536231</v>
      </c>
      <c r="AQ13" s="65">
        <f t="shared" si="52"/>
        <v>57.971014492753625</v>
      </c>
      <c r="AR13" s="65">
        <f t="shared" si="53"/>
        <v>44.20289855072464</v>
      </c>
      <c r="AS13" s="65">
        <f t="shared" si="54"/>
        <v>23.913043478260871</v>
      </c>
      <c r="AT13" s="61">
        <f t="shared" si="55"/>
        <v>15.942028985507246</v>
      </c>
      <c r="AU13" s="65">
        <f t="shared" si="56"/>
        <v>67.391304347826093</v>
      </c>
      <c r="AV13" s="65">
        <f t="shared" si="57"/>
        <v>57.246376811594203</v>
      </c>
      <c r="AW13" s="65">
        <f t="shared" si="58"/>
        <v>35.507246376811594</v>
      </c>
      <c r="AX13" s="65">
        <f t="shared" si="59"/>
        <v>28.985507246376812</v>
      </c>
      <c r="AY13" s="65">
        <f t="shared" si="60"/>
        <v>80.434782608695656</v>
      </c>
      <c r="AZ13" s="65">
        <f t="shared" si="61"/>
        <v>71.014492753623188</v>
      </c>
      <c r="BA13" s="65">
        <f t="shared" si="62"/>
        <v>55.072463768115945</v>
      </c>
      <c r="BB13" s="61">
        <f t="shared" si="63"/>
        <v>48.550724637681157</v>
      </c>
      <c r="BC13" s="65">
        <f t="shared" si="64"/>
        <v>4.2132982225148128</v>
      </c>
      <c r="BD13" s="65">
        <f t="shared" si="65"/>
        <v>6.2691131498470947</v>
      </c>
      <c r="BE13" s="65">
        <f t="shared" si="66"/>
        <v>7.8431372549019605</v>
      </c>
      <c r="BF13" s="61">
        <f t="shared" si="67"/>
        <v>8.8000000000000007</v>
      </c>
      <c r="BG13" s="65">
        <f t="shared" si="68"/>
        <v>2.2321428571428572</v>
      </c>
      <c r="BH13" s="65">
        <f t="shared" si="69"/>
        <v>3.5840188014101058</v>
      </c>
      <c r="BI13" s="65">
        <f t="shared" si="70"/>
        <v>5.2969502407704656</v>
      </c>
      <c r="BJ13" s="61">
        <f t="shared" si="71"/>
        <v>6.3953488372093021</v>
      </c>
      <c r="BK13" s="65">
        <f t="shared" si="72"/>
        <v>1.4920583988448579</v>
      </c>
      <c r="BL13" s="65">
        <f t="shared" si="73"/>
        <v>2.5288092189500642</v>
      </c>
      <c r="BM13" s="65">
        <f t="shared" si="74"/>
        <v>3.7605525709900229</v>
      </c>
      <c r="BN13" s="61">
        <f t="shared" si="75"/>
        <v>4.9504950495049505</v>
      </c>
      <c r="BO13" s="65">
        <f t="shared" si="76"/>
        <v>0.501241815308196</v>
      </c>
      <c r="BP13" s="65">
        <f t="shared" si="77"/>
        <v>0.85769298092070712</v>
      </c>
      <c r="BQ13" s="65">
        <f t="shared" si="78"/>
        <v>1.1786600496277915</v>
      </c>
      <c r="BR13" s="61">
        <f t="shared" si="79"/>
        <v>1.9705882352941178</v>
      </c>
      <c r="BS13" s="65">
        <f t="shared" si="80"/>
        <v>11.007246376811594</v>
      </c>
      <c r="BT13" s="65">
        <f t="shared" si="81"/>
        <v>4.7391304347826084</v>
      </c>
      <c r="BU13" s="65">
        <f t="shared" si="82"/>
        <v>1.8478260869565217</v>
      </c>
      <c r="BV13" s="61">
        <f t="shared" si="83"/>
        <v>0.90579710144927539</v>
      </c>
      <c r="BW13" s="65">
        <f t="shared" si="84"/>
        <v>25.971014492753625</v>
      </c>
      <c r="BX13" s="65">
        <f t="shared" si="85"/>
        <v>12.333333333333334</v>
      </c>
      <c r="BY13" s="65">
        <f t="shared" si="86"/>
        <v>4.5144927536231885</v>
      </c>
      <c r="BZ13" s="61">
        <f t="shared" si="87"/>
        <v>2.4927536231884058</v>
      </c>
      <c r="CA13" s="65">
        <f t="shared" si="88"/>
        <v>45.166666666666664</v>
      </c>
      <c r="CB13" s="65">
        <f t="shared" si="89"/>
        <v>22.637681159420289</v>
      </c>
      <c r="CC13" s="65">
        <f t="shared" si="90"/>
        <v>9.4420289855072461</v>
      </c>
      <c r="CD13" s="61">
        <f t="shared" si="91"/>
        <v>5.8550724637681162</v>
      </c>
      <c r="CE13" s="65">
        <f t="shared" si="92"/>
        <v>160.47101449275362</v>
      </c>
      <c r="CF13" s="65">
        <f t="shared" si="93"/>
        <v>82.79710144927536</v>
      </c>
      <c r="CG13" s="65">
        <f t="shared" si="94"/>
        <v>46.724637681159422</v>
      </c>
      <c r="CH13" s="61">
        <f t="shared" si="95"/>
        <v>24.637681159420289</v>
      </c>
      <c r="CI13" s="4" t="s">
        <v>6</v>
      </c>
      <c r="CJ13" s="3" t="s">
        <v>37</v>
      </c>
    </row>
    <row r="14" spans="1:104" s="62" customFormat="1" x14ac:dyDescent="0.25">
      <c r="A14" s="1">
        <v>10</v>
      </c>
      <c r="B14" s="62" t="s">
        <v>56</v>
      </c>
      <c r="C14" s="62">
        <v>597</v>
      </c>
      <c r="D14" s="62">
        <v>2505</v>
      </c>
      <c r="E14" s="63">
        <v>684</v>
      </c>
      <c r="F14" s="67">
        <v>282</v>
      </c>
      <c r="G14" s="65">
        <v>301</v>
      </c>
      <c r="H14" s="62">
        <v>68</v>
      </c>
      <c r="I14" s="65">
        <v>22</v>
      </c>
      <c r="J14" s="64">
        <v>5</v>
      </c>
      <c r="K14" s="62">
        <v>524</v>
      </c>
      <c r="L14" s="62">
        <v>213</v>
      </c>
      <c r="M14" s="65">
        <v>51</v>
      </c>
      <c r="N14" s="64">
        <v>13</v>
      </c>
      <c r="O14" s="62">
        <v>1279</v>
      </c>
      <c r="P14" s="62">
        <v>295</v>
      </c>
      <c r="Q14" s="65">
        <v>105</v>
      </c>
      <c r="R14" s="64">
        <v>40</v>
      </c>
      <c r="S14" s="62">
        <v>7316</v>
      </c>
      <c r="T14" s="65">
        <v>1893</v>
      </c>
      <c r="U14" s="65">
        <v>591</v>
      </c>
      <c r="V14" s="65">
        <v>137</v>
      </c>
      <c r="W14" s="66">
        <v>23</v>
      </c>
      <c r="X14" s="65">
        <v>4</v>
      </c>
      <c r="Y14" s="65">
        <v>0</v>
      </c>
      <c r="Z14" s="64">
        <v>0</v>
      </c>
      <c r="AA14" s="65">
        <v>33</v>
      </c>
      <c r="AB14" s="65">
        <v>17</v>
      </c>
      <c r="AC14" s="65">
        <v>1</v>
      </c>
      <c r="AD14" s="64">
        <v>0</v>
      </c>
      <c r="AE14" s="65">
        <v>45</v>
      </c>
      <c r="AF14" s="65">
        <v>19</v>
      </c>
      <c r="AG14" s="65">
        <v>9</v>
      </c>
      <c r="AH14" s="64">
        <v>4</v>
      </c>
      <c r="AI14" s="65">
        <v>123</v>
      </c>
      <c r="AJ14" s="65">
        <v>61</v>
      </c>
      <c r="AK14" s="65">
        <v>26</v>
      </c>
      <c r="AL14" s="61">
        <v>7</v>
      </c>
      <c r="AM14" s="65">
        <f t="shared" si="48"/>
        <v>8.1560283687943258</v>
      </c>
      <c r="AN14" s="65">
        <f t="shared" si="49"/>
        <v>1.4184397163120568</v>
      </c>
      <c r="AO14" s="65">
        <f t="shared" si="50"/>
        <v>0</v>
      </c>
      <c r="AP14" s="61">
        <f t="shared" si="51"/>
        <v>0</v>
      </c>
      <c r="AQ14" s="65">
        <f t="shared" si="52"/>
        <v>11.702127659574469</v>
      </c>
      <c r="AR14" s="65">
        <f t="shared" si="53"/>
        <v>6.0283687943262407</v>
      </c>
      <c r="AS14" s="65">
        <f t="shared" si="54"/>
        <v>0.3546099290780142</v>
      </c>
      <c r="AT14" s="61">
        <f t="shared" si="55"/>
        <v>0</v>
      </c>
      <c r="AU14" s="65">
        <f t="shared" si="56"/>
        <v>15.957446808510639</v>
      </c>
      <c r="AV14" s="65">
        <f t="shared" si="57"/>
        <v>6.7375886524822697</v>
      </c>
      <c r="AW14" s="65">
        <f t="shared" si="58"/>
        <v>3.1914893617021276</v>
      </c>
      <c r="AX14" s="65">
        <f t="shared" si="59"/>
        <v>1.4184397163120568</v>
      </c>
      <c r="AY14" s="65">
        <f t="shared" si="60"/>
        <v>43.617021276595743</v>
      </c>
      <c r="AZ14" s="65">
        <f t="shared" si="61"/>
        <v>21.631205673758867</v>
      </c>
      <c r="BA14" s="65">
        <f t="shared" si="62"/>
        <v>9.2198581560283692</v>
      </c>
      <c r="BB14" s="61">
        <f t="shared" si="63"/>
        <v>2.4822695035460991</v>
      </c>
      <c r="BC14" s="65">
        <f t="shared" si="64"/>
        <v>7.6411960132890364</v>
      </c>
      <c r="BD14" s="65">
        <f t="shared" si="65"/>
        <v>5.882352941176471</v>
      </c>
      <c r="BE14" s="65">
        <f t="shared" si="66"/>
        <v>0</v>
      </c>
      <c r="BF14" s="61">
        <f t="shared" si="67"/>
        <v>0</v>
      </c>
      <c r="BG14" s="65">
        <f t="shared" si="68"/>
        <v>6.2977099236641223</v>
      </c>
      <c r="BH14" s="65">
        <f t="shared" si="69"/>
        <v>7.981220657276995</v>
      </c>
      <c r="BI14" s="65">
        <f t="shared" si="70"/>
        <v>1.9607843137254901</v>
      </c>
      <c r="BJ14" s="61">
        <f t="shared" si="71"/>
        <v>0</v>
      </c>
      <c r="BK14" s="65">
        <f t="shared" si="72"/>
        <v>3.5183737294761532</v>
      </c>
      <c r="BL14" s="65">
        <f t="shared" si="73"/>
        <v>6.4406779661016946</v>
      </c>
      <c r="BM14" s="65">
        <f t="shared" si="74"/>
        <v>8.5714285714285712</v>
      </c>
      <c r="BN14" s="61">
        <f t="shared" si="75"/>
        <v>10</v>
      </c>
      <c r="BO14" s="65">
        <f t="shared" si="76"/>
        <v>1.6812465828321488</v>
      </c>
      <c r="BP14" s="65">
        <f t="shared" si="77"/>
        <v>3.2223983095615427</v>
      </c>
      <c r="BQ14" s="65">
        <f t="shared" si="78"/>
        <v>4.3993231810490689</v>
      </c>
      <c r="BR14" s="61">
        <f t="shared" si="79"/>
        <v>5.1094890510948909</v>
      </c>
      <c r="BS14" s="65">
        <f t="shared" si="80"/>
        <v>1.0673758865248226</v>
      </c>
      <c r="BT14" s="65">
        <f t="shared" si="81"/>
        <v>0.24113475177304963</v>
      </c>
      <c r="BU14" s="65">
        <f t="shared" si="82"/>
        <v>7.8014184397163122E-2</v>
      </c>
      <c r="BV14" s="61">
        <f t="shared" si="83"/>
        <v>1.7730496453900711E-2</v>
      </c>
      <c r="BW14" s="65">
        <f t="shared" si="84"/>
        <v>1.8581560283687943</v>
      </c>
      <c r="BX14" s="65">
        <f t="shared" si="85"/>
        <v>0.75531914893617025</v>
      </c>
      <c r="BY14" s="65">
        <f t="shared" si="86"/>
        <v>0.18085106382978725</v>
      </c>
      <c r="BZ14" s="61">
        <f t="shared" si="87"/>
        <v>4.6099290780141841E-2</v>
      </c>
      <c r="CA14" s="65">
        <f t="shared" si="88"/>
        <v>4.5354609929078018</v>
      </c>
      <c r="CB14" s="65">
        <f t="shared" si="89"/>
        <v>1.0460992907801419</v>
      </c>
      <c r="CC14" s="65">
        <f t="shared" si="90"/>
        <v>0.37234042553191488</v>
      </c>
      <c r="CD14" s="61">
        <f t="shared" si="91"/>
        <v>0.14184397163120568</v>
      </c>
      <c r="CE14" s="65">
        <f t="shared" si="92"/>
        <v>25.943262411347519</v>
      </c>
      <c r="CF14" s="65">
        <f t="shared" si="93"/>
        <v>6.7127659574468082</v>
      </c>
      <c r="CG14" s="65">
        <f t="shared" si="94"/>
        <v>2.0957446808510638</v>
      </c>
      <c r="CH14" s="61">
        <f t="shared" si="95"/>
        <v>0.48581560283687941</v>
      </c>
      <c r="CI14" s="4" t="s">
        <v>51</v>
      </c>
      <c r="CJ14" s="3" t="s">
        <v>55</v>
      </c>
    </row>
    <row r="15" spans="1:104" s="62" customFormat="1" x14ac:dyDescent="0.25">
      <c r="A15" s="1">
        <v>11</v>
      </c>
      <c r="B15" s="65" t="s">
        <v>60</v>
      </c>
      <c r="C15" s="65">
        <v>2038</v>
      </c>
      <c r="D15" s="65">
        <v>1615</v>
      </c>
      <c r="E15" s="63">
        <v>1557</v>
      </c>
      <c r="F15" s="67">
        <v>620</v>
      </c>
      <c r="G15" s="65">
        <v>728</v>
      </c>
      <c r="H15" s="65">
        <v>55</v>
      </c>
      <c r="I15" s="65">
        <v>13</v>
      </c>
      <c r="J15" s="64">
        <v>0</v>
      </c>
      <c r="K15" s="65">
        <v>1373</v>
      </c>
      <c r="L15" s="65">
        <v>755</v>
      </c>
      <c r="M15" s="65">
        <v>489</v>
      </c>
      <c r="N15" s="64">
        <v>50</v>
      </c>
      <c r="O15" s="65">
        <v>2313</v>
      </c>
      <c r="P15" s="65">
        <v>1000</v>
      </c>
      <c r="Q15" s="65">
        <v>625</v>
      </c>
      <c r="R15" s="64">
        <v>506</v>
      </c>
      <c r="S15" s="65">
        <v>29763</v>
      </c>
      <c r="T15" s="65">
        <v>7718</v>
      </c>
      <c r="U15" s="65">
        <v>2211</v>
      </c>
      <c r="V15" s="65">
        <v>1328</v>
      </c>
      <c r="W15" s="66">
        <v>16</v>
      </c>
      <c r="X15" s="65">
        <v>4</v>
      </c>
      <c r="Y15" s="65">
        <v>3</v>
      </c>
      <c r="Z15" s="64">
        <v>0</v>
      </c>
      <c r="AA15" s="65">
        <v>28</v>
      </c>
      <c r="AB15" s="65">
        <v>7</v>
      </c>
      <c r="AC15" s="65">
        <v>3</v>
      </c>
      <c r="AD15" s="64">
        <v>1</v>
      </c>
      <c r="AE15" s="65">
        <v>39</v>
      </c>
      <c r="AF15" s="65">
        <v>13</v>
      </c>
      <c r="AG15" s="65">
        <v>5</v>
      </c>
      <c r="AH15" s="64">
        <v>1</v>
      </c>
      <c r="AI15" s="65">
        <v>102</v>
      </c>
      <c r="AJ15" s="65">
        <v>90</v>
      </c>
      <c r="AK15" s="65">
        <v>31</v>
      </c>
      <c r="AL15" s="61">
        <v>14</v>
      </c>
      <c r="AM15" s="65">
        <f t="shared" si="48"/>
        <v>2.5806451612903225</v>
      </c>
      <c r="AN15" s="65">
        <f t="shared" si="49"/>
        <v>0.64516129032258063</v>
      </c>
      <c r="AO15" s="65">
        <f t="shared" si="50"/>
        <v>0.4838709677419355</v>
      </c>
      <c r="AP15" s="61">
        <f t="shared" si="51"/>
        <v>0</v>
      </c>
      <c r="AQ15" s="65">
        <f t="shared" si="52"/>
        <v>4.5161290322580649</v>
      </c>
      <c r="AR15" s="65">
        <f t="shared" si="53"/>
        <v>1.1290322580645162</v>
      </c>
      <c r="AS15" s="65">
        <f t="shared" si="54"/>
        <v>0.4838709677419355</v>
      </c>
      <c r="AT15" s="61">
        <f t="shared" si="55"/>
        <v>0.16129032258064516</v>
      </c>
      <c r="AU15" s="65">
        <f t="shared" si="56"/>
        <v>6.290322580645161</v>
      </c>
      <c r="AV15" s="65">
        <f t="shared" si="57"/>
        <v>2.096774193548387</v>
      </c>
      <c r="AW15" s="65">
        <f t="shared" si="58"/>
        <v>0.80645161290322576</v>
      </c>
      <c r="AX15" s="65">
        <f t="shared" si="59"/>
        <v>0.16129032258064516</v>
      </c>
      <c r="AY15" s="65">
        <f t="shared" si="60"/>
        <v>16.451612903225808</v>
      </c>
      <c r="AZ15" s="65">
        <f t="shared" si="61"/>
        <v>14.516129032258064</v>
      </c>
      <c r="BA15" s="65">
        <f t="shared" si="62"/>
        <v>5</v>
      </c>
      <c r="BB15" s="61">
        <f t="shared" si="63"/>
        <v>2.2580645161290325</v>
      </c>
      <c r="BC15" s="65">
        <f t="shared" si="64"/>
        <v>2.197802197802198</v>
      </c>
      <c r="BD15" s="65">
        <f t="shared" si="65"/>
        <v>7.2727272727272725</v>
      </c>
      <c r="BE15" s="65">
        <f t="shared" si="66"/>
        <v>23.076923076923077</v>
      </c>
      <c r="BF15" s="61" t="e">
        <f t="shared" si="67"/>
        <v>#DIV/0!</v>
      </c>
      <c r="BG15" s="65">
        <f t="shared" si="68"/>
        <v>2.0393299344501092</v>
      </c>
      <c r="BH15" s="65">
        <f t="shared" si="69"/>
        <v>0.92715231788079466</v>
      </c>
      <c r="BI15" s="65">
        <f t="shared" si="70"/>
        <v>0.61349693251533743</v>
      </c>
      <c r="BJ15" s="61">
        <f t="shared" si="71"/>
        <v>2</v>
      </c>
      <c r="BK15" s="65">
        <f t="shared" si="72"/>
        <v>1.6861219195849546</v>
      </c>
      <c r="BL15" s="65">
        <f t="shared" si="73"/>
        <v>1.3</v>
      </c>
      <c r="BM15" s="65">
        <f t="shared" si="74"/>
        <v>0.8</v>
      </c>
      <c r="BN15" s="61">
        <f t="shared" si="75"/>
        <v>0.19762845849802371</v>
      </c>
      <c r="BO15" s="65">
        <f t="shared" si="76"/>
        <v>0.34270738836810805</v>
      </c>
      <c r="BP15" s="65">
        <f t="shared" si="77"/>
        <v>1.1661052086032651</v>
      </c>
      <c r="BQ15" s="65">
        <f t="shared" si="78"/>
        <v>1.4020805065581186</v>
      </c>
      <c r="BR15" s="61">
        <f t="shared" si="79"/>
        <v>1.0542168674698795</v>
      </c>
      <c r="BS15" s="65">
        <f t="shared" si="80"/>
        <v>1.1741935483870967</v>
      </c>
      <c r="BT15" s="65">
        <f t="shared" si="81"/>
        <v>8.8709677419354843E-2</v>
      </c>
      <c r="BU15" s="65">
        <f t="shared" si="82"/>
        <v>2.0967741935483872E-2</v>
      </c>
      <c r="BV15" s="61">
        <f t="shared" si="83"/>
        <v>0</v>
      </c>
      <c r="BW15" s="65">
        <f t="shared" si="84"/>
        <v>2.2145161290322579</v>
      </c>
      <c r="BX15" s="65">
        <f t="shared" si="85"/>
        <v>1.217741935483871</v>
      </c>
      <c r="BY15" s="65">
        <f t="shared" si="86"/>
        <v>0.78870967741935483</v>
      </c>
      <c r="BZ15" s="61">
        <f t="shared" si="87"/>
        <v>8.0645161290322578E-2</v>
      </c>
      <c r="CA15" s="65">
        <f t="shared" si="88"/>
        <v>3.7306451612903224</v>
      </c>
      <c r="CB15" s="65">
        <f t="shared" si="89"/>
        <v>1.6129032258064515</v>
      </c>
      <c r="CC15" s="65">
        <f t="shared" si="90"/>
        <v>1.0080645161290323</v>
      </c>
      <c r="CD15" s="61">
        <f t="shared" si="91"/>
        <v>0.81612903225806455</v>
      </c>
      <c r="CE15" s="65">
        <f t="shared" si="92"/>
        <v>48.004838709677422</v>
      </c>
      <c r="CF15" s="65">
        <f t="shared" si="93"/>
        <v>12.448387096774194</v>
      </c>
      <c r="CG15" s="65">
        <f t="shared" si="94"/>
        <v>3.5661290322580643</v>
      </c>
      <c r="CH15" s="61">
        <f t="shared" si="95"/>
        <v>2.1419354838709679</v>
      </c>
      <c r="CI15" s="15" t="s">
        <v>51</v>
      </c>
      <c r="CJ15" s="48" t="s">
        <v>59</v>
      </c>
      <c r="CK15" s="65"/>
      <c r="CL15" s="65"/>
      <c r="CM15" s="65"/>
      <c r="CN15" s="65"/>
      <c r="CO15" s="65"/>
      <c r="CP15" s="65"/>
      <c r="CQ15" s="65"/>
      <c r="CR15" s="65"/>
      <c r="CS15" s="65"/>
    </row>
    <row r="16" spans="1:104" s="77" customFormat="1" x14ac:dyDescent="0.25">
      <c r="A16" s="1">
        <v>12</v>
      </c>
      <c r="B16" s="65" t="s">
        <v>62</v>
      </c>
      <c r="C16" s="65">
        <v>2194</v>
      </c>
      <c r="D16" s="65">
        <v>3353</v>
      </c>
      <c r="E16" s="63">
        <v>2083</v>
      </c>
      <c r="F16" s="67">
        <v>736</v>
      </c>
      <c r="G16" s="65">
        <v>674</v>
      </c>
      <c r="H16" s="65">
        <v>227</v>
      </c>
      <c r="I16" s="65">
        <v>63</v>
      </c>
      <c r="J16" s="64">
        <v>14</v>
      </c>
      <c r="K16" s="65">
        <v>1944</v>
      </c>
      <c r="L16" s="65">
        <v>625</v>
      </c>
      <c r="M16" s="65">
        <v>141</v>
      </c>
      <c r="N16" s="64">
        <v>48</v>
      </c>
      <c r="O16" s="65">
        <v>5514</v>
      </c>
      <c r="P16" s="65">
        <v>1888</v>
      </c>
      <c r="Q16" s="65">
        <v>599</v>
      </c>
      <c r="R16" s="64">
        <v>300</v>
      </c>
      <c r="S16" s="65">
        <v>76460</v>
      </c>
      <c r="T16" s="65">
        <v>24348</v>
      </c>
      <c r="U16" s="65">
        <v>9213</v>
      </c>
      <c r="V16" s="65">
        <v>4710</v>
      </c>
      <c r="W16" s="66">
        <v>35</v>
      </c>
      <c r="X16" s="65">
        <v>7</v>
      </c>
      <c r="Y16" s="65">
        <v>1</v>
      </c>
      <c r="Z16" s="64">
        <v>0</v>
      </c>
      <c r="AA16" s="65">
        <v>64</v>
      </c>
      <c r="AB16" s="65">
        <v>25</v>
      </c>
      <c r="AC16" s="65">
        <v>9</v>
      </c>
      <c r="AD16" s="64">
        <v>0</v>
      </c>
      <c r="AE16" s="65">
        <v>108</v>
      </c>
      <c r="AF16" s="65">
        <v>49</v>
      </c>
      <c r="AG16" s="65">
        <v>18</v>
      </c>
      <c r="AH16" s="64">
        <v>3</v>
      </c>
      <c r="AI16" s="65">
        <v>411</v>
      </c>
      <c r="AJ16" s="65">
        <v>202</v>
      </c>
      <c r="AK16" s="65">
        <v>136</v>
      </c>
      <c r="AL16" s="68">
        <v>96</v>
      </c>
      <c r="AM16" s="65">
        <f t="shared" si="48"/>
        <v>4.7554347826086953</v>
      </c>
      <c r="AN16" s="65">
        <f t="shared" si="49"/>
        <v>0.95108695652173914</v>
      </c>
      <c r="AO16" s="65">
        <f t="shared" si="50"/>
        <v>0.1358695652173913</v>
      </c>
      <c r="AP16" s="75">
        <f t="shared" si="51"/>
        <v>0</v>
      </c>
      <c r="AQ16" s="65">
        <f t="shared" si="52"/>
        <v>8.695652173913043</v>
      </c>
      <c r="AR16" s="65">
        <f t="shared" si="53"/>
        <v>3.3967391304347827</v>
      </c>
      <c r="AS16" s="65">
        <f t="shared" si="54"/>
        <v>1.2228260869565217</v>
      </c>
      <c r="AT16" s="68">
        <f t="shared" si="55"/>
        <v>0</v>
      </c>
      <c r="AU16" s="65">
        <f t="shared" si="56"/>
        <v>14.673913043478262</v>
      </c>
      <c r="AV16" s="65">
        <f t="shared" si="57"/>
        <v>6.6576086956521738</v>
      </c>
      <c r="AW16" s="65">
        <f t="shared" si="58"/>
        <v>2.4456521739130435</v>
      </c>
      <c r="AX16" s="68">
        <f t="shared" si="59"/>
        <v>0.40760869565217389</v>
      </c>
      <c r="AY16" s="65">
        <f t="shared" si="60"/>
        <v>55.842391304347828</v>
      </c>
      <c r="AZ16" s="65">
        <f t="shared" si="61"/>
        <v>27.445652173913043</v>
      </c>
      <c r="BA16" s="65">
        <f t="shared" si="62"/>
        <v>18.478260869565219</v>
      </c>
      <c r="BB16" s="68">
        <f t="shared" si="63"/>
        <v>13.043478260869565</v>
      </c>
      <c r="BC16" s="65">
        <f t="shared" si="64"/>
        <v>5.1928783382789314</v>
      </c>
      <c r="BD16" s="65">
        <f t="shared" si="65"/>
        <v>3.0837004405286343</v>
      </c>
      <c r="BE16" s="65">
        <f t="shared" si="66"/>
        <v>1.5873015873015872</v>
      </c>
      <c r="BF16" s="68">
        <f t="shared" si="67"/>
        <v>0</v>
      </c>
      <c r="BG16" s="65">
        <f t="shared" si="68"/>
        <v>3.2921810699588478</v>
      </c>
      <c r="BH16" s="65">
        <f t="shared" si="69"/>
        <v>4</v>
      </c>
      <c r="BI16" s="65">
        <f t="shared" si="70"/>
        <v>6.3829787234042552</v>
      </c>
      <c r="BJ16" s="68">
        <f t="shared" si="71"/>
        <v>0</v>
      </c>
      <c r="BK16" s="65">
        <f t="shared" si="72"/>
        <v>1.9586507072905333</v>
      </c>
      <c r="BL16" s="65">
        <f t="shared" si="73"/>
        <v>2.5953389830508473</v>
      </c>
      <c r="BM16" s="65">
        <f t="shared" si="74"/>
        <v>3.005008347245409</v>
      </c>
      <c r="BN16" s="68">
        <f t="shared" si="75"/>
        <v>1</v>
      </c>
      <c r="BO16" s="65">
        <f t="shared" si="76"/>
        <v>0.53753596651844104</v>
      </c>
      <c r="BP16" s="65">
        <f t="shared" si="77"/>
        <v>0.82963693116477744</v>
      </c>
      <c r="BQ16" s="65">
        <f t="shared" si="78"/>
        <v>1.4761749701508737</v>
      </c>
      <c r="BR16" s="68">
        <f t="shared" si="79"/>
        <v>2.0382165605095541</v>
      </c>
      <c r="BS16" s="65">
        <f t="shared" si="80"/>
        <v>0.91576086956521741</v>
      </c>
      <c r="BT16" s="65">
        <f t="shared" si="81"/>
        <v>0.30842391304347827</v>
      </c>
      <c r="BU16" s="65">
        <f t="shared" si="82"/>
        <v>8.5597826086956527E-2</v>
      </c>
      <c r="BV16" s="75">
        <f t="shared" si="83"/>
        <v>1.9021739130434784E-2</v>
      </c>
      <c r="BW16" s="65">
        <f t="shared" si="84"/>
        <v>2.6413043478260869</v>
      </c>
      <c r="BX16" s="65">
        <f t="shared" si="85"/>
        <v>0.84918478260869568</v>
      </c>
      <c r="BY16" s="65">
        <f t="shared" si="86"/>
        <v>0.19157608695652173</v>
      </c>
      <c r="BZ16" s="68">
        <f t="shared" si="87"/>
        <v>6.5217391304347824E-2</v>
      </c>
      <c r="CA16" s="65">
        <f t="shared" si="88"/>
        <v>7.4918478260869561</v>
      </c>
      <c r="CB16" s="65">
        <f t="shared" si="89"/>
        <v>2.5652173913043477</v>
      </c>
      <c r="CC16" s="65">
        <f t="shared" si="90"/>
        <v>0.81385869565217395</v>
      </c>
      <c r="CD16" s="68">
        <f t="shared" si="91"/>
        <v>0.40760869565217389</v>
      </c>
      <c r="CE16" s="65">
        <f t="shared" si="92"/>
        <v>103.88586956521739</v>
      </c>
      <c r="CF16" s="65">
        <f t="shared" si="93"/>
        <v>33.081521739130437</v>
      </c>
      <c r="CG16" s="65">
        <f t="shared" si="94"/>
        <v>12.517663043478262</v>
      </c>
      <c r="CH16" s="68">
        <f t="shared" si="95"/>
        <v>6.3994565217391308</v>
      </c>
      <c r="CI16" s="15" t="s">
        <v>51</v>
      </c>
      <c r="CJ16" s="48" t="s">
        <v>61</v>
      </c>
      <c r="CK16" s="65"/>
      <c r="CL16" s="65"/>
      <c r="CM16" s="65"/>
      <c r="CN16" s="65"/>
      <c r="CO16" s="65"/>
      <c r="CP16" s="65"/>
      <c r="CQ16" s="65"/>
      <c r="CR16" s="65"/>
      <c r="CS16" s="65"/>
    </row>
    <row r="17" spans="1:100" s="62" customFormat="1" x14ac:dyDescent="0.25">
      <c r="A17" s="1">
        <v>13</v>
      </c>
      <c r="B17" s="62" t="s">
        <v>64</v>
      </c>
      <c r="C17" s="62">
        <v>735</v>
      </c>
      <c r="D17" s="62">
        <v>2397</v>
      </c>
      <c r="E17" s="63">
        <v>554</v>
      </c>
      <c r="F17" s="67">
        <v>135</v>
      </c>
      <c r="G17" s="65">
        <v>253</v>
      </c>
      <c r="H17" s="62">
        <v>55</v>
      </c>
      <c r="I17" s="65">
        <v>15</v>
      </c>
      <c r="J17" s="64">
        <v>7</v>
      </c>
      <c r="K17" s="62">
        <v>780</v>
      </c>
      <c r="L17" s="62">
        <v>350</v>
      </c>
      <c r="M17" s="65">
        <v>148</v>
      </c>
      <c r="N17" s="64">
        <v>74</v>
      </c>
      <c r="O17" s="62">
        <v>2068</v>
      </c>
      <c r="P17" s="62">
        <v>1029</v>
      </c>
      <c r="Q17" s="65">
        <v>395</v>
      </c>
      <c r="R17" s="64">
        <v>211</v>
      </c>
      <c r="S17" s="62">
        <v>12832</v>
      </c>
      <c r="T17" s="65">
        <v>10522</v>
      </c>
      <c r="U17" s="65">
        <v>4765</v>
      </c>
      <c r="V17" s="65">
        <v>2576</v>
      </c>
      <c r="W17" s="66">
        <v>0</v>
      </c>
      <c r="X17" s="65">
        <v>0</v>
      </c>
      <c r="Y17" s="65">
        <v>0</v>
      </c>
      <c r="Z17" s="64">
        <v>0</v>
      </c>
      <c r="AA17" s="65">
        <v>11</v>
      </c>
      <c r="AB17" s="65">
        <v>4</v>
      </c>
      <c r="AC17" s="65">
        <v>2</v>
      </c>
      <c r="AD17" s="64">
        <v>0</v>
      </c>
      <c r="AE17" s="65">
        <v>42</v>
      </c>
      <c r="AF17" s="65">
        <v>21</v>
      </c>
      <c r="AG17" s="65">
        <v>12</v>
      </c>
      <c r="AH17" s="64">
        <v>7</v>
      </c>
      <c r="AI17" s="65">
        <v>66</v>
      </c>
      <c r="AJ17" s="65">
        <v>61</v>
      </c>
      <c r="AK17" s="65">
        <v>48</v>
      </c>
      <c r="AL17" s="68">
        <v>21</v>
      </c>
      <c r="AM17" s="65">
        <f t="shared" ref="AM17" si="96">(W17*100)/F17</f>
        <v>0</v>
      </c>
      <c r="AN17" s="62">
        <f t="shared" ref="AN17" si="97">(X17*100)/F17</f>
        <v>0</v>
      </c>
      <c r="AO17" s="65">
        <f t="shared" ref="AO17" si="98">(Y17*100)/F17</f>
        <v>0</v>
      </c>
      <c r="AP17" s="68">
        <f t="shared" ref="AP17" si="99">(Z17*100)/F17</f>
        <v>0</v>
      </c>
      <c r="AQ17" s="62">
        <f t="shared" ref="AQ17" si="100">(AA17*100)/F17</f>
        <v>8.1481481481481488</v>
      </c>
      <c r="AR17" s="62">
        <f t="shared" ref="AR17" si="101">(AB17*100)/F17</f>
        <v>2.9629629629629628</v>
      </c>
      <c r="AS17" s="65">
        <f t="shared" ref="AS17" si="102">(AC17*100)/F17</f>
        <v>1.4814814814814814</v>
      </c>
      <c r="AT17" s="68">
        <f t="shared" ref="AT17" si="103">(AD17*100)/F17</f>
        <v>0</v>
      </c>
      <c r="AU17" s="62">
        <f t="shared" ref="AU17" si="104">(AE17*100)/F17</f>
        <v>31.111111111111111</v>
      </c>
      <c r="AV17" s="62">
        <f t="shared" ref="AV17" si="105">(AF17*100)/F17</f>
        <v>15.555555555555555</v>
      </c>
      <c r="AW17" s="65">
        <f t="shared" ref="AW17" si="106">(AG17*100)/F17</f>
        <v>8.8888888888888893</v>
      </c>
      <c r="AX17" s="68">
        <f t="shared" ref="AX17" si="107">(AH17*100)/F17</f>
        <v>5.1851851851851851</v>
      </c>
      <c r="AY17" s="62">
        <f t="shared" ref="AY17" si="108">(AI17*100)/F17</f>
        <v>48.888888888888886</v>
      </c>
      <c r="AZ17" s="62">
        <f t="shared" ref="AZ17" si="109">(AJ17*100)/F17</f>
        <v>45.185185185185183</v>
      </c>
      <c r="BA17" s="65">
        <f t="shared" ref="BA17" si="110">(AK17*100)/F17</f>
        <v>35.555555555555557</v>
      </c>
      <c r="BB17" s="68">
        <f t="shared" ref="BB17" si="111">(AL17*100)/F17</f>
        <v>15.555555555555555</v>
      </c>
      <c r="BC17" s="65">
        <f t="shared" ref="BC17" si="112">(W17*100)/G17</f>
        <v>0</v>
      </c>
      <c r="BD17" s="65">
        <f t="shared" ref="BD17" si="113">(X17*100)/H17</f>
        <v>0</v>
      </c>
      <c r="BE17" s="65">
        <f t="shared" ref="BE17" si="114">(Y17*100)/I17</f>
        <v>0</v>
      </c>
      <c r="BF17" s="68">
        <f t="shared" ref="BF17" si="115">(Z17*100)/J17</f>
        <v>0</v>
      </c>
      <c r="BG17" s="65">
        <f t="shared" ref="BG17" si="116">(AA17*100)/K17</f>
        <v>1.4102564102564104</v>
      </c>
      <c r="BH17" s="65">
        <f t="shared" ref="BH17" si="117">(AB17*100)/L17</f>
        <v>1.1428571428571428</v>
      </c>
      <c r="BI17" s="65">
        <f t="shared" ref="BI17" si="118">(AC17*100)/M17</f>
        <v>1.3513513513513513</v>
      </c>
      <c r="BJ17" s="68">
        <f t="shared" ref="BJ17" si="119">(AD17*100)/N17</f>
        <v>0</v>
      </c>
      <c r="BK17" s="65">
        <f t="shared" ref="BK17" si="120">(AE17*100)/O17</f>
        <v>2.0309477756286265</v>
      </c>
      <c r="BL17" s="65">
        <f t="shared" ref="BL17" si="121">(AF17*100)/P17</f>
        <v>2.0408163265306123</v>
      </c>
      <c r="BM17" s="65">
        <f t="shared" ref="BM17" si="122">(AG17*100)/Q17</f>
        <v>3.037974683544304</v>
      </c>
      <c r="BN17" s="68">
        <f t="shared" ref="BN17" si="123">(AH17*100)/R17</f>
        <v>3.3175355450236967</v>
      </c>
      <c r="BO17" s="65">
        <f t="shared" ref="BO17" si="124">(AI17*100)/S17</f>
        <v>0.51433915211970072</v>
      </c>
      <c r="BP17" s="65">
        <f t="shared" ref="BP17" si="125">(AJ17*100)/T17</f>
        <v>0.57973769245390605</v>
      </c>
      <c r="BQ17" s="65">
        <f t="shared" ref="BQ17" si="126">(AK17*100)/U17</f>
        <v>1.0073452256033577</v>
      </c>
      <c r="BR17" s="68">
        <f t="shared" ref="BR17" si="127">(AL17*100)/V17</f>
        <v>0.81521739130434778</v>
      </c>
      <c r="BS17" s="65">
        <f t="shared" ref="BS17" si="128">G17/F17</f>
        <v>1.874074074074074</v>
      </c>
      <c r="BT17" s="65">
        <f t="shared" ref="BT17" si="129">H17/F17</f>
        <v>0.40740740740740738</v>
      </c>
      <c r="BU17" s="65">
        <f t="shared" ref="BU17" si="130">I17/F17</f>
        <v>0.1111111111111111</v>
      </c>
      <c r="BV17" s="68">
        <f t="shared" ref="BV17" si="131">J17/F17</f>
        <v>5.185185185185185E-2</v>
      </c>
      <c r="BW17" s="65">
        <f t="shared" ref="BW17" si="132">K17/F17</f>
        <v>5.7777777777777777</v>
      </c>
      <c r="BX17" s="65">
        <f t="shared" ref="BX17" si="133">L17/F17</f>
        <v>2.5925925925925926</v>
      </c>
      <c r="BY17" s="65">
        <f t="shared" ref="BY17" si="134">M17/F17</f>
        <v>1.0962962962962963</v>
      </c>
      <c r="BZ17" s="68">
        <f t="shared" ref="BZ17" si="135">N17/F17</f>
        <v>0.54814814814814816</v>
      </c>
      <c r="CA17" s="65">
        <f t="shared" ref="CA17" si="136">O17/F17</f>
        <v>15.318518518518518</v>
      </c>
      <c r="CB17" s="65">
        <f t="shared" ref="CB17" si="137">P17/F17</f>
        <v>7.6222222222222218</v>
      </c>
      <c r="CC17" s="65">
        <f t="shared" ref="CC17" si="138">Q17/F17</f>
        <v>2.925925925925926</v>
      </c>
      <c r="CD17" s="68">
        <f t="shared" ref="CD17" si="139">R17/F17</f>
        <v>1.5629629629629629</v>
      </c>
      <c r="CE17" s="65">
        <f t="shared" ref="CE17" si="140">S17/F17</f>
        <v>95.05185185185185</v>
      </c>
      <c r="CF17" s="65">
        <f t="shared" ref="CF17" si="141">T17/F17</f>
        <v>77.940740740740736</v>
      </c>
      <c r="CG17" s="65">
        <f t="shared" ref="CG17" si="142">U17/F17</f>
        <v>35.296296296296298</v>
      </c>
      <c r="CH17" s="68">
        <f t="shared" ref="CH17" si="143">V17/F17</f>
        <v>19.081481481481482</v>
      </c>
      <c r="CI17" s="4" t="s">
        <v>51</v>
      </c>
      <c r="CJ17" s="3" t="s">
        <v>63</v>
      </c>
    </row>
    <row r="18" spans="1:100" s="62" customFormat="1" x14ac:dyDescent="0.25">
      <c r="A18" s="1">
        <v>14</v>
      </c>
      <c r="B18" s="62" t="s">
        <v>58</v>
      </c>
      <c r="C18" s="62">
        <v>1318</v>
      </c>
      <c r="D18" s="62">
        <v>1853</v>
      </c>
      <c r="E18" s="63">
        <v>1155</v>
      </c>
      <c r="F18" s="67">
        <v>414</v>
      </c>
      <c r="G18" s="65">
        <v>184</v>
      </c>
      <c r="H18" s="62">
        <v>96</v>
      </c>
      <c r="I18" s="65">
        <v>1</v>
      </c>
      <c r="J18" s="64">
        <v>0</v>
      </c>
      <c r="K18" s="62">
        <v>926</v>
      </c>
      <c r="L18" s="62">
        <v>563</v>
      </c>
      <c r="M18" s="65">
        <v>48</v>
      </c>
      <c r="N18" s="64">
        <v>20</v>
      </c>
      <c r="O18" s="62">
        <v>2384</v>
      </c>
      <c r="P18" s="62">
        <v>1609</v>
      </c>
      <c r="Q18" s="65">
        <v>110</v>
      </c>
      <c r="R18" s="64">
        <v>50</v>
      </c>
      <c r="S18" s="62">
        <v>39333</v>
      </c>
      <c r="T18" s="65">
        <v>11541</v>
      </c>
      <c r="U18" s="65">
        <v>5737</v>
      </c>
      <c r="V18" s="65">
        <v>946</v>
      </c>
      <c r="W18" s="66">
        <v>0</v>
      </c>
      <c r="X18" s="65">
        <v>0</v>
      </c>
      <c r="Y18" s="65">
        <v>0</v>
      </c>
      <c r="Z18" s="64">
        <v>0</v>
      </c>
      <c r="AA18" s="65">
        <v>3</v>
      </c>
      <c r="AB18" s="65">
        <v>1</v>
      </c>
      <c r="AC18" s="65">
        <v>0</v>
      </c>
      <c r="AD18" s="64">
        <v>0</v>
      </c>
      <c r="AE18" s="65">
        <v>51</v>
      </c>
      <c r="AF18" s="65">
        <v>46</v>
      </c>
      <c r="AG18" s="65">
        <v>1</v>
      </c>
      <c r="AH18" s="64">
        <v>1</v>
      </c>
      <c r="AI18" s="65">
        <v>196</v>
      </c>
      <c r="AJ18" s="65">
        <v>187</v>
      </c>
      <c r="AK18" s="65">
        <v>114</v>
      </c>
      <c r="AL18" s="68">
        <v>25</v>
      </c>
      <c r="AM18" s="65">
        <f t="shared" ref="AM18" si="144">(W18*100)/F18</f>
        <v>0</v>
      </c>
      <c r="AN18" s="62">
        <f t="shared" ref="AN18" si="145">(X18*100)/F18</f>
        <v>0</v>
      </c>
      <c r="AO18" s="65">
        <f t="shared" ref="AO18" si="146">(Y18*100)/F18</f>
        <v>0</v>
      </c>
      <c r="AP18" s="68">
        <f t="shared" ref="AP18" si="147">(Z18*100)/F18</f>
        <v>0</v>
      </c>
      <c r="AQ18" s="62">
        <f t="shared" ref="AQ18" si="148">(AA18*100)/F18</f>
        <v>0.72463768115942029</v>
      </c>
      <c r="AR18" s="62">
        <f t="shared" ref="AR18" si="149">(AB18*100)/F18</f>
        <v>0.24154589371980675</v>
      </c>
      <c r="AS18" s="65">
        <f t="shared" ref="AS18" si="150">(AC18*100)/F18</f>
        <v>0</v>
      </c>
      <c r="AT18" s="68">
        <f t="shared" ref="AT18" si="151">(AD18*100)/F18</f>
        <v>0</v>
      </c>
      <c r="AU18" s="62">
        <f t="shared" ref="AU18" si="152">(AE18*100)/F18</f>
        <v>12.318840579710145</v>
      </c>
      <c r="AV18" s="62">
        <f t="shared" ref="AV18" si="153">(AF18*100)/F18</f>
        <v>11.111111111111111</v>
      </c>
      <c r="AW18" s="65">
        <f t="shared" ref="AW18" si="154">(AG18*100)/F18</f>
        <v>0.24154589371980675</v>
      </c>
      <c r="AX18" s="68">
        <f t="shared" ref="AX18" si="155">(AH18*100)/F18</f>
        <v>0.24154589371980675</v>
      </c>
      <c r="AY18" s="62">
        <f t="shared" ref="AY18" si="156">(AI18*100)/F18</f>
        <v>47.342995169082123</v>
      </c>
      <c r="AZ18" s="62">
        <f t="shared" ref="AZ18" si="157">(AJ18*100)/F18</f>
        <v>45.169082125603865</v>
      </c>
      <c r="BA18" s="65">
        <f t="shared" ref="BA18" si="158">(AK18*100)/F18</f>
        <v>27.536231884057973</v>
      </c>
      <c r="BB18" s="68">
        <f t="shared" ref="BB18" si="159">(AL18*100)/F18</f>
        <v>6.0386473429951693</v>
      </c>
      <c r="BC18" s="65">
        <f t="shared" ref="BC18" si="160">(W18*100)/G18</f>
        <v>0</v>
      </c>
      <c r="BD18" s="65">
        <f t="shared" ref="BD18" si="161">(X18*100)/H18</f>
        <v>0</v>
      </c>
      <c r="BE18" s="65">
        <f t="shared" ref="BE18" si="162">(Y18*100)/I18</f>
        <v>0</v>
      </c>
      <c r="BF18" s="68" t="e">
        <f t="shared" ref="BF18" si="163">(Z18*100)/J18</f>
        <v>#DIV/0!</v>
      </c>
      <c r="BG18" s="65">
        <f t="shared" ref="BG18" si="164">(AA18*100)/K18</f>
        <v>0.32397408207343414</v>
      </c>
      <c r="BH18" s="65">
        <f t="shared" ref="BH18" si="165">(AB18*100)/L18</f>
        <v>0.17761989342806395</v>
      </c>
      <c r="BI18" s="65">
        <f t="shared" ref="BI18" si="166">(AC18*100)/M18</f>
        <v>0</v>
      </c>
      <c r="BJ18" s="68">
        <f t="shared" ref="BJ18" si="167">(AD18*100)/N18</f>
        <v>0</v>
      </c>
      <c r="BK18" s="65">
        <f t="shared" ref="BK18" si="168">(AE18*100)/O18</f>
        <v>2.1392617449664431</v>
      </c>
      <c r="BL18" s="65">
        <f t="shared" ref="BL18" si="169">(AF18*100)/P18</f>
        <v>2.8589185829707895</v>
      </c>
      <c r="BM18" s="65">
        <f t="shared" ref="BM18" si="170">(AG18*100)/Q18</f>
        <v>0.90909090909090906</v>
      </c>
      <c r="BN18" s="68">
        <f t="shared" ref="BN18" si="171">(AH18*100)/R18</f>
        <v>2</v>
      </c>
      <c r="BO18" s="65">
        <f t="shared" ref="BO18" si="172">(AI18*100)/S18</f>
        <v>0.49830930770599752</v>
      </c>
      <c r="BP18" s="65">
        <f t="shared" ref="BP18" si="173">(AJ18*100)/T18</f>
        <v>1.6203101984230137</v>
      </c>
      <c r="BQ18" s="65">
        <f t="shared" ref="BQ18" si="174">(AK18*100)/U18</f>
        <v>1.9871012724420429</v>
      </c>
      <c r="BR18" s="68">
        <f t="shared" ref="BR18" si="175">(AL18*100)/V18</f>
        <v>2.6427061310782243</v>
      </c>
      <c r="BS18" s="65">
        <f t="shared" ref="BS18" si="176">G18/F18</f>
        <v>0.44444444444444442</v>
      </c>
      <c r="BT18" s="65">
        <f t="shared" ref="BT18" si="177">H18/F18</f>
        <v>0.2318840579710145</v>
      </c>
      <c r="BU18" s="65">
        <f t="shared" ref="BU18" si="178">I18/F18</f>
        <v>2.4154589371980675E-3</v>
      </c>
      <c r="BV18" s="68">
        <f t="shared" ref="BV18" si="179">J18/F18</f>
        <v>0</v>
      </c>
      <c r="BW18" s="65">
        <f t="shared" ref="BW18" si="180">K18/F18</f>
        <v>2.2367149758454108</v>
      </c>
      <c r="BX18" s="65">
        <f t="shared" ref="BX18" si="181">L18/F18</f>
        <v>1.3599033816425121</v>
      </c>
      <c r="BY18" s="65">
        <f t="shared" ref="BY18" si="182">M18/F18</f>
        <v>0.11594202898550725</v>
      </c>
      <c r="BZ18" s="68">
        <f t="shared" ref="BZ18" si="183">N18/F18</f>
        <v>4.8309178743961352E-2</v>
      </c>
      <c r="CA18" s="65">
        <f t="shared" ref="CA18" si="184">O18/F18</f>
        <v>5.7584541062801931</v>
      </c>
      <c r="CB18" s="65">
        <f t="shared" ref="CB18" si="185">P18/F18</f>
        <v>3.8864734299516908</v>
      </c>
      <c r="CC18" s="65">
        <f t="shared" ref="CC18" si="186">Q18/F18</f>
        <v>0.26570048309178745</v>
      </c>
      <c r="CD18" s="68">
        <f t="shared" ref="CD18" si="187">R18/F18</f>
        <v>0.12077294685990338</v>
      </c>
      <c r="CE18" s="65">
        <f t="shared" ref="CE18" si="188">S18/F18</f>
        <v>95.007246376811594</v>
      </c>
      <c r="CF18" s="65">
        <f t="shared" ref="CF18" si="189">T18/F18</f>
        <v>27.876811594202898</v>
      </c>
      <c r="CG18" s="65">
        <f t="shared" ref="CG18" si="190">U18/F18</f>
        <v>13.857487922705314</v>
      </c>
      <c r="CH18" s="68">
        <f t="shared" ref="CH18" si="191">V18/F18</f>
        <v>2.2850241545893719</v>
      </c>
      <c r="CI18" s="4" t="s">
        <v>51</v>
      </c>
      <c r="CJ18" s="3" t="s">
        <v>57</v>
      </c>
    </row>
    <row r="19" spans="1:100" s="62" customFormat="1" x14ac:dyDescent="0.25">
      <c r="A19" s="1">
        <v>15</v>
      </c>
      <c r="B19" s="62" t="s">
        <v>54</v>
      </c>
      <c r="C19" s="62">
        <v>1336</v>
      </c>
      <c r="D19" s="62">
        <v>2445</v>
      </c>
      <c r="E19" s="63">
        <v>995</v>
      </c>
      <c r="F19" s="67">
        <v>311</v>
      </c>
      <c r="G19" s="65">
        <v>230</v>
      </c>
      <c r="H19" s="62">
        <v>88</v>
      </c>
      <c r="I19" s="65">
        <v>35</v>
      </c>
      <c r="J19" s="64">
        <v>5</v>
      </c>
      <c r="K19" s="62">
        <v>769</v>
      </c>
      <c r="L19" s="62">
        <v>348</v>
      </c>
      <c r="M19" s="65">
        <v>194</v>
      </c>
      <c r="N19" s="64">
        <v>58</v>
      </c>
      <c r="O19" s="62">
        <v>1946</v>
      </c>
      <c r="P19" s="62">
        <v>940</v>
      </c>
      <c r="Q19" s="65">
        <v>554</v>
      </c>
      <c r="R19" s="64">
        <v>276</v>
      </c>
      <c r="S19" s="62">
        <v>169774</v>
      </c>
      <c r="T19" s="65">
        <v>78590</v>
      </c>
      <c r="U19" s="65">
        <v>56495</v>
      </c>
      <c r="V19" s="65">
        <v>39947</v>
      </c>
      <c r="W19" s="66">
        <v>18</v>
      </c>
      <c r="X19" s="65">
        <v>8</v>
      </c>
      <c r="Y19" s="65">
        <v>2</v>
      </c>
      <c r="Z19" s="64">
        <v>0</v>
      </c>
      <c r="AA19" s="65">
        <v>35</v>
      </c>
      <c r="AB19" s="65">
        <v>20</v>
      </c>
      <c r="AC19" s="65">
        <v>11</v>
      </c>
      <c r="AD19" s="64">
        <v>3</v>
      </c>
      <c r="AE19" s="65">
        <v>59</v>
      </c>
      <c r="AF19" s="65">
        <v>39</v>
      </c>
      <c r="AG19" s="65">
        <v>23</v>
      </c>
      <c r="AH19" s="64">
        <v>16</v>
      </c>
      <c r="AI19" s="65">
        <v>180</v>
      </c>
      <c r="AJ19" s="65">
        <v>159</v>
      </c>
      <c r="AK19" s="65">
        <v>147</v>
      </c>
      <c r="AL19" s="68">
        <v>132</v>
      </c>
      <c r="AM19" s="65">
        <f t="shared" ref="AM19:AM20" si="192">(W19*100)/F19</f>
        <v>5.787781350482315</v>
      </c>
      <c r="AN19" s="62">
        <f t="shared" ref="AN19" si="193">(X19*100)/F19</f>
        <v>2.572347266881029</v>
      </c>
      <c r="AO19" s="65">
        <f t="shared" ref="AO19" si="194">(Y19*100)/F19</f>
        <v>0.64308681672025725</v>
      </c>
      <c r="AP19" s="68">
        <f>(Z19*100)/F19</f>
        <v>0</v>
      </c>
      <c r="AQ19" s="62">
        <f t="shared" ref="AQ19" si="195">(AA19*100)/F19</f>
        <v>11.254019292604502</v>
      </c>
      <c r="AR19" s="62">
        <f t="shared" ref="AR19" si="196">(AB19*100)/F19</f>
        <v>6.430868167202572</v>
      </c>
      <c r="AS19" s="65">
        <f t="shared" ref="AS19" si="197">(AC19*100)/F19</f>
        <v>3.536977491961415</v>
      </c>
      <c r="AT19" s="68">
        <f t="shared" ref="AT19" si="198">(AD19*100)/F19</f>
        <v>0.96463022508038587</v>
      </c>
      <c r="AU19" s="62">
        <f t="shared" ref="AU19" si="199">(AE19*100)/F19</f>
        <v>18.971061093247588</v>
      </c>
      <c r="AV19" s="62">
        <f t="shared" ref="AV19" si="200">(AF19*100)/F19</f>
        <v>12.540192926045016</v>
      </c>
      <c r="AW19" s="65">
        <f t="shared" ref="AW19" si="201">(AG19*100)/F19</f>
        <v>7.395498392282958</v>
      </c>
      <c r="AX19" s="68">
        <f t="shared" ref="AX19" si="202">(AH19*100)/F19</f>
        <v>5.144694533762058</v>
      </c>
      <c r="AY19" s="62">
        <f t="shared" ref="AY19" si="203">(AI19*100)/F19</f>
        <v>57.877813504823152</v>
      </c>
      <c r="AZ19" s="62">
        <f t="shared" ref="AZ19" si="204">(AJ19*100)/F19</f>
        <v>51.125401929260448</v>
      </c>
      <c r="BA19" s="65">
        <f t="shared" ref="BA19" si="205">(AK19*100)/F19</f>
        <v>47.266881028938904</v>
      </c>
      <c r="BB19" s="68">
        <f t="shared" ref="BB19" si="206">(AL19*100)/F19</f>
        <v>42.443729903536976</v>
      </c>
      <c r="BC19" s="65">
        <f t="shared" ref="BC19" si="207">(W19*100)/G19</f>
        <v>7.8260869565217392</v>
      </c>
      <c r="BD19" s="65">
        <f t="shared" ref="BD19" si="208">(X19*100)/H19</f>
        <v>9.0909090909090917</v>
      </c>
      <c r="BE19" s="65">
        <f t="shared" ref="BE19" si="209">(Y19*100)/I19</f>
        <v>5.7142857142857144</v>
      </c>
      <c r="BF19" s="68">
        <f t="shared" ref="BF19" si="210">(Z19*100)/J19</f>
        <v>0</v>
      </c>
      <c r="BG19" s="65">
        <f t="shared" ref="BG19" si="211">(AA19*100)/K19</f>
        <v>4.5513654096228873</v>
      </c>
      <c r="BH19" s="65">
        <f t="shared" ref="BH19" si="212">(AB19*100)/L19</f>
        <v>5.7471264367816088</v>
      </c>
      <c r="BI19" s="65">
        <f t="shared" ref="BI19" si="213">(AC19*100)/M19</f>
        <v>5.6701030927835054</v>
      </c>
      <c r="BJ19" s="68">
        <f t="shared" ref="BJ19" si="214">(AD19*100)/N19</f>
        <v>5.1724137931034484</v>
      </c>
      <c r="BK19" s="65">
        <f t="shared" ref="BK19" si="215">(AE19*100)/O19</f>
        <v>3.0318602261048304</v>
      </c>
      <c r="BL19" s="65">
        <f t="shared" ref="BL19" si="216">(AF19*100)/P19</f>
        <v>4.1489361702127656</v>
      </c>
      <c r="BM19" s="65">
        <f t="shared" ref="BM19" si="217">(AG19*100)/Q19</f>
        <v>4.1516245487364625</v>
      </c>
      <c r="BN19" s="68">
        <f t="shared" ref="BN19" si="218">(AH19*100)/R19</f>
        <v>5.7971014492753623</v>
      </c>
      <c r="BO19" s="65">
        <f t="shared" ref="BO19" si="219">(AI19*100)/S19</f>
        <v>0.10602330156561075</v>
      </c>
      <c r="BP19" s="65">
        <f t="shared" ref="BP19" si="220">(AJ19*100)/T19</f>
        <v>0.20231581626161088</v>
      </c>
      <c r="BQ19" s="65">
        <f t="shared" ref="BQ19" si="221">(AK19*100)/U19</f>
        <v>0.26020001770068146</v>
      </c>
      <c r="BR19" s="68">
        <f t="shared" ref="BR19" si="222">(AL19*100)/V19</f>
        <v>0.33043783012491551</v>
      </c>
      <c r="BS19" s="65">
        <f t="shared" ref="BS19" si="223">G19/F19</f>
        <v>0.73954983922829587</v>
      </c>
      <c r="BT19" s="65">
        <f t="shared" ref="BT19" si="224">H19/F19</f>
        <v>0.28295819935691319</v>
      </c>
      <c r="BU19" s="65">
        <f t="shared" ref="BU19" si="225">I19/F19</f>
        <v>0.11254019292604502</v>
      </c>
      <c r="BV19" s="68">
        <f t="shared" ref="BV19" si="226">J19/F19</f>
        <v>1.607717041800643E-2</v>
      </c>
      <c r="BW19" s="65">
        <f t="shared" ref="BW19" si="227">K19/F19</f>
        <v>2.472668810289389</v>
      </c>
      <c r="BX19" s="65">
        <f t="shared" ref="BX19" si="228">L19/F19</f>
        <v>1.1189710610932475</v>
      </c>
      <c r="BY19" s="65">
        <f t="shared" ref="BY19" si="229">M19/F19</f>
        <v>0.6237942122186495</v>
      </c>
      <c r="BZ19" s="68">
        <f t="shared" ref="BZ19" si="230">N19/F19</f>
        <v>0.18649517684887459</v>
      </c>
      <c r="CA19" s="65">
        <f t="shared" ref="CA19" si="231">O19/F19</f>
        <v>6.257234726688103</v>
      </c>
      <c r="CB19" s="65">
        <f t="shared" ref="CB19" si="232">P19/F19</f>
        <v>3.022508038585209</v>
      </c>
      <c r="CC19" s="65">
        <f t="shared" ref="CC19" si="233">Q19/F19</f>
        <v>1.7813504823151125</v>
      </c>
      <c r="CD19" s="68">
        <f t="shared" ref="CD19" si="234">R19/F19</f>
        <v>0.887459807073955</v>
      </c>
      <c r="CE19" s="65">
        <f t="shared" ref="CE19" si="235">S19/F19</f>
        <v>545.8971061093248</v>
      </c>
      <c r="CF19" s="65">
        <f t="shared" ref="CF19" si="236">T19/F19</f>
        <v>252.70096463022509</v>
      </c>
      <c r="CG19" s="65">
        <f t="shared" ref="CG19" si="237">U19/F19</f>
        <v>181.65594855305466</v>
      </c>
      <c r="CH19" s="68">
        <f t="shared" ref="CH19" si="238">V19/F19</f>
        <v>128.44694533762058</v>
      </c>
      <c r="CI19" s="4" t="s">
        <v>51</v>
      </c>
      <c r="CJ19" s="3" t="s">
        <v>53</v>
      </c>
    </row>
    <row r="20" spans="1:100" s="62" customFormat="1" x14ac:dyDescent="0.25">
      <c r="A20" s="1">
        <v>16</v>
      </c>
      <c r="B20" s="62" t="s">
        <v>50</v>
      </c>
      <c r="C20" s="62">
        <v>3009</v>
      </c>
      <c r="D20" s="62">
        <v>2443</v>
      </c>
      <c r="E20" s="63">
        <v>2602</v>
      </c>
      <c r="F20" s="67">
        <v>1081</v>
      </c>
      <c r="G20" s="65">
        <v>778</v>
      </c>
      <c r="H20" s="62">
        <v>90</v>
      </c>
      <c r="I20" s="65">
        <v>45</v>
      </c>
      <c r="J20" s="64">
        <v>34</v>
      </c>
      <c r="K20" s="62">
        <v>1504</v>
      </c>
      <c r="L20" s="62">
        <v>246</v>
      </c>
      <c r="M20" s="65">
        <v>77</v>
      </c>
      <c r="N20" s="64">
        <v>42</v>
      </c>
      <c r="O20" s="62">
        <v>4177</v>
      </c>
      <c r="P20" s="62">
        <v>901</v>
      </c>
      <c r="Q20" s="65">
        <v>303</v>
      </c>
      <c r="R20" s="64">
        <v>208</v>
      </c>
      <c r="S20" s="62">
        <v>268815</v>
      </c>
      <c r="T20" s="65">
        <v>32120</v>
      </c>
      <c r="U20" s="65">
        <v>11088</v>
      </c>
      <c r="V20" s="65">
        <v>3100</v>
      </c>
      <c r="W20" s="66">
        <v>23</v>
      </c>
      <c r="X20" s="65">
        <v>10</v>
      </c>
      <c r="Y20" s="65">
        <v>7</v>
      </c>
      <c r="Z20" s="64">
        <v>7</v>
      </c>
      <c r="AA20" s="65">
        <v>51</v>
      </c>
      <c r="AB20" s="65">
        <v>17</v>
      </c>
      <c r="AC20" s="65">
        <v>8</v>
      </c>
      <c r="AD20" s="64">
        <v>7</v>
      </c>
      <c r="AE20" s="65">
        <v>102</v>
      </c>
      <c r="AF20" s="65">
        <v>41</v>
      </c>
      <c r="AG20" s="65">
        <v>11</v>
      </c>
      <c r="AH20" s="64">
        <v>10</v>
      </c>
      <c r="AI20" s="65">
        <v>529</v>
      </c>
      <c r="AJ20" s="65">
        <v>285</v>
      </c>
      <c r="AK20" s="65">
        <v>137</v>
      </c>
      <c r="AL20" s="68">
        <v>95</v>
      </c>
      <c r="AM20" s="65">
        <f t="shared" si="192"/>
        <v>2.1276595744680851</v>
      </c>
      <c r="AN20" s="62">
        <f t="shared" ref="AN20" si="239">(X20*100)/F20</f>
        <v>0.92506938020351526</v>
      </c>
      <c r="AO20" s="65">
        <f t="shared" ref="AO20" si="240">(Y20*100)/F20</f>
        <v>0.6475485661424607</v>
      </c>
      <c r="AP20" s="68">
        <f t="shared" ref="AP20" si="241">(Z20*100)/F20</f>
        <v>0.6475485661424607</v>
      </c>
      <c r="AQ20" s="62">
        <f t="shared" ref="AQ20" si="242">(AA20*100)/F20</f>
        <v>4.7178538390379279</v>
      </c>
      <c r="AR20" s="62">
        <f t="shared" ref="AR20" si="243">(AB20*100)/F20</f>
        <v>1.572617946345976</v>
      </c>
      <c r="AS20" s="65">
        <f t="shared" ref="AS20" si="244">(AC20*100)/F20</f>
        <v>0.74005550416281218</v>
      </c>
      <c r="AT20" s="68">
        <f t="shared" ref="AT20" si="245">(AD20*100)/F20</f>
        <v>0.6475485661424607</v>
      </c>
      <c r="AU20" s="62">
        <f t="shared" ref="AU20" si="246">(AE20*100)/F20</f>
        <v>9.4357076780758558</v>
      </c>
      <c r="AV20" s="62">
        <f t="shared" ref="AV20" si="247">(AF20*100)/F20</f>
        <v>3.7927844588344124</v>
      </c>
      <c r="AW20" s="65">
        <f t="shared" ref="AW20" si="248">(AG20*100)/F20</f>
        <v>1.0175763182238668</v>
      </c>
      <c r="AX20" s="68">
        <f t="shared" ref="AX20" si="249">(AH20*100)/F20</f>
        <v>0.92506938020351526</v>
      </c>
      <c r="AY20" s="62">
        <f t="shared" ref="AY20" si="250">(AI20*100)/F20</f>
        <v>48.936170212765958</v>
      </c>
      <c r="AZ20" s="62">
        <f t="shared" ref="AZ20" si="251">(AJ20*100)/F20</f>
        <v>26.364477335800185</v>
      </c>
      <c r="BA20" s="65">
        <f t="shared" ref="BA20" si="252">(AK20*100)/F20</f>
        <v>12.673450508788159</v>
      </c>
      <c r="BB20" s="68">
        <f t="shared" ref="BB20" si="253">(AL20*100)/F20</f>
        <v>8.7881591119333944</v>
      </c>
      <c r="BC20" s="65">
        <f t="shared" ref="BC20" si="254">(W20*100)/G20</f>
        <v>2.9562982005141389</v>
      </c>
      <c r="BD20" s="65">
        <f t="shared" ref="BD20" si="255">(X20*100)/H20</f>
        <v>11.111111111111111</v>
      </c>
      <c r="BE20" s="65">
        <f t="shared" ref="BE20" si="256">(Y20*100)/I20</f>
        <v>15.555555555555555</v>
      </c>
      <c r="BF20" s="68">
        <f t="shared" ref="BF20" si="257">(Z20*100)/J20</f>
        <v>20.588235294117649</v>
      </c>
      <c r="BG20" s="65">
        <f t="shared" si="20"/>
        <v>3.3909574468085109</v>
      </c>
      <c r="BH20" s="65">
        <f t="shared" ref="BH20" si="258">(AB20*100)/L20</f>
        <v>6.9105691056910565</v>
      </c>
      <c r="BI20" s="65">
        <f t="shared" ref="BI20" si="259">(AC20*100)/M20</f>
        <v>10.38961038961039</v>
      </c>
      <c r="BJ20" s="68">
        <f t="shared" ref="BJ20" si="260">(AD20*100)/N20</f>
        <v>16.666666666666668</v>
      </c>
      <c r="BK20" s="65">
        <f t="shared" ref="BK20" si="261">(AE20*100)/O20</f>
        <v>2.4419439789322479</v>
      </c>
      <c r="BL20" s="65">
        <f t="shared" ref="BL20" si="262">(AF20*100)/P20</f>
        <v>4.5504994450610434</v>
      </c>
      <c r="BM20" s="65">
        <f t="shared" ref="BM20" si="263">(AG20*100)/Q20</f>
        <v>3.6303630363036303</v>
      </c>
      <c r="BN20" s="68">
        <f t="shared" ref="BN20" si="264">(AH20*100)/R20</f>
        <v>4.8076923076923075</v>
      </c>
      <c r="BO20" s="65">
        <f t="shared" ref="BO20" si="265">(AI20*100)/S20</f>
        <v>0.19678961367483214</v>
      </c>
      <c r="BP20" s="65">
        <f t="shared" ref="BP20" si="266">(AJ20*100)/T20</f>
        <v>0.88729763387297633</v>
      </c>
      <c r="BQ20" s="65">
        <f t="shared" ref="BQ20" si="267">(AK20*100)/U20</f>
        <v>1.2355699855699855</v>
      </c>
      <c r="BR20" s="68">
        <f t="shared" ref="BR20" si="268">(AL20*100)/V20</f>
        <v>3.064516129032258</v>
      </c>
      <c r="BS20" s="65">
        <f t="shared" ref="BS20" si="269">G20/F20</f>
        <v>0.71970397779833484</v>
      </c>
      <c r="BT20" s="65">
        <f t="shared" ref="BT20" si="270">H20/F20</f>
        <v>8.3256244218316372E-2</v>
      </c>
      <c r="BU20" s="65">
        <f t="shared" ref="BU20" si="271">I20/F20</f>
        <v>4.1628122109158186E-2</v>
      </c>
      <c r="BV20" s="68">
        <f t="shared" ref="BV20" si="272">J20/F20</f>
        <v>3.145235892691952E-2</v>
      </c>
      <c r="BW20" s="65">
        <f t="shared" ref="BW20" si="273">K20/F20</f>
        <v>1.3913043478260869</v>
      </c>
      <c r="BX20" s="65">
        <f t="shared" ref="BX20" si="274">L20/F20</f>
        <v>0.22756706753006475</v>
      </c>
      <c r="BY20" s="65">
        <f t="shared" ref="BY20" si="275">M20/F20</f>
        <v>7.1230342275670669E-2</v>
      </c>
      <c r="BZ20" s="68">
        <f t="shared" ref="BZ20" si="276">N20/F20</f>
        <v>3.8852913968547641E-2</v>
      </c>
      <c r="CA20" s="65">
        <f t="shared" ref="CA20" si="277">O20/F20</f>
        <v>3.8640148011100832</v>
      </c>
      <c r="CB20" s="65">
        <f t="shared" ref="CB20" si="278">P20/F20</f>
        <v>0.8334875115633672</v>
      </c>
      <c r="CC20" s="65">
        <f t="shared" ref="CC20" si="279">Q20/F20</f>
        <v>0.28029602220166511</v>
      </c>
      <c r="CD20" s="68">
        <f t="shared" ref="CD20" si="280">R20/F20</f>
        <v>0.19241443108233117</v>
      </c>
      <c r="CE20" s="65">
        <f t="shared" ref="CE20" si="281">S20/F20</f>
        <v>248.67252543940796</v>
      </c>
      <c r="CF20" s="65">
        <f t="shared" ref="CF20" si="282">T20/F20</f>
        <v>29.71322849213691</v>
      </c>
      <c r="CG20" s="65">
        <f t="shared" ref="CG20" si="283">U20/F20</f>
        <v>10.257169287696577</v>
      </c>
      <c r="CH20" s="68">
        <f t="shared" ref="CH20" si="284">V20/F20</f>
        <v>2.8677150786308974</v>
      </c>
      <c r="CI20" s="4" t="s">
        <v>51</v>
      </c>
      <c r="CJ20" s="3" t="s">
        <v>52</v>
      </c>
    </row>
    <row r="21" spans="1:100" x14ac:dyDescent="0.25">
      <c r="E21" s="8"/>
      <c r="F21" s="24"/>
      <c r="G21" s="13"/>
      <c r="H21" s="2"/>
      <c r="I21" s="11"/>
      <c r="J21" s="2"/>
      <c r="K21" s="2"/>
      <c r="L21" s="11"/>
      <c r="M21" s="2"/>
      <c r="N21" s="2"/>
      <c r="O21" s="11"/>
      <c r="P21" s="2"/>
      <c r="Q21" s="13"/>
      <c r="R21" s="13"/>
      <c r="S21" s="22"/>
      <c r="T21" s="13"/>
      <c r="U21" s="11"/>
      <c r="V21" s="13"/>
      <c r="W21" s="13"/>
      <c r="X21" s="11"/>
      <c r="Y21" s="13"/>
      <c r="Z21" s="13"/>
      <c r="AA21" s="11"/>
      <c r="AB21" s="13"/>
      <c r="AC21" s="13"/>
      <c r="AD21" s="61"/>
      <c r="AE21" s="14"/>
      <c r="AJ21" s="36"/>
      <c r="AK21" s="45" t="s">
        <v>40</v>
      </c>
      <c r="AL21" s="51"/>
      <c r="AM21" s="45">
        <f t="shared" ref="AM21:CH21" si="285" xml:space="preserve"> SUM(AM5:AM20)/17</f>
        <v>11.662226682239623</v>
      </c>
      <c r="AN21" s="45">
        <f t="shared" si="285"/>
        <v>6.3019459285926613</v>
      </c>
      <c r="AO21" s="45">
        <f t="shared" si="285"/>
        <v>2.9113771957713181</v>
      </c>
      <c r="AP21" s="51">
        <f t="shared" si="285"/>
        <v>1.8549355665683962</v>
      </c>
      <c r="AQ21" s="45">
        <f t="shared" si="285"/>
        <v>17.381515302001297</v>
      </c>
      <c r="AR21" s="45">
        <f t="shared" si="285"/>
        <v>10.353998753928781</v>
      </c>
      <c r="AS21" s="45">
        <f t="shared" si="285"/>
        <v>5.2130962427051841</v>
      </c>
      <c r="AT21" s="51">
        <f t="shared" si="285"/>
        <v>3.3355788817364833</v>
      </c>
      <c r="AU21" s="45">
        <f t="shared" si="285"/>
        <v>24.881927224903613</v>
      </c>
      <c r="AV21" s="45">
        <f t="shared" si="285"/>
        <v>15.821868570029025</v>
      </c>
      <c r="AW21" s="45">
        <f t="shared" si="285"/>
        <v>8.5426325082082464</v>
      </c>
      <c r="AX21" s="51">
        <f t="shared" si="285"/>
        <v>5.8675828548432589</v>
      </c>
      <c r="AY21" s="45">
        <f t="shared" si="285"/>
        <v>51.762547599503911</v>
      </c>
      <c r="AZ21" s="45">
        <f t="shared" si="285"/>
        <v>37.017848189800056</v>
      </c>
      <c r="BA21" s="45">
        <f t="shared" si="285"/>
        <v>25.560835658730994</v>
      </c>
      <c r="BB21" s="51">
        <f t="shared" si="285"/>
        <v>17.519500558675585</v>
      </c>
      <c r="BC21" s="45">
        <f t="shared" si="285"/>
        <v>5.0928985377195044</v>
      </c>
      <c r="BD21" s="45">
        <f t="shared" si="285"/>
        <v>7.5757481884659796</v>
      </c>
      <c r="BE21" s="45">
        <f t="shared" si="285"/>
        <v>9.8502937458400375</v>
      </c>
      <c r="BF21" s="51" t="e">
        <f t="shared" si="285"/>
        <v>#DIV/0!</v>
      </c>
      <c r="BG21" s="45">
        <f t="shared" si="285"/>
        <v>3.8193218180494113</v>
      </c>
      <c r="BH21" s="45">
        <f t="shared" si="285"/>
        <v>5.4440164014306829</v>
      </c>
      <c r="BI21" s="45">
        <f t="shared" si="285"/>
        <v>6.899575466028093</v>
      </c>
      <c r="BJ21" s="51">
        <f t="shared" si="285"/>
        <v>7.8304649051531703</v>
      </c>
      <c r="BK21" s="45">
        <f t="shared" si="285"/>
        <v>2.8548309003272361</v>
      </c>
      <c r="BL21" s="45">
        <f t="shared" si="285"/>
        <v>4.3931252190185388</v>
      </c>
      <c r="BM21" s="45">
        <f t="shared" si="285"/>
        <v>5.7989197110032817</v>
      </c>
      <c r="BN21" s="51">
        <f t="shared" si="285"/>
        <v>7.0330703063745839</v>
      </c>
      <c r="BO21" s="45">
        <f t="shared" si="285"/>
        <v>0.58715406896465394</v>
      </c>
      <c r="BP21" s="45">
        <f t="shared" si="285"/>
        <v>1.084701856307084</v>
      </c>
      <c r="BQ21" s="45">
        <f t="shared" si="285"/>
        <v>1.7138718534625479</v>
      </c>
      <c r="BR21" s="51">
        <f t="shared" si="285"/>
        <v>2.5058225013099875</v>
      </c>
      <c r="BS21" s="45">
        <f t="shared" si="285"/>
        <v>2.9586911213025582</v>
      </c>
      <c r="BT21" s="45">
        <f t="shared" si="285"/>
        <v>0.92904084690562949</v>
      </c>
      <c r="BU21" s="45">
        <f t="shared" si="285"/>
        <v>0.35229590039404612</v>
      </c>
      <c r="BV21" s="51">
        <f t="shared" si="285"/>
        <v>0.15321588243763726</v>
      </c>
      <c r="BW21" s="45">
        <f t="shared" si="285"/>
        <v>6.1306824993113587</v>
      </c>
      <c r="BX21" s="45">
        <f t="shared" si="285"/>
        <v>2.6046462963813779</v>
      </c>
      <c r="BY21" s="45">
        <f t="shared" si="285"/>
        <v>1.0981245688960581</v>
      </c>
      <c r="BZ21" s="51">
        <f t="shared" si="285"/>
        <v>0.46511738368574124</v>
      </c>
      <c r="CA21" s="45">
        <f t="shared" si="285"/>
        <v>11.206042479944506</v>
      </c>
      <c r="CB21" s="45">
        <f t="shared" si="285"/>
        <v>4.7563809591023913</v>
      </c>
      <c r="CC21" s="45">
        <f t="shared" si="285"/>
        <v>1.9791107331445077</v>
      </c>
      <c r="CD21" s="45">
        <f t="shared" si="285"/>
        <v>1.1083193963546312</v>
      </c>
      <c r="CE21" s="45">
        <f t="shared" si="285"/>
        <v>161.1378393520784</v>
      </c>
      <c r="CF21" s="45">
        <f t="shared" si="285"/>
        <v>56.889338702040618</v>
      </c>
      <c r="CG21" s="45">
        <f t="shared" si="285"/>
        <v>28.461476618223685</v>
      </c>
      <c r="CH21" s="51">
        <f t="shared" si="285"/>
        <v>15.895120545673967</v>
      </c>
      <c r="CI21" s="46"/>
      <c r="CJ21" s="46"/>
      <c r="CK21" s="46"/>
      <c r="CL21" s="46"/>
      <c r="CM21" s="46"/>
      <c r="CN21" s="46"/>
    </row>
    <row r="22" spans="1:100" x14ac:dyDescent="0.25">
      <c r="E22" s="7"/>
      <c r="F22" s="26"/>
      <c r="G22" s="14"/>
      <c r="W22" s="21"/>
      <c r="X22" s="14"/>
      <c r="AA22" s="14"/>
      <c r="AB22" s="14"/>
      <c r="AE22" s="14"/>
      <c r="AJ22" s="36"/>
      <c r="AK22" s="45" t="s">
        <v>41</v>
      </c>
      <c r="AL22" s="51"/>
      <c r="AM22" s="45">
        <f t="shared" ref="AM22:CH22" si="286">(SUM(AM5:AM20)-MIN(AM5:AM20)-MAX(AM5:AM20))/17</f>
        <v>8.9341789414041592</v>
      </c>
      <c r="AN22" s="45">
        <f t="shared" si="286"/>
        <v>4.5542903446199414</v>
      </c>
      <c r="AO22" s="45">
        <f t="shared" si="286"/>
        <v>2.0588622767602351</v>
      </c>
      <c r="AP22" s="51">
        <f t="shared" si="286"/>
        <v>1.3670962000525593</v>
      </c>
      <c r="AQ22" s="45">
        <f t="shared" si="286"/>
        <v>13.928829880006409</v>
      </c>
      <c r="AR22" s="45">
        <f t="shared" si="286"/>
        <v>7.7396196689614616</v>
      </c>
      <c r="AS22" s="45">
        <f t="shared" si="286"/>
        <v>3.8064466263368968</v>
      </c>
      <c r="AT22" s="51">
        <f t="shared" si="286"/>
        <v>2.3978124708242925</v>
      </c>
      <c r="AU22" s="45">
        <f t="shared" si="286"/>
        <v>20.71989071112618</v>
      </c>
      <c r="AV22" s="45">
        <f t="shared" si="286"/>
        <v>12.355513569747298</v>
      </c>
      <c r="AW22" s="45">
        <f t="shared" si="286"/>
        <v>6.4397623746475761</v>
      </c>
      <c r="AX22" s="51">
        <f t="shared" si="286"/>
        <v>4.1530653507869388</v>
      </c>
      <c r="AY22" s="45">
        <f t="shared" si="286"/>
        <v>45.985891382490024</v>
      </c>
      <c r="AZ22" s="45">
        <f t="shared" si="286"/>
        <v>32.322914835662289</v>
      </c>
      <c r="BA22" s="45">
        <f t="shared" si="286"/>
        <v>22.027161319430057</v>
      </c>
      <c r="BB22" s="51">
        <f t="shared" si="286"/>
        <v>14.53074825551028</v>
      </c>
      <c r="BC22" s="45">
        <f t="shared" si="286"/>
        <v>3.9397243967759987</v>
      </c>
      <c r="BD22" s="45">
        <f t="shared" si="286"/>
        <v>5.984560917964143</v>
      </c>
      <c r="BE22" s="45">
        <f t="shared" si="286"/>
        <v>7.6789554118487233</v>
      </c>
      <c r="BF22" s="51" t="e">
        <f t="shared" si="286"/>
        <v>#DIV/0!</v>
      </c>
      <c r="BG22" s="45">
        <f t="shared" si="286"/>
        <v>2.9463013121995316</v>
      </c>
      <c r="BH22" s="45">
        <f t="shared" si="286"/>
        <v>4.2692261469355213</v>
      </c>
      <c r="BI22" s="45">
        <f t="shared" si="286"/>
        <v>5.3543216028934353</v>
      </c>
      <c r="BJ22" s="51">
        <f t="shared" si="286"/>
        <v>6.0336734613029028</v>
      </c>
      <c r="BK22" s="45">
        <f t="shared" si="286"/>
        <v>2.1484092501995811</v>
      </c>
      <c r="BL22" s="45">
        <f t="shared" si="286"/>
        <v>3.3803010226151633</v>
      </c>
      <c r="BM22" s="45">
        <f t="shared" si="286"/>
        <v>4.4780882205123484</v>
      </c>
      <c r="BN22" s="51">
        <f t="shared" si="286"/>
        <v>5.3474776436093681</v>
      </c>
      <c r="BO22" s="45">
        <f t="shared" si="286"/>
        <v>0.45913776687703206</v>
      </c>
      <c r="BP22" s="45">
        <f t="shared" si="286"/>
        <v>0.88654247208685344</v>
      </c>
      <c r="BQ22" s="45">
        <f t="shared" si="286"/>
        <v>1.3154839029768244</v>
      </c>
      <c r="BR22" s="51">
        <f t="shared" si="286"/>
        <v>1.9027288771561852</v>
      </c>
      <c r="BS22" s="45">
        <f t="shared" si="286"/>
        <v>2.1716392369428839</v>
      </c>
      <c r="BT22" s="45">
        <f t="shared" si="286"/>
        <v>0.64537104225851627</v>
      </c>
      <c r="BU22" s="45">
        <f t="shared" si="286"/>
        <v>0.24345816240029794</v>
      </c>
      <c r="BV22" s="51">
        <f t="shared" si="286"/>
        <v>9.993369999944457E-2</v>
      </c>
      <c r="BW22" s="45">
        <f t="shared" si="286"/>
        <v>4.5215614231888113</v>
      </c>
      <c r="BX22" s="45">
        <f t="shared" si="286"/>
        <v>1.8657698022129423</v>
      </c>
      <c r="BY22" s="45">
        <f t="shared" si="286"/>
        <v>0.79357164893942544</v>
      </c>
      <c r="BZ22" s="51">
        <f t="shared" si="286"/>
        <v>0.31619935208827338</v>
      </c>
      <c r="CA22" s="45">
        <f t="shared" si="286"/>
        <v>8.3364534241422863</v>
      </c>
      <c r="CB22" s="45">
        <f t="shared" si="286"/>
        <v>3.375723978456294</v>
      </c>
      <c r="CC22" s="45">
        <f t="shared" si="286"/>
        <v>1.4102854066833048</v>
      </c>
      <c r="CD22" s="45">
        <f t="shared" si="286"/>
        <v>0.75679907808239455</v>
      </c>
      <c r="CE22" s="45">
        <f t="shared" si="286"/>
        <v>127.50017061556828</v>
      </c>
      <c r="CF22" s="45">
        <f t="shared" si="286"/>
        <v>41.629707491001092</v>
      </c>
      <c r="CG22" s="45">
        <f t="shared" si="286"/>
        <v>17.652553486817467</v>
      </c>
      <c r="CH22" s="51">
        <f t="shared" si="286"/>
        <v>8.3108404903529411</v>
      </c>
      <c r="CI22" s="46"/>
      <c r="CJ22" s="46"/>
      <c r="CK22" s="46"/>
      <c r="CL22" s="46"/>
      <c r="CM22" s="46"/>
      <c r="CN22" s="46"/>
    </row>
    <row r="23" spans="1:100" x14ac:dyDescent="0.25">
      <c r="E23" s="7"/>
      <c r="F23" s="26"/>
      <c r="G23" s="14"/>
      <c r="W23" s="21"/>
      <c r="X23" s="14"/>
      <c r="AA23" s="14"/>
      <c r="AB23" s="14"/>
      <c r="AE23" s="14"/>
      <c r="AJ23" s="36"/>
      <c r="AK23" s="45" t="s">
        <v>39</v>
      </c>
      <c r="AL23" s="51"/>
      <c r="AM23" s="45">
        <f t="shared" ref="AM23:CH23" si="287">MEDIAN(AM5:AM20)</f>
        <v>7.3247674311504092</v>
      </c>
      <c r="AN23" s="45">
        <f t="shared" si="287"/>
        <v>2.5848749321418132</v>
      </c>
      <c r="AO23" s="45">
        <f t="shared" si="287"/>
        <v>0.9731249324218797</v>
      </c>
      <c r="AP23" s="51">
        <f t="shared" si="287"/>
        <v>0.48020760336845369</v>
      </c>
      <c r="AQ23" s="45">
        <f t="shared" si="287"/>
        <v>11.478073476089484</v>
      </c>
      <c r="AR23" s="45">
        <f t="shared" si="287"/>
        <v>6.2296184807644064</v>
      </c>
      <c r="AS23" s="45">
        <f t="shared" si="287"/>
        <v>3.7165406940326555</v>
      </c>
      <c r="AT23" s="51">
        <f t="shared" si="287"/>
        <v>1.456341086566167</v>
      </c>
      <c r="AU23" s="45">
        <f t="shared" si="287"/>
        <v>22.824792440798984</v>
      </c>
      <c r="AV23" s="45">
        <f t="shared" si="287"/>
        <v>13.228744751150565</v>
      </c>
      <c r="AW23" s="45">
        <f t="shared" si="287"/>
        <v>7.6995277643940359</v>
      </c>
      <c r="AX23" s="51">
        <f t="shared" si="287"/>
        <v>5.1068070267743151</v>
      </c>
      <c r="AY23" s="45">
        <f t="shared" si="287"/>
        <v>54.348178602507495</v>
      </c>
      <c r="AZ23" s="45">
        <f t="shared" si="287"/>
        <v>45.177133655394528</v>
      </c>
      <c r="BA23" s="45">
        <f t="shared" si="287"/>
        <v>27.169224999330282</v>
      </c>
      <c r="BB23" s="51">
        <f t="shared" si="287"/>
        <v>15.413063174367846</v>
      </c>
      <c r="BC23" s="45">
        <f t="shared" si="287"/>
        <v>3.5847982115144759</v>
      </c>
      <c r="BD23" s="45">
        <f t="shared" si="287"/>
        <v>6.0757330455117824</v>
      </c>
      <c r="BE23" s="45">
        <f t="shared" si="287"/>
        <v>6.7964530725441534</v>
      </c>
      <c r="BF23" s="51" t="e">
        <f t="shared" si="287"/>
        <v>#DIV/0!</v>
      </c>
      <c r="BG23" s="45">
        <f t="shared" si="287"/>
        <v>2.5468327980144538</v>
      </c>
      <c r="BH23" s="45">
        <f t="shared" si="287"/>
        <v>3.7920094007050529</v>
      </c>
      <c r="BI23" s="45">
        <f t="shared" si="287"/>
        <v>5.4835266667769851</v>
      </c>
      <c r="BJ23" s="51">
        <f t="shared" si="287"/>
        <v>5.416395575797007</v>
      </c>
      <c r="BK23" s="45">
        <f t="shared" si="287"/>
        <v>2.0217696871744124</v>
      </c>
      <c r="BL23" s="45">
        <f t="shared" si="287"/>
        <v>2.7271287830108184</v>
      </c>
      <c r="BM23" s="45">
        <f t="shared" si="287"/>
        <v>3.9560885598632427</v>
      </c>
      <c r="BN23" s="51">
        <f t="shared" si="287"/>
        <v>4.879093678598629</v>
      </c>
      <c r="BO23" s="45">
        <f t="shared" si="287"/>
        <v>0.49977556150709679</v>
      </c>
      <c r="BP23" s="45">
        <f t="shared" si="287"/>
        <v>0.84366495604274228</v>
      </c>
      <c r="BQ23" s="45">
        <f t="shared" si="287"/>
        <v>1.3188252460640522</v>
      </c>
      <c r="BR23" s="51">
        <f t="shared" si="287"/>
        <v>2.0044023979018357</v>
      </c>
      <c r="BS23" s="45">
        <f t="shared" si="287"/>
        <v>1.1207847174559595</v>
      </c>
      <c r="BT23" s="45">
        <f t="shared" si="287"/>
        <v>0.35791566022544286</v>
      </c>
      <c r="BU23" s="45">
        <f t="shared" si="287"/>
        <v>0.11182565201857805</v>
      </c>
      <c r="BV23" s="51">
        <f t="shared" si="287"/>
        <v>4.2546966207505907E-2</v>
      </c>
      <c r="BW23" s="45">
        <f t="shared" si="287"/>
        <v>2.5750999129790184</v>
      </c>
      <c r="BX23" s="45">
        <f t="shared" si="287"/>
        <v>1.2888226585631917</v>
      </c>
      <c r="BY23" s="45">
        <f t="shared" si="287"/>
        <v>0.5580591283716283</v>
      </c>
      <c r="BZ23" s="51">
        <f t="shared" si="287"/>
        <v>0.25287408909140041</v>
      </c>
      <c r="CA23" s="45">
        <f t="shared" si="287"/>
        <v>6.1019309289482031</v>
      </c>
      <c r="CB23" s="45">
        <f t="shared" si="287"/>
        <v>2.7026801323676324</v>
      </c>
      <c r="CC23" s="45">
        <f t="shared" si="287"/>
        <v>0.81277350367024281</v>
      </c>
      <c r="CD23" s="51">
        <f t="shared" si="287"/>
        <v>0.47896287238772783</v>
      </c>
      <c r="CE23" s="45">
        <f t="shared" si="287"/>
        <v>115.98454166926581</v>
      </c>
      <c r="CF23" s="45">
        <f t="shared" si="287"/>
        <v>49.637601528905876</v>
      </c>
      <c r="CG23" s="45">
        <f t="shared" si="287"/>
        <v>16.340943591666889</v>
      </c>
      <c r="CH23" s="51">
        <f t="shared" si="287"/>
        <v>5.7025910203902672</v>
      </c>
      <c r="CI23" s="46"/>
      <c r="CJ23" s="46"/>
      <c r="CK23" s="46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</row>
    <row r="24" spans="1:100" x14ac:dyDescent="0.25">
      <c r="E24" s="7"/>
      <c r="F24" s="26"/>
      <c r="G24" s="14"/>
      <c r="W24" s="21"/>
      <c r="X24" s="14"/>
      <c r="AA24" s="14"/>
      <c r="AB24" s="14"/>
      <c r="AE24" s="14"/>
      <c r="AJ24" s="36"/>
      <c r="AK24" s="36"/>
      <c r="AL24" s="52"/>
      <c r="AM24" s="36"/>
      <c r="AN24" s="37"/>
      <c r="AO24" s="36"/>
      <c r="AP24" s="52"/>
      <c r="AQ24" s="37"/>
      <c r="AR24" s="37"/>
      <c r="AS24" s="36"/>
      <c r="AT24" s="52"/>
      <c r="AU24" s="37"/>
      <c r="AV24" s="37"/>
      <c r="AW24" s="36"/>
      <c r="AX24" s="52"/>
      <c r="AY24" s="37"/>
      <c r="AZ24" s="37"/>
      <c r="BA24" s="36"/>
      <c r="BB24" s="52"/>
      <c r="BC24" s="36"/>
      <c r="BD24" s="37"/>
      <c r="BE24" s="36"/>
      <c r="BF24" s="52"/>
      <c r="BG24" s="37"/>
      <c r="BH24" s="37"/>
      <c r="BI24" s="36"/>
      <c r="BJ24" s="52"/>
      <c r="BK24" s="37"/>
      <c r="BL24" s="37"/>
      <c r="BM24" s="36"/>
      <c r="BN24" s="52"/>
      <c r="BO24" s="37"/>
      <c r="BP24" s="37"/>
      <c r="BQ24" s="36"/>
      <c r="BR24" s="52"/>
      <c r="BS24" s="36"/>
      <c r="BT24" s="36"/>
      <c r="BU24" s="36"/>
      <c r="BV24" s="52"/>
      <c r="BW24" s="36"/>
      <c r="BX24" s="36"/>
      <c r="BY24" s="36"/>
      <c r="BZ24" s="52"/>
      <c r="CA24" s="36"/>
      <c r="CB24" s="36"/>
      <c r="CC24" s="36"/>
      <c r="CD24" s="52"/>
      <c r="CE24" s="36"/>
      <c r="CF24" s="36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</row>
    <row r="25" spans="1:100" s="37" customFormat="1" x14ac:dyDescent="0.25">
      <c r="E25" s="40"/>
      <c r="F25" s="41"/>
      <c r="G25" s="36"/>
      <c r="I25" s="36"/>
      <c r="J25" s="38"/>
      <c r="M25" s="36"/>
      <c r="N25" s="38"/>
      <c r="Q25" s="36"/>
      <c r="R25" s="38"/>
      <c r="T25" s="36"/>
      <c r="U25" s="36"/>
      <c r="V25" s="36"/>
      <c r="W25" s="42"/>
      <c r="X25" s="36"/>
      <c r="Y25" s="36"/>
      <c r="Z25" s="38"/>
      <c r="AA25" s="36"/>
      <c r="AB25" s="36"/>
      <c r="AC25" s="36"/>
      <c r="AD25" s="38"/>
      <c r="AE25" s="36"/>
      <c r="AF25" s="36"/>
      <c r="AG25" s="36"/>
      <c r="AH25" s="38"/>
      <c r="AI25" s="36"/>
      <c r="AJ25" s="36"/>
      <c r="AK25" s="36"/>
      <c r="AL25" s="52"/>
      <c r="AM25" s="36"/>
      <c r="AO25" s="36"/>
      <c r="AP25" s="52"/>
      <c r="AS25" s="36"/>
      <c r="AT25" s="52"/>
      <c r="AW25" s="36"/>
      <c r="AX25" s="52"/>
      <c r="BA25" s="36"/>
      <c r="BB25" s="52"/>
      <c r="BC25" s="36"/>
      <c r="BD25" s="36"/>
      <c r="BE25" s="36"/>
      <c r="BF25" s="52"/>
      <c r="BG25" s="36"/>
      <c r="BH25" s="36"/>
      <c r="BI25" s="36"/>
      <c r="BJ25" s="52"/>
      <c r="BK25" s="36"/>
      <c r="BL25" s="36"/>
      <c r="BM25" s="36"/>
      <c r="BN25" s="52"/>
      <c r="BO25" s="36"/>
      <c r="BP25" s="36"/>
      <c r="BQ25" s="36"/>
      <c r="BR25" s="52"/>
      <c r="BS25" s="36"/>
      <c r="BT25" s="36"/>
      <c r="BU25" s="36"/>
      <c r="BV25" s="52"/>
      <c r="BW25" s="36"/>
      <c r="BX25" s="36"/>
      <c r="BY25" s="36"/>
      <c r="BZ25" s="52"/>
      <c r="CA25" s="36"/>
      <c r="CB25" s="36"/>
      <c r="CC25" s="36"/>
      <c r="CD25" s="52"/>
      <c r="CE25" s="36"/>
      <c r="CF25" s="36"/>
      <c r="CG25" s="36"/>
      <c r="CH25" s="52"/>
    </row>
    <row r="26" spans="1:100" x14ac:dyDescent="0.25">
      <c r="E26" s="7"/>
      <c r="F26" s="26"/>
      <c r="G26" s="14"/>
      <c r="W26" s="21"/>
      <c r="X26" s="14"/>
      <c r="AA26" s="14"/>
      <c r="AB26" s="14"/>
      <c r="AE26" s="14"/>
      <c r="AJ26" s="36"/>
      <c r="AK26" s="36"/>
      <c r="AL26" s="52"/>
      <c r="AM26" s="36"/>
      <c r="AN26" s="37"/>
      <c r="AO26" s="36"/>
      <c r="AP26" s="52"/>
      <c r="AQ26" s="37"/>
      <c r="AR26" s="37"/>
      <c r="AS26" s="36"/>
      <c r="AT26" s="52"/>
      <c r="AU26" s="37"/>
      <c r="AV26" s="37"/>
      <c r="AW26" s="36"/>
      <c r="AX26" s="52"/>
      <c r="AY26" s="37"/>
      <c r="AZ26" s="37"/>
      <c r="BA26" s="36"/>
      <c r="BB26" s="52"/>
      <c r="BC26" s="36"/>
      <c r="BD26" s="36"/>
      <c r="BE26" s="36"/>
      <c r="BF26" s="52"/>
      <c r="BG26" s="36"/>
      <c r="BH26" s="36"/>
      <c r="BI26" s="36"/>
      <c r="BJ26" s="52"/>
      <c r="BK26" s="36"/>
      <c r="BL26" s="36"/>
      <c r="BM26" s="36"/>
      <c r="BN26" s="52"/>
      <c r="BO26" s="36"/>
      <c r="BP26" s="36"/>
      <c r="BQ26" s="36"/>
      <c r="BR26" s="52"/>
      <c r="BS26" s="36"/>
      <c r="BT26" s="36"/>
      <c r="BU26" s="36"/>
      <c r="BV26" s="52"/>
      <c r="BW26" s="36"/>
      <c r="BX26" s="36"/>
      <c r="BY26" s="36"/>
      <c r="BZ26" s="52"/>
      <c r="CA26" s="36"/>
      <c r="CB26" s="36"/>
      <c r="CC26" s="36"/>
      <c r="CD26" s="52"/>
      <c r="CE26" s="36"/>
      <c r="CF26" s="36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</row>
    <row r="27" spans="1:100" s="2" customFormat="1" x14ac:dyDescent="0.25">
      <c r="A27" s="39"/>
      <c r="B27" s="39" t="s">
        <v>43</v>
      </c>
      <c r="C27" s="39"/>
      <c r="D27" s="39"/>
      <c r="E27" s="39"/>
      <c r="F27" s="27" t="s">
        <v>26</v>
      </c>
      <c r="G27" s="81" t="s">
        <v>25</v>
      </c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3"/>
      <c r="V27" s="47"/>
      <c r="W27" s="83" t="s">
        <v>27</v>
      </c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1"/>
      <c r="AM27" s="92" t="s">
        <v>23</v>
      </c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80"/>
      <c r="BC27" s="93" t="s">
        <v>24</v>
      </c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80"/>
      <c r="BS27" s="93" t="s">
        <v>42</v>
      </c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80"/>
      <c r="CI27" s="34"/>
      <c r="CJ27" s="17"/>
    </row>
    <row r="28" spans="1:100" s="2" customFormat="1" x14ac:dyDescent="0.25">
      <c r="A28" s="17"/>
      <c r="B28" s="17"/>
      <c r="C28" s="17"/>
      <c r="D28" s="17"/>
      <c r="E28" s="17"/>
      <c r="F28" s="28"/>
      <c r="G28" s="116" t="s">
        <v>18</v>
      </c>
      <c r="H28" s="110"/>
      <c r="I28" s="110"/>
      <c r="J28" s="111"/>
      <c r="K28" s="83" t="s">
        <v>20</v>
      </c>
      <c r="L28" s="88"/>
      <c r="M28" s="88"/>
      <c r="N28" s="81"/>
      <c r="O28" s="94" t="s">
        <v>19</v>
      </c>
      <c r="P28" s="95"/>
      <c r="Q28" s="95"/>
      <c r="R28" s="96"/>
      <c r="S28" s="89" t="s">
        <v>3</v>
      </c>
      <c r="T28" s="90"/>
      <c r="U28" s="90"/>
      <c r="V28" s="91"/>
      <c r="W28" s="106" t="s">
        <v>18</v>
      </c>
      <c r="X28" s="107"/>
      <c r="Y28" s="107"/>
      <c r="Z28" s="108"/>
      <c r="AA28" s="100" t="s">
        <v>20</v>
      </c>
      <c r="AB28" s="101"/>
      <c r="AC28" s="101"/>
      <c r="AD28" s="102"/>
      <c r="AE28" s="103" t="s">
        <v>19</v>
      </c>
      <c r="AF28" s="104"/>
      <c r="AG28" s="104"/>
      <c r="AH28" s="105"/>
      <c r="AI28" s="98" t="s">
        <v>3</v>
      </c>
      <c r="AJ28" s="99"/>
      <c r="AK28" s="99"/>
      <c r="AL28" s="117"/>
      <c r="AM28" s="112" t="s">
        <v>18</v>
      </c>
      <c r="AN28" s="86"/>
      <c r="AO28" s="86"/>
      <c r="AP28" s="87"/>
      <c r="AQ28" s="113" t="s">
        <v>20</v>
      </c>
      <c r="AR28" s="114"/>
      <c r="AS28" s="114"/>
      <c r="AT28" s="115"/>
      <c r="AU28" s="103" t="s">
        <v>19</v>
      </c>
      <c r="AV28" s="104"/>
      <c r="AW28" s="104"/>
      <c r="AX28" s="119"/>
      <c r="AY28" s="124" t="s">
        <v>3</v>
      </c>
      <c r="AZ28" s="125"/>
      <c r="BA28" s="125"/>
      <c r="BB28" s="126"/>
      <c r="BC28" s="122" t="s">
        <v>18</v>
      </c>
      <c r="BD28" s="107"/>
      <c r="BE28" s="107"/>
      <c r="BF28" s="123"/>
      <c r="BG28" s="120" t="s">
        <v>20</v>
      </c>
      <c r="BH28" s="101"/>
      <c r="BI28" s="101"/>
      <c r="BJ28" s="121"/>
      <c r="BK28" s="118" t="s">
        <v>19</v>
      </c>
      <c r="BL28" s="104"/>
      <c r="BM28" s="104"/>
      <c r="BN28" s="119"/>
      <c r="BO28" s="124" t="s">
        <v>3</v>
      </c>
      <c r="BP28" s="125"/>
      <c r="BQ28" s="125"/>
      <c r="BR28" s="126"/>
      <c r="BS28" s="122" t="s">
        <v>18</v>
      </c>
      <c r="BT28" s="107"/>
      <c r="BU28" s="107"/>
      <c r="BV28" s="123"/>
      <c r="BW28" s="120" t="s">
        <v>20</v>
      </c>
      <c r="BX28" s="101"/>
      <c r="BY28" s="101"/>
      <c r="BZ28" s="121"/>
      <c r="CA28" s="118" t="s">
        <v>19</v>
      </c>
      <c r="CB28" s="104"/>
      <c r="CC28" s="104"/>
      <c r="CD28" s="119"/>
      <c r="CE28" s="124" t="s">
        <v>3</v>
      </c>
      <c r="CF28" s="125"/>
      <c r="CG28" s="125"/>
      <c r="CH28" s="126"/>
      <c r="CI28" s="34"/>
      <c r="CJ28" s="17"/>
    </row>
    <row r="29" spans="1:100" s="2" customFormat="1" x14ac:dyDescent="0.25">
      <c r="A29" s="18"/>
      <c r="B29" s="18" t="s">
        <v>0</v>
      </c>
      <c r="C29" s="18" t="s">
        <v>1</v>
      </c>
      <c r="D29" s="18" t="s">
        <v>4</v>
      </c>
      <c r="E29" s="18" t="s">
        <v>5</v>
      </c>
      <c r="F29" s="29" t="s">
        <v>2</v>
      </c>
      <c r="G29" s="20" t="s">
        <v>21</v>
      </c>
      <c r="H29" s="18" t="s">
        <v>22</v>
      </c>
      <c r="I29" s="19" t="s">
        <v>28</v>
      </c>
      <c r="J29" s="18" t="s">
        <v>47</v>
      </c>
      <c r="K29" s="20" t="s">
        <v>21</v>
      </c>
      <c r="L29" s="18" t="s">
        <v>22</v>
      </c>
      <c r="M29" s="19" t="s">
        <v>28</v>
      </c>
      <c r="N29" s="18" t="s">
        <v>47</v>
      </c>
      <c r="O29" s="20" t="s">
        <v>21</v>
      </c>
      <c r="P29" s="18" t="s">
        <v>22</v>
      </c>
      <c r="Q29" s="19" t="s">
        <v>28</v>
      </c>
      <c r="R29" s="18" t="s">
        <v>47</v>
      </c>
      <c r="S29" s="20" t="s">
        <v>21</v>
      </c>
      <c r="T29" s="18" t="s">
        <v>22</v>
      </c>
      <c r="U29" s="19" t="s">
        <v>28</v>
      </c>
      <c r="V29" s="18" t="s">
        <v>47</v>
      </c>
      <c r="W29" s="20" t="s">
        <v>21</v>
      </c>
      <c r="X29" s="18" t="s">
        <v>22</v>
      </c>
      <c r="Y29" s="19" t="s">
        <v>28</v>
      </c>
      <c r="Z29" s="18" t="s">
        <v>47</v>
      </c>
      <c r="AA29" s="20" t="s">
        <v>21</v>
      </c>
      <c r="AB29" s="18" t="s">
        <v>22</v>
      </c>
      <c r="AC29" s="19" t="s">
        <v>28</v>
      </c>
      <c r="AD29" s="18" t="s">
        <v>47</v>
      </c>
      <c r="AE29" s="20" t="s">
        <v>21</v>
      </c>
      <c r="AF29" s="18" t="s">
        <v>22</v>
      </c>
      <c r="AG29" s="19" t="s">
        <v>28</v>
      </c>
      <c r="AH29" s="18" t="s">
        <v>47</v>
      </c>
      <c r="AI29" s="20" t="s">
        <v>21</v>
      </c>
      <c r="AJ29" s="18" t="s">
        <v>22</v>
      </c>
      <c r="AK29" s="19" t="s">
        <v>28</v>
      </c>
      <c r="AL29" s="18" t="s">
        <v>48</v>
      </c>
      <c r="AM29" s="20" t="s">
        <v>21</v>
      </c>
      <c r="AN29" s="18" t="s">
        <v>22</v>
      </c>
      <c r="AO29" s="19" t="s">
        <v>28</v>
      </c>
      <c r="AP29" s="60" t="s">
        <v>47</v>
      </c>
      <c r="AQ29" s="20" t="s">
        <v>21</v>
      </c>
      <c r="AR29" s="18" t="s">
        <v>22</v>
      </c>
      <c r="AS29" s="19" t="s">
        <v>28</v>
      </c>
      <c r="AT29" s="60" t="s">
        <v>47</v>
      </c>
      <c r="AU29" s="20" t="s">
        <v>21</v>
      </c>
      <c r="AV29" s="18" t="s">
        <v>22</v>
      </c>
      <c r="AW29" s="19" t="s">
        <v>28</v>
      </c>
      <c r="AX29" s="60" t="s">
        <v>47</v>
      </c>
      <c r="AY29" s="20" t="s">
        <v>21</v>
      </c>
      <c r="AZ29" s="18" t="s">
        <v>22</v>
      </c>
      <c r="BA29" s="19" t="s">
        <v>28</v>
      </c>
      <c r="BB29" s="60" t="s">
        <v>47</v>
      </c>
      <c r="BC29" s="20" t="s">
        <v>21</v>
      </c>
      <c r="BD29" s="18" t="s">
        <v>22</v>
      </c>
      <c r="BE29" s="19" t="s">
        <v>28</v>
      </c>
      <c r="BF29" s="60" t="s">
        <v>47</v>
      </c>
      <c r="BG29" s="20" t="s">
        <v>21</v>
      </c>
      <c r="BH29" s="18" t="s">
        <v>22</v>
      </c>
      <c r="BI29" s="19" t="s">
        <v>28</v>
      </c>
      <c r="BJ29" s="18" t="s">
        <v>47</v>
      </c>
      <c r="BK29" s="20" t="s">
        <v>21</v>
      </c>
      <c r="BL29" s="18" t="s">
        <v>22</v>
      </c>
      <c r="BM29" s="19" t="s">
        <v>28</v>
      </c>
      <c r="BN29" s="18" t="s">
        <v>47</v>
      </c>
      <c r="BO29" s="20" t="s">
        <v>21</v>
      </c>
      <c r="BP29" s="18" t="s">
        <v>22</v>
      </c>
      <c r="BQ29" s="19" t="s">
        <v>28</v>
      </c>
      <c r="BR29" s="60" t="s">
        <v>47</v>
      </c>
      <c r="BS29" s="20" t="s">
        <v>21</v>
      </c>
      <c r="BT29" s="18" t="s">
        <v>22</v>
      </c>
      <c r="BU29" s="19" t="s">
        <v>28</v>
      </c>
      <c r="BV29" s="60" t="s">
        <v>47</v>
      </c>
      <c r="BW29" s="20" t="s">
        <v>21</v>
      </c>
      <c r="BX29" s="18" t="s">
        <v>22</v>
      </c>
      <c r="BY29" s="19" t="s">
        <v>28</v>
      </c>
      <c r="BZ29" s="60" t="s">
        <v>47</v>
      </c>
      <c r="CA29" s="20" t="s">
        <v>21</v>
      </c>
      <c r="CB29" s="18" t="s">
        <v>22</v>
      </c>
      <c r="CC29" s="19" t="s">
        <v>28</v>
      </c>
      <c r="CD29" s="60" t="s">
        <v>47</v>
      </c>
      <c r="CE29" s="20" t="s">
        <v>21</v>
      </c>
      <c r="CF29" s="18" t="s">
        <v>22</v>
      </c>
      <c r="CG29" s="19" t="s">
        <v>28</v>
      </c>
      <c r="CH29" s="60" t="s">
        <v>47</v>
      </c>
      <c r="CI29" s="20" t="s">
        <v>7</v>
      </c>
      <c r="CJ29" s="18" t="s">
        <v>8</v>
      </c>
    </row>
    <row r="30" spans="1:100" s="2" customFormat="1" x14ac:dyDescent="0.25">
      <c r="A30" s="1">
        <v>1</v>
      </c>
      <c r="B30" s="6" t="s">
        <v>10</v>
      </c>
      <c r="C30" s="6">
        <v>458</v>
      </c>
      <c r="D30" s="6">
        <v>1679</v>
      </c>
      <c r="E30" s="9">
        <v>386</v>
      </c>
      <c r="F30" s="25">
        <v>447</v>
      </c>
      <c r="G30" s="16">
        <v>581</v>
      </c>
      <c r="H30" s="6">
        <v>100</v>
      </c>
      <c r="I30" s="16">
        <v>32</v>
      </c>
      <c r="J30" s="12">
        <v>10</v>
      </c>
      <c r="K30" s="6">
        <v>1165</v>
      </c>
      <c r="L30" s="6">
        <v>253</v>
      </c>
      <c r="M30" s="16">
        <v>86</v>
      </c>
      <c r="N30" s="12">
        <v>49</v>
      </c>
      <c r="O30" s="6">
        <v>1947</v>
      </c>
      <c r="P30" s="6">
        <v>509</v>
      </c>
      <c r="Q30" s="16">
        <v>198</v>
      </c>
      <c r="R30" s="12">
        <v>108</v>
      </c>
      <c r="S30" s="6">
        <v>31760</v>
      </c>
      <c r="T30" s="16">
        <v>7320</v>
      </c>
      <c r="U30" s="16">
        <v>912</v>
      </c>
      <c r="V30" s="16">
        <v>344</v>
      </c>
      <c r="W30" s="23">
        <v>58</v>
      </c>
      <c r="X30" s="16">
        <v>23</v>
      </c>
      <c r="Y30" s="16">
        <v>9</v>
      </c>
      <c r="Z30" s="12">
        <v>3</v>
      </c>
      <c r="AA30" s="16">
        <v>99</v>
      </c>
      <c r="AB30" s="16">
        <v>41</v>
      </c>
      <c r="AC30" s="16">
        <v>18</v>
      </c>
      <c r="AD30" s="12">
        <v>10</v>
      </c>
      <c r="AE30" s="16">
        <v>147</v>
      </c>
      <c r="AF30" s="16">
        <v>73</v>
      </c>
      <c r="AG30" s="16">
        <v>40</v>
      </c>
      <c r="AH30" s="12">
        <v>20</v>
      </c>
      <c r="AI30" s="16">
        <v>283</v>
      </c>
      <c r="AJ30" s="65">
        <v>184</v>
      </c>
      <c r="AK30" s="65">
        <v>85</v>
      </c>
      <c r="AL30" s="68">
        <v>48</v>
      </c>
      <c r="AM30" s="13">
        <f t="shared" ref="AM30:AM35" si="288">(W30*100)/F30</f>
        <v>12.975391498881432</v>
      </c>
      <c r="AN30" s="2">
        <f t="shared" ref="AN30:AN38" si="289">(X30*100)/F30</f>
        <v>5.1454138702460854</v>
      </c>
      <c r="AO30" s="13">
        <f t="shared" ref="AO30:AO38" si="290">(Y30*100)/F30</f>
        <v>2.0134228187919465</v>
      </c>
      <c r="AP30" s="50">
        <f t="shared" ref="AP30:AP38" si="291">(Z30*100)/F30</f>
        <v>0.67114093959731547</v>
      </c>
      <c r="AQ30" s="2">
        <f t="shared" ref="AQ30:AQ38" si="292">(AA30*100)/F30</f>
        <v>22.14765100671141</v>
      </c>
      <c r="AR30" s="2">
        <f t="shared" ref="AR30:AR38" si="293">(AB30*100)/F30</f>
        <v>9.1722595078299776</v>
      </c>
      <c r="AS30" s="13">
        <f t="shared" ref="AS30:AS38" si="294">(AC30*100)/F30</f>
        <v>4.026845637583893</v>
      </c>
      <c r="AT30" s="50">
        <f t="shared" ref="AT30:AT38" si="295">(AD30*100)/F30</f>
        <v>2.2371364653243848</v>
      </c>
      <c r="AU30" s="2">
        <f t="shared" ref="AU30:AU38" si="296">(AE30*100)/F30</f>
        <v>32.885906040268459</v>
      </c>
      <c r="AV30" s="2">
        <f t="shared" ref="AV30:AV38" si="297">(AF30*100)/F30</f>
        <v>16.33109619686801</v>
      </c>
      <c r="AW30" s="13">
        <f t="shared" ref="AW30:AW38" si="298">(AG30*100)/F30</f>
        <v>8.9485458612975393</v>
      </c>
      <c r="AX30" s="50">
        <f t="shared" ref="AX30:AX38" si="299">(AH30*100)/F30</f>
        <v>4.4742729306487696</v>
      </c>
      <c r="AY30" s="2">
        <f t="shared" ref="AY30:AY38" si="300">(AI30*100)/F30</f>
        <v>63.31096196868009</v>
      </c>
      <c r="AZ30" s="2">
        <f t="shared" ref="AZ30:AZ38" si="301">(AJ30*100)/F30</f>
        <v>41.163310961968683</v>
      </c>
      <c r="BA30" s="13">
        <f t="shared" ref="BA30:BA38" si="302">(AK30*100)/F30</f>
        <v>19.01565995525727</v>
      </c>
      <c r="BB30" s="50">
        <f t="shared" ref="BB30:BB38" si="303">(AL30*100)/F30</f>
        <v>10.738255033557047</v>
      </c>
      <c r="BC30" s="13">
        <f t="shared" ref="BC30:BC38" si="304">(W30*100)/G30</f>
        <v>9.9827882960413081</v>
      </c>
      <c r="BD30" s="13">
        <f t="shared" ref="BD30:BD38" si="305">(X30*100)/H30</f>
        <v>23</v>
      </c>
      <c r="BE30" s="13">
        <f t="shared" ref="BE30:BE38" si="306">(Y30*100)/I30</f>
        <v>28.125</v>
      </c>
      <c r="BF30" s="50">
        <f t="shared" ref="BF30:BF38" si="307">(Z30*100)/J30</f>
        <v>30</v>
      </c>
      <c r="BG30" s="13">
        <f t="shared" ref="BG30:BG38" si="308">(AA30*100)/K30</f>
        <v>8.4978540772532192</v>
      </c>
      <c r="BH30" s="13">
        <f t="shared" ref="BH30:BH38" si="309">(AB30*100)/L30</f>
        <v>16.205533596837945</v>
      </c>
      <c r="BI30" s="13">
        <f t="shared" ref="BI30:BI38" si="310">(AC30*100)/M30</f>
        <v>20.930232558139537</v>
      </c>
      <c r="BJ30" s="50">
        <f t="shared" ref="BJ30:BJ38" si="311">(AD30*100)/N30</f>
        <v>20.408163265306122</v>
      </c>
      <c r="BK30" s="13">
        <f t="shared" ref="BK30:BK38" si="312">(AE30*100)/O30</f>
        <v>7.5500770416024654</v>
      </c>
      <c r="BL30" s="13">
        <f t="shared" ref="BL30:BL38" si="313">(AF30*100)/P30</f>
        <v>14.341846758349705</v>
      </c>
      <c r="BM30" s="13">
        <f t="shared" ref="BM30:BM38" si="314">(AG30*100)/Q30</f>
        <v>20.202020202020201</v>
      </c>
      <c r="BN30" s="50">
        <f t="shared" ref="BN30:BN38" si="315">(AH30*100)/R30</f>
        <v>18.518518518518519</v>
      </c>
      <c r="BO30" s="13">
        <f t="shared" ref="BO30:BO38" si="316">(AI30*100)/S30</f>
        <v>0.8910579345088161</v>
      </c>
      <c r="BP30" s="13">
        <f t="shared" ref="BP30:BP38" si="317">(AJ30*100)/T30</f>
        <v>2.5136612021857925</v>
      </c>
      <c r="BQ30" s="13">
        <f t="shared" ref="BQ30:BQ38" si="318">(AK30*100)/U30</f>
        <v>9.3201754385964914</v>
      </c>
      <c r="BR30" s="50">
        <f t="shared" ref="BR30:BR38" si="319">(AL30*100)/V30</f>
        <v>13.953488372093023</v>
      </c>
      <c r="BS30" s="13">
        <f t="shared" ref="BS30:BS38" si="320">G30/F30</f>
        <v>1.2997762863534676</v>
      </c>
      <c r="BT30" s="13">
        <f t="shared" ref="BT30:BT38" si="321">H30/F30</f>
        <v>0.22371364653243847</v>
      </c>
      <c r="BU30" s="13">
        <f t="shared" ref="BU30:BU38" si="322">I30/F30</f>
        <v>7.1588366890380312E-2</v>
      </c>
      <c r="BV30" s="50">
        <f t="shared" ref="BV30:BV38" si="323">J30/F30</f>
        <v>2.2371364653243849E-2</v>
      </c>
      <c r="BW30" s="13">
        <f t="shared" ref="BW30:BW38" si="324">K30/F30</f>
        <v>2.6062639821029081</v>
      </c>
      <c r="BX30" s="13">
        <f t="shared" ref="BX30:BX38" si="325">L30/F30</f>
        <v>0.56599552572706935</v>
      </c>
      <c r="BY30" s="13">
        <f t="shared" ref="BY30:BY38" si="326">M30/F30</f>
        <v>0.19239373601789708</v>
      </c>
      <c r="BZ30" s="50">
        <f t="shared" ref="BZ30:BZ38" si="327">N30/F30</f>
        <v>0.10961968680089486</v>
      </c>
      <c r="CA30" s="13">
        <f t="shared" ref="CA30:CA38" si="328">O30/F30</f>
        <v>4.3557046979865772</v>
      </c>
      <c r="CB30" s="13">
        <f t="shared" ref="CB30:CB38" si="329">P30/F30</f>
        <v>1.138702460850112</v>
      </c>
      <c r="CC30" s="13">
        <f t="shared" ref="CC30:CC38" si="330">Q30/F30</f>
        <v>0.44295302013422821</v>
      </c>
      <c r="CD30" s="50">
        <f t="shared" ref="CD30:CD38" si="331">R30/F30</f>
        <v>0.24161073825503357</v>
      </c>
      <c r="CE30" s="13">
        <f t="shared" ref="CE30:CE38" si="332">S30/F30</f>
        <v>71.051454138702468</v>
      </c>
      <c r="CF30" s="65">
        <f t="shared" ref="CF30:CF38" si="333">T30/F30</f>
        <v>16.375838926174495</v>
      </c>
      <c r="CG30" s="13">
        <f t="shared" ref="CG30:CG38" si="334">U30/F30</f>
        <v>2.0402684563758391</v>
      </c>
      <c r="CH30" s="50">
        <f t="shared" ref="CH30:CH38" si="335">V30/F30</f>
        <v>0.76957494407158833</v>
      </c>
      <c r="CI30" s="4" t="s">
        <v>6</v>
      </c>
      <c r="CJ30" s="3" t="s">
        <v>9</v>
      </c>
    </row>
    <row r="31" spans="1:100" s="2" customFormat="1" x14ac:dyDescent="0.25">
      <c r="A31" s="1">
        <v>2</v>
      </c>
      <c r="B31" s="6" t="s">
        <v>11</v>
      </c>
      <c r="C31" s="6">
        <v>871</v>
      </c>
      <c r="D31" s="6">
        <v>1181</v>
      </c>
      <c r="E31" s="9">
        <v>818</v>
      </c>
      <c r="F31" s="25">
        <v>1463</v>
      </c>
      <c r="G31" s="16">
        <v>962</v>
      </c>
      <c r="H31" s="6">
        <v>203</v>
      </c>
      <c r="I31" s="16">
        <v>31</v>
      </c>
      <c r="J31" s="12">
        <v>7</v>
      </c>
      <c r="K31" s="6">
        <v>2370</v>
      </c>
      <c r="L31" s="6">
        <v>538</v>
      </c>
      <c r="M31" s="16">
        <v>159</v>
      </c>
      <c r="N31" s="12">
        <v>65</v>
      </c>
      <c r="O31" s="6">
        <v>5628</v>
      </c>
      <c r="P31" s="6">
        <v>1183</v>
      </c>
      <c r="Q31" s="16">
        <v>373</v>
      </c>
      <c r="R31" s="12">
        <v>149</v>
      </c>
      <c r="S31" s="6">
        <v>149507</v>
      </c>
      <c r="T31" s="16">
        <v>85477</v>
      </c>
      <c r="U31" s="16">
        <v>33471</v>
      </c>
      <c r="V31" s="16">
        <v>8051</v>
      </c>
      <c r="W31" s="23">
        <v>86</v>
      </c>
      <c r="X31" s="16">
        <v>24</v>
      </c>
      <c r="Y31" s="16">
        <v>4</v>
      </c>
      <c r="Z31" s="12">
        <v>2</v>
      </c>
      <c r="AA31" s="16">
        <v>183</v>
      </c>
      <c r="AB31" s="16">
        <v>64</v>
      </c>
      <c r="AC31" s="16">
        <v>29</v>
      </c>
      <c r="AD31" s="12">
        <v>11</v>
      </c>
      <c r="AE31" s="16">
        <v>315</v>
      </c>
      <c r="AF31" s="16">
        <v>112</v>
      </c>
      <c r="AG31" s="16">
        <v>58</v>
      </c>
      <c r="AH31" s="12">
        <v>25</v>
      </c>
      <c r="AI31" s="16">
        <v>1085</v>
      </c>
      <c r="AJ31" s="65">
        <v>830</v>
      </c>
      <c r="AK31" s="65">
        <v>584</v>
      </c>
      <c r="AL31" s="68">
        <v>284</v>
      </c>
      <c r="AM31" s="13">
        <f t="shared" si="288"/>
        <v>5.8783321941216675</v>
      </c>
      <c r="AN31" s="2">
        <f t="shared" si="289"/>
        <v>1.6404647983595353</v>
      </c>
      <c r="AO31" s="13">
        <f t="shared" si="290"/>
        <v>0.27341079972658922</v>
      </c>
      <c r="AP31" s="50">
        <f t="shared" si="291"/>
        <v>0.13670539986329461</v>
      </c>
      <c r="AQ31" s="2">
        <f t="shared" si="292"/>
        <v>12.508544087491456</v>
      </c>
      <c r="AR31" s="2">
        <f t="shared" si="293"/>
        <v>4.3745727956254274</v>
      </c>
      <c r="AS31" s="13">
        <f t="shared" si="294"/>
        <v>1.9822282980177717</v>
      </c>
      <c r="AT31" s="50">
        <f t="shared" si="295"/>
        <v>0.75187969924812026</v>
      </c>
      <c r="AU31" s="2">
        <f t="shared" si="296"/>
        <v>21.5311004784689</v>
      </c>
      <c r="AV31" s="2">
        <f t="shared" si="297"/>
        <v>7.6555023923444976</v>
      </c>
      <c r="AW31" s="13">
        <f t="shared" si="298"/>
        <v>3.9644565960355433</v>
      </c>
      <c r="AX31" s="50">
        <f t="shared" si="299"/>
        <v>1.7088174982911826</v>
      </c>
      <c r="AY31" s="2">
        <f t="shared" si="300"/>
        <v>74.162679425837325</v>
      </c>
      <c r="AZ31" s="2">
        <f t="shared" si="301"/>
        <v>56.73274094326726</v>
      </c>
      <c r="BA31" s="13">
        <f t="shared" si="302"/>
        <v>39.91797676008202</v>
      </c>
      <c r="BB31" s="50">
        <f t="shared" si="303"/>
        <v>19.412166780587832</v>
      </c>
      <c r="BC31" s="13">
        <f t="shared" si="304"/>
        <v>8.9397089397089395</v>
      </c>
      <c r="BD31" s="13">
        <f t="shared" si="305"/>
        <v>11.822660098522167</v>
      </c>
      <c r="BE31" s="13">
        <f t="shared" si="306"/>
        <v>12.903225806451612</v>
      </c>
      <c r="BF31" s="50">
        <f t="shared" si="307"/>
        <v>28.571428571428573</v>
      </c>
      <c r="BG31" s="13">
        <f t="shared" si="308"/>
        <v>7.7215189873417724</v>
      </c>
      <c r="BH31" s="13">
        <f t="shared" si="309"/>
        <v>11.895910780669144</v>
      </c>
      <c r="BI31" s="13">
        <f t="shared" si="310"/>
        <v>18.238993710691823</v>
      </c>
      <c r="BJ31" s="50">
        <f t="shared" si="311"/>
        <v>16.923076923076923</v>
      </c>
      <c r="BK31" s="13">
        <f t="shared" si="312"/>
        <v>5.5970149253731343</v>
      </c>
      <c r="BL31" s="13">
        <f t="shared" si="313"/>
        <v>9.4674556213017755</v>
      </c>
      <c r="BM31" s="13">
        <f t="shared" si="314"/>
        <v>15.549597855227882</v>
      </c>
      <c r="BN31" s="50">
        <f t="shared" si="315"/>
        <v>16.778523489932887</v>
      </c>
      <c r="BO31" s="13">
        <f t="shared" si="316"/>
        <v>0.72571852822944749</v>
      </c>
      <c r="BP31" s="13">
        <f t="shared" si="317"/>
        <v>0.97102144436515081</v>
      </c>
      <c r="BQ31" s="13">
        <f t="shared" si="318"/>
        <v>1.7447940007767919</v>
      </c>
      <c r="BR31" s="50">
        <f t="shared" si="319"/>
        <v>3.5275121102968576</v>
      </c>
      <c r="BS31" s="13">
        <f t="shared" si="320"/>
        <v>0.657552973342447</v>
      </c>
      <c r="BT31" s="13">
        <f t="shared" si="321"/>
        <v>0.13875598086124402</v>
      </c>
      <c r="BU31" s="13">
        <f t="shared" si="322"/>
        <v>2.1189336978810664E-2</v>
      </c>
      <c r="BV31" s="50">
        <f t="shared" si="323"/>
        <v>4.7846889952153108E-3</v>
      </c>
      <c r="BW31" s="13">
        <f t="shared" si="324"/>
        <v>1.6199589883800409</v>
      </c>
      <c r="BX31" s="13">
        <f t="shared" si="325"/>
        <v>0.36773752563226247</v>
      </c>
      <c r="BY31" s="13">
        <f t="shared" si="326"/>
        <v>0.10868079289131921</v>
      </c>
      <c r="BZ31" s="50">
        <f t="shared" si="327"/>
        <v>4.4429254955570742E-2</v>
      </c>
      <c r="CA31" s="13">
        <f t="shared" si="328"/>
        <v>3.8468899521531101</v>
      </c>
      <c r="CB31" s="13">
        <f t="shared" si="329"/>
        <v>0.80861244019138756</v>
      </c>
      <c r="CC31" s="13">
        <f t="shared" si="330"/>
        <v>0.25495557074504444</v>
      </c>
      <c r="CD31" s="50">
        <f t="shared" si="331"/>
        <v>0.10184552289815448</v>
      </c>
      <c r="CE31" s="13">
        <f t="shared" si="332"/>
        <v>102.19207108680793</v>
      </c>
      <c r="CF31" s="65">
        <f t="shared" si="333"/>
        <v>58.425837320574161</v>
      </c>
      <c r="CG31" s="13">
        <f t="shared" si="334"/>
        <v>22.878332194121668</v>
      </c>
      <c r="CH31" s="50">
        <f t="shared" si="335"/>
        <v>5.5030758714969243</v>
      </c>
      <c r="CI31" s="4" t="s">
        <v>6</v>
      </c>
      <c r="CJ31" s="3" t="s">
        <v>12</v>
      </c>
    </row>
    <row r="32" spans="1:100" s="2" customFormat="1" x14ac:dyDescent="0.25">
      <c r="A32" s="1">
        <v>3</v>
      </c>
      <c r="B32" s="2" t="s">
        <v>14</v>
      </c>
      <c r="C32" s="2">
        <v>971</v>
      </c>
      <c r="D32" s="2">
        <v>1512</v>
      </c>
      <c r="E32" s="63">
        <v>803</v>
      </c>
      <c r="F32" s="67">
        <v>466</v>
      </c>
      <c r="G32" s="65">
        <v>932</v>
      </c>
      <c r="H32" s="62">
        <v>127</v>
      </c>
      <c r="I32" s="65">
        <v>39</v>
      </c>
      <c r="J32" s="64">
        <v>17</v>
      </c>
      <c r="K32" s="62">
        <v>2399</v>
      </c>
      <c r="L32" s="62">
        <v>437</v>
      </c>
      <c r="M32" s="65">
        <v>117</v>
      </c>
      <c r="N32" s="64">
        <v>42</v>
      </c>
      <c r="O32" s="62">
        <v>4729</v>
      </c>
      <c r="P32" s="62">
        <v>964</v>
      </c>
      <c r="Q32" s="65">
        <v>338</v>
      </c>
      <c r="R32" s="64">
        <v>77</v>
      </c>
      <c r="S32" s="62">
        <v>35846</v>
      </c>
      <c r="T32" s="65">
        <v>18011</v>
      </c>
      <c r="U32" s="65">
        <v>12303</v>
      </c>
      <c r="V32" s="65">
        <v>6464</v>
      </c>
      <c r="W32" s="66">
        <v>68</v>
      </c>
      <c r="X32" s="65">
        <v>12</v>
      </c>
      <c r="Y32" s="65">
        <v>5</v>
      </c>
      <c r="Z32" s="64">
        <v>3</v>
      </c>
      <c r="AA32" s="65">
        <v>118</v>
      </c>
      <c r="AB32" s="65">
        <v>24</v>
      </c>
      <c r="AC32" s="65">
        <v>9</v>
      </c>
      <c r="AD32" s="64">
        <v>5</v>
      </c>
      <c r="AE32" s="65">
        <v>168</v>
      </c>
      <c r="AF32" s="65">
        <v>47</v>
      </c>
      <c r="AG32" s="65">
        <v>24</v>
      </c>
      <c r="AH32" s="64">
        <v>8</v>
      </c>
      <c r="AI32" s="65">
        <v>259</v>
      </c>
      <c r="AJ32" s="65">
        <v>136</v>
      </c>
      <c r="AK32" s="65">
        <v>82</v>
      </c>
      <c r="AL32" s="68">
        <v>58</v>
      </c>
      <c r="AM32" s="13">
        <f t="shared" si="288"/>
        <v>14.592274678111588</v>
      </c>
      <c r="AN32" s="2">
        <f t="shared" si="289"/>
        <v>2.5751072961373391</v>
      </c>
      <c r="AO32" s="13">
        <f t="shared" si="290"/>
        <v>1.0729613733905579</v>
      </c>
      <c r="AP32" s="50">
        <f t="shared" si="291"/>
        <v>0.64377682403433478</v>
      </c>
      <c r="AQ32" s="2">
        <f t="shared" si="292"/>
        <v>25.321888412017167</v>
      </c>
      <c r="AR32" s="2">
        <f t="shared" si="293"/>
        <v>5.1502145922746783</v>
      </c>
      <c r="AS32" s="13">
        <f t="shared" si="294"/>
        <v>1.9313304721030042</v>
      </c>
      <c r="AT32" s="50">
        <f t="shared" si="295"/>
        <v>1.0729613733905579</v>
      </c>
      <c r="AU32" s="2">
        <f t="shared" si="296"/>
        <v>36.051502145922747</v>
      </c>
      <c r="AV32" s="2">
        <f t="shared" si="297"/>
        <v>10.085836909871245</v>
      </c>
      <c r="AW32" s="13">
        <f t="shared" si="298"/>
        <v>5.1502145922746783</v>
      </c>
      <c r="AX32" s="50">
        <f t="shared" si="299"/>
        <v>1.7167381974248928</v>
      </c>
      <c r="AY32" s="2">
        <f t="shared" si="300"/>
        <v>55.579399141630901</v>
      </c>
      <c r="AZ32" s="2">
        <f t="shared" si="301"/>
        <v>29.184549356223176</v>
      </c>
      <c r="BA32" s="13">
        <f t="shared" si="302"/>
        <v>17.596566523605151</v>
      </c>
      <c r="BB32" s="50">
        <f t="shared" si="303"/>
        <v>12.446351931330472</v>
      </c>
      <c r="BC32" s="13">
        <f t="shared" si="304"/>
        <v>7.296137339055794</v>
      </c>
      <c r="BD32" s="13">
        <f t="shared" si="305"/>
        <v>9.4488188976377945</v>
      </c>
      <c r="BE32" s="13">
        <f t="shared" si="306"/>
        <v>12.820512820512821</v>
      </c>
      <c r="BF32" s="50">
        <f t="shared" si="307"/>
        <v>17.647058823529413</v>
      </c>
      <c r="BG32" s="13">
        <f t="shared" si="308"/>
        <v>4.9187161317215509</v>
      </c>
      <c r="BH32" s="13">
        <f t="shared" si="309"/>
        <v>5.4919908466819223</v>
      </c>
      <c r="BI32" s="13">
        <f t="shared" si="310"/>
        <v>7.6923076923076925</v>
      </c>
      <c r="BJ32" s="50">
        <f t="shared" si="311"/>
        <v>11.904761904761905</v>
      </c>
      <c r="BK32" s="13">
        <f t="shared" si="312"/>
        <v>3.5525481074222882</v>
      </c>
      <c r="BL32" s="13">
        <f t="shared" si="313"/>
        <v>4.8755186721991706</v>
      </c>
      <c r="BM32" s="13">
        <f t="shared" si="314"/>
        <v>7.1005917159763312</v>
      </c>
      <c r="BN32" s="50">
        <f t="shared" si="315"/>
        <v>10.38961038961039</v>
      </c>
      <c r="BO32" s="13">
        <f t="shared" si="316"/>
        <v>0.72253528985102944</v>
      </c>
      <c r="BP32" s="13">
        <f t="shared" si="317"/>
        <v>0.75509410915551611</v>
      </c>
      <c r="BQ32" s="13">
        <f t="shared" si="318"/>
        <v>0.66650410468991306</v>
      </c>
      <c r="BR32" s="50">
        <f t="shared" si="319"/>
        <v>0.8972772277227723</v>
      </c>
      <c r="BS32" s="13">
        <f t="shared" si="320"/>
        <v>2</v>
      </c>
      <c r="BT32" s="13">
        <f t="shared" si="321"/>
        <v>0.27253218884120173</v>
      </c>
      <c r="BU32" s="13">
        <f t="shared" si="322"/>
        <v>8.3690987124463517E-2</v>
      </c>
      <c r="BV32" s="50">
        <f t="shared" si="323"/>
        <v>3.6480686695278972E-2</v>
      </c>
      <c r="BW32" s="13">
        <f t="shared" si="324"/>
        <v>5.1480686695278974</v>
      </c>
      <c r="BX32" s="13">
        <f t="shared" si="325"/>
        <v>0.9377682403433476</v>
      </c>
      <c r="BY32" s="13">
        <f t="shared" si="326"/>
        <v>0.25107296137339058</v>
      </c>
      <c r="BZ32" s="50">
        <f t="shared" si="327"/>
        <v>9.012875536480687E-2</v>
      </c>
      <c r="CA32" s="13">
        <f t="shared" si="328"/>
        <v>10.148068669527897</v>
      </c>
      <c r="CB32" s="13">
        <f t="shared" si="329"/>
        <v>2.0686695278969958</v>
      </c>
      <c r="CC32" s="13">
        <f t="shared" si="330"/>
        <v>0.72532188841201717</v>
      </c>
      <c r="CD32" s="50">
        <f t="shared" si="331"/>
        <v>0.16523605150214593</v>
      </c>
      <c r="CE32" s="13">
        <f t="shared" si="332"/>
        <v>76.922746781115876</v>
      </c>
      <c r="CF32" s="65">
        <f t="shared" si="333"/>
        <v>38.650214592274679</v>
      </c>
      <c r="CG32" s="13">
        <f t="shared" si="334"/>
        <v>26.401287553648068</v>
      </c>
      <c r="CH32" s="50">
        <f t="shared" si="335"/>
        <v>13.871244635193133</v>
      </c>
      <c r="CI32" s="4" t="s">
        <v>6</v>
      </c>
      <c r="CJ32" s="3" t="s">
        <v>13</v>
      </c>
    </row>
    <row r="33" spans="1:92" s="2" customFormat="1" x14ac:dyDescent="0.25">
      <c r="A33" s="1">
        <v>4</v>
      </c>
      <c r="B33" s="4" t="s">
        <v>16</v>
      </c>
      <c r="C33" s="2">
        <v>675</v>
      </c>
      <c r="D33" s="2">
        <v>1545</v>
      </c>
      <c r="E33" s="63">
        <v>713</v>
      </c>
      <c r="F33" s="67">
        <v>832</v>
      </c>
      <c r="G33" s="65">
        <v>1366</v>
      </c>
      <c r="H33" s="62">
        <v>737</v>
      </c>
      <c r="I33" s="65">
        <v>238</v>
      </c>
      <c r="J33" s="64">
        <v>118</v>
      </c>
      <c r="K33" s="62">
        <v>2298</v>
      </c>
      <c r="L33" s="62">
        <v>1288</v>
      </c>
      <c r="M33" s="65">
        <v>408</v>
      </c>
      <c r="N33" s="64">
        <v>203</v>
      </c>
      <c r="O33" s="62">
        <v>3611</v>
      </c>
      <c r="P33" s="62">
        <v>2093</v>
      </c>
      <c r="Q33" s="65">
        <v>535</v>
      </c>
      <c r="R33" s="64">
        <v>278</v>
      </c>
      <c r="S33" s="62">
        <v>28394</v>
      </c>
      <c r="T33" s="65">
        <v>13458</v>
      </c>
      <c r="U33" s="65">
        <v>3752</v>
      </c>
      <c r="V33" s="65">
        <v>2097</v>
      </c>
      <c r="W33" s="66">
        <v>286</v>
      </c>
      <c r="X33" s="65">
        <v>215</v>
      </c>
      <c r="Y33" s="65">
        <v>76</v>
      </c>
      <c r="Z33" s="64">
        <v>56</v>
      </c>
      <c r="AA33" s="65">
        <v>365</v>
      </c>
      <c r="AB33" s="65">
        <v>279</v>
      </c>
      <c r="AC33" s="65">
        <v>96</v>
      </c>
      <c r="AD33" s="64">
        <v>72</v>
      </c>
      <c r="AE33" s="65">
        <v>451</v>
      </c>
      <c r="AF33" s="65">
        <v>359</v>
      </c>
      <c r="AG33" s="65">
        <v>128</v>
      </c>
      <c r="AH33" s="64">
        <v>95</v>
      </c>
      <c r="AI33" s="65">
        <v>657</v>
      </c>
      <c r="AJ33" s="65">
        <v>505</v>
      </c>
      <c r="AK33" s="65">
        <v>286</v>
      </c>
      <c r="AL33" s="68">
        <v>240</v>
      </c>
      <c r="AM33" s="13">
        <f t="shared" si="288"/>
        <v>34.375</v>
      </c>
      <c r="AN33" s="2">
        <f t="shared" si="289"/>
        <v>25.841346153846153</v>
      </c>
      <c r="AO33" s="13">
        <f t="shared" si="290"/>
        <v>9.134615384615385</v>
      </c>
      <c r="AP33" s="50">
        <f t="shared" si="291"/>
        <v>6.7307692307692308</v>
      </c>
      <c r="AQ33" s="2">
        <f t="shared" si="292"/>
        <v>43.870192307692307</v>
      </c>
      <c r="AR33" s="2">
        <f t="shared" si="293"/>
        <v>33.533653846153847</v>
      </c>
      <c r="AS33" s="13">
        <f t="shared" si="294"/>
        <v>11.538461538461538</v>
      </c>
      <c r="AT33" s="50">
        <f t="shared" si="295"/>
        <v>8.6538461538461533</v>
      </c>
      <c r="AU33" s="2">
        <f t="shared" si="296"/>
        <v>54.206730769230766</v>
      </c>
      <c r="AV33" s="2">
        <f t="shared" si="297"/>
        <v>43.14903846153846</v>
      </c>
      <c r="AW33" s="13">
        <f t="shared" si="298"/>
        <v>15.384615384615385</v>
      </c>
      <c r="AX33" s="50">
        <f t="shared" si="299"/>
        <v>11.41826923076923</v>
      </c>
      <c r="AY33" s="2">
        <f t="shared" si="300"/>
        <v>78.96634615384616</v>
      </c>
      <c r="AZ33" s="2">
        <f t="shared" si="301"/>
        <v>60.697115384615387</v>
      </c>
      <c r="BA33" s="13">
        <f t="shared" si="302"/>
        <v>34.375</v>
      </c>
      <c r="BB33" s="50">
        <f t="shared" si="303"/>
        <v>28.846153846153847</v>
      </c>
      <c r="BC33" s="13">
        <f t="shared" si="304"/>
        <v>20.937042459736457</v>
      </c>
      <c r="BD33" s="13">
        <f t="shared" si="305"/>
        <v>29.172320217096338</v>
      </c>
      <c r="BE33" s="13">
        <f t="shared" si="306"/>
        <v>31.932773109243698</v>
      </c>
      <c r="BF33" s="50">
        <f t="shared" si="307"/>
        <v>47.457627118644069</v>
      </c>
      <c r="BG33" s="13">
        <f t="shared" si="308"/>
        <v>15.88337684943429</v>
      </c>
      <c r="BH33" s="13">
        <f t="shared" si="309"/>
        <v>21.661490683229815</v>
      </c>
      <c r="BI33" s="13">
        <f t="shared" si="310"/>
        <v>23.529411764705884</v>
      </c>
      <c r="BJ33" s="50">
        <f t="shared" si="311"/>
        <v>35.467980295566505</v>
      </c>
      <c r="BK33" s="13">
        <f t="shared" si="312"/>
        <v>12.489615065078926</v>
      </c>
      <c r="BL33" s="13">
        <f t="shared" si="313"/>
        <v>17.152412804586717</v>
      </c>
      <c r="BM33" s="13">
        <f t="shared" si="314"/>
        <v>23.925233644859812</v>
      </c>
      <c r="BN33" s="50">
        <f t="shared" si="315"/>
        <v>34.172661870503596</v>
      </c>
      <c r="BO33" s="13">
        <f t="shared" si="316"/>
        <v>2.3138691272804115</v>
      </c>
      <c r="BP33" s="13">
        <f t="shared" si="317"/>
        <v>3.7524149204933868</v>
      </c>
      <c r="BQ33" s="13">
        <f t="shared" si="318"/>
        <v>7.6226012793176974</v>
      </c>
      <c r="BR33" s="50">
        <f t="shared" si="319"/>
        <v>11.444921316165951</v>
      </c>
      <c r="BS33" s="13">
        <f t="shared" si="320"/>
        <v>1.6418269230769231</v>
      </c>
      <c r="BT33" s="13">
        <f t="shared" si="321"/>
        <v>0.88581730769230771</v>
      </c>
      <c r="BU33" s="13">
        <f t="shared" si="322"/>
        <v>0.28605769230769229</v>
      </c>
      <c r="BV33" s="50">
        <f t="shared" si="323"/>
        <v>0.14182692307692307</v>
      </c>
      <c r="BW33" s="13">
        <f t="shared" si="324"/>
        <v>2.7620192307692308</v>
      </c>
      <c r="BX33" s="13">
        <f t="shared" si="325"/>
        <v>1.5480769230769231</v>
      </c>
      <c r="BY33" s="13">
        <f t="shared" si="326"/>
        <v>0.49038461538461536</v>
      </c>
      <c r="BZ33" s="50">
        <f t="shared" si="327"/>
        <v>0.24399038461538461</v>
      </c>
      <c r="CA33" s="13">
        <f t="shared" si="328"/>
        <v>4.3401442307692308</v>
      </c>
      <c r="CB33" s="13">
        <f t="shared" si="329"/>
        <v>2.515625</v>
      </c>
      <c r="CC33" s="13">
        <f t="shared" si="330"/>
        <v>0.64302884615384615</v>
      </c>
      <c r="CD33" s="50">
        <f t="shared" si="331"/>
        <v>0.33413461538461536</v>
      </c>
      <c r="CE33" s="13">
        <f t="shared" si="332"/>
        <v>34.127403846153847</v>
      </c>
      <c r="CF33" s="65">
        <f t="shared" si="333"/>
        <v>16.17548076923077</v>
      </c>
      <c r="CG33" s="13">
        <f t="shared" si="334"/>
        <v>4.509615384615385</v>
      </c>
      <c r="CH33" s="50">
        <f t="shared" si="335"/>
        <v>2.5204326923076925</v>
      </c>
      <c r="CI33" s="4" t="s">
        <v>6</v>
      </c>
      <c r="CJ33" s="3" t="s">
        <v>15</v>
      </c>
    </row>
    <row r="34" spans="1:92" s="2" customFormat="1" x14ac:dyDescent="0.25">
      <c r="A34" s="1">
        <v>5</v>
      </c>
      <c r="B34" s="4" t="s">
        <v>30</v>
      </c>
      <c r="C34" s="2">
        <v>1628</v>
      </c>
      <c r="D34" s="2">
        <v>2468</v>
      </c>
      <c r="E34" s="8">
        <v>2251</v>
      </c>
      <c r="F34" s="24">
        <v>2557</v>
      </c>
      <c r="G34" s="13">
        <v>1099</v>
      </c>
      <c r="H34" s="2">
        <v>545</v>
      </c>
      <c r="I34" s="13">
        <v>119</v>
      </c>
      <c r="J34" s="11">
        <v>81</v>
      </c>
      <c r="K34" s="2">
        <v>3304</v>
      </c>
      <c r="L34" s="2">
        <v>1117</v>
      </c>
      <c r="M34" s="13">
        <v>241</v>
      </c>
      <c r="N34" s="11">
        <v>149</v>
      </c>
      <c r="O34" s="2">
        <v>7882</v>
      </c>
      <c r="P34" s="2">
        <v>2345</v>
      </c>
      <c r="Q34" s="13">
        <v>526</v>
      </c>
      <c r="R34" s="11">
        <v>372</v>
      </c>
      <c r="S34" s="2">
        <v>333269</v>
      </c>
      <c r="T34" s="13">
        <v>108632</v>
      </c>
      <c r="U34" s="13">
        <v>44524</v>
      </c>
      <c r="V34" s="13">
        <v>23580</v>
      </c>
      <c r="W34" s="22">
        <v>31</v>
      </c>
      <c r="X34" s="13">
        <v>21</v>
      </c>
      <c r="Y34" s="13">
        <v>9</v>
      </c>
      <c r="Z34" s="11">
        <v>8</v>
      </c>
      <c r="AA34" s="13">
        <v>57</v>
      </c>
      <c r="AB34" s="13">
        <v>26</v>
      </c>
      <c r="AC34" s="13">
        <v>13</v>
      </c>
      <c r="AD34" s="11">
        <v>9</v>
      </c>
      <c r="AE34" s="13">
        <v>82</v>
      </c>
      <c r="AF34" s="13">
        <v>41</v>
      </c>
      <c r="AG34" s="13">
        <v>21</v>
      </c>
      <c r="AH34" s="11">
        <v>19</v>
      </c>
      <c r="AI34" s="13">
        <v>278</v>
      </c>
      <c r="AJ34" s="13">
        <v>160</v>
      </c>
      <c r="AK34" s="13">
        <v>92</v>
      </c>
      <c r="AL34" s="50">
        <v>49</v>
      </c>
      <c r="AM34" s="13">
        <f t="shared" si="288"/>
        <v>1.2123582323034807</v>
      </c>
      <c r="AN34" s="2">
        <f t="shared" si="289"/>
        <v>0.82127493156042242</v>
      </c>
      <c r="AO34" s="13">
        <f t="shared" si="290"/>
        <v>0.35197497066875244</v>
      </c>
      <c r="AP34" s="50">
        <f t="shared" si="291"/>
        <v>0.31286664059444663</v>
      </c>
      <c r="AQ34" s="2">
        <f t="shared" si="292"/>
        <v>2.229174814235432</v>
      </c>
      <c r="AR34" s="2">
        <f t="shared" si="293"/>
        <v>1.0168165819319515</v>
      </c>
      <c r="AS34" s="13">
        <f t="shared" si="294"/>
        <v>0.50840829096597573</v>
      </c>
      <c r="AT34" s="50">
        <f t="shared" si="295"/>
        <v>0.35197497066875244</v>
      </c>
      <c r="AU34" s="2">
        <f t="shared" si="296"/>
        <v>3.2068830660930776</v>
      </c>
      <c r="AV34" s="2">
        <f t="shared" si="297"/>
        <v>1.6034415330465388</v>
      </c>
      <c r="AW34" s="13">
        <f t="shared" si="298"/>
        <v>0.82127493156042242</v>
      </c>
      <c r="AX34" s="50">
        <f t="shared" si="299"/>
        <v>0.74305827141181069</v>
      </c>
      <c r="AY34" s="2">
        <f t="shared" si="300"/>
        <v>10.872115760657019</v>
      </c>
      <c r="AZ34" s="2">
        <f t="shared" si="301"/>
        <v>6.257332811888932</v>
      </c>
      <c r="BA34" s="13">
        <f t="shared" si="302"/>
        <v>3.5979663668361361</v>
      </c>
      <c r="BB34" s="50">
        <f t="shared" si="303"/>
        <v>1.9163081736409855</v>
      </c>
      <c r="BC34" s="13">
        <f t="shared" si="304"/>
        <v>2.8207461328480439</v>
      </c>
      <c r="BD34" s="13">
        <f t="shared" si="305"/>
        <v>3.8532110091743119</v>
      </c>
      <c r="BE34" s="13">
        <f t="shared" si="306"/>
        <v>7.5630252100840334</v>
      </c>
      <c r="BF34" s="50">
        <f t="shared" si="307"/>
        <v>9.8765432098765427</v>
      </c>
      <c r="BG34" s="13">
        <f t="shared" si="308"/>
        <v>1.7251815980629539</v>
      </c>
      <c r="BH34" s="13">
        <f t="shared" si="309"/>
        <v>2.3276633840644583</v>
      </c>
      <c r="BI34" s="13">
        <f t="shared" si="310"/>
        <v>5.394190871369295</v>
      </c>
      <c r="BJ34" s="50">
        <f t="shared" si="311"/>
        <v>6.0402684563758386</v>
      </c>
      <c r="BK34" s="13">
        <f t="shared" si="312"/>
        <v>1.0403450900786602</v>
      </c>
      <c r="BL34" s="13">
        <f t="shared" si="313"/>
        <v>1.7484008528784649</v>
      </c>
      <c r="BM34" s="13">
        <f t="shared" si="314"/>
        <v>3.9923954372623576</v>
      </c>
      <c r="BN34" s="50">
        <f t="shared" si="315"/>
        <v>5.10752688172043</v>
      </c>
      <c r="BO34" s="13">
        <f t="shared" si="316"/>
        <v>8.3416099307166286E-2</v>
      </c>
      <c r="BP34" s="13">
        <f t="shared" si="317"/>
        <v>0.14728625082848515</v>
      </c>
      <c r="BQ34" s="13">
        <f t="shared" si="318"/>
        <v>0.20663013206360614</v>
      </c>
      <c r="BR34" s="50">
        <f t="shared" si="319"/>
        <v>0.20780322307039864</v>
      </c>
      <c r="BS34" s="13">
        <f t="shared" si="320"/>
        <v>0.42980054751662106</v>
      </c>
      <c r="BT34" s="13">
        <f t="shared" si="321"/>
        <v>0.21314039890496675</v>
      </c>
      <c r="BU34" s="13">
        <f t="shared" si="322"/>
        <v>4.6538912788423932E-2</v>
      </c>
      <c r="BV34" s="50">
        <f t="shared" si="323"/>
        <v>3.1677747360187719E-2</v>
      </c>
      <c r="BW34" s="13">
        <f t="shared" si="324"/>
        <v>1.2921392256550646</v>
      </c>
      <c r="BX34" s="13">
        <f t="shared" si="325"/>
        <v>0.43684004692999606</v>
      </c>
      <c r="BY34" s="13">
        <f t="shared" si="326"/>
        <v>9.4251075479077046E-2</v>
      </c>
      <c r="BZ34" s="50">
        <f t="shared" si="327"/>
        <v>5.8271411810715684E-2</v>
      </c>
      <c r="CA34" s="13">
        <f t="shared" si="328"/>
        <v>3.0825185764567853</v>
      </c>
      <c r="CB34" s="13">
        <f t="shared" si="329"/>
        <v>0.9170903402424716</v>
      </c>
      <c r="CC34" s="13">
        <f t="shared" si="330"/>
        <v>0.20570981619084866</v>
      </c>
      <c r="CD34" s="50">
        <f t="shared" si="331"/>
        <v>0.14548298787641767</v>
      </c>
      <c r="CE34" s="13">
        <f t="shared" si="332"/>
        <v>130.33594055533828</v>
      </c>
      <c r="CF34" s="65">
        <f t="shared" si="333"/>
        <v>42.484161126319904</v>
      </c>
      <c r="CG34" s="13">
        <f t="shared" si="334"/>
        <v>17.412592882283928</v>
      </c>
      <c r="CH34" s="50">
        <f t="shared" si="335"/>
        <v>9.2217442315213134</v>
      </c>
      <c r="CI34" s="4" t="s">
        <v>6</v>
      </c>
      <c r="CJ34" s="3" t="s">
        <v>29</v>
      </c>
    </row>
    <row r="35" spans="1:92" s="2" customFormat="1" x14ac:dyDescent="0.25">
      <c r="A35" s="1">
        <v>6</v>
      </c>
      <c r="B35" s="4" t="s">
        <v>33</v>
      </c>
      <c r="C35" s="2">
        <v>546</v>
      </c>
      <c r="D35" s="2">
        <v>2222</v>
      </c>
      <c r="E35" s="63">
        <v>365</v>
      </c>
      <c r="F35" s="67">
        <v>154</v>
      </c>
      <c r="G35" s="65">
        <v>417</v>
      </c>
      <c r="H35" s="62">
        <v>91</v>
      </c>
      <c r="I35" s="65">
        <v>25</v>
      </c>
      <c r="J35" s="64">
        <v>14</v>
      </c>
      <c r="K35" s="62">
        <v>758</v>
      </c>
      <c r="L35" s="62">
        <v>196</v>
      </c>
      <c r="M35" s="65">
        <v>67</v>
      </c>
      <c r="N35" s="64">
        <v>43</v>
      </c>
      <c r="O35" s="62">
        <v>1407</v>
      </c>
      <c r="P35" s="62">
        <v>291</v>
      </c>
      <c r="Q35" s="65">
        <v>97</v>
      </c>
      <c r="R35" s="64">
        <v>48</v>
      </c>
      <c r="S35" s="62">
        <v>51894</v>
      </c>
      <c r="T35" s="65">
        <v>9371</v>
      </c>
      <c r="U35" s="65">
        <v>2943</v>
      </c>
      <c r="V35" s="65">
        <v>638</v>
      </c>
      <c r="W35" s="66">
        <v>10</v>
      </c>
      <c r="X35" s="65">
        <v>4</v>
      </c>
      <c r="Y35" s="65">
        <v>2</v>
      </c>
      <c r="Z35" s="64">
        <v>0</v>
      </c>
      <c r="AA35" s="65">
        <v>12</v>
      </c>
      <c r="AB35" s="65">
        <v>8</v>
      </c>
      <c r="AC35" s="65">
        <v>6</v>
      </c>
      <c r="AD35" s="64">
        <v>3</v>
      </c>
      <c r="AE35" s="65">
        <v>15</v>
      </c>
      <c r="AF35" s="65">
        <v>8</v>
      </c>
      <c r="AG35" s="65">
        <v>6</v>
      </c>
      <c r="AH35" s="64">
        <v>3</v>
      </c>
      <c r="AI35" s="65">
        <v>46</v>
      </c>
      <c r="AJ35" s="65">
        <v>12</v>
      </c>
      <c r="AK35" s="65">
        <v>9</v>
      </c>
      <c r="AL35" s="68">
        <v>5</v>
      </c>
      <c r="AM35" s="65">
        <f t="shared" si="288"/>
        <v>6.4935064935064934</v>
      </c>
      <c r="AN35" s="2">
        <f t="shared" si="289"/>
        <v>2.5974025974025974</v>
      </c>
      <c r="AO35" s="13">
        <f t="shared" si="290"/>
        <v>1.2987012987012987</v>
      </c>
      <c r="AP35" s="50">
        <f t="shared" si="291"/>
        <v>0</v>
      </c>
      <c r="AQ35" s="2">
        <f t="shared" si="292"/>
        <v>7.7922077922077921</v>
      </c>
      <c r="AR35" s="2">
        <f t="shared" si="293"/>
        <v>5.1948051948051948</v>
      </c>
      <c r="AS35" s="13">
        <f t="shared" si="294"/>
        <v>3.8961038961038961</v>
      </c>
      <c r="AT35" s="50">
        <f t="shared" si="295"/>
        <v>1.948051948051948</v>
      </c>
      <c r="AU35" s="2">
        <f t="shared" si="296"/>
        <v>9.7402597402597397</v>
      </c>
      <c r="AV35" s="2">
        <f t="shared" si="297"/>
        <v>5.1948051948051948</v>
      </c>
      <c r="AW35" s="13">
        <f t="shared" si="298"/>
        <v>3.8961038961038961</v>
      </c>
      <c r="AX35" s="50">
        <f t="shared" si="299"/>
        <v>1.948051948051948</v>
      </c>
      <c r="AY35" s="2">
        <f t="shared" si="300"/>
        <v>29.870129870129869</v>
      </c>
      <c r="AZ35" s="2">
        <f t="shared" si="301"/>
        <v>7.7922077922077921</v>
      </c>
      <c r="BA35" s="13">
        <f t="shared" si="302"/>
        <v>5.8441558441558445</v>
      </c>
      <c r="BB35" s="50">
        <f t="shared" si="303"/>
        <v>3.2467532467532467</v>
      </c>
      <c r="BC35" s="13">
        <f t="shared" si="304"/>
        <v>2.3980815347721824</v>
      </c>
      <c r="BD35" s="13">
        <f t="shared" si="305"/>
        <v>4.395604395604396</v>
      </c>
      <c r="BE35" s="13">
        <f t="shared" si="306"/>
        <v>8</v>
      </c>
      <c r="BF35" s="50">
        <f t="shared" si="307"/>
        <v>0</v>
      </c>
      <c r="BG35" s="13">
        <f t="shared" si="308"/>
        <v>1.5831134564643798</v>
      </c>
      <c r="BH35" s="13">
        <f t="shared" si="309"/>
        <v>4.0816326530612246</v>
      </c>
      <c r="BI35" s="13">
        <f t="shared" si="310"/>
        <v>8.9552238805970141</v>
      </c>
      <c r="BJ35" s="50">
        <f t="shared" si="311"/>
        <v>6.9767441860465116</v>
      </c>
      <c r="BK35" s="13">
        <f t="shared" si="312"/>
        <v>1.0660980810234542</v>
      </c>
      <c r="BL35" s="13">
        <f t="shared" si="313"/>
        <v>2.7491408934707904</v>
      </c>
      <c r="BM35" s="13">
        <f t="shared" si="314"/>
        <v>6.1855670103092786</v>
      </c>
      <c r="BN35" s="50">
        <f t="shared" si="315"/>
        <v>6.25</v>
      </c>
      <c r="BO35" s="13">
        <f t="shared" si="316"/>
        <v>8.8642232242648472E-2</v>
      </c>
      <c r="BP35" s="13">
        <f t="shared" si="317"/>
        <v>0.12805463664496852</v>
      </c>
      <c r="BQ35" s="13">
        <f t="shared" si="318"/>
        <v>0.3058103975535168</v>
      </c>
      <c r="BR35" s="50">
        <f t="shared" si="319"/>
        <v>0.78369905956112851</v>
      </c>
      <c r="BS35" s="13">
        <f t="shared" si="320"/>
        <v>2.7077922077922079</v>
      </c>
      <c r="BT35" s="13">
        <f t="shared" si="321"/>
        <v>0.59090909090909094</v>
      </c>
      <c r="BU35" s="13">
        <f t="shared" si="322"/>
        <v>0.16233766233766234</v>
      </c>
      <c r="BV35" s="50">
        <f t="shared" si="323"/>
        <v>9.0909090909090912E-2</v>
      </c>
      <c r="BW35" s="13">
        <f t="shared" si="324"/>
        <v>4.9220779220779223</v>
      </c>
      <c r="BX35" s="13">
        <f t="shared" si="325"/>
        <v>1.2727272727272727</v>
      </c>
      <c r="BY35" s="13">
        <f t="shared" si="326"/>
        <v>0.43506493506493504</v>
      </c>
      <c r="BZ35" s="50">
        <f t="shared" si="327"/>
        <v>0.2792207792207792</v>
      </c>
      <c r="CA35" s="13">
        <f t="shared" si="328"/>
        <v>9.1363636363636367</v>
      </c>
      <c r="CB35" s="13">
        <f t="shared" si="329"/>
        <v>1.8896103896103895</v>
      </c>
      <c r="CC35" s="13">
        <f t="shared" si="330"/>
        <v>0.62987012987012991</v>
      </c>
      <c r="CD35" s="50">
        <f t="shared" si="331"/>
        <v>0.31168831168831168</v>
      </c>
      <c r="CE35" s="13">
        <f t="shared" si="332"/>
        <v>336.97402597402595</v>
      </c>
      <c r="CF35" s="65">
        <f t="shared" si="333"/>
        <v>60.850649350649348</v>
      </c>
      <c r="CG35" s="13">
        <f t="shared" si="334"/>
        <v>19.11038961038961</v>
      </c>
      <c r="CH35" s="50">
        <f t="shared" si="335"/>
        <v>4.1428571428571432</v>
      </c>
      <c r="CI35" s="4" t="s">
        <v>6</v>
      </c>
      <c r="CJ35" s="35" t="s">
        <v>34</v>
      </c>
    </row>
    <row r="36" spans="1:92" s="1" customFormat="1" x14ac:dyDescent="0.25">
      <c r="A36" s="1">
        <v>7</v>
      </c>
      <c r="B36" s="4" t="s">
        <v>32</v>
      </c>
      <c r="C36" s="2">
        <v>863</v>
      </c>
      <c r="D36" s="2">
        <v>1572</v>
      </c>
      <c r="E36" s="8">
        <v>1121</v>
      </c>
      <c r="F36" s="24">
        <v>541</v>
      </c>
      <c r="G36" s="13">
        <v>2246</v>
      </c>
      <c r="H36" s="2">
        <v>800</v>
      </c>
      <c r="I36" s="13">
        <v>223</v>
      </c>
      <c r="J36" s="11">
        <v>90</v>
      </c>
      <c r="K36" s="2">
        <v>5424</v>
      </c>
      <c r="L36" s="2">
        <v>1774</v>
      </c>
      <c r="M36" s="13">
        <v>475</v>
      </c>
      <c r="N36" s="11">
        <v>201</v>
      </c>
      <c r="O36" s="2">
        <v>8504</v>
      </c>
      <c r="P36" s="2">
        <v>3165</v>
      </c>
      <c r="Q36" s="13">
        <v>800</v>
      </c>
      <c r="R36" s="11">
        <v>327</v>
      </c>
      <c r="S36" s="2">
        <v>148053</v>
      </c>
      <c r="T36" s="13">
        <v>27809</v>
      </c>
      <c r="U36" s="13">
        <v>6386</v>
      </c>
      <c r="V36" s="13">
        <v>1803</v>
      </c>
      <c r="W36" s="22">
        <v>131</v>
      </c>
      <c r="X36" s="13">
        <v>75</v>
      </c>
      <c r="Y36" s="13">
        <v>33</v>
      </c>
      <c r="Z36" s="11">
        <v>15</v>
      </c>
      <c r="AA36" s="13">
        <v>167</v>
      </c>
      <c r="AB36" s="13">
        <v>101</v>
      </c>
      <c r="AC36" s="13">
        <v>52</v>
      </c>
      <c r="AD36" s="11">
        <v>27</v>
      </c>
      <c r="AE36" s="13">
        <v>186</v>
      </c>
      <c r="AF36" s="13">
        <v>121</v>
      </c>
      <c r="AG36" s="13">
        <v>64</v>
      </c>
      <c r="AH36" s="11">
        <v>35</v>
      </c>
      <c r="AI36" s="13">
        <v>351</v>
      </c>
      <c r="AJ36" s="13">
        <v>229</v>
      </c>
      <c r="AK36" s="13">
        <v>128</v>
      </c>
      <c r="AL36" s="50">
        <v>82</v>
      </c>
      <c r="AM36" s="13">
        <f>(W36*100)/F36</f>
        <v>24.214417744916819</v>
      </c>
      <c r="AN36" s="2">
        <f t="shared" si="289"/>
        <v>13.863216266173753</v>
      </c>
      <c r="AO36" s="13">
        <f t="shared" si="290"/>
        <v>6.0998151571164509</v>
      </c>
      <c r="AP36" s="50">
        <f t="shared" si="291"/>
        <v>2.7726432532347505</v>
      </c>
      <c r="AQ36" s="2">
        <f t="shared" si="292"/>
        <v>30.868761552680223</v>
      </c>
      <c r="AR36" s="2">
        <f t="shared" si="293"/>
        <v>18.669131238447321</v>
      </c>
      <c r="AS36" s="13">
        <f t="shared" si="294"/>
        <v>9.6118299445471358</v>
      </c>
      <c r="AT36" s="50">
        <f t="shared" si="295"/>
        <v>4.9907578558225509</v>
      </c>
      <c r="AU36" s="2">
        <f t="shared" si="296"/>
        <v>34.380776340110906</v>
      </c>
      <c r="AV36" s="2">
        <f t="shared" si="297"/>
        <v>22.365988909426989</v>
      </c>
      <c r="AW36" s="13">
        <f t="shared" si="298"/>
        <v>11.829944547134936</v>
      </c>
      <c r="AX36" s="50">
        <f t="shared" si="299"/>
        <v>6.4695009242144179</v>
      </c>
      <c r="AY36" s="2">
        <f t="shared" si="300"/>
        <v>64.879852125693162</v>
      </c>
      <c r="AZ36" s="2">
        <f t="shared" si="301"/>
        <v>42.329020332717192</v>
      </c>
      <c r="BA36" s="13">
        <f t="shared" si="302"/>
        <v>23.659889094269872</v>
      </c>
      <c r="BB36" s="50">
        <f t="shared" si="303"/>
        <v>15.157116451016636</v>
      </c>
      <c r="BC36" s="13">
        <f t="shared" si="304"/>
        <v>5.8325912733748888</v>
      </c>
      <c r="BD36" s="13">
        <f t="shared" si="305"/>
        <v>9.375</v>
      </c>
      <c r="BE36" s="13">
        <f t="shared" si="306"/>
        <v>14.798206278026905</v>
      </c>
      <c r="BF36" s="50">
        <f t="shared" si="307"/>
        <v>16.666666666666668</v>
      </c>
      <c r="BG36" s="13">
        <f t="shared" si="308"/>
        <v>3.0789085545722714</v>
      </c>
      <c r="BH36" s="13">
        <f t="shared" si="309"/>
        <v>5.6933483652762122</v>
      </c>
      <c r="BI36" s="13">
        <f t="shared" si="310"/>
        <v>10.947368421052632</v>
      </c>
      <c r="BJ36" s="50">
        <f t="shared" si="311"/>
        <v>13.432835820895523</v>
      </c>
      <c r="BK36" s="13">
        <f t="shared" si="312"/>
        <v>2.1872060206961428</v>
      </c>
      <c r="BL36" s="13">
        <f t="shared" si="313"/>
        <v>3.8230647709320693</v>
      </c>
      <c r="BM36" s="13">
        <f t="shared" si="314"/>
        <v>8</v>
      </c>
      <c r="BN36" s="50">
        <f t="shared" si="315"/>
        <v>10.703363914373089</v>
      </c>
      <c r="BO36" s="13">
        <f t="shared" si="316"/>
        <v>0.23707726287207959</v>
      </c>
      <c r="BP36" s="13">
        <f t="shared" si="317"/>
        <v>0.82347441475781225</v>
      </c>
      <c r="BQ36" s="13">
        <f t="shared" si="318"/>
        <v>2.0043845912934546</v>
      </c>
      <c r="BR36" s="50">
        <f t="shared" si="319"/>
        <v>4.5479755962285084</v>
      </c>
      <c r="BS36" s="13">
        <f t="shared" si="320"/>
        <v>4.1515711645101661</v>
      </c>
      <c r="BT36" s="13">
        <f t="shared" si="321"/>
        <v>1.478743068391867</v>
      </c>
      <c r="BU36" s="13">
        <f t="shared" si="322"/>
        <v>0.4121996303142329</v>
      </c>
      <c r="BV36" s="50">
        <f t="shared" si="323"/>
        <v>0.16635859519408502</v>
      </c>
      <c r="BW36" s="13">
        <f t="shared" si="324"/>
        <v>10.025878003696858</v>
      </c>
      <c r="BX36" s="13">
        <f t="shared" si="325"/>
        <v>3.2791127541589651</v>
      </c>
      <c r="BY36" s="13">
        <f t="shared" si="326"/>
        <v>0.87800369685767099</v>
      </c>
      <c r="BZ36" s="50">
        <f t="shared" si="327"/>
        <v>0.37153419593345655</v>
      </c>
      <c r="CA36" s="13">
        <f t="shared" si="328"/>
        <v>15.719038817005545</v>
      </c>
      <c r="CB36" s="13">
        <f t="shared" si="329"/>
        <v>5.8502772643253236</v>
      </c>
      <c r="CC36" s="13">
        <f t="shared" si="330"/>
        <v>1.478743068391867</v>
      </c>
      <c r="CD36" s="50">
        <f t="shared" si="331"/>
        <v>0.60443622920517559</v>
      </c>
      <c r="CE36" s="13">
        <f t="shared" si="332"/>
        <v>273.66543438077633</v>
      </c>
      <c r="CF36" s="65">
        <f t="shared" si="333"/>
        <v>51.402957486136785</v>
      </c>
      <c r="CG36" s="13">
        <f t="shared" si="334"/>
        <v>11.804066543438077</v>
      </c>
      <c r="CH36" s="50">
        <f t="shared" si="335"/>
        <v>3.3327171903881703</v>
      </c>
      <c r="CI36" s="4" t="s">
        <v>6</v>
      </c>
      <c r="CJ36" s="3" t="s">
        <v>31</v>
      </c>
    </row>
    <row r="37" spans="1:92" x14ac:dyDescent="0.25">
      <c r="A37" s="1">
        <v>8</v>
      </c>
      <c r="B37" s="4" t="s">
        <v>36</v>
      </c>
      <c r="C37" s="2">
        <v>960</v>
      </c>
      <c r="D37" s="2">
        <v>3122</v>
      </c>
      <c r="E37" s="8">
        <v>1170</v>
      </c>
      <c r="F37" s="24">
        <v>2698</v>
      </c>
      <c r="G37" s="13">
        <v>2340</v>
      </c>
      <c r="H37" s="2">
        <v>386</v>
      </c>
      <c r="I37" s="13">
        <v>127</v>
      </c>
      <c r="J37" s="11">
        <v>60</v>
      </c>
      <c r="K37" s="2">
        <v>5714</v>
      </c>
      <c r="L37" s="2">
        <v>1047</v>
      </c>
      <c r="M37" s="13">
        <v>343</v>
      </c>
      <c r="N37" s="11">
        <v>140</v>
      </c>
      <c r="O37" s="2">
        <v>12475</v>
      </c>
      <c r="P37" s="2">
        <v>2786</v>
      </c>
      <c r="Q37" s="13">
        <v>915</v>
      </c>
      <c r="R37" s="11">
        <v>400</v>
      </c>
      <c r="S37" s="2">
        <v>178251</v>
      </c>
      <c r="T37" s="13">
        <v>56936</v>
      </c>
      <c r="U37" s="13">
        <v>25064</v>
      </c>
      <c r="V37" s="13">
        <v>10111</v>
      </c>
      <c r="W37" s="22">
        <v>312</v>
      </c>
      <c r="X37" s="13">
        <v>99</v>
      </c>
      <c r="Y37" s="13">
        <v>49</v>
      </c>
      <c r="Z37" s="11">
        <v>18</v>
      </c>
      <c r="AA37" s="13">
        <v>544</v>
      </c>
      <c r="AB37" s="13">
        <v>198</v>
      </c>
      <c r="AC37" s="13">
        <v>94</v>
      </c>
      <c r="AD37" s="11">
        <v>43</v>
      </c>
      <c r="AE37" s="13">
        <v>758</v>
      </c>
      <c r="AF37" s="13">
        <v>338</v>
      </c>
      <c r="AG37" s="13">
        <v>173</v>
      </c>
      <c r="AH37" s="11">
        <v>106</v>
      </c>
      <c r="AI37" s="13">
        <v>1284</v>
      </c>
      <c r="AJ37" s="13">
        <v>721</v>
      </c>
      <c r="AK37" s="13">
        <v>445</v>
      </c>
      <c r="AL37" s="50">
        <v>285</v>
      </c>
      <c r="AM37" s="13">
        <f>(W37*100)/F37</f>
        <v>11.56412157153447</v>
      </c>
      <c r="AN37" s="2">
        <f t="shared" si="289"/>
        <v>3.6693847294292068</v>
      </c>
      <c r="AO37" s="13">
        <f t="shared" si="290"/>
        <v>1.8161601186063752</v>
      </c>
      <c r="AP37" s="50">
        <f t="shared" si="291"/>
        <v>0.66716085989621943</v>
      </c>
      <c r="AQ37" s="2">
        <f t="shared" si="292"/>
        <v>20.163083765752408</v>
      </c>
      <c r="AR37" s="2">
        <f t="shared" si="293"/>
        <v>7.3387694588584136</v>
      </c>
      <c r="AS37" s="13">
        <f t="shared" si="294"/>
        <v>3.4840622683469236</v>
      </c>
      <c r="AT37" s="50">
        <f t="shared" si="295"/>
        <v>1.5937731653076352</v>
      </c>
      <c r="AU37" s="2">
        <f t="shared" si="296"/>
        <v>28.09488510007413</v>
      </c>
      <c r="AV37" s="2">
        <f t="shared" si="297"/>
        <v>12.527798369162342</v>
      </c>
      <c r="AW37" s="13">
        <f t="shared" si="298"/>
        <v>6.4121571534469979</v>
      </c>
      <c r="AX37" s="50">
        <f t="shared" si="299"/>
        <v>3.9288361749444034</v>
      </c>
      <c r="AY37" s="2">
        <f t="shared" si="300"/>
        <v>47.59080800593032</v>
      </c>
      <c r="AZ37" s="2">
        <f t="shared" si="301"/>
        <v>26.723498888065233</v>
      </c>
      <c r="BA37" s="13">
        <f t="shared" si="302"/>
        <v>16.493699036323203</v>
      </c>
      <c r="BB37" s="50">
        <f t="shared" si="303"/>
        <v>10.56338028169014</v>
      </c>
      <c r="BC37" s="13">
        <f t="shared" si="304"/>
        <v>13.333333333333334</v>
      </c>
      <c r="BD37" s="13">
        <f t="shared" si="305"/>
        <v>25.647668393782382</v>
      </c>
      <c r="BE37" s="13">
        <f t="shared" si="306"/>
        <v>38.582677165354333</v>
      </c>
      <c r="BF37" s="50">
        <f t="shared" si="307"/>
        <v>30</v>
      </c>
      <c r="BG37" s="13">
        <f t="shared" si="308"/>
        <v>9.5204760238011907</v>
      </c>
      <c r="BH37" s="13">
        <f t="shared" si="309"/>
        <v>18.911174785100286</v>
      </c>
      <c r="BI37" s="13">
        <f t="shared" si="310"/>
        <v>27.40524781341108</v>
      </c>
      <c r="BJ37" s="50">
        <f t="shared" si="311"/>
        <v>30.714285714285715</v>
      </c>
      <c r="BK37" s="13">
        <f t="shared" si="312"/>
        <v>6.0761523046092183</v>
      </c>
      <c r="BL37" s="13">
        <f t="shared" si="313"/>
        <v>12.132089016511127</v>
      </c>
      <c r="BM37" s="13">
        <f t="shared" si="314"/>
        <v>18.907103825136613</v>
      </c>
      <c r="BN37" s="50">
        <f t="shared" si="315"/>
        <v>26.5</v>
      </c>
      <c r="BO37" s="13">
        <f t="shared" si="316"/>
        <v>0.72033256475419494</v>
      </c>
      <c r="BP37" s="13">
        <f t="shared" si="317"/>
        <v>1.2663341295489672</v>
      </c>
      <c r="BQ37" s="13">
        <f t="shared" si="318"/>
        <v>1.7754548356208106</v>
      </c>
      <c r="BR37" s="50">
        <f t="shared" si="319"/>
        <v>2.8187122935416871</v>
      </c>
      <c r="BS37" s="13">
        <f t="shared" si="320"/>
        <v>0.86730911786508524</v>
      </c>
      <c r="BT37" s="13">
        <f t="shared" si="321"/>
        <v>0.14306893995552261</v>
      </c>
      <c r="BU37" s="13">
        <f t="shared" si="322"/>
        <v>4.7071905114899927E-2</v>
      </c>
      <c r="BV37" s="50">
        <f t="shared" si="323"/>
        <v>2.2238695329873982E-2</v>
      </c>
      <c r="BW37" s="13">
        <f t="shared" si="324"/>
        <v>2.1178650852483321</v>
      </c>
      <c r="BX37" s="13">
        <f t="shared" si="325"/>
        <v>0.38806523350630096</v>
      </c>
      <c r="BY37" s="13">
        <f t="shared" si="326"/>
        <v>0.12713120830244626</v>
      </c>
      <c r="BZ37" s="50">
        <f t="shared" si="327"/>
        <v>5.1890289103039292E-2</v>
      </c>
      <c r="CA37" s="13">
        <f t="shared" si="328"/>
        <v>4.6237954040029647</v>
      </c>
      <c r="CB37" s="13">
        <f t="shared" si="329"/>
        <v>1.0326167531504817</v>
      </c>
      <c r="CC37" s="13">
        <f t="shared" si="330"/>
        <v>0.33914010378057818</v>
      </c>
      <c r="CD37" s="50">
        <f t="shared" si="331"/>
        <v>0.14825796886582654</v>
      </c>
      <c r="CE37" s="13">
        <f t="shared" si="332"/>
        <v>66.06782802075611</v>
      </c>
      <c r="CF37" s="65">
        <f t="shared" si="333"/>
        <v>21.103039288361749</v>
      </c>
      <c r="CG37" s="13">
        <f t="shared" si="334"/>
        <v>9.2898443291326913</v>
      </c>
      <c r="CH37" s="50">
        <f t="shared" si="335"/>
        <v>3.7475908080059304</v>
      </c>
      <c r="CI37" s="4" t="s">
        <v>6</v>
      </c>
      <c r="CJ37" s="3" t="s">
        <v>35</v>
      </c>
      <c r="CK37" s="37"/>
    </row>
    <row r="38" spans="1:92" x14ac:dyDescent="0.25">
      <c r="A38" s="1">
        <v>9</v>
      </c>
      <c r="B38" s="4" t="s">
        <v>38</v>
      </c>
      <c r="C38" s="2">
        <v>228</v>
      </c>
      <c r="D38" s="64">
        <v>1483</v>
      </c>
      <c r="E38" s="65">
        <v>222</v>
      </c>
      <c r="F38" s="24">
        <v>138</v>
      </c>
      <c r="G38" s="13">
        <v>1406</v>
      </c>
      <c r="H38" s="2">
        <v>563</v>
      </c>
      <c r="I38" s="13">
        <v>221</v>
      </c>
      <c r="J38" s="11">
        <v>108</v>
      </c>
      <c r="K38" s="2">
        <v>3161</v>
      </c>
      <c r="L38" s="2">
        <v>1416</v>
      </c>
      <c r="M38" s="13">
        <v>507</v>
      </c>
      <c r="N38" s="11">
        <v>280</v>
      </c>
      <c r="O38" s="2">
        <v>5475</v>
      </c>
      <c r="P38" s="2">
        <v>2624</v>
      </c>
      <c r="Q38" s="13">
        <v>1078</v>
      </c>
      <c r="R38" s="11">
        <v>642</v>
      </c>
      <c r="S38" s="2">
        <v>20215</v>
      </c>
      <c r="T38" s="13">
        <v>9279</v>
      </c>
      <c r="U38" s="13">
        <v>4750</v>
      </c>
      <c r="V38" s="13">
        <v>2434</v>
      </c>
      <c r="W38" s="22">
        <v>61</v>
      </c>
      <c r="X38" s="13">
        <v>39</v>
      </c>
      <c r="Y38" s="13">
        <v>20</v>
      </c>
      <c r="Z38" s="11">
        <v>10</v>
      </c>
      <c r="AA38" s="13">
        <v>76</v>
      </c>
      <c r="AB38" s="13">
        <v>54</v>
      </c>
      <c r="AC38" s="13">
        <v>31</v>
      </c>
      <c r="AD38" s="11">
        <v>21</v>
      </c>
      <c r="AE38" s="13">
        <v>90</v>
      </c>
      <c r="AF38" s="13">
        <v>70</v>
      </c>
      <c r="AG38" s="13">
        <v>45</v>
      </c>
      <c r="AH38" s="11">
        <v>36</v>
      </c>
      <c r="AI38" s="13">
        <v>108</v>
      </c>
      <c r="AJ38" s="13">
        <v>93</v>
      </c>
      <c r="AK38" s="13">
        <v>72</v>
      </c>
      <c r="AL38" s="50">
        <v>56</v>
      </c>
      <c r="AM38" s="13">
        <f>(W38*100)/F38</f>
        <v>44.20289855072464</v>
      </c>
      <c r="AN38" s="2">
        <f t="shared" si="289"/>
        <v>28.260869565217391</v>
      </c>
      <c r="AO38" s="13">
        <f t="shared" si="290"/>
        <v>14.492753623188406</v>
      </c>
      <c r="AP38" s="50">
        <f t="shared" si="291"/>
        <v>7.2463768115942031</v>
      </c>
      <c r="AQ38" s="2">
        <f t="shared" si="292"/>
        <v>55.072463768115945</v>
      </c>
      <c r="AR38" s="2">
        <f t="shared" si="293"/>
        <v>39.130434782608695</v>
      </c>
      <c r="AS38" s="13">
        <f t="shared" si="294"/>
        <v>22.463768115942027</v>
      </c>
      <c r="AT38" s="50">
        <f t="shared" si="295"/>
        <v>15.217391304347826</v>
      </c>
      <c r="AU38" s="2">
        <f t="shared" si="296"/>
        <v>65.217391304347828</v>
      </c>
      <c r="AV38" s="2">
        <f t="shared" si="297"/>
        <v>50.724637681159422</v>
      </c>
      <c r="AW38" s="13">
        <f t="shared" si="298"/>
        <v>32.608695652173914</v>
      </c>
      <c r="AX38" s="50">
        <f t="shared" si="299"/>
        <v>26.086956521739129</v>
      </c>
      <c r="AY38" s="2">
        <f t="shared" si="300"/>
        <v>78.260869565217391</v>
      </c>
      <c r="AZ38" s="2">
        <f t="shared" si="301"/>
        <v>67.391304347826093</v>
      </c>
      <c r="BA38" s="13">
        <f t="shared" si="302"/>
        <v>52.173913043478258</v>
      </c>
      <c r="BB38" s="50">
        <f t="shared" si="303"/>
        <v>40.579710144927539</v>
      </c>
      <c r="BC38" s="13">
        <f t="shared" si="304"/>
        <v>4.3385490753911808</v>
      </c>
      <c r="BD38" s="13">
        <f t="shared" si="305"/>
        <v>6.9271758436944939</v>
      </c>
      <c r="BE38" s="13">
        <f t="shared" si="306"/>
        <v>9.0497737556561084</v>
      </c>
      <c r="BF38" s="50">
        <f t="shared" si="307"/>
        <v>9.2592592592592595</v>
      </c>
      <c r="BG38" s="13">
        <f t="shared" si="308"/>
        <v>2.4043024359379941</v>
      </c>
      <c r="BH38" s="13">
        <f t="shared" si="309"/>
        <v>3.8135593220338984</v>
      </c>
      <c r="BI38" s="13">
        <f t="shared" si="310"/>
        <v>6.1143984220907299</v>
      </c>
      <c r="BJ38" s="50">
        <f t="shared" si="311"/>
        <v>7.5</v>
      </c>
      <c r="BK38" s="13">
        <f t="shared" si="312"/>
        <v>1.6438356164383561</v>
      </c>
      <c r="BL38" s="13">
        <f t="shared" si="313"/>
        <v>2.6676829268292681</v>
      </c>
      <c r="BM38" s="13">
        <f t="shared" si="314"/>
        <v>4.1743970315398888</v>
      </c>
      <c r="BN38" s="50">
        <f t="shared" si="315"/>
        <v>5.6074766355140184</v>
      </c>
      <c r="BO38" s="13">
        <f t="shared" si="316"/>
        <v>0.53425674004452139</v>
      </c>
      <c r="BP38" s="13">
        <f t="shared" si="317"/>
        <v>1.0022631749110895</v>
      </c>
      <c r="BQ38" s="13">
        <f t="shared" si="318"/>
        <v>1.5157894736842106</v>
      </c>
      <c r="BR38" s="50">
        <f t="shared" si="319"/>
        <v>2.3007395234182417</v>
      </c>
      <c r="BS38" s="13">
        <f t="shared" si="320"/>
        <v>10.188405797101449</v>
      </c>
      <c r="BT38" s="13">
        <f t="shared" si="321"/>
        <v>4.0797101449275361</v>
      </c>
      <c r="BU38" s="13">
        <f t="shared" si="322"/>
        <v>1.6014492753623188</v>
      </c>
      <c r="BV38" s="50">
        <f t="shared" si="323"/>
        <v>0.78260869565217395</v>
      </c>
      <c r="BW38" s="13">
        <f t="shared" si="324"/>
        <v>22.905797101449274</v>
      </c>
      <c r="BX38" s="13">
        <f t="shared" si="325"/>
        <v>10.260869565217391</v>
      </c>
      <c r="BY38" s="13">
        <f t="shared" si="326"/>
        <v>3.6739130434782608</v>
      </c>
      <c r="BZ38" s="50">
        <f t="shared" si="327"/>
        <v>2.0289855072463769</v>
      </c>
      <c r="CA38" s="13">
        <f t="shared" si="328"/>
        <v>39.673913043478258</v>
      </c>
      <c r="CB38" s="13">
        <f t="shared" si="329"/>
        <v>19.014492753623188</v>
      </c>
      <c r="CC38" s="13">
        <f t="shared" si="330"/>
        <v>7.8115942028985508</v>
      </c>
      <c r="CD38" s="50">
        <f t="shared" si="331"/>
        <v>4.6521739130434785</v>
      </c>
      <c r="CE38" s="13">
        <f t="shared" si="332"/>
        <v>146.48550724637681</v>
      </c>
      <c r="CF38" s="65">
        <f t="shared" si="333"/>
        <v>67.239130434782609</v>
      </c>
      <c r="CG38" s="13">
        <f t="shared" si="334"/>
        <v>34.420289855072461</v>
      </c>
      <c r="CH38" s="50">
        <f t="shared" si="335"/>
        <v>17.637681159420289</v>
      </c>
      <c r="CI38" s="4" t="s">
        <v>6</v>
      </c>
      <c r="CJ38" s="3" t="s">
        <v>37</v>
      </c>
      <c r="CK38" s="37"/>
    </row>
    <row r="39" spans="1:92" x14ac:dyDescent="0.25">
      <c r="A39" s="1">
        <v>10</v>
      </c>
      <c r="B39" s="62" t="s">
        <v>56</v>
      </c>
      <c r="C39" s="62"/>
      <c r="D39" s="64"/>
      <c r="E39" s="65"/>
      <c r="F39" s="67"/>
      <c r="G39" s="65"/>
      <c r="H39" s="62"/>
      <c r="I39" s="65"/>
      <c r="J39" s="64"/>
      <c r="K39" s="62"/>
      <c r="L39" s="62"/>
      <c r="M39" s="65"/>
      <c r="N39" s="64"/>
      <c r="O39" s="62"/>
      <c r="P39" s="62"/>
      <c r="Q39" s="65"/>
      <c r="R39" s="64"/>
      <c r="S39" s="62"/>
      <c r="T39" s="65"/>
      <c r="U39" s="65"/>
      <c r="V39" s="65"/>
      <c r="W39" s="66"/>
      <c r="X39" s="65"/>
      <c r="Y39" s="65"/>
      <c r="Z39" s="64"/>
      <c r="AA39" s="65"/>
      <c r="AB39" s="65"/>
      <c r="AC39" s="65"/>
      <c r="AD39" s="64"/>
      <c r="AE39" s="65"/>
      <c r="AF39" s="65"/>
      <c r="AG39" s="65"/>
      <c r="AH39" s="64"/>
      <c r="AI39" s="65"/>
      <c r="AJ39" s="65"/>
      <c r="AK39" s="65"/>
      <c r="AL39" s="68"/>
      <c r="AM39" s="65" t="e">
        <f t="shared" ref="AM39:AM45" si="336">(W39*100)/F39</f>
        <v>#DIV/0!</v>
      </c>
      <c r="AN39" s="62" t="e">
        <f t="shared" ref="AN39:AN45" si="337">(X39*100)/F39</f>
        <v>#DIV/0!</v>
      </c>
      <c r="AO39" s="65" t="e">
        <f t="shared" ref="AO39:AO45" si="338">(Y39*100)/F39</f>
        <v>#DIV/0!</v>
      </c>
      <c r="AP39" s="68" t="e">
        <f t="shared" ref="AP39:AP45" si="339">(Z39*100)/F39</f>
        <v>#DIV/0!</v>
      </c>
      <c r="AQ39" s="62" t="e">
        <f t="shared" ref="AQ39:AQ45" si="340">(AA39*100)/F39</f>
        <v>#DIV/0!</v>
      </c>
      <c r="AR39" s="62" t="e">
        <f t="shared" ref="AR39:AR45" si="341">(AB39*100)/F39</f>
        <v>#DIV/0!</v>
      </c>
      <c r="AS39" s="65" t="e">
        <f t="shared" ref="AS39:AS45" si="342">(AC39*100)/F39</f>
        <v>#DIV/0!</v>
      </c>
      <c r="AT39" s="68" t="e">
        <f t="shared" ref="AT39:AT45" si="343">(AD39*100)/F39</f>
        <v>#DIV/0!</v>
      </c>
      <c r="AU39" s="62" t="e">
        <f t="shared" ref="AU39:AU45" si="344">(AE39*100)/F39</f>
        <v>#DIV/0!</v>
      </c>
      <c r="AV39" s="62" t="e">
        <f t="shared" ref="AV39:AV45" si="345">(AF39*100)/F39</f>
        <v>#DIV/0!</v>
      </c>
      <c r="AW39" s="65" t="e">
        <f t="shared" ref="AW39:AW45" si="346">(AG39*100)/F39</f>
        <v>#DIV/0!</v>
      </c>
      <c r="AX39" s="68" t="e">
        <f t="shared" ref="AX39:AX45" si="347">(AH39*100)/F39</f>
        <v>#DIV/0!</v>
      </c>
      <c r="AY39" s="62" t="e">
        <f t="shared" ref="AY39:AY45" si="348">(AI39*100)/F39</f>
        <v>#DIV/0!</v>
      </c>
      <c r="AZ39" s="62" t="e">
        <f t="shared" ref="AZ39:AZ45" si="349">(AJ39*100)/F39</f>
        <v>#DIV/0!</v>
      </c>
      <c r="BA39" s="65" t="e">
        <f t="shared" ref="BA39:BA45" si="350">(AK39*100)/F39</f>
        <v>#DIV/0!</v>
      </c>
      <c r="BB39" s="68" t="e">
        <f t="shared" ref="BB39:BB45" si="351">(AL39*100)/F39</f>
        <v>#DIV/0!</v>
      </c>
      <c r="BC39" s="65" t="e">
        <f t="shared" ref="BC39:BC45" si="352">(W39*100)/G39</f>
        <v>#DIV/0!</v>
      </c>
      <c r="BD39" s="65" t="e">
        <f t="shared" ref="BD39:BD45" si="353">(X39*100)/H39</f>
        <v>#DIV/0!</v>
      </c>
      <c r="BE39" s="65" t="e">
        <f t="shared" ref="BE39:BE45" si="354">(Y39*100)/I39</f>
        <v>#DIV/0!</v>
      </c>
      <c r="BF39" s="68" t="e">
        <f t="shared" ref="BF39:BF45" si="355">(Z39*100)/J39</f>
        <v>#DIV/0!</v>
      </c>
      <c r="BG39" s="65" t="e">
        <f t="shared" ref="BG39:BG45" si="356">(AA39*100)/K39</f>
        <v>#DIV/0!</v>
      </c>
      <c r="BH39" s="65" t="e">
        <f t="shared" ref="BH39:BH45" si="357">(AB39*100)/L39</f>
        <v>#DIV/0!</v>
      </c>
      <c r="BI39" s="65" t="e">
        <f t="shared" ref="BI39:BI45" si="358">(AC39*100)/M39</f>
        <v>#DIV/0!</v>
      </c>
      <c r="BJ39" s="68" t="e">
        <f t="shared" ref="BJ39:BJ45" si="359">(AD39*100)/N39</f>
        <v>#DIV/0!</v>
      </c>
      <c r="BK39" s="65" t="e">
        <f t="shared" ref="BK39:BK45" si="360">(AE39*100)/O39</f>
        <v>#DIV/0!</v>
      </c>
      <c r="BL39" s="65" t="e">
        <f t="shared" ref="BL39:BL45" si="361">(AF39*100)/P39</f>
        <v>#DIV/0!</v>
      </c>
      <c r="BM39" s="65" t="e">
        <f t="shared" ref="BM39:BM45" si="362">(AG39*100)/Q39</f>
        <v>#DIV/0!</v>
      </c>
      <c r="BN39" s="68" t="e">
        <f t="shared" ref="BN39:BN45" si="363">(AH39*100)/R39</f>
        <v>#DIV/0!</v>
      </c>
      <c r="BO39" s="65" t="e">
        <f t="shared" ref="BO39:BO45" si="364">(AI39*100)/S39</f>
        <v>#DIV/0!</v>
      </c>
      <c r="BP39" s="65" t="e">
        <f t="shared" ref="BP39:BP45" si="365">(AJ39*100)/T39</f>
        <v>#DIV/0!</v>
      </c>
      <c r="BQ39" s="65" t="e">
        <f t="shared" ref="BQ39:BQ45" si="366">(AK39*100)/U39</f>
        <v>#DIV/0!</v>
      </c>
      <c r="BR39" s="68" t="e">
        <f t="shared" ref="BR39:BR45" si="367">(AL39*100)/V39</f>
        <v>#DIV/0!</v>
      </c>
      <c r="BS39" s="65" t="e">
        <f t="shared" ref="BS39:BS45" si="368">G39/F39</f>
        <v>#DIV/0!</v>
      </c>
      <c r="BT39" s="65" t="e">
        <f t="shared" ref="BT39:BT45" si="369">H39/F39</f>
        <v>#DIV/0!</v>
      </c>
      <c r="BU39" s="65" t="e">
        <f t="shared" ref="BU39:BU45" si="370">I39/F39</f>
        <v>#DIV/0!</v>
      </c>
      <c r="BV39" s="68" t="e">
        <f t="shared" ref="BV39:BV45" si="371">J39/F39</f>
        <v>#DIV/0!</v>
      </c>
      <c r="BW39" s="65" t="e">
        <f t="shared" ref="BW39:BW45" si="372">K39/F39</f>
        <v>#DIV/0!</v>
      </c>
      <c r="BX39" s="65" t="e">
        <f t="shared" ref="BX39:BX45" si="373">L39/F39</f>
        <v>#DIV/0!</v>
      </c>
      <c r="BY39" s="65" t="e">
        <f t="shared" ref="BY39:BY45" si="374">M39/F39</f>
        <v>#DIV/0!</v>
      </c>
      <c r="BZ39" s="68" t="e">
        <f t="shared" ref="BZ39:BZ45" si="375">N39/F39</f>
        <v>#DIV/0!</v>
      </c>
      <c r="CA39" s="65" t="e">
        <f t="shared" ref="CA39:CA45" si="376">O39/F39</f>
        <v>#DIV/0!</v>
      </c>
      <c r="CB39" s="65" t="e">
        <f t="shared" ref="CB39:CB45" si="377">P39/F39</f>
        <v>#DIV/0!</v>
      </c>
      <c r="CC39" s="65" t="e">
        <f t="shared" ref="CC39:CC45" si="378">Q39/F39</f>
        <v>#DIV/0!</v>
      </c>
      <c r="CD39" s="68" t="e">
        <f t="shared" ref="CD39:CD45" si="379">R39/F39</f>
        <v>#DIV/0!</v>
      </c>
      <c r="CE39" s="65" t="e">
        <f t="shared" ref="CE39:CE45" si="380">S39/F39</f>
        <v>#DIV/0!</v>
      </c>
      <c r="CF39" s="65" t="e">
        <f t="shared" ref="CF39:CF45" si="381">T39/F39</f>
        <v>#DIV/0!</v>
      </c>
      <c r="CG39" s="65" t="e">
        <f t="shared" ref="CG39:CG45" si="382">U39/F39</f>
        <v>#DIV/0!</v>
      </c>
      <c r="CH39" s="68" t="e">
        <f t="shared" ref="CH39:CH45" si="383">V39/F39</f>
        <v>#DIV/0!</v>
      </c>
      <c r="CI39" s="4" t="s">
        <v>51</v>
      </c>
      <c r="CJ39" s="3" t="s">
        <v>55</v>
      </c>
      <c r="CK39" s="62"/>
      <c r="CL39" s="62"/>
      <c r="CM39" s="62"/>
      <c r="CN39" s="62"/>
    </row>
    <row r="40" spans="1:92" x14ac:dyDescent="0.25">
      <c r="A40" s="1">
        <v>11</v>
      </c>
      <c r="B40" s="62" t="s">
        <v>60</v>
      </c>
      <c r="C40" s="62"/>
      <c r="D40" s="64"/>
      <c r="E40" s="65"/>
      <c r="F40" s="67"/>
      <c r="G40" s="65"/>
      <c r="H40" s="62"/>
      <c r="I40" s="65"/>
      <c r="J40" s="64"/>
      <c r="K40" s="62"/>
      <c r="L40" s="62"/>
      <c r="M40" s="65"/>
      <c r="N40" s="64"/>
      <c r="O40" s="62"/>
      <c r="P40" s="62"/>
      <c r="Q40" s="65"/>
      <c r="R40" s="64"/>
      <c r="S40" s="62"/>
      <c r="T40" s="65"/>
      <c r="U40" s="65"/>
      <c r="V40" s="65"/>
      <c r="W40" s="66"/>
      <c r="X40" s="65"/>
      <c r="Y40" s="65"/>
      <c r="Z40" s="64"/>
      <c r="AA40" s="65"/>
      <c r="AB40" s="65"/>
      <c r="AC40" s="65"/>
      <c r="AD40" s="64"/>
      <c r="AE40" s="65"/>
      <c r="AF40" s="65"/>
      <c r="AG40" s="65"/>
      <c r="AH40" s="64"/>
      <c r="AI40" s="65"/>
      <c r="AJ40" s="65"/>
      <c r="AK40" s="65"/>
      <c r="AL40" s="68"/>
      <c r="AM40" s="65" t="e">
        <f t="shared" si="336"/>
        <v>#DIV/0!</v>
      </c>
      <c r="AN40" s="62" t="e">
        <f t="shared" si="337"/>
        <v>#DIV/0!</v>
      </c>
      <c r="AO40" s="65" t="e">
        <f t="shared" si="338"/>
        <v>#DIV/0!</v>
      </c>
      <c r="AP40" s="68" t="e">
        <f t="shared" si="339"/>
        <v>#DIV/0!</v>
      </c>
      <c r="AQ40" s="62" t="e">
        <f t="shared" si="340"/>
        <v>#DIV/0!</v>
      </c>
      <c r="AR40" s="62" t="e">
        <f t="shared" si="341"/>
        <v>#DIV/0!</v>
      </c>
      <c r="AS40" s="65" t="e">
        <f t="shared" si="342"/>
        <v>#DIV/0!</v>
      </c>
      <c r="AT40" s="68" t="e">
        <f t="shared" si="343"/>
        <v>#DIV/0!</v>
      </c>
      <c r="AU40" s="62" t="e">
        <f t="shared" si="344"/>
        <v>#DIV/0!</v>
      </c>
      <c r="AV40" s="62" t="e">
        <f t="shared" si="345"/>
        <v>#DIV/0!</v>
      </c>
      <c r="AW40" s="65" t="e">
        <f t="shared" si="346"/>
        <v>#DIV/0!</v>
      </c>
      <c r="AX40" s="68" t="e">
        <f t="shared" si="347"/>
        <v>#DIV/0!</v>
      </c>
      <c r="AY40" s="62" t="e">
        <f t="shared" si="348"/>
        <v>#DIV/0!</v>
      </c>
      <c r="AZ40" s="62" t="e">
        <f t="shared" si="349"/>
        <v>#DIV/0!</v>
      </c>
      <c r="BA40" s="65" t="e">
        <f t="shared" si="350"/>
        <v>#DIV/0!</v>
      </c>
      <c r="BB40" s="68" t="e">
        <f t="shared" si="351"/>
        <v>#DIV/0!</v>
      </c>
      <c r="BC40" s="65" t="e">
        <f t="shared" si="352"/>
        <v>#DIV/0!</v>
      </c>
      <c r="BD40" s="65" t="e">
        <f t="shared" si="353"/>
        <v>#DIV/0!</v>
      </c>
      <c r="BE40" s="65" t="e">
        <f t="shared" si="354"/>
        <v>#DIV/0!</v>
      </c>
      <c r="BF40" s="68" t="e">
        <f t="shared" si="355"/>
        <v>#DIV/0!</v>
      </c>
      <c r="BG40" s="65" t="e">
        <f t="shared" si="356"/>
        <v>#DIV/0!</v>
      </c>
      <c r="BH40" s="65" t="e">
        <f t="shared" si="357"/>
        <v>#DIV/0!</v>
      </c>
      <c r="BI40" s="65" t="e">
        <f t="shared" si="358"/>
        <v>#DIV/0!</v>
      </c>
      <c r="BJ40" s="68" t="e">
        <f t="shared" si="359"/>
        <v>#DIV/0!</v>
      </c>
      <c r="BK40" s="65" t="e">
        <f t="shared" si="360"/>
        <v>#DIV/0!</v>
      </c>
      <c r="BL40" s="65" t="e">
        <f t="shared" si="361"/>
        <v>#DIV/0!</v>
      </c>
      <c r="BM40" s="65" t="e">
        <f t="shared" si="362"/>
        <v>#DIV/0!</v>
      </c>
      <c r="BN40" s="68" t="e">
        <f t="shared" si="363"/>
        <v>#DIV/0!</v>
      </c>
      <c r="BO40" s="65" t="e">
        <f t="shared" si="364"/>
        <v>#DIV/0!</v>
      </c>
      <c r="BP40" s="65" t="e">
        <f t="shared" si="365"/>
        <v>#DIV/0!</v>
      </c>
      <c r="BQ40" s="65" t="e">
        <f t="shared" si="366"/>
        <v>#DIV/0!</v>
      </c>
      <c r="BR40" s="68" t="e">
        <f t="shared" si="367"/>
        <v>#DIV/0!</v>
      </c>
      <c r="BS40" s="65" t="e">
        <f t="shared" si="368"/>
        <v>#DIV/0!</v>
      </c>
      <c r="BT40" s="65" t="e">
        <f t="shared" si="369"/>
        <v>#DIV/0!</v>
      </c>
      <c r="BU40" s="65" t="e">
        <f t="shared" si="370"/>
        <v>#DIV/0!</v>
      </c>
      <c r="BV40" s="68" t="e">
        <f t="shared" si="371"/>
        <v>#DIV/0!</v>
      </c>
      <c r="BW40" s="65" t="e">
        <f t="shared" si="372"/>
        <v>#DIV/0!</v>
      </c>
      <c r="BX40" s="65" t="e">
        <f t="shared" si="373"/>
        <v>#DIV/0!</v>
      </c>
      <c r="BY40" s="65" t="e">
        <f t="shared" si="374"/>
        <v>#DIV/0!</v>
      </c>
      <c r="BZ40" s="68" t="e">
        <f t="shared" si="375"/>
        <v>#DIV/0!</v>
      </c>
      <c r="CA40" s="65" t="e">
        <f t="shared" si="376"/>
        <v>#DIV/0!</v>
      </c>
      <c r="CB40" s="65" t="e">
        <f t="shared" si="377"/>
        <v>#DIV/0!</v>
      </c>
      <c r="CC40" s="65" t="e">
        <f t="shared" si="378"/>
        <v>#DIV/0!</v>
      </c>
      <c r="CD40" s="68" t="e">
        <f t="shared" si="379"/>
        <v>#DIV/0!</v>
      </c>
      <c r="CE40" s="65" t="e">
        <f t="shared" si="380"/>
        <v>#DIV/0!</v>
      </c>
      <c r="CF40" s="65" t="e">
        <f t="shared" si="381"/>
        <v>#DIV/0!</v>
      </c>
      <c r="CG40" s="65" t="e">
        <f t="shared" si="382"/>
        <v>#DIV/0!</v>
      </c>
      <c r="CH40" s="68" t="e">
        <f t="shared" si="383"/>
        <v>#DIV/0!</v>
      </c>
      <c r="CI40" s="4" t="s">
        <v>51</v>
      </c>
      <c r="CJ40" s="3" t="s">
        <v>59</v>
      </c>
      <c r="CK40" s="62"/>
      <c r="CL40" s="62"/>
      <c r="CM40" s="62"/>
      <c r="CN40" s="62"/>
    </row>
    <row r="41" spans="1:92" x14ac:dyDescent="0.25">
      <c r="A41" s="1">
        <v>12</v>
      </c>
      <c r="B41" s="62" t="s">
        <v>62</v>
      </c>
      <c r="C41" s="62"/>
      <c r="D41" s="64"/>
      <c r="E41" s="65"/>
      <c r="F41" s="67"/>
      <c r="G41" s="65"/>
      <c r="H41" s="62"/>
      <c r="I41" s="65"/>
      <c r="J41" s="64"/>
      <c r="K41" s="62"/>
      <c r="L41" s="62"/>
      <c r="M41" s="65"/>
      <c r="N41" s="64"/>
      <c r="O41" s="62"/>
      <c r="P41" s="62"/>
      <c r="Q41" s="65"/>
      <c r="R41" s="64"/>
      <c r="S41" s="62"/>
      <c r="T41" s="65"/>
      <c r="U41" s="65"/>
      <c r="V41" s="65"/>
      <c r="W41" s="66"/>
      <c r="X41" s="65"/>
      <c r="Y41" s="65"/>
      <c r="Z41" s="64"/>
      <c r="AA41" s="65"/>
      <c r="AB41" s="65"/>
      <c r="AC41" s="65"/>
      <c r="AD41" s="64"/>
      <c r="AE41" s="65"/>
      <c r="AF41" s="65"/>
      <c r="AG41" s="65"/>
      <c r="AH41" s="64"/>
      <c r="AI41" s="65"/>
      <c r="AJ41" s="65"/>
      <c r="AK41" s="65"/>
      <c r="AL41" s="68"/>
      <c r="AM41" s="65" t="e">
        <f t="shared" si="336"/>
        <v>#DIV/0!</v>
      </c>
      <c r="AN41" s="62" t="e">
        <f t="shared" si="337"/>
        <v>#DIV/0!</v>
      </c>
      <c r="AO41" s="65" t="e">
        <f t="shared" si="338"/>
        <v>#DIV/0!</v>
      </c>
      <c r="AP41" s="68" t="e">
        <f t="shared" si="339"/>
        <v>#DIV/0!</v>
      </c>
      <c r="AQ41" s="62" t="e">
        <f t="shared" si="340"/>
        <v>#DIV/0!</v>
      </c>
      <c r="AR41" s="62" t="e">
        <f t="shared" si="341"/>
        <v>#DIV/0!</v>
      </c>
      <c r="AS41" s="65" t="e">
        <f t="shared" si="342"/>
        <v>#DIV/0!</v>
      </c>
      <c r="AT41" s="68" t="e">
        <f t="shared" si="343"/>
        <v>#DIV/0!</v>
      </c>
      <c r="AU41" s="62" t="e">
        <f t="shared" si="344"/>
        <v>#DIV/0!</v>
      </c>
      <c r="AV41" s="62" t="e">
        <f t="shared" si="345"/>
        <v>#DIV/0!</v>
      </c>
      <c r="AW41" s="65" t="e">
        <f t="shared" si="346"/>
        <v>#DIV/0!</v>
      </c>
      <c r="AX41" s="68" t="e">
        <f t="shared" si="347"/>
        <v>#DIV/0!</v>
      </c>
      <c r="AY41" s="62" t="e">
        <f t="shared" si="348"/>
        <v>#DIV/0!</v>
      </c>
      <c r="AZ41" s="62" t="e">
        <f t="shared" si="349"/>
        <v>#DIV/0!</v>
      </c>
      <c r="BA41" s="65" t="e">
        <f t="shared" si="350"/>
        <v>#DIV/0!</v>
      </c>
      <c r="BB41" s="68" t="e">
        <f t="shared" si="351"/>
        <v>#DIV/0!</v>
      </c>
      <c r="BC41" s="65" t="e">
        <f t="shared" si="352"/>
        <v>#DIV/0!</v>
      </c>
      <c r="BD41" s="65" t="e">
        <f t="shared" si="353"/>
        <v>#DIV/0!</v>
      </c>
      <c r="BE41" s="65" t="e">
        <f t="shared" si="354"/>
        <v>#DIV/0!</v>
      </c>
      <c r="BF41" s="68" t="e">
        <f t="shared" si="355"/>
        <v>#DIV/0!</v>
      </c>
      <c r="BG41" s="65" t="e">
        <f t="shared" si="356"/>
        <v>#DIV/0!</v>
      </c>
      <c r="BH41" s="65" t="e">
        <f t="shared" si="357"/>
        <v>#DIV/0!</v>
      </c>
      <c r="BI41" s="65" t="e">
        <f t="shared" si="358"/>
        <v>#DIV/0!</v>
      </c>
      <c r="BJ41" s="68" t="e">
        <f t="shared" si="359"/>
        <v>#DIV/0!</v>
      </c>
      <c r="BK41" s="65" t="e">
        <f t="shared" si="360"/>
        <v>#DIV/0!</v>
      </c>
      <c r="BL41" s="65" t="e">
        <f t="shared" si="361"/>
        <v>#DIV/0!</v>
      </c>
      <c r="BM41" s="65" t="e">
        <f t="shared" si="362"/>
        <v>#DIV/0!</v>
      </c>
      <c r="BN41" s="68" t="e">
        <f t="shared" si="363"/>
        <v>#DIV/0!</v>
      </c>
      <c r="BO41" s="65" t="e">
        <f t="shared" si="364"/>
        <v>#DIV/0!</v>
      </c>
      <c r="BP41" s="65" t="e">
        <f t="shared" si="365"/>
        <v>#DIV/0!</v>
      </c>
      <c r="BQ41" s="65" t="e">
        <f t="shared" si="366"/>
        <v>#DIV/0!</v>
      </c>
      <c r="BR41" s="68" t="e">
        <f t="shared" si="367"/>
        <v>#DIV/0!</v>
      </c>
      <c r="BS41" s="65" t="e">
        <f t="shared" si="368"/>
        <v>#DIV/0!</v>
      </c>
      <c r="BT41" s="65" t="e">
        <f t="shared" si="369"/>
        <v>#DIV/0!</v>
      </c>
      <c r="BU41" s="65" t="e">
        <f t="shared" si="370"/>
        <v>#DIV/0!</v>
      </c>
      <c r="BV41" s="68" t="e">
        <f t="shared" si="371"/>
        <v>#DIV/0!</v>
      </c>
      <c r="BW41" s="65" t="e">
        <f t="shared" si="372"/>
        <v>#DIV/0!</v>
      </c>
      <c r="BX41" s="65" t="e">
        <f t="shared" si="373"/>
        <v>#DIV/0!</v>
      </c>
      <c r="BY41" s="65" t="e">
        <f t="shared" si="374"/>
        <v>#DIV/0!</v>
      </c>
      <c r="BZ41" s="68" t="e">
        <f t="shared" si="375"/>
        <v>#DIV/0!</v>
      </c>
      <c r="CA41" s="65" t="e">
        <f t="shared" si="376"/>
        <v>#DIV/0!</v>
      </c>
      <c r="CB41" s="65" t="e">
        <f t="shared" si="377"/>
        <v>#DIV/0!</v>
      </c>
      <c r="CC41" s="65" t="e">
        <f t="shared" si="378"/>
        <v>#DIV/0!</v>
      </c>
      <c r="CD41" s="68" t="e">
        <f t="shared" si="379"/>
        <v>#DIV/0!</v>
      </c>
      <c r="CE41" s="65" t="e">
        <f t="shared" si="380"/>
        <v>#DIV/0!</v>
      </c>
      <c r="CF41" s="65" t="e">
        <f t="shared" si="381"/>
        <v>#DIV/0!</v>
      </c>
      <c r="CG41" s="65" t="e">
        <f t="shared" si="382"/>
        <v>#DIV/0!</v>
      </c>
      <c r="CH41" s="68" t="e">
        <f t="shared" si="383"/>
        <v>#DIV/0!</v>
      </c>
      <c r="CI41" s="4" t="s">
        <v>51</v>
      </c>
      <c r="CJ41" s="3" t="s">
        <v>61</v>
      </c>
      <c r="CK41" s="62"/>
      <c r="CL41" s="62"/>
      <c r="CM41" s="62"/>
      <c r="CN41" s="62"/>
    </row>
    <row r="42" spans="1:92" x14ac:dyDescent="0.25">
      <c r="A42" s="1">
        <v>13</v>
      </c>
      <c r="B42" s="62" t="s">
        <v>64</v>
      </c>
      <c r="C42" s="62"/>
      <c r="D42" s="64"/>
      <c r="E42" s="65"/>
      <c r="F42" s="67"/>
      <c r="G42" s="65"/>
      <c r="H42" s="62"/>
      <c r="I42" s="65"/>
      <c r="J42" s="64"/>
      <c r="K42" s="62"/>
      <c r="L42" s="62"/>
      <c r="M42" s="65"/>
      <c r="N42" s="64"/>
      <c r="O42" s="62"/>
      <c r="P42" s="62"/>
      <c r="Q42" s="65"/>
      <c r="R42" s="64"/>
      <c r="S42" s="62"/>
      <c r="T42" s="65"/>
      <c r="U42" s="65"/>
      <c r="V42" s="65"/>
      <c r="W42" s="66"/>
      <c r="X42" s="65"/>
      <c r="Y42" s="65"/>
      <c r="Z42" s="64"/>
      <c r="AA42" s="65"/>
      <c r="AB42" s="65"/>
      <c r="AC42" s="65"/>
      <c r="AD42" s="64"/>
      <c r="AE42" s="65"/>
      <c r="AF42" s="65"/>
      <c r="AG42" s="65"/>
      <c r="AH42" s="64"/>
      <c r="AI42" s="65"/>
      <c r="AJ42" s="65"/>
      <c r="AK42" s="65"/>
      <c r="AL42" s="68"/>
      <c r="AM42" s="65" t="e">
        <f t="shared" si="336"/>
        <v>#DIV/0!</v>
      </c>
      <c r="AN42" s="62" t="e">
        <f t="shared" si="337"/>
        <v>#DIV/0!</v>
      </c>
      <c r="AO42" s="65" t="e">
        <f t="shared" si="338"/>
        <v>#DIV/0!</v>
      </c>
      <c r="AP42" s="68" t="e">
        <f t="shared" si="339"/>
        <v>#DIV/0!</v>
      </c>
      <c r="AQ42" s="62" t="e">
        <f t="shared" si="340"/>
        <v>#DIV/0!</v>
      </c>
      <c r="AR42" s="62" t="e">
        <f t="shared" si="341"/>
        <v>#DIV/0!</v>
      </c>
      <c r="AS42" s="65" t="e">
        <f t="shared" si="342"/>
        <v>#DIV/0!</v>
      </c>
      <c r="AT42" s="68" t="e">
        <f t="shared" si="343"/>
        <v>#DIV/0!</v>
      </c>
      <c r="AU42" s="62" t="e">
        <f t="shared" si="344"/>
        <v>#DIV/0!</v>
      </c>
      <c r="AV42" s="62" t="e">
        <f t="shared" si="345"/>
        <v>#DIV/0!</v>
      </c>
      <c r="AW42" s="65" t="e">
        <f t="shared" si="346"/>
        <v>#DIV/0!</v>
      </c>
      <c r="AX42" s="68" t="e">
        <f t="shared" si="347"/>
        <v>#DIV/0!</v>
      </c>
      <c r="AY42" s="62" t="e">
        <f t="shared" si="348"/>
        <v>#DIV/0!</v>
      </c>
      <c r="AZ42" s="62" t="e">
        <f t="shared" si="349"/>
        <v>#DIV/0!</v>
      </c>
      <c r="BA42" s="65" t="e">
        <f t="shared" si="350"/>
        <v>#DIV/0!</v>
      </c>
      <c r="BB42" s="68" t="e">
        <f t="shared" si="351"/>
        <v>#DIV/0!</v>
      </c>
      <c r="BC42" s="65" t="e">
        <f t="shared" si="352"/>
        <v>#DIV/0!</v>
      </c>
      <c r="BD42" s="65" t="e">
        <f t="shared" si="353"/>
        <v>#DIV/0!</v>
      </c>
      <c r="BE42" s="65" t="e">
        <f t="shared" si="354"/>
        <v>#DIV/0!</v>
      </c>
      <c r="BF42" s="68" t="e">
        <f t="shared" si="355"/>
        <v>#DIV/0!</v>
      </c>
      <c r="BG42" s="65" t="e">
        <f t="shared" si="356"/>
        <v>#DIV/0!</v>
      </c>
      <c r="BH42" s="65" t="e">
        <f t="shared" si="357"/>
        <v>#DIV/0!</v>
      </c>
      <c r="BI42" s="65" t="e">
        <f t="shared" si="358"/>
        <v>#DIV/0!</v>
      </c>
      <c r="BJ42" s="68" t="e">
        <f t="shared" si="359"/>
        <v>#DIV/0!</v>
      </c>
      <c r="BK42" s="65" t="e">
        <f t="shared" si="360"/>
        <v>#DIV/0!</v>
      </c>
      <c r="BL42" s="65" t="e">
        <f t="shared" si="361"/>
        <v>#DIV/0!</v>
      </c>
      <c r="BM42" s="65" t="e">
        <f t="shared" si="362"/>
        <v>#DIV/0!</v>
      </c>
      <c r="BN42" s="68" t="e">
        <f t="shared" si="363"/>
        <v>#DIV/0!</v>
      </c>
      <c r="BO42" s="65" t="e">
        <f t="shared" si="364"/>
        <v>#DIV/0!</v>
      </c>
      <c r="BP42" s="65" t="e">
        <f t="shared" si="365"/>
        <v>#DIV/0!</v>
      </c>
      <c r="BQ42" s="65" t="e">
        <f t="shared" si="366"/>
        <v>#DIV/0!</v>
      </c>
      <c r="BR42" s="68" t="e">
        <f t="shared" si="367"/>
        <v>#DIV/0!</v>
      </c>
      <c r="BS42" s="65" t="e">
        <f t="shared" si="368"/>
        <v>#DIV/0!</v>
      </c>
      <c r="BT42" s="65" t="e">
        <f t="shared" si="369"/>
        <v>#DIV/0!</v>
      </c>
      <c r="BU42" s="65" t="e">
        <f t="shared" si="370"/>
        <v>#DIV/0!</v>
      </c>
      <c r="BV42" s="68" t="e">
        <f t="shared" si="371"/>
        <v>#DIV/0!</v>
      </c>
      <c r="BW42" s="65" t="e">
        <f t="shared" si="372"/>
        <v>#DIV/0!</v>
      </c>
      <c r="BX42" s="65" t="e">
        <f t="shared" si="373"/>
        <v>#DIV/0!</v>
      </c>
      <c r="BY42" s="65" t="e">
        <f t="shared" si="374"/>
        <v>#DIV/0!</v>
      </c>
      <c r="BZ42" s="68" t="e">
        <f t="shared" si="375"/>
        <v>#DIV/0!</v>
      </c>
      <c r="CA42" s="65" t="e">
        <f t="shared" si="376"/>
        <v>#DIV/0!</v>
      </c>
      <c r="CB42" s="65" t="e">
        <f t="shared" si="377"/>
        <v>#DIV/0!</v>
      </c>
      <c r="CC42" s="65" t="e">
        <f t="shared" si="378"/>
        <v>#DIV/0!</v>
      </c>
      <c r="CD42" s="68" t="e">
        <f t="shared" si="379"/>
        <v>#DIV/0!</v>
      </c>
      <c r="CE42" s="65" t="e">
        <f t="shared" si="380"/>
        <v>#DIV/0!</v>
      </c>
      <c r="CF42" s="65" t="e">
        <f t="shared" si="381"/>
        <v>#DIV/0!</v>
      </c>
      <c r="CG42" s="65" t="e">
        <f t="shared" si="382"/>
        <v>#DIV/0!</v>
      </c>
      <c r="CH42" s="68" t="e">
        <f t="shared" si="383"/>
        <v>#DIV/0!</v>
      </c>
      <c r="CI42" s="4" t="s">
        <v>51</v>
      </c>
      <c r="CJ42" s="3" t="s">
        <v>63</v>
      </c>
      <c r="CK42" s="62"/>
      <c r="CL42" s="62"/>
      <c r="CM42" s="62"/>
      <c r="CN42" s="62"/>
    </row>
    <row r="43" spans="1:92" x14ac:dyDescent="0.25">
      <c r="A43" s="1">
        <v>14</v>
      </c>
      <c r="B43" s="62" t="s">
        <v>58</v>
      </c>
      <c r="C43" s="62"/>
      <c r="D43" s="64"/>
      <c r="E43" s="65"/>
      <c r="F43" s="67"/>
      <c r="G43" s="65"/>
      <c r="H43" s="62"/>
      <c r="I43" s="65"/>
      <c r="J43" s="64"/>
      <c r="K43" s="62"/>
      <c r="L43" s="62"/>
      <c r="M43" s="65"/>
      <c r="N43" s="64"/>
      <c r="O43" s="62"/>
      <c r="P43" s="62"/>
      <c r="Q43" s="65"/>
      <c r="R43" s="64"/>
      <c r="S43" s="62"/>
      <c r="T43" s="65"/>
      <c r="U43" s="65"/>
      <c r="V43" s="65"/>
      <c r="W43" s="66"/>
      <c r="X43" s="65"/>
      <c r="Y43" s="65"/>
      <c r="Z43" s="64"/>
      <c r="AA43" s="65"/>
      <c r="AB43" s="65"/>
      <c r="AC43" s="65"/>
      <c r="AD43" s="64"/>
      <c r="AE43" s="65"/>
      <c r="AF43" s="65"/>
      <c r="AG43" s="65"/>
      <c r="AH43" s="64"/>
      <c r="AI43" s="65"/>
      <c r="AJ43" s="65"/>
      <c r="AK43" s="65"/>
      <c r="AL43" s="68"/>
      <c r="AM43" s="65" t="e">
        <f t="shared" si="336"/>
        <v>#DIV/0!</v>
      </c>
      <c r="AN43" s="62" t="e">
        <f t="shared" si="337"/>
        <v>#DIV/0!</v>
      </c>
      <c r="AO43" s="65" t="e">
        <f t="shared" si="338"/>
        <v>#DIV/0!</v>
      </c>
      <c r="AP43" s="68" t="e">
        <f t="shared" si="339"/>
        <v>#DIV/0!</v>
      </c>
      <c r="AQ43" s="62" t="e">
        <f t="shared" si="340"/>
        <v>#DIV/0!</v>
      </c>
      <c r="AR43" s="62" t="e">
        <f t="shared" si="341"/>
        <v>#DIV/0!</v>
      </c>
      <c r="AS43" s="65" t="e">
        <f t="shared" si="342"/>
        <v>#DIV/0!</v>
      </c>
      <c r="AT43" s="68" t="e">
        <f t="shared" si="343"/>
        <v>#DIV/0!</v>
      </c>
      <c r="AU43" s="62" t="e">
        <f t="shared" si="344"/>
        <v>#DIV/0!</v>
      </c>
      <c r="AV43" s="62" t="e">
        <f t="shared" si="345"/>
        <v>#DIV/0!</v>
      </c>
      <c r="AW43" s="65" t="e">
        <f t="shared" si="346"/>
        <v>#DIV/0!</v>
      </c>
      <c r="AX43" s="68" t="e">
        <f t="shared" si="347"/>
        <v>#DIV/0!</v>
      </c>
      <c r="AY43" s="62" t="e">
        <f t="shared" si="348"/>
        <v>#DIV/0!</v>
      </c>
      <c r="AZ43" s="62" t="e">
        <f t="shared" si="349"/>
        <v>#DIV/0!</v>
      </c>
      <c r="BA43" s="65" t="e">
        <f t="shared" si="350"/>
        <v>#DIV/0!</v>
      </c>
      <c r="BB43" s="68" t="e">
        <f t="shared" si="351"/>
        <v>#DIV/0!</v>
      </c>
      <c r="BC43" s="65" t="e">
        <f t="shared" si="352"/>
        <v>#DIV/0!</v>
      </c>
      <c r="BD43" s="65" t="e">
        <f t="shared" si="353"/>
        <v>#DIV/0!</v>
      </c>
      <c r="BE43" s="65" t="e">
        <f t="shared" si="354"/>
        <v>#DIV/0!</v>
      </c>
      <c r="BF43" s="68" t="e">
        <f t="shared" si="355"/>
        <v>#DIV/0!</v>
      </c>
      <c r="BG43" s="65" t="e">
        <f t="shared" si="356"/>
        <v>#DIV/0!</v>
      </c>
      <c r="BH43" s="65" t="e">
        <f t="shared" si="357"/>
        <v>#DIV/0!</v>
      </c>
      <c r="BI43" s="65" t="e">
        <f t="shared" si="358"/>
        <v>#DIV/0!</v>
      </c>
      <c r="BJ43" s="68" t="e">
        <f t="shared" si="359"/>
        <v>#DIV/0!</v>
      </c>
      <c r="BK43" s="65" t="e">
        <f t="shared" si="360"/>
        <v>#DIV/0!</v>
      </c>
      <c r="BL43" s="65" t="e">
        <f t="shared" si="361"/>
        <v>#DIV/0!</v>
      </c>
      <c r="BM43" s="65" t="e">
        <f t="shared" si="362"/>
        <v>#DIV/0!</v>
      </c>
      <c r="BN43" s="68" t="e">
        <f t="shared" si="363"/>
        <v>#DIV/0!</v>
      </c>
      <c r="BO43" s="65" t="e">
        <f t="shared" si="364"/>
        <v>#DIV/0!</v>
      </c>
      <c r="BP43" s="65" t="e">
        <f t="shared" si="365"/>
        <v>#DIV/0!</v>
      </c>
      <c r="BQ43" s="65" t="e">
        <f t="shared" si="366"/>
        <v>#DIV/0!</v>
      </c>
      <c r="BR43" s="68" t="e">
        <f t="shared" si="367"/>
        <v>#DIV/0!</v>
      </c>
      <c r="BS43" s="65" t="e">
        <f t="shared" si="368"/>
        <v>#DIV/0!</v>
      </c>
      <c r="BT43" s="65" t="e">
        <f t="shared" si="369"/>
        <v>#DIV/0!</v>
      </c>
      <c r="BU43" s="65" t="e">
        <f t="shared" si="370"/>
        <v>#DIV/0!</v>
      </c>
      <c r="BV43" s="68" t="e">
        <f t="shared" si="371"/>
        <v>#DIV/0!</v>
      </c>
      <c r="BW43" s="65" t="e">
        <f t="shared" si="372"/>
        <v>#DIV/0!</v>
      </c>
      <c r="BX43" s="65" t="e">
        <f t="shared" si="373"/>
        <v>#DIV/0!</v>
      </c>
      <c r="BY43" s="65" t="e">
        <f t="shared" si="374"/>
        <v>#DIV/0!</v>
      </c>
      <c r="BZ43" s="68" t="e">
        <f t="shared" si="375"/>
        <v>#DIV/0!</v>
      </c>
      <c r="CA43" s="65" t="e">
        <f t="shared" si="376"/>
        <v>#DIV/0!</v>
      </c>
      <c r="CB43" s="65" t="e">
        <f t="shared" si="377"/>
        <v>#DIV/0!</v>
      </c>
      <c r="CC43" s="65" t="e">
        <f t="shared" si="378"/>
        <v>#DIV/0!</v>
      </c>
      <c r="CD43" s="68" t="e">
        <f t="shared" si="379"/>
        <v>#DIV/0!</v>
      </c>
      <c r="CE43" s="65" t="e">
        <f t="shared" si="380"/>
        <v>#DIV/0!</v>
      </c>
      <c r="CF43" s="65" t="e">
        <f t="shared" si="381"/>
        <v>#DIV/0!</v>
      </c>
      <c r="CG43" s="65" t="e">
        <f t="shared" si="382"/>
        <v>#DIV/0!</v>
      </c>
      <c r="CH43" s="68" t="e">
        <f t="shared" si="383"/>
        <v>#DIV/0!</v>
      </c>
      <c r="CI43" s="4" t="s">
        <v>51</v>
      </c>
      <c r="CJ43" s="3" t="s">
        <v>57</v>
      </c>
      <c r="CK43" s="62"/>
      <c r="CL43" s="62"/>
      <c r="CM43" s="62"/>
      <c r="CN43" s="62"/>
    </row>
    <row r="44" spans="1:92" x14ac:dyDescent="0.25">
      <c r="A44" s="1">
        <v>15</v>
      </c>
      <c r="B44" s="62" t="s">
        <v>54</v>
      </c>
      <c r="C44" s="62"/>
      <c r="D44" s="64"/>
      <c r="E44" s="65"/>
      <c r="F44" s="67"/>
      <c r="G44" s="65"/>
      <c r="H44" s="62"/>
      <c r="I44" s="65"/>
      <c r="J44" s="64"/>
      <c r="K44" s="62"/>
      <c r="L44" s="62"/>
      <c r="M44" s="65"/>
      <c r="N44" s="64"/>
      <c r="O44" s="62"/>
      <c r="P44" s="62"/>
      <c r="Q44" s="65"/>
      <c r="R44" s="64"/>
      <c r="S44" s="62"/>
      <c r="T44" s="65"/>
      <c r="U44" s="65"/>
      <c r="V44" s="65"/>
      <c r="W44" s="66"/>
      <c r="X44" s="65"/>
      <c r="Y44" s="65"/>
      <c r="Z44" s="64"/>
      <c r="AA44" s="65"/>
      <c r="AB44" s="65"/>
      <c r="AC44" s="65"/>
      <c r="AD44" s="64"/>
      <c r="AE44" s="65"/>
      <c r="AF44" s="65"/>
      <c r="AG44" s="65"/>
      <c r="AH44" s="64"/>
      <c r="AI44" s="65"/>
      <c r="AJ44" s="65"/>
      <c r="AK44" s="65"/>
      <c r="AL44" s="68"/>
      <c r="AM44" s="65" t="e">
        <f t="shared" si="336"/>
        <v>#DIV/0!</v>
      </c>
      <c r="AN44" s="62" t="e">
        <f t="shared" si="337"/>
        <v>#DIV/0!</v>
      </c>
      <c r="AO44" s="65" t="e">
        <f t="shared" si="338"/>
        <v>#DIV/0!</v>
      </c>
      <c r="AP44" s="68" t="e">
        <f t="shared" si="339"/>
        <v>#DIV/0!</v>
      </c>
      <c r="AQ44" s="62" t="e">
        <f t="shared" si="340"/>
        <v>#DIV/0!</v>
      </c>
      <c r="AR44" s="62" t="e">
        <f t="shared" si="341"/>
        <v>#DIV/0!</v>
      </c>
      <c r="AS44" s="65" t="e">
        <f t="shared" si="342"/>
        <v>#DIV/0!</v>
      </c>
      <c r="AT44" s="68" t="e">
        <f t="shared" si="343"/>
        <v>#DIV/0!</v>
      </c>
      <c r="AU44" s="62" t="e">
        <f t="shared" si="344"/>
        <v>#DIV/0!</v>
      </c>
      <c r="AV44" s="62" t="e">
        <f t="shared" si="345"/>
        <v>#DIV/0!</v>
      </c>
      <c r="AW44" s="65" t="e">
        <f t="shared" si="346"/>
        <v>#DIV/0!</v>
      </c>
      <c r="AX44" s="68" t="e">
        <f t="shared" si="347"/>
        <v>#DIV/0!</v>
      </c>
      <c r="AY44" s="62" t="e">
        <f t="shared" si="348"/>
        <v>#DIV/0!</v>
      </c>
      <c r="AZ44" s="62" t="e">
        <f t="shared" si="349"/>
        <v>#DIV/0!</v>
      </c>
      <c r="BA44" s="65" t="e">
        <f t="shared" si="350"/>
        <v>#DIV/0!</v>
      </c>
      <c r="BB44" s="68" t="e">
        <f t="shared" si="351"/>
        <v>#DIV/0!</v>
      </c>
      <c r="BC44" s="65" t="e">
        <f t="shared" si="352"/>
        <v>#DIV/0!</v>
      </c>
      <c r="BD44" s="65" t="e">
        <f t="shared" si="353"/>
        <v>#DIV/0!</v>
      </c>
      <c r="BE44" s="65" t="e">
        <f t="shared" si="354"/>
        <v>#DIV/0!</v>
      </c>
      <c r="BF44" s="68" t="e">
        <f t="shared" si="355"/>
        <v>#DIV/0!</v>
      </c>
      <c r="BG44" s="65" t="e">
        <f t="shared" si="356"/>
        <v>#DIV/0!</v>
      </c>
      <c r="BH44" s="65" t="e">
        <f t="shared" si="357"/>
        <v>#DIV/0!</v>
      </c>
      <c r="BI44" s="65" t="e">
        <f t="shared" si="358"/>
        <v>#DIV/0!</v>
      </c>
      <c r="BJ44" s="68" t="e">
        <f t="shared" si="359"/>
        <v>#DIV/0!</v>
      </c>
      <c r="BK44" s="65" t="e">
        <f t="shared" si="360"/>
        <v>#DIV/0!</v>
      </c>
      <c r="BL44" s="65" t="e">
        <f t="shared" si="361"/>
        <v>#DIV/0!</v>
      </c>
      <c r="BM44" s="65" t="e">
        <f t="shared" si="362"/>
        <v>#DIV/0!</v>
      </c>
      <c r="BN44" s="68" t="e">
        <f t="shared" si="363"/>
        <v>#DIV/0!</v>
      </c>
      <c r="BO44" s="65" t="e">
        <f t="shared" si="364"/>
        <v>#DIV/0!</v>
      </c>
      <c r="BP44" s="65" t="e">
        <f t="shared" si="365"/>
        <v>#DIV/0!</v>
      </c>
      <c r="BQ44" s="65" t="e">
        <f t="shared" si="366"/>
        <v>#DIV/0!</v>
      </c>
      <c r="BR44" s="68" t="e">
        <f t="shared" si="367"/>
        <v>#DIV/0!</v>
      </c>
      <c r="BS44" s="65" t="e">
        <f t="shared" si="368"/>
        <v>#DIV/0!</v>
      </c>
      <c r="BT44" s="65" t="e">
        <f t="shared" si="369"/>
        <v>#DIV/0!</v>
      </c>
      <c r="BU44" s="65" t="e">
        <f t="shared" si="370"/>
        <v>#DIV/0!</v>
      </c>
      <c r="BV44" s="68" t="e">
        <f t="shared" si="371"/>
        <v>#DIV/0!</v>
      </c>
      <c r="BW44" s="65" t="e">
        <f t="shared" si="372"/>
        <v>#DIV/0!</v>
      </c>
      <c r="BX44" s="65" t="e">
        <f t="shared" si="373"/>
        <v>#DIV/0!</v>
      </c>
      <c r="BY44" s="65" t="e">
        <f t="shared" si="374"/>
        <v>#DIV/0!</v>
      </c>
      <c r="BZ44" s="68" t="e">
        <f t="shared" si="375"/>
        <v>#DIV/0!</v>
      </c>
      <c r="CA44" s="65" t="e">
        <f t="shared" si="376"/>
        <v>#DIV/0!</v>
      </c>
      <c r="CB44" s="65" t="e">
        <f t="shared" si="377"/>
        <v>#DIV/0!</v>
      </c>
      <c r="CC44" s="65" t="e">
        <f t="shared" si="378"/>
        <v>#DIV/0!</v>
      </c>
      <c r="CD44" s="68" t="e">
        <f t="shared" si="379"/>
        <v>#DIV/0!</v>
      </c>
      <c r="CE44" s="65" t="e">
        <f t="shared" si="380"/>
        <v>#DIV/0!</v>
      </c>
      <c r="CF44" s="65" t="e">
        <f t="shared" si="381"/>
        <v>#DIV/0!</v>
      </c>
      <c r="CG44" s="65" t="e">
        <f t="shared" si="382"/>
        <v>#DIV/0!</v>
      </c>
      <c r="CH44" s="68" t="e">
        <f t="shared" si="383"/>
        <v>#DIV/0!</v>
      </c>
      <c r="CI44" s="4" t="s">
        <v>51</v>
      </c>
      <c r="CJ44" s="3" t="s">
        <v>53</v>
      </c>
      <c r="CK44" s="62"/>
      <c r="CL44" s="62"/>
      <c r="CM44" s="62"/>
      <c r="CN44" s="62"/>
    </row>
    <row r="45" spans="1:92" x14ac:dyDescent="0.25">
      <c r="A45" s="1">
        <v>16</v>
      </c>
      <c r="B45" s="62" t="s">
        <v>50</v>
      </c>
      <c r="C45" s="62"/>
      <c r="D45" s="64"/>
      <c r="E45" s="65"/>
      <c r="F45" s="67"/>
      <c r="G45" s="65"/>
      <c r="H45" s="62"/>
      <c r="I45" s="65"/>
      <c r="J45" s="64"/>
      <c r="K45" s="62"/>
      <c r="L45" s="62"/>
      <c r="M45" s="65"/>
      <c r="N45" s="64"/>
      <c r="O45" s="62"/>
      <c r="P45" s="62"/>
      <c r="Q45" s="65"/>
      <c r="R45" s="64"/>
      <c r="S45" s="62"/>
      <c r="T45" s="65"/>
      <c r="U45" s="65"/>
      <c r="V45" s="65"/>
      <c r="W45" s="66"/>
      <c r="X45" s="65"/>
      <c r="Y45" s="65"/>
      <c r="Z45" s="64"/>
      <c r="AA45" s="65"/>
      <c r="AB45" s="65"/>
      <c r="AC45" s="65"/>
      <c r="AD45" s="64"/>
      <c r="AE45" s="65"/>
      <c r="AF45" s="65"/>
      <c r="AG45" s="65"/>
      <c r="AH45" s="64"/>
      <c r="AI45" s="65"/>
      <c r="AJ45" s="65"/>
      <c r="AK45" s="65"/>
      <c r="AL45" s="68"/>
      <c r="AM45" s="65" t="e">
        <f t="shared" si="336"/>
        <v>#DIV/0!</v>
      </c>
      <c r="AN45" s="62" t="e">
        <f t="shared" si="337"/>
        <v>#DIV/0!</v>
      </c>
      <c r="AO45" s="65" t="e">
        <f t="shared" si="338"/>
        <v>#DIV/0!</v>
      </c>
      <c r="AP45" s="68" t="e">
        <f t="shared" si="339"/>
        <v>#DIV/0!</v>
      </c>
      <c r="AQ45" s="62" t="e">
        <f t="shared" si="340"/>
        <v>#DIV/0!</v>
      </c>
      <c r="AR45" s="62" t="e">
        <f t="shared" si="341"/>
        <v>#DIV/0!</v>
      </c>
      <c r="AS45" s="65" t="e">
        <f t="shared" si="342"/>
        <v>#DIV/0!</v>
      </c>
      <c r="AT45" s="68" t="e">
        <f t="shared" si="343"/>
        <v>#DIV/0!</v>
      </c>
      <c r="AU45" s="62" t="e">
        <f t="shared" si="344"/>
        <v>#DIV/0!</v>
      </c>
      <c r="AV45" s="62" t="e">
        <f t="shared" si="345"/>
        <v>#DIV/0!</v>
      </c>
      <c r="AW45" s="65" t="e">
        <f t="shared" si="346"/>
        <v>#DIV/0!</v>
      </c>
      <c r="AX45" s="68" t="e">
        <f t="shared" si="347"/>
        <v>#DIV/0!</v>
      </c>
      <c r="AY45" s="62" t="e">
        <f t="shared" si="348"/>
        <v>#DIV/0!</v>
      </c>
      <c r="AZ45" s="62" t="e">
        <f t="shared" si="349"/>
        <v>#DIV/0!</v>
      </c>
      <c r="BA45" s="65" t="e">
        <f t="shared" si="350"/>
        <v>#DIV/0!</v>
      </c>
      <c r="BB45" s="68" t="e">
        <f t="shared" si="351"/>
        <v>#DIV/0!</v>
      </c>
      <c r="BC45" s="65" t="e">
        <f t="shared" si="352"/>
        <v>#DIV/0!</v>
      </c>
      <c r="BD45" s="65" t="e">
        <f t="shared" si="353"/>
        <v>#DIV/0!</v>
      </c>
      <c r="BE45" s="65" t="e">
        <f t="shared" si="354"/>
        <v>#DIV/0!</v>
      </c>
      <c r="BF45" s="68" t="e">
        <f t="shared" si="355"/>
        <v>#DIV/0!</v>
      </c>
      <c r="BG45" s="65" t="e">
        <f t="shared" si="356"/>
        <v>#DIV/0!</v>
      </c>
      <c r="BH45" s="65" t="e">
        <f t="shared" si="357"/>
        <v>#DIV/0!</v>
      </c>
      <c r="BI45" s="65" t="e">
        <f t="shared" si="358"/>
        <v>#DIV/0!</v>
      </c>
      <c r="BJ45" s="68" t="e">
        <f t="shared" si="359"/>
        <v>#DIV/0!</v>
      </c>
      <c r="BK45" s="65" t="e">
        <f t="shared" si="360"/>
        <v>#DIV/0!</v>
      </c>
      <c r="BL45" s="65" t="e">
        <f t="shared" si="361"/>
        <v>#DIV/0!</v>
      </c>
      <c r="BM45" s="65" t="e">
        <f t="shared" si="362"/>
        <v>#DIV/0!</v>
      </c>
      <c r="BN45" s="68" t="e">
        <f t="shared" si="363"/>
        <v>#DIV/0!</v>
      </c>
      <c r="BO45" s="65" t="e">
        <f t="shared" si="364"/>
        <v>#DIV/0!</v>
      </c>
      <c r="BP45" s="65" t="e">
        <f t="shared" si="365"/>
        <v>#DIV/0!</v>
      </c>
      <c r="BQ45" s="65" t="e">
        <f t="shared" si="366"/>
        <v>#DIV/0!</v>
      </c>
      <c r="BR45" s="68" t="e">
        <f t="shared" si="367"/>
        <v>#DIV/0!</v>
      </c>
      <c r="BS45" s="65" t="e">
        <f t="shared" si="368"/>
        <v>#DIV/0!</v>
      </c>
      <c r="BT45" s="65" t="e">
        <f t="shared" si="369"/>
        <v>#DIV/0!</v>
      </c>
      <c r="BU45" s="65" t="e">
        <f t="shared" si="370"/>
        <v>#DIV/0!</v>
      </c>
      <c r="BV45" s="68" t="e">
        <f t="shared" si="371"/>
        <v>#DIV/0!</v>
      </c>
      <c r="BW45" s="65" t="e">
        <f t="shared" si="372"/>
        <v>#DIV/0!</v>
      </c>
      <c r="BX45" s="65" t="e">
        <f t="shared" si="373"/>
        <v>#DIV/0!</v>
      </c>
      <c r="BY45" s="65" t="e">
        <f t="shared" si="374"/>
        <v>#DIV/0!</v>
      </c>
      <c r="BZ45" s="68" t="e">
        <f t="shared" si="375"/>
        <v>#DIV/0!</v>
      </c>
      <c r="CA45" s="65" t="e">
        <f t="shared" si="376"/>
        <v>#DIV/0!</v>
      </c>
      <c r="CB45" s="65" t="e">
        <f t="shared" si="377"/>
        <v>#DIV/0!</v>
      </c>
      <c r="CC45" s="65" t="e">
        <f t="shared" si="378"/>
        <v>#DIV/0!</v>
      </c>
      <c r="CD45" s="68" t="e">
        <f t="shared" si="379"/>
        <v>#DIV/0!</v>
      </c>
      <c r="CE45" s="65" t="e">
        <f t="shared" si="380"/>
        <v>#DIV/0!</v>
      </c>
      <c r="CF45" s="65" t="e">
        <f t="shared" si="381"/>
        <v>#DIV/0!</v>
      </c>
      <c r="CG45" s="65" t="e">
        <f t="shared" si="382"/>
        <v>#DIV/0!</v>
      </c>
      <c r="CH45" s="68" t="e">
        <f t="shared" si="383"/>
        <v>#DIV/0!</v>
      </c>
      <c r="CI45" s="4" t="s">
        <v>51</v>
      </c>
      <c r="CJ45" s="3" t="s">
        <v>52</v>
      </c>
      <c r="CK45" s="62"/>
      <c r="CL45" s="62"/>
      <c r="CM45" s="62"/>
      <c r="CN45" s="62"/>
    </row>
    <row r="46" spans="1:92" x14ac:dyDescent="0.25">
      <c r="E46" s="63"/>
      <c r="F46" s="67"/>
      <c r="G46" s="65"/>
      <c r="H46" s="62"/>
      <c r="I46" s="65"/>
      <c r="J46" s="64"/>
      <c r="K46" s="62"/>
      <c r="L46" s="62"/>
      <c r="M46" s="65"/>
      <c r="N46" s="64"/>
      <c r="O46" s="62"/>
      <c r="P46" s="62"/>
      <c r="Q46" s="65"/>
      <c r="R46" s="64"/>
      <c r="S46" s="62"/>
      <c r="T46" s="65"/>
      <c r="U46" s="65"/>
      <c r="V46" s="65"/>
      <c r="W46" s="66"/>
      <c r="X46" s="65"/>
      <c r="Y46" s="65"/>
      <c r="Z46" s="64"/>
      <c r="AA46" s="65"/>
      <c r="AB46" s="65"/>
      <c r="AC46" s="65"/>
      <c r="AD46" s="64"/>
      <c r="AE46" s="65"/>
      <c r="AF46" s="65"/>
      <c r="AG46" s="65"/>
      <c r="AH46" s="64"/>
      <c r="AI46" s="65"/>
      <c r="AJ46" s="65"/>
      <c r="AK46" s="65"/>
      <c r="AL46" s="68"/>
      <c r="AM46" s="45" t="e">
        <f t="shared" ref="AM46:CH46" si="384" xml:space="preserve"> SUM(AM30:AM45)/17</f>
        <v>#DIV/0!</v>
      </c>
      <c r="AN46" s="45" t="e">
        <f t="shared" si="384"/>
        <v>#DIV/0!</v>
      </c>
      <c r="AO46" s="45" t="e">
        <f t="shared" si="384"/>
        <v>#DIV/0!</v>
      </c>
      <c r="AP46" s="51" t="e">
        <f t="shared" si="384"/>
        <v>#DIV/0!</v>
      </c>
      <c r="AQ46" s="45" t="e">
        <f t="shared" si="384"/>
        <v>#DIV/0!</v>
      </c>
      <c r="AR46" s="45" t="e">
        <f t="shared" si="384"/>
        <v>#DIV/0!</v>
      </c>
      <c r="AS46" s="45" t="e">
        <f t="shared" si="384"/>
        <v>#DIV/0!</v>
      </c>
      <c r="AT46" s="51" t="e">
        <f t="shared" si="384"/>
        <v>#DIV/0!</v>
      </c>
      <c r="AU46" s="45" t="e">
        <f t="shared" si="384"/>
        <v>#DIV/0!</v>
      </c>
      <c r="AV46" s="45" t="e">
        <f t="shared" si="384"/>
        <v>#DIV/0!</v>
      </c>
      <c r="AW46" s="45" t="e">
        <f t="shared" si="384"/>
        <v>#DIV/0!</v>
      </c>
      <c r="AX46" s="51" t="e">
        <f t="shared" si="384"/>
        <v>#DIV/0!</v>
      </c>
      <c r="AY46" s="45" t="e">
        <f t="shared" si="384"/>
        <v>#DIV/0!</v>
      </c>
      <c r="AZ46" s="45" t="e">
        <f t="shared" si="384"/>
        <v>#DIV/0!</v>
      </c>
      <c r="BA46" s="45" t="e">
        <f t="shared" si="384"/>
        <v>#DIV/0!</v>
      </c>
      <c r="BB46" s="51" t="e">
        <f t="shared" si="384"/>
        <v>#DIV/0!</v>
      </c>
      <c r="BC46" s="45" t="e">
        <f t="shared" si="384"/>
        <v>#DIV/0!</v>
      </c>
      <c r="BD46" s="45" t="e">
        <f t="shared" si="384"/>
        <v>#DIV/0!</v>
      </c>
      <c r="BE46" s="45" t="e">
        <f t="shared" si="384"/>
        <v>#DIV/0!</v>
      </c>
      <c r="BF46" s="51" t="e">
        <f t="shared" si="384"/>
        <v>#DIV/0!</v>
      </c>
      <c r="BG46" s="45" t="e">
        <f t="shared" si="384"/>
        <v>#DIV/0!</v>
      </c>
      <c r="BH46" s="45" t="e">
        <f t="shared" si="384"/>
        <v>#DIV/0!</v>
      </c>
      <c r="BI46" s="45" t="e">
        <f t="shared" si="384"/>
        <v>#DIV/0!</v>
      </c>
      <c r="BJ46" s="51" t="e">
        <f t="shared" si="384"/>
        <v>#DIV/0!</v>
      </c>
      <c r="BK46" s="45" t="e">
        <f t="shared" si="384"/>
        <v>#DIV/0!</v>
      </c>
      <c r="BL46" s="45" t="e">
        <f t="shared" si="384"/>
        <v>#DIV/0!</v>
      </c>
      <c r="BM46" s="45" t="e">
        <f t="shared" si="384"/>
        <v>#DIV/0!</v>
      </c>
      <c r="BN46" s="51" t="e">
        <f t="shared" si="384"/>
        <v>#DIV/0!</v>
      </c>
      <c r="BO46" s="45" t="e">
        <f t="shared" si="384"/>
        <v>#DIV/0!</v>
      </c>
      <c r="BP46" s="45" t="e">
        <f t="shared" si="384"/>
        <v>#DIV/0!</v>
      </c>
      <c r="BQ46" s="45" t="e">
        <f t="shared" si="384"/>
        <v>#DIV/0!</v>
      </c>
      <c r="BR46" s="51" t="e">
        <f t="shared" si="384"/>
        <v>#DIV/0!</v>
      </c>
      <c r="BS46" s="45" t="e">
        <f t="shared" si="384"/>
        <v>#DIV/0!</v>
      </c>
      <c r="BT46" s="45" t="e">
        <f t="shared" si="384"/>
        <v>#DIV/0!</v>
      </c>
      <c r="BU46" s="45" t="e">
        <f t="shared" si="384"/>
        <v>#DIV/0!</v>
      </c>
      <c r="BV46" s="51" t="e">
        <f t="shared" si="384"/>
        <v>#DIV/0!</v>
      </c>
      <c r="BW46" s="45" t="e">
        <f t="shared" si="384"/>
        <v>#DIV/0!</v>
      </c>
      <c r="BX46" s="45" t="e">
        <f t="shared" si="384"/>
        <v>#DIV/0!</v>
      </c>
      <c r="BY46" s="45" t="e">
        <f t="shared" si="384"/>
        <v>#DIV/0!</v>
      </c>
      <c r="BZ46" s="51" t="e">
        <f t="shared" si="384"/>
        <v>#DIV/0!</v>
      </c>
      <c r="CA46" s="45" t="e">
        <f t="shared" si="384"/>
        <v>#DIV/0!</v>
      </c>
      <c r="CB46" s="45" t="e">
        <f t="shared" si="384"/>
        <v>#DIV/0!</v>
      </c>
      <c r="CC46" s="45" t="e">
        <f t="shared" si="384"/>
        <v>#DIV/0!</v>
      </c>
      <c r="CD46" s="51" t="e">
        <f t="shared" si="384"/>
        <v>#DIV/0!</v>
      </c>
      <c r="CE46" s="45" t="e">
        <f t="shared" si="384"/>
        <v>#DIV/0!</v>
      </c>
      <c r="CF46" s="45" t="e">
        <f t="shared" si="384"/>
        <v>#DIV/0!</v>
      </c>
      <c r="CG46" s="45" t="e">
        <f t="shared" si="384"/>
        <v>#DIV/0!</v>
      </c>
      <c r="CH46" s="51" t="e">
        <f t="shared" si="384"/>
        <v>#DIV/0!</v>
      </c>
      <c r="CI46" s="46"/>
      <c r="CJ46" s="46"/>
    </row>
    <row r="47" spans="1:92" x14ac:dyDescent="0.25">
      <c r="F47" s="26"/>
      <c r="G47" s="14"/>
      <c r="W47" s="21"/>
      <c r="X47" s="14"/>
      <c r="AA47" s="14"/>
      <c r="AB47" s="14"/>
      <c r="AE47" s="14"/>
      <c r="AJ47" s="14"/>
      <c r="AK47" s="45" t="s">
        <v>41</v>
      </c>
      <c r="AL47" s="51"/>
      <c r="AM47" s="45" t="e">
        <f t="shared" ref="AM47:CH47" si="385">(SUM(AM30:AM45)-MIN(AM30:AM45)-MAX(AM30:AM45))/17</f>
        <v>#DIV/0!</v>
      </c>
      <c r="AN47" s="45" t="e">
        <f t="shared" si="385"/>
        <v>#DIV/0!</v>
      </c>
      <c r="AO47" s="45" t="e">
        <f t="shared" si="385"/>
        <v>#DIV/0!</v>
      </c>
      <c r="AP47" s="51" t="e">
        <f t="shared" si="385"/>
        <v>#DIV/0!</v>
      </c>
      <c r="AQ47" s="45" t="e">
        <f t="shared" si="385"/>
        <v>#DIV/0!</v>
      </c>
      <c r="AR47" s="45" t="e">
        <f t="shared" si="385"/>
        <v>#DIV/0!</v>
      </c>
      <c r="AS47" s="45" t="e">
        <f t="shared" si="385"/>
        <v>#DIV/0!</v>
      </c>
      <c r="AT47" s="51" t="e">
        <f t="shared" si="385"/>
        <v>#DIV/0!</v>
      </c>
      <c r="AU47" s="45" t="e">
        <f t="shared" si="385"/>
        <v>#DIV/0!</v>
      </c>
      <c r="AV47" s="45" t="e">
        <f t="shared" si="385"/>
        <v>#DIV/0!</v>
      </c>
      <c r="AW47" s="45" t="e">
        <f t="shared" si="385"/>
        <v>#DIV/0!</v>
      </c>
      <c r="AX47" s="51" t="e">
        <f t="shared" si="385"/>
        <v>#DIV/0!</v>
      </c>
      <c r="AY47" s="45" t="e">
        <f t="shared" si="385"/>
        <v>#DIV/0!</v>
      </c>
      <c r="AZ47" s="45" t="e">
        <f t="shared" si="385"/>
        <v>#DIV/0!</v>
      </c>
      <c r="BA47" s="45" t="e">
        <f t="shared" si="385"/>
        <v>#DIV/0!</v>
      </c>
      <c r="BB47" s="51" t="e">
        <f t="shared" si="385"/>
        <v>#DIV/0!</v>
      </c>
      <c r="BC47" s="45" t="e">
        <f t="shared" si="385"/>
        <v>#DIV/0!</v>
      </c>
      <c r="BD47" s="45" t="e">
        <f t="shared" si="385"/>
        <v>#DIV/0!</v>
      </c>
      <c r="BE47" s="45" t="e">
        <f t="shared" si="385"/>
        <v>#DIV/0!</v>
      </c>
      <c r="BF47" s="51" t="e">
        <f t="shared" si="385"/>
        <v>#DIV/0!</v>
      </c>
      <c r="BG47" s="45" t="e">
        <f t="shared" si="385"/>
        <v>#DIV/0!</v>
      </c>
      <c r="BH47" s="45" t="e">
        <f t="shared" si="385"/>
        <v>#DIV/0!</v>
      </c>
      <c r="BI47" s="45" t="e">
        <f t="shared" si="385"/>
        <v>#DIV/0!</v>
      </c>
      <c r="BJ47" s="51" t="e">
        <f t="shared" si="385"/>
        <v>#DIV/0!</v>
      </c>
      <c r="BK47" s="45" t="e">
        <f t="shared" si="385"/>
        <v>#DIV/0!</v>
      </c>
      <c r="BL47" s="45" t="e">
        <f t="shared" si="385"/>
        <v>#DIV/0!</v>
      </c>
      <c r="BM47" s="45" t="e">
        <f t="shared" si="385"/>
        <v>#DIV/0!</v>
      </c>
      <c r="BN47" s="51" t="e">
        <f t="shared" si="385"/>
        <v>#DIV/0!</v>
      </c>
      <c r="BO47" s="45" t="e">
        <f t="shared" si="385"/>
        <v>#DIV/0!</v>
      </c>
      <c r="BP47" s="45" t="e">
        <f t="shared" si="385"/>
        <v>#DIV/0!</v>
      </c>
      <c r="BQ47" s="45" t="e">
        <f t="shared" si="385"/>
        <v>#DIV/0!</v>
      </c>
      <c r="BR47" s="51" t="e">
        <f t="shared" si="385"/>
        <v>#DIV/0!</v>
      </c>
      <c r="BS47" s="45" t="e">
        <f t="shared" si="385"/>
        <v>#DIV/0!</v>
      </c>
      <c r="BT47" s="45" t="e">
        <f t="shared" si="385"/>
        <v>#DIV/0!</v>
      </c>
      <c r="BU47" s="45" t="e">
        <f t="shared" si="385"/>
        <v>#DIV/0!</v>
      </c>
      <c r="BV47" s="51" t="e">
        <f t="shared" si="385"/>
        <v>#DIV/0!</v>
      </c>
      <c r="BW47" s="45" t="e">
        <f t="shared" si="385"/>
        <v>#DIV/0!</v>
      </c>
      <c r="BX47" s="45" t="e">
        <f t="shared" si="385"/>
        <v>#DIV/0!</v>
      </c>
      <c r="BY47" s="45" t="e">
        <f t="shared" si="385"/>
        <v>#DIV/0!</v>
      </c>
      <c r="BZ47" s="51" t="e">
        <f t="shared" si="385"/>
        <v>#DIV/0!</v>
      </c>
      <c r="CA47" s="45" t="e">
        <f t="shared" si="385"/>
        <v>#DIV/0!</v>
      </c>
      <c r="CB47" s="45" t="e">
        <f t="shared" si="385"/>
        <v>#DIV/0!</v>
      </c>
      <c r="CC47" s="45" t="e">
        <f t="shared" si="385"/>
        <v>#DIV/0!</v>
      </c>
      <c r="CD47" s="51" t="e">
        <f t="shared" si="385"/>
        <v>#DIV/0!</v>
      </c>
      <c r="CE47" s="45" t="e">
        <f t="shared" si="385"/>
        <v>#DIV/0!</v>
      </c>
      <c r="CF47" s="45" t="e">
        <f t="shared" si="385"/>
        <v>#DIV/0!</v>
      </c>
      <c r="CG47" s="45" t="e">
        <f t="shared" si="385"/>
        <v>#DIV/0!</v>
      </c>
      <c r="CH47" s="51" t="e">
        <f t="shared" si="385"/>
        <v>#DIV/0!</v>
      </c>
      <c r="CI47" s="46"/>
      <c r="CJ47" s="46"/>
    </row>
    <row r="48" spans="1:92" x14ac:dyDescent="0.25">
      <c r="F48" s="26"/>
      <c r="G48" s="14"/>
      <c r="W48" s="21"/>
      <c r="X48" s="14"/>
      <c r="AA48" s="14"/>
      <c r="AB48" s="14"/>
      <c r="AE48" s="14"/>
      <c r="AJ48" s="14"/>
      <c r="AK48" s="45" t="s">
        <v>39</v>
      </c>
      <c r="AL48" s="51"/>
      <c r="AM48" s="45" t="e">
        <f t="shared" ref="AM48:CH48" si="386">MEDIAN(AM30:AM45)</f>
        <v>#DIV/0!</v>
      </c>
      <c r="AN48" s="45" t="e">
        <f t="shared" si="386"/>
        <v>#DIV/0!</v>
      </c>
      <c r="AO48" s="45" t="e">
        <f t="shared" si="386"/>
        <v>#DIV/0!</v>
      </c>
      <c r="AP48" s="51" t="e">
        <f t="shared" si="386"/>
        <v>#DIV/0!</v>
      </c>
      <c r="AQ48" s="45" t="e">
        <f t="shared" si="386"/>
        <v>#DIV/0!</v>
      </c>
      <c r="AR48" s="45" t="e">
        <f t="shared" si="386"/>
        <v>#DIV/0!</v>
      </c>
      <c r="AS48" s="45" t="e">
        <f t="shared" si="386"/>
        <v>#DIV/0!</v>
      </c>
      <c r="AT48" s="51" t="e">
        <f t="shared" si="386"/>
        <v>#DIV/0!</v>
      </c>
      <c r="AU48" s="45" t="e">
        <f t="shared" si="386"/>
        <v>#DIV/0!</v>
      </c>
      <c r="AV48" s="45" t="e">
        <f t="shared" si="386"/>
        <v>#DIV/0!</v>
      </c>
      <c r="AW48" s="45" t="e">
        <f t="shared" si="386"/>
        <v>#DIV/0!</v>
      </c>
      <c r="AX48" s="51" t="e">
        <f t="shared" si="386"/>
        <v>#DIV/0!</v>
      </c>
      <c r="AY48" s="45" t="e">
        <f t="shared" si="386"/>
        <v>#DIV/0!</v>
      </c>
      <c r="AZ48" s="45" t="e">
        <f t="shared" si="386"/>
        <v>#DIV/0!</v>
      </c>
      <c r="BA48" s="45" t="e">
        <f t="shared" si="386"/>
        <v>#DIV/0!</v>
      </c>
      <c r="BB48" s="51" t="e">
        <f t="shared" si="386"/>
        <v>#DIV/0!</v>
      </c>
      <c r="BC48" s="45" t="e">
        <f t="shared" si="386"/>
        <v>#DIV/0!</v>
      </c>
      <c r="BD48" s="45" t="e">
        <f t="shared" si="386"/>
        <v>#DIV/0!</v>
      </c>
      <c r="BE48" s="45" t="e">
        <f t="shared" si="386"/>
        <v>#DIV/0!</v>
      </c>
      <c r="BF48" s="51" t="e">
        <f t="shared" si="386"/>
        <v>#DIV/0!</v>
      </c>
      <c r="BG48" s="45" t="e">
        <f t="shared" si="386"/>
        <v>#DIV/0!</v>
      </c>
      <c r="BH48" s="45" t="e">
        <f t="shared" si="386"/>
        <v>#DIV/0!</v>
      </c>
      <c r="BI48" s="45" t="e">
        <f t="shared" si="386"/>
        <v>#DIV/0!</v>
      </c>
      <c r="BJ48" s="51" t="e">
        <f t="shared" si="386"/>
        <v>#DIV/0!</v>
      </c>
      <c r="BK48" s="45" t="e">
        <f t="shared" si="386"/>
        <v>#DIV/0!</v>
      </c>
      <c r="BL48" s="45" t="e">
        <f t="shared" si="386"/>
        <v>#DIV/0!</v>
      </c>
      <c r="BM48" s="45" t="e">
        <f t="shared" si="386"/>
        <v>#DIV/0!</v>
      </c>
      <c r="BN48" s="51" t="e">
        <f t="shared" si="386"/>
        <v>#DIV/0!</v>
      </c>
      <c r="BO48" s="45" t="e">
        <f t="shared" si="386"/>
        <v>#DIV/0!</v>
      </c>
      <c r="BP48" s="45" t="e">
        <f t="shared" si="386"/>
        <v>#DIV/0!</v>
      </c>
      <c r="BQ48" s="45" t="e">
        <f t="shared" si="386"/>
        <v>#DIV/0!</v>
      </c>
      <c r="BR48" s="51" t="e">
        <f t="shared" si="386"/>
        <v>#DIV/0!</v>
      </c>
      <c r="BS48" s="45" t="e">
        <f t="shared" si="386"/>
        <v>#DIV/0!</v>
      </c>
      <c r="BT48" s="45" t="e">
        <f t="shared" si="386"/>
        <v>#DIV/0!</v>
      </c>
      <c r="BU48" s="45" t="e">
        <f t="shared" si="386"/>
        <v>#DIV/0!</v>
      </c>
      <c r="BV48" s="51" t="e">
        <f t="shared" si="386"/>
        <v>#DIV/0!</v>
      </c>
      <c r="BW48" s="45" t="e">
        <f t="shared" si="386"/>
        <v>#DIV/0!</v>
      </c>
      <c r="BX48" s="45" t="e">
        <f t="shared" si="386"/>
        <v>#DIV/0!</v>
      </c>
      <c r="BY48" s="45" t="e">
        <f t="shared" si="386"/>
        <v>#DIV/0!</v>
      </c>
      <c r="BZ48" s="51" t="e">
        <f t="shared" si="386"/>
        <v>#DIV/0!</v>
      </c>
      <c r="CA48" s="45" t="e">
        <f t="shared" si="386"/>
        <v>#DIV/0!</v>
      </c>
      <c r="CB48" s="45" t="e">
        <f t="shared" si="386"/>
        <v>#DIV/0!</v>
      </c>
      <c r="CC48" s="45" t="e">
        <f t="shared" si="386"/>
        <v>#DIV/0!</v>
      </c>
      <c r="CD48" s="51" t="e">
        <f t="shared" si="386"/>
        <v>#DIV/0!</v>
      </c>
      <c r="CE48" s="45" t="e">
        <f t="shared" si="386"/>
        <v>#DIV/0!</v>
      </c>
      <c r="CF48" s="45" t="e">
        <f t="shared" si="386"/>
        <v>#DIV/0!</v>
      </c>
      <c r="CG48" s="45" t="e">
        <f t="shared" si="386"/>
        <v>#DIV/0!</v>
      </c>
      <c r="CH48" s="51" t="e">
        <f t="shared" si="386"/>
        <v>#DIV/0!</v>
      </c>
    </row>
    <row r="49" spans="6:96" x14ac:dyDescent="0.25">
      <c r="F49" s="26"/>
      <c r="G49" s="14"/>
      <c r="W49" s="21"/>
      <c r="X49" s="14"/>
      <c r="AA49" s="14"/>
      <c r="AB49" s="14"/>
      <c r="AE49" s="14"/>
      <c r="AJ49" s="14"/>
      <c r="AK49" s="45"/>
      <c r="AL49" s="51"/>
      <c r="AM49" s="45"/>
      <c r="AN49" s="45"/>
      <c r="AO49" s="45"/>
      <c r="AP49" s="51"/>
      <c r="AQ49" s="45"/>
      <c r="AR49" s="45"/>
      <c r="AS49" s="45"/>
      <c r="AT49" s="51"/>
      <c r="AU49" s="45"/>
      <c r="AV49" s="45"/>
      <c r="AW49" s="45"/>
      <c r="AX49" s="51"/>
      <c r="AY49" s="45"/>
      <c r="AZ49" s="45"/>
      <c r="BA49" s="45"/>
      <c r="BB49" s="51"/>
      <c r="BC49" s="45"/>
      <c r="BD49" s="45"/>
      <c r="BE49" s="45"/>
      <c r="BF49" s="51"/>
      <c r="BG49" s="45"/>
      <c r="BH49" s="45"/>
      <c r="BI49" s="45"/>
      <c r="BJ49" s="51"/>
      <c r="BK49" s="45"/>
      <c r="BL49" s="45"/>
      <c r="BM49" s="45"/>
      <c r="BN49" s="51"/>
      <c r="BO49" s="45"/>
      <c r="BP49" s="45"/>
      <c r="BQ49" s="45"/>
      <c r="BR49" s="51"/>
      <c r="BS49" s="45"/>
      <c r="BT49" s="45"/>
      <c r="BU49" s="45"/>
      <c r="BV49" s="51"/>
      <c r="BW49" s="45"/>
      <c r="BX49" s="45"/>
      <c r="BY49" s="45"/>
      <c r="BZ49" s="51"/>
      <c r="CA49" s="45"/>
      <c r="CB49" s="45"/>
      <c r="CC49" s="45"/>
      <c r="CD49" s="51"/>
      <c r="CE49" s="45"/>
      <c r="CF49" s="45"/>
      <c r="CG49" s="45"/>
      <c r="CH49" s="51"/>
    </row>
    <row r="50" spans="6:96" x14ac:dyDescent="0.25">
      <c r="F50" s="26"/>
      <c r="G50" s="14"/>
      <c r="W50" s="21"/>
      <c r="X50" s="14"/>
      <c r="AA50" s="14"/>
      <c r="AB50" s="14"/>
      <c r="AE50" s="14"/>
      <c r="AJ50" s="14"/>
      <c r="AK50" s="45"/>
      <c r="AL50" s="51"/>
      <c r="AM50" s="45"/>
      <c r="AN50" s="45"/>
      <c r="AO50" s="45"/>
      <c r="AP50" s="51"/>
      <c r="AQ50" s="45"/>
      <c r="AR50" s="45"/>
      <c r="AS50" s="45"/>
      <c r="AT50" s="51"/>
      <c r="AU50" s="45"/>
      <c r="AV50" s="45"/>
      <c r="AW50" s="45"/>
      <c r="AX50" s="51"/>
      <c r="AY50" s="45"/>
      <c r="AZ50" s="45"/>
      <c r="BA50" s="45"/>
      <c r="BB50" s="51"/>
      <c r="BC50" s="45"/>
      <c r="BD50" s="45"/>
      <c r="BE50" s="45"/>
      <c r="BF50" s="51"/>
      <c r="BG50" s="45"/>
      <c r="BH50" s="45"/>
      <c r="BI50" s="45"/>
      <c r="BJ50" s="51"/>
      <c r="BK50" s="45"/>
      <c r="BL50" s="45"/>
      <c r="BM50" s="45"/>
      <c r="BN50" s="51"/>
      <c r="BO50" s="45"/>
      <c r="BP50" s="45"/>
      <c r="BQ50" s="45"/>
      <c r="BR50" s="51"/>
      <c r="BS50" s="45"/>
      <c r="BT50" s="45"/>
      <c r="BU50" s="45"/>
      <c r="BV50" s="51"/>
      <c r="BW50" s="45"/>
      <c r="BX50" s="45"/>
      <c r="BY50" s="45"/>
      <c r="BZ50" s="51"/>
      <c r="CA50" s="45"/>
      <c r="CB50" s="45"/>
      <c r="CC50" s="45"/>
      <c r="CD50" s="51"/>
      <c r="CE50" s="45"/>
      <c r="CF50" s="45"/>
      <c r="CG50" s="45"/>
      <c r="CH50" s="51"/>
    </row>
    <row r="51" spans="6:96" s="44" customFormat="1" x14ac:dyDescent="0.25">
      <c r="F51" s="69"/>
      <c r="G51" s="70"/>
      <c r="I51" s="70"/>
      <c r="J51" s="71"/>
      <c r="M51" s="70"/>
      <c r="N51" s="71"/>
      <c r="Q51" s="70"/>
      <c r="R51" s="71"/>
      <c r="T51" s="70"/>
      <c r="U51" s="70"/>
      <c r="V51" s="70"/>
      <c r="W51" s="72"/>
      <c r="X51" s="70"/>
      <c r="Y51" s="70"/>
      <c r="Z51" s="71"/>
      <c r="AA51" s="70"/>
      <c r="AB51" s="70"/>
      <c r="AC51" s="70"/>
      <c r="AD51" s="71"/>
      <c r="AE51" s="70"/>
      <c r="AF51" s="70"/>
      <c r="AG51" s="70"/>
      <c r="AH51" s="71"/>
      <c r="AI51" s="70"/>
      <c r="AJ51" s="70"/>
      <c r="AK51" s="70" t="s">
        <v>49</v>
      </c>
      <c r="AL51" s="73"/>
      <c r="AM51" s="70">
        <v>13.768115942028986</v>
      </c>
      <c r="AN51" s="44">
        <v>3.6693847294292068</v>
      </c>
      <c r="AO51" s="70">
        <v>1.8161601186063752</v>
      </c>
      <c r="AP51" s="70"/>
      <c r="AQ51" s="73">
        <v>22.14765100671141</v>
      </c>
      <c r="AR51" s="44">
        <v>9.1722595078299776</v>
      </c>
      <c r="AS51" s="44">
        <v>4.026845637583893</v>
      </c>
      <c r="AU51" s="70">
        <v>34.380776340110906</v>
      </c>
      <c r="AV51" s="73">
        <v>12.527798369162342</v>
      </c>
      <c r="AW51" s="44">
        <v>6.8259385665529013</v>
      </c>
      <c r="AY51" s="44">
        <v>63.957597173144876</v>
      </c>
      <c r="AZ51" s="70">
        <v>34.615384615384613</v>
      </c>
      <c r="BA51" s="73">
        <v>17.596566523605151</v>
      </c>
      <c r="BC51" s="44">
        <v>8.9304257528556601</v>
      </c>
      <c r="BD51" s="70">
        <v>16.428571428571427</v>
      </c>
      <c r="BE51" s="73">
        <v>14.798206278026905</v>
      </c>
      <c r="BF51" s="70"/>
      <c r="BG51" s="70">
        <v>7.8884462151394423</v>
      </c>
      <c r="BH51" s="44">
        <v>11.873840445269016</v>
      </c>
      <c r="BI51" s="70">
        <v>18.238993710691823</v>
      </c>
      <c r="BJ51" s="70"/>
      <c r="BK51" s="73">
        <v>6.0707992952106355</v>
      </c>
      <c r="BL51" s="44">
        <v>7.3107049608355092</v>
      </c>
      <c r="BM51" s="44">
        <v>12.383900928792571</v>
      </c>
      <c r="BO51" s="70">
        <v>0.88773173562533325</v>
      </c>
      <c r="BP51" s="73">
        <v>1.955614150736102</v>
      </c>
      <c r="BQ51" s="44">
        <v>2.0902612826603324</v>
      </c>
      <c r="BS51" s="44">
        <v>0.94230769230769229</v>
      </c>
      <c r="BT51" s="70">
        <v>0.27253218884120173</v>
      </c>
      <c r="BU51" s="73">
        <v>8.3690987124463517E-2</v>
      </c>
      <c r="BV51" s="70"/>
      <c r="BW51" s="44">
        <v>2.7704326923076925</v>
      </c>
      <c r="BX51" s="44">
        <v>0.82692307692307687</v>
      </c>
      <c r="BY51" s="70">
        <v>0.34615384615384615</v>
      </c>
      <c r="BZ51" s="70"/>
      <c r="CA51" s="73">
        <v>4.6278724981467754</v>
      </c>
      <c r="CB51" s="70">
        <v>1.4563758389261745</v>
      </c>
      <c r="CC51" s="44">
        <v>0.62987012987012991</v>
      </c>
      <c r="CE51" s="70">
        <v>66.07190511489992</v>
      </c>
      <c r="CF51" s="73">
        <v>21.103409933283913</v>
      </c>
      <c r="CG51" s="44">
        <v>9.2898443291326913</v>
      </c>
      <c r="CI51" s="70"/>
      <c r="CJ51" s="73"/>
      <c r="CM51" s="70"/>
      <c r="CN51" s="73"/>
      <c r="CQ51" s="70"/>
      <c r="CR51" s="73"/>
    </row>
    <row r="52" spans="6:96" x14ac:dyDescent="0.25">
      <c r="F52" s="26"/>
      <c r="G52" s="14"/>
      <c r="W52" s="21"/>
      <c r="X52" s="14"/>
      <c r="AA52" s="14"/>
      <c r="AB52" s="14"/>
      <c r="AE52" s="14"/>
      <c r="AJ52" s="14"/>
      <c r="AK52" s="14"/>
      <c r="AL52" s="53"/>
      <c r="BA52" s="14"/>
    </row>
    <row r="53" spans="6:96" x14ac:dyDescent="0.25">
      <c r="F53" s="26"/>
      <c r="G53" s="14"/>
      <c r="W53" s="21"/>
      <c r="X53" s="14"/>
      <c r="AA53" s="14"/>
      <c r="AB53" s="14"/>
      <c r="AE53" s="14"/>
      <c r="AJ53" s="14"/>
      <c r="AK53" s="43" t="s">
        <v>44</v>
      </c>
      <c r="AL53" s="54"/>
      <c r="AM53" s="43" t="e">
        <f t="shared" ref="AM53:CH53" si="387">AM21-AM46</f>
        <v>#DIV/0!</v>
      </c>
      <c r="AN53" s="43" t="e">
        <f t="shared" si="387"/>
        <v>#DIV/0!</v>
      </c>
      <c r="AO53" s="43" t="e">
        <f t="shared" si="387"/>
        <v>#DIV/0!</v>
      </c>
      <c r="AP53" s="54" t="e">
        <f t="shared" si="387"/>
        <v>#DIV/0!</v>
      </c>
      <c r="AQ53" s="43" t="e">
        <f t="shared" si="387"/>
        <v>#DIV/0!</v>
      </c>
      <c r="AR53" s="43" t="e">
        <f t="shared" si="387"/>
        <v>#DIV/0!</v>
      </c>
      <c r="AS53" s="43" t="e">
        <f t="shared" si="387"/>
        <v>#DIV/0!</v>
      </c>
      <c r="AT53" s="54" t="e">
        <f t="shared" si="387"/>
        <v>#DIV/0!</v>
      </c>
      <c r="AU53" s="43" t="e">
        <f t="shared" si="387"/>
        <v>#DIV/0!</v>
      </c>
      <c r="AV53" s="43" t="e">
        <f t="shared" si="387"/>
        <v>#DIV/0!</v>
      </c>
      <c r="AW53" s="43" t="e">
        <f t="shared" si="387"/>
        <v>#DIV/0!</v>
      </c>
      <c r="AX53" s="54" t="e">
        <f t="shared" si="387"/>
        <v>#DIV/0!</v>
      </c>
      <c r="AY53" s="43" t="e">
        <f t="shared" si="387"/>
        <v>#DIV/0!</v>
      </c>
      <c r="AZ53" s="43" t="e">
        <f t="shared" si="387"/>
        <v>#DIV/0!</v>
      </c>
      <c r="BA53" s="43" t="e">
        <f t="shared" si="387"/>
        <v>#DIV/0!</v>
      </c>
      <c r="BB53" s="54" t="e">
        <f t="shared" si="387"/>
        <v>#DIV/0!</v>
      </c>
      <c r="BC53" s="43" t="e">
        <f t="shared" si="387"/>
        <v>#DIV/0!</v>
      </c>
      <c r="BD53" s="43" t="e">
        <f t="shared" si="387"/>
        <v>#DIV/0!</v>
      </c>
      <c r="BE53" s="43" t="e">
        <f t="shared" si="387"/>
        <v>#DIV/0!</v>
      </c>
      <c r="BF53" s="54" t="e">
        <f t="shared" si="387"/>
        <v>#DIV/0!</v>
      </c>
      <c r="BG53" s="43" t="e">
        <f t="shared" si="387"/>
        <v>#DIV/0!</v>
      </c>
      <c r="BH53" s="43" t="e">
        <f t="shared" si="387"/>
        <v>#DIV/0!</v>
      </c>
      <c r="BI53" s="43" t="e">
        <f t="shared" si="387"/>
        <v>#DIV/0!</v>
      </c>
      <c r="BJ53" s="54" t="e">
        <f t="shared" si="387"/>
        <v>#DIV/0!</v>
      </c>
      <c r="BK53" s="43" t="e">
        <f t="shared" si="387"/>
        <v>#DIV/0!</v>
      </c>
      <c r="BL53" s="43" t="e">
        <f t="shared" si="387"/>
        <v>#DIV/0!</v>
      </c>
      <c r="BM53" s="43" t="e">
        <f t="shared" si="387"/>
        <v>#DIV/0!</v>
      </c>
      <c r="BN53" s="54" t="e">
        <f t="shared" si="387"/>
        <v>#DIV/0!</v>
      </c>
      <c r="BO53" s="43" t="e">
        <f t="shared" si="387"/>
        <v>#DIV/0!</v>
      </c>
      <c r="BP53" s="43" t="e">
        <f t="shared" si="387"/>
        <v>#DIV/0!</v>
      </c>
      <c r="BQ53" s="43" t="e">
        <f t="shared" si="387"/>
        <v>#DIV/0!</v>
      </c>
      <c r="BR53" s="54" t="e">
        <f t="shared" si="387"/>
        <v>#DIV/0!</v>
      </c>
      <c r="BS53" s="43" t="e">
        <f t="shared" si="387"/>
        <v>#DIV/0!</v>
      </c>
      <c r="BT53" s="43" t="e">
        <f t="shared" si="387"/>
        <v>#DIV/0!</v>
      </c>
      <c r="BU53" s="43" t="e">
        <f t="shared" si="387"/>
        <v>#DIV/0!</v>
      </c>
      <c r="BV53" s="54" t="e">
        <f t="shared" si="387"/>
        <v>#DIV/0!</v>
      </c>
      <c r="BW53" s="43" t="e">
        <f t="shared" si="387"/>
        <v>#DIV/0!</v>
      </c>
      <c r="BX53" s="43" t="e">
        <f t="shared" si="387"/>
        <v>#DIV/0!</v>
      </c>
      <c r="BY53" s="43" t="e">
        <f t="shared" si="387"/>
        <v>#DIV/0!</v>
      </c>
      <c r="BZ53" s="54" t="e">
        <f t="shared" si="387"/>
        <v>#DIV/0!</v>
      </c>
      <c r="CA53" s="43" t="e">
        <f t="shared" si="387"/>
        <v>#DIV/0!</v>
      </c>
      <c r="CB53" s="43" t="e">
        <f t="shared" si="387"/>
        <v>#DIV/0!</v>
      </c>
      <c r="CC53" s="43" t="e">
        <f t="shared" si="387"/>
        <v>#DIV/0!</v>
      </c>
      <c r="CD53" s="54" t="e">
        <f t="shared" si="387"/>
        <v>#DIV/0!</v>
      </c>
      <c r="CE53" s="43" t="e">
        <f t="shared" si="387"/>
        <v>#DIV/0!</v>
      </c>
      <c r="CF53" s="43" t="e">
        <f t="shared" si="387"/>
        <v>#DIV/0!</v>
      </c>
      <c r="CG53" s="43" t="e">
        <f t="shared" si="387"/>
        <v>#DIV/0!</v>
      </c>
      <c r="CH53" s="54" t="e">
        <f t="shared" si="387"/>
        <v>#DIV/0!</v>
      </c>
      <c r="CI53" s="14"/>
    </row>
    <row r="54" spans="6:96" x14ac:dyDescent="0.25">
      <c r="F54" s="26"/>
      <c r="G54" s="14"/>
      <c r="W54" s="21"/>
      <c r="X54" s="14"/>
      <c r="AA54" s="14"/>
      <c r="AB54" s="14"/>
      <c r="AE54" s="14"/>
      <c r="AJ54" s="14"/>
      <c r="AK54" s="43" t="s">
        <v>45</v>
      </c>
      <c r="AL54" s="54"/>
      <c r="AM54" s="43" t="e">
        <f t="shared" ref="AM54:CH54" si="388">AM22-AM47</f>
        <v>#DIV/0!</v>
      </c>
      <c r="AN54" s="43" t="e">
        <f t="shared" si="388"/>
        <v>#DIV/0!</v>
      </c>
      <c r="AO54" s="43" t="e">
        <f t="shared" si="388"/>
        <v>#DIV/0!</v>
      </c>
      <c r="AP54" s="54" t="e">
        <f t="shared" si="388"/>
        <v>#DIV/0!</v>
      </c>
      <c r="AQ54" s="43" t="e">
        <f t="shared" si="388"/>
        <v>#DIV/0!</v>
      </c>
      <c r="AR54" s="43" t="e">
        <f t="shared" si="388"/>
        <v>#DIV/0!</v>
      </c>
      <c r="AS54" s="43" t="e">
        <f t="shared" si="388"/>
        <v>#DIV/0!</v>
      </c>
      <c r="AT54" s="54" t="e">
        <f t="shared" si="388"/>
        <v>#DIV/0!</v>
      </c>
      <c r="AU54" s="43" t="e">
        <f t="shared" si="388"/>
        <v>#DIV/0!</v>
      </c>
      <c r="AV54" s="43" t="e">
        <f t="shared" si="388"/>
        <v>#DIV/0!</v>
      </c>
      <c r="AW54" s="43" t="e">
        <f t="shared" si="388"/>
        <v>#DIV/0!</v>
      </c>
      <c r="AX54" s="54" t="e">
        <f t="shared" si="388"/>
        <v>#DIV/0!</v>
      </c>
      <c r="AY54" s="43" t="e">
        <f t="shared" si="388"/>
        <v>#DIV/0!</v>
      </c>
      <c r="AZ54" s="43" t="e">
        <f t="shared" si="388"/>
        <v>#DIV/0!</v>
      </c>
      <c r="BA54" s="43" t="e">
        <f t="shared" si="388"/>
        <v>#DIV/0!</v>
      </c>
      <c r="BB54" s="54" t="e">
        <f t="shared" si="388"/>
        <v>#DIV/0!</v>
      </c>
      <c r="BC54" s="43" t="e">
        <f t="shared" si="388"/>
        <v>#DIV/0!</v>
      </c>
      <c r="BD54" s="43" t="e">
        <f t="shared" si="388"/>
        <v>#DIV/0!</v>
      </c>
      <c r="BE54" s="43" t="e">
        <f t="shared" si="388"/>
        <v>#DIV/0!</v>
      </c>
      <c r="BF54" s="54" t="e">
        <f t="shared" si="388"/>
        <v>#DIV/0!</v>
      </c>
      <c r="BG54" s="43" t="e">
        <f t="shared" si="388"/>
        <v>#DIV/0!</v>
      </c>
      <c r="BH54" s="43" t="e">
        <f t="shared" si="388"/>
        <v>#DIV/0!</v>
      </c>
      <c r="BI54" s="43" t="e">
        <f t="shared" si="388"/>
        <v>#DIV/0!</v>
      </c>
      <c r="BJ54" s="54" t="e">
        <f t="shared" si="388"/>
        <v>#DIV/0!</v>
      </c>
      <c r="BK54" s="43" t="e">
        <f t="shared" si="388"/>
        <v>#DIV/0!</v>
      </c>
      <c r="BL54" s="43" t="e">
        <f t="shared" si="388"/>
        <v>#DIV/0!</v>
      </c>
      <c r="BM54" s="43" t="e">
        <f t="shared" si="388"/>
        <v>#DIV/0!</v>
      </c>
      <c r="BN54" s="54" t="e">
        <f t="shared" si="388"/>
        <v>#DIV/0!</v>
      </c>
      <c r="BO54" s="43" t="e">
        <f t="shared" si="388"/>
        <v>#DIV/0!</v>
      </c>
      <c r="BP54" s="43" t="e">
        <f t="shared" si="388"/>
        <v>#DIV/0!</v>
      </c>
      <c r="BQ54" s="43" t="e">
        <f t="shared" si="388"/>
        <v>#DIV/0!</v>
      </c>
      <c r="BR54" s="54" t="e">
        <f t="shared" si="388"/>
        <v>#DIV/0!</v>
      </c>
      <c r="BS54" s="43" t="e">
        <f t="shared" si="388"/>
        <v>#DIV/0!</v>
      </c>
      <c r="BT54" s="43" t="e">
        <f t="shared" si="388"/>
        <v>#DIV/0!</v>
      </c>
      <c r="BU54" s="43" t="e">
        <f t="shared" si="388"/>
        <v>#DIV/0!</v>
      </c>
      <c r="BV54" s="54" t="e">
        <f t="shared" si="388"/>
        <v>#DIV/0!</v>
      </c>
      <c r="BW54" s="43" t="e">
        <f t="shared" si="388"/>
        <v>#DIV/0!</v>
      </c>
      <c r="BX54" s="43" t="e">
        <f t="shared" si="388"/>
        <v>#DIV/0!</v>
      </c>
      <c r="BY54" s="43" t="e">
        <f t="shared" si="388"/>
        <v>#DIV/0!</v>
      </c>
      <c r="BZ54" s="54" t="e">
        <f t="shared" si="388"/>
        <v>#DIV/0!</v>
      </c>
      <c r="CA54" s="43" t="e">
        <f t="shared" si="388"/>
        <v>#DIV/0!</v>
      </c>
      <c r="CB54" s="43" t="e">
        <f t="shared" si="388"/>
        <v>#DIV/0!</v>
      </c>
      <c r="CC54" s="43" t="e">
        <f t="shared" si="388"/>
        <v>#DIV/0!</v>
      </c>
      <c r="CD54" s="54" t="e">
        <f t="shared" si="388"/>
        <v>#DIV/0!</v>
      </c>
      <c r="CE54" s="43" t="e">
        <f t="shared" si="388"/>
        <v>#DIV/0!</v>
      </c>
      <c r="CF54" s="43" t="e">
        <f t="shared" si="388"/>
        <v>#DIV/0!</v>
      </c>
      <c r="CG54" s="43" t="e">
        <f t="shared" si="388"/>
        <v>#DIV/0!</v>
      </c>
      <c r="CH54" s="54" t="e">
        <f t="shared" si="388"/>
        <v>#DIV/0!</v>
      </c>
    </row>
    <row r="55" spans="6:96" x14ac:dyDescent="0.25">
      <c r="F55" s="26"/>
      <c r="G55" s="14"/>
      <c r="W55" s="21"/>
      <c r="X55" s="14"/>
      <c r="AA55" s="14"/>
      <c r="AB55" s="14"/>
      <c r="AE55" s="14"/>
      <c r="AJ55" s="14"/>
      <c r="AK55" s="43" t="s">
        <v>46</v>
      </c>
      <c r="AL55" s="54"/>
      <c r="AM55" s="43" t="e">
        <f t="shared" ref="AM55:CH55" si="389">AM23-AM48</f>
        <v>#DIV/0!</v>
      </c>
      <c r="AN55" s="43" t="e">
        <f t="shared" si="389"/>
        <v>#DIV/0!</v>
      </c>
      <c r="AO55" s="43" t="e">
        <f t="shared" si="389"/>
        <v>#DIV/0!</v>
      </c>
      <c r="AP55" s="54" t="e">
        <f t="shared" si="389"/>
        <v>#DIV/0!</v>
      </c>
      <c r="AQ55" s="43" t="e">
        <f t="shared" si="389"/>
        <v>#DIV/0!</v>
      </c>
      <c r="AR55" s="43" t="e">
        <f t="shared" si="389"/>
        <v>#DIV/0!</v>
      </c>
      <c r="AS55" s="43" t="e">
        <f t="shared" si="389"/>
        <v>#DIV/0!</v>
      </c>
      <c r="AT55" s="54" t="e">
        <f t="shared" si="389"/>
        <v>#DIV/0!</v>
      </c>
      <c r="AU55" s="43" t="e">
        <f t="shared" si="389"/>
        <v>#DIV/0!</v>
      </c>
      <c r="AV55" s="43" t="e">
        <f t="shared" si="389"/>
        <v>#DIV/0!</v>
      </c>
      <c r="AW55" s="43" t="e">
        <f t="shared" si="389"/>
        <v>#DIV/0!</v>
      </c>
      <c r="AX55" s="54" t="e">
        <f t="shared" si="389"/>
        <v>#DIV/0!</v>
      </c>
      <c r="AY55" s="43" t="e">
        <f t="shared" si="389"/>
        <v>#DIV/0!</v>
      </c>
      <c r="AZ55" s="43" t="e">
        <f t="shared" si="389"/>
        <v>#DIV/0!</v>
      </c>
      <c r="BA55" s="43" t="e">
        <f t="shared" si="389"/>
        <v>#DIV/0!</v>
      </c>
      <c r="BB55" s="54" t="e">
        <f t="shared" si="389"/>
        <v>#DIV/0!</v>
      </c>
      <c r="BC55" s="43" t="e">
        <f t="shared" si="389"/>
        <v>#DIV/0!</v>
      </c>
      <c r="BD55" s="43" t="e">
        <f t="shared" si="389"/>
        <v>#DIV/0!</v>
      </c>
      <c r="BE55" s="43" t="e">
        <f t="shared" si="389"/>
        <v>#DIV/0!</v>
      </c>
      <c r="BF55" s="54" t="e">
        <f t="shared" si="389"/>
        <v>#DIV/0!</v>
      </c>
      <c r="BG55" s="43" t="e">
        <f t="shared" si="389"/>
        <v>#DIV/0!</v>
      </c>
      <c r="BH55" s="43" t="e">
        <f t="shared" si="389"/>
        <v>#DIV/0!</v>
      </c>
      <c r="BI55" s="43" t="e">
        <f t="shared" si="389"/>
        <v>#DIV/0!</v>
      </c>
      <c r="BJ55" s="54" t="e">
        <f t="shared" si="389"/>
        <v>#DIV/0!</v>
      </c>
      <c r="BK55" s="43" t="e">
        <f t="shared" si="389"/>
        <v>#DIV/0!</v>
      </c>
      <c r="BL55" s="43" t="e">
        <f t="shared" si="389"/>
        <v>#DIV/0!</v>
      </c>
      <c r="BM55" s="43" t="e">
        <f t="shared" si="389"/>
        <v>#DIV/0!</v>
      </c>
      <c r="BN55" s="54" t="e">
        <f t="shared" si="389"/>
        <v>#DIV/0!</v>
      </c>
      <c r="BO55" s="43" t="e">
        <f t="shared" si="389"/>
        <v>#DIV/0!</v>
      </c>
      <c r="BP55" s="43" t="e">
        <f t="shared" si="389"/>
        <v>#DIV/0!</v>
      </c>
      <c r="BQ55" s="43" t="e">
        <f t="shared" si="389"/>
        <v>#DIV/0!</v>
      </c>
      <c r="BR55" s="54" t="e">
        <f t="shared" si="389"/>
        <v>#DIV/0!</v>
      </c>
      <c r="BS55" s="43" t="e">
        <f t="shared" si="389"/>
        <v>#DIV/0!</v>
      </c>
      <c r="BT55" s="43" t="e">
        <f t="shared" si="389"/>
        <v>#DIV/0!</v>
      </c>
      <c r="BU55" s="43" t="e">
        <f t="shared" si="389"/>
        <v>#DIV/0!</v>
      </c>
      <c r="BV55" s="54" t="e">
        <f t="shared" si="389"/>
        <v>#DIV/0!</v>
      </c>
      <c r="BW55" s="43" t="e">
        <f t="shared" si="389"/>
        <v>#DIV/0!</v>
      </c>
      <c r="BX55" s="43" t="e">
        <f t="shared" si="389"/>
        <v>#DIV/0!</v>
      </c>
      <c r="BY55" s="43" t="e">
        <f t="shared" si="389"/>
        <v>#DIV/0!</v>
      </c>
      <c r="BZ55" s="54" t="e">
        <f t="shared" si="389"/>
        <v>#DIV/0!</v>
      </c>
      <c r="CA55" s="43" t="e">
        <f t="shared" si="389"/>
        <v>#DIV/0!</v>
      </c>
      <c r="CB55" s="43" t="e">
        <f t="shared" si="389"/>
        <v>#DIV/0!</v>
      </c>
      <c r="CC55" s="43" t="e">
        <f t="shared" si="389"/>
        <v>#DIV/0!</v>
      </c>
      <c r="CD55" s="54" t="e">
        <f t="shared" si="389"/>
        <v>#DIV/0!</v>
      </c>
      <c r="CE55" s="43" t="e">
        <f t="shared" si="389"/>
        <v>#DIV/0!</v>
      </c>
      <c r="CF55" s="43" t="e">
        <f t="shared" si="389"/>
        <v>#DIV/0!</v>
      </c>
      <c r="CG55" s="43" t="e">
        <f t="shared" si="389"/>
        <v>#DIV/0!</v>
      </c>
      <c r="CH55" s="54" t="e">
        <f t="shared" si="389"/>
        <v>#DIV/0!</v>
      </c>
    </row>
    <row r="56" spans="6:96" x14ac:dyDescent="0.25">
      <c r="F56" s="26"/>
      <c r="G56" s="14"/>
      <c r="W56" s="21"/>
      <c r="X56" s="14"/>
      <c r="AA56" s="14"/>
      <c r="AB56" s="14"/>
      <c r="AE56" s="14"/>
      <c r="AJ56" s="14"/>
      <c r="AK56" s="14"/>
      <c r="AL56" s="53"/>
      <c r="BA56" s="14"/>
    </row>
    <row r="57" spans="6:96" x14ac:dyDescent="0.25">
      <c r="F57" s="26"/>
      <c r="G57" s="14"/>
      <c r="W57" s="21"/>
      <c r="X57" s="14"/>
      <c r="AA57" s="14"/>
      <c r="AB57" s="14"/>
      <c r="AE57" s="14"/>
      <c r="AJ57" s="14"/>
      <c r="AK57" s="14"/>
      <c r="AL57" s="53"/>
      <c r="BA57" s="14"/>
    </row>
    <row r="58" spans="6:96" x14ac:dyDescent="0.25">
      <c r="F58" s="26"/>
      <c r="G58" s="14"/>
      <c r="W58" s="21"/>
      <c r="X58" s="14"/>
      <c r="AA58" s="14"/>
      <c r="AB58" s="14"/>
      <c r="AE58" s="14"/>
      <c r="AJ58" s="14"/>
      <c r="AK58" s="14"/>
      <c r="AL58" s="53"/>
      <c r="BA58" s="14"/>
    </row>
    <row r="59" spans="6:96" x14ac:dyDescent="0.25">
      <c r="F59" s="26"/>
      <c r="G59" s="14"/>
      <c r="W59" s="21"/>
      <c r="X59" s="14"/>
      <c r="AA59" s="14"/>
      <c r="AB59" s="14"/>
      <c r="AE59" s="14"/>
      <c r="AJ59" s="14"/>
      <c r="AK59" s="14"/>
      <c r="AL59" s="53"/>
      <c r="BA59" s="14"/>
    </row>
    <row r="60" spans="6:96" x14ac:dyDescent="0.25">
      <c r="F60" s="26"/>
      <c r="G60" s="14"/>
      <c r="W60" s="21"/>
      <c r="X60" s="14"/>
      <c r="AA60" s="14"/>
      <c r="AB60" s="14"/>
      <c r="AE60" s="14"/>
      <c r="AJ60" s="14"/>
      <c r="AK60" s="14"/>
      <c r="AL60" s="53"/>
      <c r="BA60" s="14"/>
    </row>
    <row r="61" spans="6:96" x14ac:dyDescent="0.25">
      <c r="F61" s="26"/>
      <c r="G61" s="14"/>
      <c r="W61" s="21"/>
      <c r="X61" s="14"/>
      <c r="AA61" s="14"/>
      <c r="AB61" s="14"/>
      <c r="AE61" s="14"/>
      <c r="AJ61" s="14"/>
      <c r="AK61" s="14"/>
      <c r="AL61" s="53"/>
      <c r="BA61" s="14"/>
    </row>
    <row r="62" spans="6:96" x14ac:dyDescent="0.25">
      <c r="F62" s="26"/>
      <c r="G62" s="14"/>
      <c r="W62" s="21"/>
      <c r="X62" s="14"/>
      <c r="AA62" s="14"/>
      <c r="AB62" s="14"/>
      <c r="AE62" s="14"/>
      <c r="AJ62" s="14"/>
      <c r="AK62" s="14"/>
      <c r="AL62" s="53"/>
      <c r="BA62" s="14"/>
    </row>
    <row r="63" spans="6:96" x14ac:dyDescent="0.25">
      <c r="F63" s="26"/>
      <c r="G63" s="14"/>
      <c r="W63" s="21"/>
      <c r="X63" s="14"/>
      <c r="AA63" s="14"/>
      <c r="AB63" s="14"/>
      <c r="AE63" s="14"/>
      <c r="AJ63" s="14"/>
      <c r="AK63" s="14"/>
      <c r="AL63" s="53"/>
      <c r="BA63" s="14"/>
    </row>
    <row r="64" spans="6:96" x14ac:dyDescent="0.25">
      <c r="F64" s="26"/>
      <c r="G64" s="14"/>
      <c r="W64" s="21"/>
      <c r="X64" s="14"/>
      <c r="AA64" s="14"/>
      <c r="AB64" s="14"/>
      <c r="AE64" s="14"/>
      <c r="AJ64" s="14"/>
      <c r="AK64" s="14"/>
      <c r="AL64" s="53"/>
      <c r="BA64" s="14"/>
    </row>
    <row r="65" spans="6:53" x14ac:dyDescent="0.25">
      <c r="F65" s="26"/>
      <c r="G65" s="14"/>
      <c r="W65" s="21"/>
      <c r="X65" s="14"/>
      <c r="AA65" s="14"/>
      <c r="AB65" s="14"/>
      <c r="AE65" s="14"/>
      <c r="AJ65" s="14"/>
      <c r="AK65" s="14"/>
      <c r="AL65" s="53"/>
      <c r="BA65" s="14"/>
    </row>
    <row r="66" spans="6:53" ht="15.75" thickBot="1" x14ac:dyDescent="0.3">
      <c r="F66" s="26"/>
      <c r="G66" s="14"/>
      <c r="W66" s="32"/>
      <c r="X66" s="33"/>
      <c r="Y66" s="33"/>
      <c r="AA66" s="33"/>
      <c r="AB66" s="33"/>
      <c r="AC66" s="33"/>
      <c r="AE66" s="33"/>
      <c r="AF66" s="33"/>
      <c r="AG66" s="33"/>
      <c r="AI66" s="33"/>
      <c r="AJ66" s="33"/>
      <c r="AK66" s="33"/>
      <c r="AL66" s="53"/>
      <c r="BA66" s="14"/>
    </row>
    <row r="67" spans="6:53" x14ac:dyDescent="0.25">
      <c r="F67" s="26"/>
      <c r="G67" s="14"/>
      <c r="AL67" s="53"/>
      <c r="BA67" s="14"/>
    </row>
    <row r="68" spans="6:53" x14ac:dyDescent="0.25">
      <c r="F68" s="26"/>
      <c r="G68" s="14"/>
      <c r="AL68" s="53"/>
      <c r="BA68" s="14"/>
    </row>
    <row r="69" spans="6:53" x14ac:dyDescent="0.25">
      <c r="F69" s="26"/>
      <c r="G69" s="14"/>
      <c r="AL69" s="53"/>
      <c r="BA69" s="14"/>
    </row>
    <row r="70" spans="6:53" x14ac:dyDescent="0.25">
      <c r="F70" s="26"/>
      <c r="G70" s="14"/>
      <c r="AL70" s="53"/>
      <c r="BA70" s="14"/>
    </row>
    <row r="71" spans="6:53" x14ac:dyDescent="0.25">
      <c r="F71" s="26"/>
      <c r="G71" s="14"/>
      <c r="AL71" s="53"/>
      <c r="BA71" s="14"/>
    </row>
    <row r="72" spans="6:53" x14ac:dyDescent="0.25">
      <c r="F72" s="26"/>
      <c r="G72" s="14"/>
      <c r="BA72" s="14"/>
    </row>
    <row r="73" spans="6:53" x14ac:dyDescent="0.25">
      <c r="F73" s="26"/>
      <c r="G73" s="14"/>
      <c r="BA73" s="14"/>
    </row>
    <row r="74" spans="6:53" x14ac:dyDescent="0.25">
      <c r="F74" s="26"/>
      <c r="G74" s="14"/>
      <c r="BA74" s="14"/>
    </row>
    <row r="75" spans="6:53" x14ac:dyDescent="0.25">
      <c r="F75" s="26"/>
      <c r="G75" s="14"/>
      <c r="BA75" s="14"/>
    </row>
    <row r="76" spans="6:53" x14ac:dyDescent="0.25">
      <c r="F76" s="26"/>
      <c r="G76" s="14"/>
      <c r="BA76" s="14"/>
    </row>
    <row r="77" spans="6:53" x14ac:dyDescent="0.25">
      <c r="F77" s="26"/>
      <c r="G77" s="14"/>
      <c r="BA77" s="14"/>
    </row>
    <row r="78" spans="6:53" x14ac:dyDescent="0.25">
      <c r="F78" s="26"/>
      <c r="G78" s="14"/>
      <c r="BA78" s="14"/>
    </row>
    <row r="79" spans="6:53" x14ac:dyDescent="0.25">
      <c r="F79" s="26"/>
      <c r="G79" s="14"/>
      <c r="BA79" s="14"/>
    </row>
    <row r="80" spans="6:53" x14ac:dyDescent="0.25">
      <c r="F80" s="26"/>
      <c r="G80" s="14"/>
      <c r="BA80" s="14"/>
    </row>
    <row r="81" spans="6:53" x14ac:dyDescent="0.25">
      <c r="F81" s="26"/>
      <c r="G81" s="14"/>
      <c r="BA81" s="14"/>
    </row>
    <row r="82" spans="6:53" x14ac:dyDescent="0.25">
      <c r="F82" s="26"/>
      <c r="G82" s="14"/>
      <c r="BA82" s="14"/>
    </row>
    <row r="83" spans="6:53" x14ac:dyDescent="0.25">
      <c r="F83" s="26"/>
      <c r="G83" s="14"/>
    </row>
    <row r="84" spans="6:53" x14ac:dyDescent="0.25">
      <c r="F84" s="26"/>
      <c r="G84" s="14"/>
    </row>
    <row r="85" spans="6:53" x14ac:dyDescent="0.25">
      <c r="F85" s="26"/>
      <c r="G85" s="14"/>
    </row>
    <row r="86" spans="6:53" x14ac:dyDescent="0.25">
      <c r="F86" s="26"/>
      <c r="G86" s="14"/>
    </row>
    <row r="87" spans="6:53" x14ac:dyDescent="0.25">
      <c r="F87" s="26"/>
      <c r="G87" s="14"/>
    </row>
  </sheetData>
  <mergeCells count="50">
    <mergeCell ref="BS2:CH2"/>
    <mergeCell ref="BC2:BR2"/>
    <mergeCell ref="AM2:BB2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BS28:BV28"/>
    <mergeCell ref="BW28:BZ28"/>
    <mergeCell ref="CA28:CD28"/>
    <mergeCell ref="CE28:CH28"/>
    <mergeCell ref="BO28:BR28"/>
    <mergeCell ref="BK28:BN28"/>
    <mergeCell ref="BG28:BJ28"/>
    <mergeCell ref="BC28:BF28"/>
    <mergeCell ref="AY28:BB28"/>
    <mergeCell ref="AU28:AX28"/>
    <mergeCell ref="AM28:AP28"/>
    <mergeCell ref="AQ28:AT28"/>
    <mergeCell ref="G28:J28"/>
    <mergeCell ref="K28:N28"/>
    <mergeCell ref="O28:R28"/>
    <mergeCell ref="S28:V28"/>
    <mergeCell ref="W28:Z28"/>
    <mergeCell ref="AA28:AD28"/>
    <mergeCell ref="AE28:AH28"/>
    <mergeCell ref="AI28:AL28"/>
    <mergeCell ref="G27:U27"/>
    <mergeCell ref="AM27:BB27"/>
    <mergeCell ref="BC27:BR27"/>
    <mergeCell ref="BS27:CH27"/>
    <mergeCell ref="CA3:CD3"/>
    <mergeCell ref="CE3:CH3"/>
    <mergeCell ref="AI3:AL3"/>
    <mergeCell ref="W27:AL27"/>
    <mergeCell ref="AA3:AD3"/>
    <mergeCell ref="AE3:AH3"/>
    <mergeCell ref="W3:Z3"/>
    <mergeCell ref="AM3:AP3"/>
    <mergeCell ref="W2:AL2"/>
    <mergeCell ref="G2:U2"/>
    <mergeCell ref="O3:Q3"/>
    <mergeCell ref="G3:J3"/>
    <mergeCell ref="K3:N3"/>
    <mergeCell ref="S3:V3"/>
  </mergeCells>
  <hyperlinks>
    <hyperlink ref="CJ5" r:id="rId1"/>
    <hyperlink ref="CJ7" r:id="rId2"/>
    <hyperlink ref="CJ8" r:id="rId3"/>
    <hyperlink ref="CJ9" r:id="rId4"/>
    <hyperlink ref="CJ11" r:id="rId5"/>
    <hyperlink ref="CJ10" r:id="rId6"/>
    <hyperlink ref="CJ30" r:id="rId7"/>
    <hyperlink ref="CJ32" r:id="rId8"/>
    <hyperlink ref="CJ33" r:id="rId9"/>
    <hyperlink ref="CJ34" r:id="rId10"/>
    <hyperlink ref="CJ36" r:id="rId11"/>
    <hyperlink ref="CJ35" r:id="rId12"/>
    <hyperlink ref="CJ14" r:id="rId13"/>
    <hyperlink ref="CJ18" r:id="rId14"/>
    <hyperlink ref="CJ15" r:id="rId15"/>
    <hyperlink ref="B15" r:id="rId16" display="https://github.com/aspnetboilerplate/aspnetboilerplate.git"/>
    <hyperlink ref="CJ16" r:id="rId17"/>
    <hyperlink ref="CJ17" r:id="rId18"/>
    <hyperlink ref="B40" r:id="rId19" display="https://github.com/aspnetboilerplate/aspnetboilerplate.git"/>
    <hyperlink ref="CJ39" r:id="rId20"/>
    <hyperlink ref="CJ43" r:id="rId21"/>
    <hyperlink ref="CJ40" r:id="rId22"/>
    <hyperlink ref="CJ41" r:id="rId23"/>
    <hyperlink ref="CJ42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2018-12-19T07:13:17Z</dcterms:modified>
</cp:coreProperties>
</file>