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H9" i="2" l="1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</calcChain>
</file>

<file path=xl/sharedStrings.xml><?xml version="1.0" encoding="utf-8"?>
<sst xmlns="http://schemas.openxmlformats.org/spreadsheetml/2006/main" count="212" uniqueCount="107">
  <si>
    <t xml:space="preserve"> </t>
  </si>
  <si>
    <t>1.6.1</t>
  </si>
  <si>
    <t>S2</t>
  </si>
  <si>
    <t>0.9.5</t>
  </si>
  <si>
    <t>S3</t>
  </si>
  <si>
    <t>S4</t>
  </si>
  <si>
    <t>5.2.12</t>
  </si>
  <si>
    <t>S5</t>
  </si>
  <si>
    <t>javaclient</t>
  </si>
  <si>
    <t>S6</t>
  </si>
  <si>
    <t>jEdit</t>
  </si>
  <si>
    <t>5.1.0</t>
  </si>
  <si>
    <t>S7</t>
  </si>
  <si>
    <t>JGAP</t>
  </si>
  <si>
    <t>3.6.3</t>
  </si>
  <si>
    <t>S8</t>
  </si>
  <si>
    <t>JHotDraw</t>
  </si>
  <si>
    <t>6.0b.1</t>
  </si>
  <si>
    <t>S9</t>
  </si>
  <si>
    <t>JMeter</t>
  </si>
  <si>
    <t>2.0.1</t>
  </si>
  <si>
    <t>S10</t>
  </si>
  <si>
    <t>Log4j</t>
  </si>
  <si>
    <t>2.10.0</t>
  </si>
  <si>
    <t>S11</t>
  </si>
  <si>
    <t>Mars</t>
  </si>
  <si>
    <t>S12</t>
  </si>
  <si>
    <t>Maze</t>
  </si>
  <si>
    <t>S13</t>
  </si>
  <si>
    <t>Neuroph</t>
  </si>
  <si>
    <t>S14</t>
  </si>
  <si>
    <t>9.0.4</t>
  </si>
  <si>
    <t>S15</t>
  </si>
  <si>
    <t>Wro4J</t>
  </si>
  <si>
    <t>1.6.3</t>
  </si>
  <si>
    <t>ID</t>
  </si>
  <si>
    <t>System</t>
  </si>
  <si>
    <t>Version</t>
  </si>
  <si>
    <t>Total number of classes</t>
  </si>
  <si>
    <t>Sl</t>
  </si>
  <si>
    <t>Argo UML</t>
  </si>
  <si>
    <t>0.9.5 beta</t>
  </si>
  <si>
    <t>Tomcat Catalina</t>
  </si>
  <si>
    <t>Apache Ant</t>
  </si>
  <si>
    <t>https://github.com/apache/ant</t>
  </si>
  <si>
    <t>Not found</t>
  </si>
  <si>
    <t>https://github.com/siwiwit/gwtportlets</t>
  </si>
  <si>
    <t>GWT Portlets</t>
  </si>
  <si>
    <t>https://github.com/hibernate/hibernate-orm</t>
  </si>
  <si>
    <t>2.0.0</t>
  </si>
  <si>
    <t>https://github.com/kragniz/java-player</t>
  </si>
  <si>
    <t>https://github.com/albfan/jEdit</t>
  </si>
  <si>
    <t>Releases on GitHub</t>
  </si>
  <si>
    <t>https://github.com/martin-steghoefer/jgap</t>
  </si>
  <si>
    <t>https://github.com/wrandelshofer/jhotdraw</t>
  </si>
  <si>
    <t>https://github.com/apache/jmeter</t>
  </si>
  <si>
    <t>https://github.com/apache/log4j</t>
  </si>
  <si>
    <t>3.06.0</t>
  </si>
  <si>
    <t>https://github.com/mars-sim/mars-sim</t>
  </si>
  <si>
    <t>1.0.0</t>
  </si>
  <si>
    <t>2.2.0</t>
  </si>
  <si>
    <t>https://github.com/neuroph/neuroph</t>
  </si>
  <si>
    <t>https://github.com/apache/tomcat/tree/master/java/org/apache/catalina</t>
  </si>
  <si>
    <t>https://github.com/wro4j/wro4j</t>
  </si>
  <si>
    <t>Git URL</t>
  </si>
  <si>
    <t>Total number of  known key classes</t>
  </si>
  <si>
    <t>Total number of commits</t>
  </si>
  <si>
    <t>Date of x release</t>
  </si>
  <si>
    <t>Number of commits till the release</t>
  </si>
  <si>
    <t>Hibernate </t>
  </si>
  <si>
    <t>Number of code commits</t>
  </si>
  <si>
    <t>with comments</t>
  </si>
  <si>
    <t>STRUCT DEP</t>
  </si>
  <si>
    <t>LOGICAL DEP</t>
  </si>
  <si>
    <t>CODE AND GIT OVERLAPPINGS</t>
  </si>
  <si>
    <t>% FROM STRUCTURAL DEPENDENCIES</t>
  </si>
  <si>
    <t>% FROM LOGICAL DEPENDENCIES</t>
  </si>
  <si>
    <t>Ratio Git/Code</t>
  </si>
  <si>
    <t>Git links &lt;=5</t>
  </si>
  <si>
    <t>Git links &lt;=10</t>
  </si>
  <si>
    <t>Git links &lt;=20</t>
  </si>
  <si>
    <t>Total git links</t>
  </si>
  <si>
    <t>Project</t>
  </si>
  <si>
    <t>Nr of xml files</t>
  </si>
  <si>
    <t>Nr of commits</t>
  </si>
  <si>
    <t>Nr of classes</t>
  </si>
  <si>
    <t>SD</t>
  </si>
  <si>
    <t>1links</t>
  </si>
  <si>
    <t>2links</t>
  </si>
  <si>
    <t>3links</t>
  </si>
  <si>
    <t>4links</t>
  </si>
  <si>
    <t>Project type</t>
  </si>
  <si>
    <t>Link</t>
  </si>
  <si>
    <t>java</t>
  </si>
  <si>
    <t>https://github.com/hcarver/bluecove</t>
  </si>
  <si>
    <t>https://github.com/aimacode/aima-java</t>
  </si>
  <si>
    <t>https://github.com/powermock/powermock</t>
  </si>
  <si>
    <t>https://github.com/restfb/restfb</t>
  </si>
  <si>
    <t>https://github.com/ReactiveX/RxJava.git</t>
  </si>
  <si>
    <t>Jmeter</t>
  </si>
  <si>
    <t>Command:</t>
  </si>
  <si>
    <t>git checkout tags/rel/1.6.1</t>
  </si>
  <si>
    <t>rel/1.6.1</t>
  </si>
  <si>
    <t>Release Tag name</t>
  </si>
  <si>
    <t>v2_1_1</t>
  </si>
  <si>
    <t>v1_2_10-recalled</t>
  </si>
  <si>
    <t>v1.6.3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</si>
</sst>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5" tint="0.7999816888943144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1"/>
    <xf numFmtId="0" fontId="3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4" fillId="3" borderId="0" xfId="0" applyFont="1" applyFill="1"/>
    <xf numFmtId="0" fontId="1" fillId="3" borderId="0" xfId="1" applyFill="1"/>
    <xf numFmtId="0" fontId="4" fillId="3" borderId="0" xfId="0" applyFont="1" applyFill="1" applyAlignment="1">
      <alignment horizontal="right"/>
    </xf>
    <xf numFmtId="15" fontId="4" fillId="3" borderId="0" xfId="0" applyNumberFormat="1" applyFont="1" applyFill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5" fontId="4" fillId="0" borderId="0" xfId="0" applyNumberFormat="1" applyFont="1" applyAlignment="1">
      <alignment horizontal="right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Border="1"/>
    <xf numFmtId="0" fontId="0" fillId="0" borderId="0" xfId="0" applyFill="1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7" borderId="4" xfId="0" applyFill="1" applyBorder="1" applyAlignment="1">
      <alignment horizontal="center"/>
    </xf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22" xfId="0" applyFill="1" applyBorder="1"/>
    <xf numFmtId="0" fontId="0" fillId="9" borderId="20" xfId="0" applyFill="1" applyBorder="1"/>
    <xf numFmtId="0" fontId="0" fillId="9" borderId="23" xfId="0" applyFill="1" applyBorder="1"/>
    <xf numFmtId="0" fontId="0" fillId="9" borderId="21" xfId="0" applyFill="1" applyBorder="1"/>
    <xf numFmtId="0" fontId="0" fillId="9" borderId="24" xfId="0" applyFill="1" applyBorder="1"/>
    <xf numFmtId="0" fontId="0" fillId="9" borderId="25" xfId="0" applyFill="1" applyBorder="1"/>
    <xf numFmtId="0" fontId="0" fillId="10" borderId="0" xfId="0" applyFill="1"/>
    <xf numFmtId="0" fontId="0" fillId="11" borderId="0" xfId="0" applyFill="1" applyBorder="1"/>
    <xf numFmtId="0" fontId="5" fillId="11" borderId="0" xfId="0" applyFont="1" applyFill="1"/>
    <xf numFmtId="0" fontId="5" fillId="11" borderId="2" xfId="0" applyFont="1" applyFill="1" applyBorder="1"/>
    <xf numFmtId="0" fontId="5" fillId="11" borderId="3" xfId="0" applyFont="1" applyFill="1" applyBorder="1"/>
    <xf numFmtId="0" fontId="5" fillId="11" borderId="0" xfId="0" applyFont="1" applyFill="1" applyBorder="1"/>
    <xf numFmtId="0" fontId="0" fillId="11" borderId="4" xfId="0" applyFill="1" applyBorder="1"/>
    <xf numFmtId="0" fontId="0" fillId="11" borderId="6" xfId="0" applyFill="1" applyBorder="1"/>
    <xf numFmtId="0" fontId="0" fillId="11" borderId="0" xfId="0" applyFill="1"/>
    <xf numFmtId="0" fontId="6" fillId="11" borderId="0" xfId="0" applyFont="1" applyFill="1"/>
    <xf numFmtId="0" fontId="1" fillId="11" borderId="0" xfId="1" applyFill="1"/>
    <xf numFmtId="0" fontId="7" fillId="11" borderId="0" xfId="0" applyFont="1" applyFill="1"/>
    <xf numFmtId="0" fontId="0" fillId="11" borderId="2" xfId="0" applyFill="1" applyBorder="1"/>
    <xf numFmtId="0" fontId="0" fillId="11" borderId="3" xfId="0" applyFill="1" applyBorder="1"/>
    <xf numFmtId="0" fontId="6" fillId="11" borderId="0" xfId="0" applyFont="1" applyFill="1" applyBorder="1"/>
    <xf numFmtId="0" fontId="1" fillId="11" borderId="0" xfId="1" applyFill="1" applyBorder="1"/>
    <xf numFmtId="0" fontId="0" fillId="11" borderId="5" xfId="0" applyFill="1" applyBorder="1"/>
    <xf numFmtId="0" fontId="0" fillId="4" borderId="23" xfId="0" applyFill="1" applyBorder="1"/>
    <xf numFmtId="0" fontId="0" fillId="5" borderId="26" xfId="0" applyFill="1" applyBorder="1"/>
    <xf numFmtId="0" fontId="0" fillId="5" borderId="20" xfId="0" applyFill="1" applyBorder="1" applyAlignment="1">
      <alignment horizontal="center"/>
    </xf>
    <xf numFmtId="0" fontId="0" fillId="0" borderId="20" xfId="0" applyBorder="1"/>
    <xf numFmtId="0" fontId="0" fillId="0" borderId="23" xfId="0" applyBorder="1"/>
    <xf numFmtId="0" fontId="0" fillId="5" borderId="10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1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jmeter" TargetMode="External"/><Relationship Id="rId13" Type="http://schemas.openxmlformats.org/officeDocument/2006/relationships/hyperlink" Target="https://github.com/wro4j/wro4j" TargetMode="External"/><Relationship Id="rId3" Type="http://schemas.openxmlformats.org/officeDocument/2006/relationships/hyperlink" Target="https://github.com/hibernate/hibernate-orm" TargetMode="External"/><Relationship Id="rId7" Type="http://schemas.openxmlformats.org/officeDocument/2006/relationships/hyperlink" Target="https://github.com/wrandelshofer/jhotdraw" TargetMode="External"/><Relationship Id="rId12" Type="http://schemas.openxmlformats.org/officeDocument/2006/relationships/hyperlink" Target="https://github.com/apache/tomcat/tree/master/java/org/apache/catalina" TargetMode="External"/><Relationship Id="rId2" Type="http://schemas.openxmlformats.org/officeDocument/2006/relationships/hyperlink" Target="https://github.com/siwiwit/gwtportlets" TargetMode="External"/><Relationship Id="rId1" Type="http://schemas.openxmlformats.org/officeDocument/2006/relationships/hyperlink" Target="https://github.com/apache/ant" TargetMode="External"/><Relationship Id="rId6" Type="http://schemas.openxmlformats.org/officeDocument/2006/relationships/hyperlink" Target="https://github.com/martin-steghoefer/jgap" TargetMode="External"/><Relationship Id="rId11" Type="http://schemas.openxmlformats.org/officeDocument/2006/relationships/hyperlink" Target="https://github.com/neuroph/neuroph" TargetMode="External"/><Relationship Id="rId5" Type="http://schemas.openxmlformats.org/officeDocument/2006/relationships/hyperlink" Target="https://github.com/albfan/jEdit" TargetMode="External"/><Relationship Id="rId10" Type="http://schemas.openxmlformats.org/officeDocument/2006/relationships/hyperlink" Target="https://github.com/mars-sim/mars-sim" TargetMode="External"/><Relationship Id="rId4" Type="http://schemas.openxmlformats.org/officeDocument/2006/relationships/hyperlink" Target="https://github.com/kragniz/java-player" TargetMode="External"/><Relationship Id="rId9" Type="http://schemas.openxmlformats.org/officeDocument/2006/relationships/hyperlink" Target="https://github.com/apache/log4j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estfb/restfb" TargetMode="External"/><Relationship Id="rId2" Type="http://schemas.openxmlformats.org/officeDocument/2006/relationships/hyperlink" Target="https://github.com/powermock/powermock" TargetMode="External"/><Relationship Id="rId1" Type="http://schemas.openxmlformats.org/officeDocument/2006/relationships/hyperlink" Target="https://github.com/hcarver/bluecov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ReactiveX/RxJava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tabSelected="1" topLeftCell="C1" workbookViewId="0">
      <selection activeCell="K3" sqref="K3"/>
    </sheetView>
  </sheetViews>
  <sheetFormatPr defaultRowHeight="15" x14ac:dyDescent="0.25"/>
  <cols>
    <col min="3" max="3" width="26.85546875" customWidth="1"/>
    <col min="5" max="5" width="39" customWidth="1"/>
    <col min="6" max="6" width="14.28515625" customWidth="1"/>
    <col min="7" max="7" width="13.140625" customWidth="1"/>
    <col min="8" max="8" width="12" customWidth="1"/>
    <col min="10" max="10" width="11" customWidth="1"/>
    <col min="13" max="13" width="15.42578125" customWidth="1"/>
  </cols>
  <sheetData>
    <row r="1" spans="2:13" ht="15.75" thickBot="1" x14ac:dyDescent="0.3">
      <c r="B1" t="s">
        <v>0</v>
      </c>
      <c r="F1" t="s">
        <v>0</v>
      </c>
    </row>
    <row r="2" spans="2:13" ht="51.75" thickBot="1" x14ac:dyDescent="0.3">
      <c r="B2" s="2" t="s">
        <v>35</v>
      </c>
      <c r="C2" s="3" t="s">
        <v>36</v>
      </c>
      <c r="D2" s="3" t="s">
        <v>37</v>
      </c>
      <c r="E2" s="2" t="s">
        <v>64</v>
      </c>
      <c r="F2" s="2" t="s">
        <v>38</v>
      </c>
      <c r="G2" s="4" t="s">
        <v>65</v>
      </c>
      <c r="H2" s="3" t="s">
        <v>66</v>
      </c>
      <c r="I2" s="3" t="s">
        <v>52</v>
      </c>
      <c r="J2" s="3" t="s">
        <v>67</v>
      </c>
      <c r="K2" s="3" t="s">
        <v>68</v>
      </c>
      <c r="L2" s="3" t="s">
        <v>70</v>
      </c>
      <c r="M2" s="3" t="s">
        <v>103</v>
      </c>
    </row>
    <row r="3" spans="2:13" x14ac:dyDescent="0.25">
      <c r="B3" s="5" t="s">
        <v>39</v>
      </c>
      <c r="C3" s="5" t="s">
        <v>43</v>
      </c>
      <c r="D3" s="5" t="s">
        <v>1</v>
      </c>
      <c r="E3" s="6" t="s">
        <v>44</v>
      </c>
      <c r="F3" s="7">
        <v>524</v>
      </c>
      <c r="G3" s="7">
        <v>10</v>
      </c>
      <c r="H3" s="7">
        <v>14587</v>
      </c>
      <c r="I3" s="7">
        <v>135</v>
      </c>
      <c r="J3" s="8">
        <v>42382</v>
      </c>
      <c r="K3" s="7">
        <v>6713</v>
      </c>
      <c r="L3" s="7">
        <v>4601</v>
      </c>
      <c r="M3" s="7" t="s">
        <v>102</v>
      </c>
    </row>
    <row r="4" spans="2:13" x14ac:dyDescent="0.25">
      <c r="B4" s="9" t="s">
        <v>2</v>
      </c>
      <c r="C4" s="9" t="s">
        <v>40</v>
      </c>
      <c r="D4" s="9" t="s">
        <v>3</v>
      </c>
      <c r="E4" s="9" t="s">
        <v>45</v>
      </c>
      <c r="F4" s="10">
        <v>852</v>
      </c>
      <c r="G4" s="10">
        <v>12</v>
      </c>
      <c r="H4" s="10">
        <v>0</v>
      </c>
      <c r="I4" s="10">
        <v>0</v>
      </c>
      <c r="J4" s="9"/>
      <c r="K4" s="9"/>
    </row>
    <row r="5" spans="2:13" x14ac:dyDescent="0.25">
      <c r="B5" s="9" t="s">
        <v>4</v>
      </c>
      <c r="C5" s="9" t="s">
        <v>47</v>
      </c>
      <c r="D5" s="9" t="s">
        <v>41</v>
      </c>
      <c r="E5" s="1" t="s">
        <v>46</v>
      </c>
      <c r="F5" s="10">
        <v>222</v>
      </c>
      <c r="G5" s="10">
        <v>27</v>
      </c>
      <c r="H5" s="10">
        <v>93</v>
      </c>
      <c r="I5" s="10">
        <v>0</v>
      </c>
      <c r="J5" s="9"/>
      <c r="K5" s="9"/>
    </row>
    <row r="6" spans="2:13" x14ac:dyDescent="0.25">
      <c r="B6" s="5" t="s">
        <v>5</v>
      </c>
      <c r="C6" s="5" t="s">
        <v>69</v>
      </c>
      <c r="D6" s="5" t="s">
        <v>6</v>
      </c>
      <c r="E6" s="6" t="s">
        <v>48</v>
      </c>
      <c r="F6" s="7">
        <v>4450</v>
      </c>
      <c r="G6" s="7">
        <v>14</v>
      </c>
      <c r="H6" s="7">
        <v>9970</v>
      </c>
      <c r="I6" s="7">
        <v>191</v>
      </c>
      <c r="J6" s="8">
        <v>43127</v>
      </c>
      <c r="K6" s="7">
        <v>6733</v>
      </c>
      <c r="L6" s="7">
        <v>5255</v>
      </c>
      <c r="M6" s="7" t="s">
        <v>6</v>
      </c>
    </row>
    <row r="7" spans="2:13" x14ac:dyDescent="0.25">
      <c r="B7" s="9" t="s">
        <v>7</v>
      </c>
      <c r="C7" s="9" t="s">
        <v>8</v>
      </c>
      <c r="D7" s="9" t="s">
        <v>49</v>
      </c>
      <c r="E7" s="1" t="s">
        <v>50</v>
      </c>
      <c r="F7" s="10">
        <v>216</v>
      </c>
      <c r="G7" s="10">
        <v>57</v>
      </c>
      <c r="H7" s="10">
        <v>6</v>
      </c>
      <c r="I7" s="10">
        <v>0</v>
      </c>
      <c r="J7" s="9"/>
      <c r="K7" s="9"/>
    </row>
    <row r="8" spans="2:13" x14ac:dyDescent="0.25">
      <c r="B8" s="9" t="s">
        <v>9</v>
      </c>
      <c r="C8" s="9" t="s">
        <v>10</v>
      </c>
      <c r="D8" s="9" t="s">
        <v>11</v>
      </c>
      <c r="E8" s="1" t="s">
        <v>51</v>
      </c>
      <c r="F8" s="10">
        <v>1266</v>
      </c>
      <c r="G8" s="10">
        <v>7</v>
      </c>
      <c r="H8" s="10">
        <v>63</v>
      </c>
      <c r="I8" s="10">
        <v>0</v>
      </c>
      <c r="J8" s="9"/>
      <c r="K8" s="9"/>
    </row>
    <row r="9" spans="2:13" x14ac:dyDescent="0.25">
      <c r="B9" s="9" t="s">
        <v>12</v>
      </c>
      <c r="C9" s="9" t="s">
        <v>13</v>
      </c>
      <c r="D9" s="9" t="s">
        <v>14</v>
      </c>
      <c r="E9" s="1" t="s">
        <v>53</v>
      </c>
      <c r="F9" s="10">
        <v>447</v>
      </c>
      <c r="G9" s="10">
        <v>18</v>
      </c>
      <c r="H9" s="10">
        <v>4471</v>
      </c>
      <c r="I9" s="10">
        <v>0</v>
      </c>
      <c r="J9" s="9"/>
      <c r="K9" s="9"/>
    </row>
    <row r="10" spans="2:13" x14ac:dyDescent="0.25">
      <c r="B10" s="9" t="s">
        <v>15</v>
      </c>
      <c r="C10" s="9" t="s">
        <v>16</v>
      </c>
      <c r="D10" s="9" t="s">
        <v>17</v>
      </c>
      <c r="E10" s="1" t="s">
        <v>54</v>
      </c>
      <c r="F10" s="10">
        <v>398</v>
      </c>
      <c r="G10" s="10">
        <v>9</v>
      </c>
      <c r="H10" s="10">
        <v>2448</v>
      </c>
      <c r="I10" s="10">
        <v>28</v>
      </c>
      <c r="J10" s="11">
        <v>38018</v>
      </c>
      <c r="K10" s="10">
        <v>149</v>
      </c>
    </row>
    <row r="11" spans="2:13" x14ac:dyDescent="0.25">
      <c r="B11" s="5" t="s">
        <v>18</v>
      </c>
      <c r="C11" s="5" t="s">
        <v>19</v>
      </c>
      <c r="D11" s="5" t="s">
        <v>20</v>
      </c>
      <c r="E11" s="6" t="s">
        <v>55</v>
      </c>
      <c r="F11" s="7">
        <v>280</v>
      </c>
      <c r="G11" s="7">
        <v>14</v>
      </c>
      <c r="H11" s="7">
        <v>16704</v>
      </c>
      <c r="I11" s="7">
        <v>39</v>
      </c>
      <c r="J11" s="8">
        <v>40848</v>
      </c>
      <c r="K11" s="7">
        <v>2506</v>
      </c>
      <c r="L11" s="7">
        <v>1630</v>
      </c>
      <c r="M11" s="7" t="s">
        <v>104</v>
      </c>
    </row>
    <row r="12" spans="2:13" x14ac:dyDescent="0.25">
      <c r="B12" s="5" t="s">
        <v>21</v>
      </c>
      <c r="C12" s="5" t="s">
        <v>22</v>
      </c>
      <c r="D12" s="5" t="s">
        <v>23</v>
      </c>
      <c r="E12" s="6" t="s">
        <v>56</v>
      </c>
      <c r="F12" s="7">
        <v>1049</v>
      </c>
      <c r="G12" s="7">
        <v>9</v>
      </c>
      <c r="H12" s="7">
        <v>3275</v>
      </c>
      <c r="I12" s="7">
        <v>73</v>
      </c>
      <c r="J12" s="8">
        <v>38471</v>
      </c>
      <c r="K12" s="7">
        <v>634</v>
      </c>
      <c r="L12" s="7">
        <v>410</v>
      </c>
      <c r="M12" s="7" t="s">
        <v>105</v>
      </c>
    </row>
    <row r="13" spans="2:13" x14ac:dyDescent="0.25">
      <c r="B13" s="9" t="s">
        <v>24</v>
      </c>
      <c r="C13" s="9" t="s">
        <v>25</v>
      </c>
      <c r="D13" s="9" t="s">
        <v>57</v>
      </c>
      <c r="E13" s="1" t="s">
        <v>58</v>
      </c>
      <c r="F13" s="10">
        <v>1709</v>
      </c>
      <c r="G13" s="10">
        <v>29</v>
      </c>
      <c r="H13" s="10">
        <v>5158</v>
      </c>
      <c r="I13" s="10">
        <v>19</v>
      </c>
      <c r="J13" s="9" t="s">
        <v>45</v>
      </c>
      <c r="K13" s="9"/>
    </row>
    <row r="14" spans="2:13" x14ac:dyDescent="0.25">
      <c r="B14" s="9" t="s">
        <v>26</v>
      </c>
      <c r="C14" s="9" t="s">
        <v>27</v>
      </c>
      <c r="D14" s="9" t="s">
        <v>59</v>
      </c>
      <c r="E14" s="9" t="s">
        <v>45</v>
      </c>
      <c r="F14" s="10">
        <v>121</v>
      </c>
      <c r="G14" s="10">
        <v>27</v>
      </c>
      <c r="H14" s="10">
        <v>0</v>
      </c>
      <c r="I14" s="10">
        <v>0</v>
      </c>
      <c r="J14" s="9"/>
      <c r="K14" s="9"/>
    </row>
    <row r="15" spans="2:13" x14ac:dyDescent="0.25">
      <c r="B15" s="9" t="s">
        <v>28</v>
      </c>
      <c r="C15" s="9" t="s">
        <v>29</v>
      </c>
      <c r="D15" s="9" t="s">
        <v>60</v>
      </c>
      <c r="E15" s="1" t="s">
        <v>61</v>
      </c>
      <c r="F15" s="10">
        <v>275</v>
      </c>
      <c r="G15" s="10">
        <v>24</v>
      </c>
      <c r="H15" s="10">
        <v>836</v>
      </c>
      <c r="I15" s="10">
        <v>0</v>
      </c>
      <c r="J15" s="9"/>
      <c r="K15" s="9"/>
    </row>
    <row r="16" spans="2:13" x14ac:dyDescent="0.25">
      <c r="B16" s="5" t="s">
        <v>30</v>
      </c>
      <c r="C16" s="5" t="s">
        <v>42</v>
      </c>
      <c r="D16" s="5" t="s">
        <v>31</v>
      </c>
      <c r="E16" s="6" t="s">
        <v>62</v>
      </c>
      <c r="F16" s="7">
        <v>680</v>
      </c>
      <c r="G16" s="7">
        <v>28</v>
      </c>
      <c r="H16" s="7">
        <v>21504</v>
      </c>
      <c r="I16" s="7">
        <v>205</v>
      </c>
      <c r="J16" s="8">
        <v>43118</v>
      </c>
      <c r="K16" s="7">
        <v>19108</v>
      </c>
      <c r="M16" s="7" t="s">
        <v>31</v>
      </c>
    </row>
    <row r="17" spans="2:13" x14ac:dyDescent="0.25">
      <c r="B17" s="5" t="s">
        <v>32</v>
      </c>
      <c r="C17" s="5" t="s">
        <v>33</v>
      </c>
      <c r="D17" s="5" t="s">
        <v>34</v>
      </c>
      <c r="E17" s="6" t="s">
        <v>63</v>
      </c>
      <c r="F17" s="7">
        <v>336</v>
      </c>
      <c r="G17" s="7">
        <v>12</v>
      </c>
      <c r="H17" s="7">
        <v>3938</v>
      </c>
      <c r="I17" s="7">
        <v>50</v>
      </c>
      <c r="J17" s="8">
        <v>41344</v>
      </c>
      <c r="K17" s="7">
        <v>2871</v>
      </c>
      <c r="L17" s="7">
        <v>2189</v>
      </c>
      <c r="M17" s="7" t="s">
        <v>106</v>
      </c>
    </row>
    <row r="18" spans="2:13" x14ac:dyDescent="0.25">
      <c r="B18" s="12"/>
    </row>
    <row r="19" spans="2:13" x14ac:dyDescent="0.25">
      <c r="B19" s="12"/>
    </row>
    <row r="20" spans="2:13" x14ac:dyDescent="0.25">
      <c r="B20" s="13"/>
    </row>
    <row r="21" spans="2:13" x14ac:dyDescent="0.25">
      <c r="B21" s="13"/>
    </row>
    <row r="22" spans="2:13" x14ac:dyDescent="0.25">
      <c r="B22" s="12"/>
      <c r="C22" t="s">
        <v>100</v>
      </c>
      <c r="E22" t="s">
        <v>101</v>
      </c>
    </row>
    <row r="23" spans="2:13" x14ac:dyDescent="0.25">
      <c r="B23" s="13"/>
    </row>
    <row r="24" spans="2:13" x14ac:dyDescent="0.25">
      <c r="B24" s="12"/>
    </row>
    <row r="25" spans="2:13" x14ac:dyDescent="0.25">
      <c r="B25" s="12"/>
    </row>
    <row r="26" spans="2:13" x14ac:dyDescent="0.25">
      <c r="B26" s="13"/>
    </row>
    <row r="27" spans="2:13" x14ac:dyDescent="0.25">
      <c r="B27" s="13"/>
    </row>
  </sheetData>
  <hyperlinks>
    <hyperlink ref="E3" r:id="rId1"/>
    <hyperlink ref="E5" r:id="rId2"/>
    <hyperlink ref="E6" r:id="rId3"/>
    <hyperlink ref="E7" r:id="rId4"/>
    <hyperlink ref="E8" r:id="rId5"/>
    <hyperlink ref="E9" r:id="rId6"/>
    <hyperlink ref="E10" r:id="rId7"/>
    <hyperlink ref="E11" r:id="rId8"/>
    <hyperlink ref="E12" r:id="rId9"/>
    <hyperlink ref="E13" r:id="rId10"/>
    <hyperlink ref="E15" r:id="rId11"/>
    <hyperlink ref="E16" r:id="rId12"/>
    <hyperlink ref="E17" r:id="rId13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"/>
  <sheetViews>
    <sheetView workbookViewId="0">
      <selection activeCell="H7" sqref="H7"/>
    </sheetView>
  </sheetViews>
  <sheetFormatPr defaultRowHeight="15" x14ac:dyDescent="0.25"/>
  <cols>
    <col min="2" max="2" width="12.28515625" customWidth="1"/>
    <col min="5" max="5" width="11.85546875" customWidth="1"/>
    <col min="6" max="6" width="11.42578125" customWidth="1"/>
  </cols>
  <sheetData>
    <row r="1" spans="1:104" s="14" customFormat="1" x14ac:dyDescent="0.25">
      <c r="CG1" s="15"/>
      <c r="CH1" s="15"/>
    </row>
    <row r="2" spans="1:104" s="51" customFormat="1" x14ac:dyDescent="0.25">
      <c r="A2" s="47"/>
      <c r="B2" s="47" t="s">
        <v>71</v>
      </c>
      <c r="C2" s="47"/>
      <c r="D2" s="47"/>
      <c r="E2" s="47"/>
      <c r="F2" s="48" t="s">
        <v>72</v>
      </c>
      <c r="G2" s="72" t="s">
        <v>73</v>
      </c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4"/>
      <c r="V2" s="49"/>
      <c r="W2" s="75" t="s">
        <v>74</v>
      </c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76"/>
      <c r="AM2" s="77" t="s">
        <v>75</v>
      </c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 t="s">
        <v>76</v>
      </c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 t="s">
        <v>77</v>
      </c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50"/>
    </row>
    <row r="3" spans="1:104" s="17" customFormat="1" x14ac:dyDescent="0.25">
      <c r="F3" s="18"/>
      <c r="G3" s="64" t="s">
        <v>78</v>
      </c>
      <c r="H3" s="65"/>
      <c r="I3" s="65"/>
      <c r="J3" s="66"/>
      <c r="K3" s="52" t="s">
        <v>79</v>
      </c>
      <c r="L3" s="53"/>
      <c r="M3" s="53"/>
      <c r="N3" s="54"/>
      <c r="O3" s="67" t="s">
        <v>80</v>
      </c>
      <c r="P3" s="67"/>
      <c r="Q3" s="67"/>
      <c r="R3" s="19"/>
      <c r="S3" s="58" t="s">
        <v>81</v>
      </c>
      <c r="T3" s="59"/>
      <c r="U3" s="59"/>
      <c r="V3" s="68"/>
      <c r="W3" s="69" t="s">
        <v>78</v>
      </c>
      <c r="X3" s="70"/>
      <c r="Y3" s="70"/>
      <c r="Z3" s="71"/>
      <c r="AA3" s="74" t="s">
        <v>79</v>
      </c>
      <c r="AB3" s="78"/>
      <c r="AC3" s="78"/>
      <c r="AD3" s="72"/>
      <c r="AE3" s="79" t="s">
        <v>80</v>
      </c>
      <c r="AF3" s="80"/>
      <c r="AG3" s="80"/>
      <c r="AH3" s="81"/>
      <c r="AI3" s="82" t="s">
        <v>81</v>
      </c>
      <c r="AJ3" s="83"/>
      <c r="AK3" s="83"/>
      <c r="AL3" s="83"/>
      <c r="AM3" s="84" t="s">
        <v>78</v>
      </c>
      <c r="AN3" s="61"/>
      <c r="AO3" s="61"/>
      <c r="AP3" s="62"/>
      <c r="AQ3" s="52" t="s">
        <v>79</v>
      </c>
      <c r="AR3" s="53"/>
      <c r="AS3" s="53"/>
      <c r="AT3" s="54"/>
      <c r="AU3" s="55" t="s">
        <v>80</v>
      </c>
      <c r="AV3" s="56"/>
      <c r="AW3" s="56"/>
      <c r="AX3" s="57"/>
      <c r="AY3" s="58" t="s">
        <v>81</v>
      </c>
      <c r="AZ3" s="59"/>
      <c r="BA3" s="59"/>
      <c r="BB3" s="59"/>
      <c r="BC3" s="61" t="s">
        <v>78</v>
      </c>
      <c r="BD3" s="61"/>
      <c r="BE3" s="61"/>
      <c r="BF3" s="62"/>
      <c r="BG3" s="52" t="s">
        <v>79</v>
      </c>
      <c r="BH3" s="53"/>
      <c r="BI3" s="53"/>
      <c r="BJ3" s="54"/>
      <c r="BK3" s="55" t="s">
        <v>80</v>
      </c>
      <c r="BL3" s="56"/>
      <c r="BM3" s="56"/>
      <c r="BN3" s="57"/>
      <c r="BO3" s="58" t="s">
        <v>81</v>
      </c>
      <c r="BP3" s="59"/>
      <c r="BQ3" s="59"/>
      <c r="BR3" s="59"/>
      <c r="BS3" s="61" t="s">
        <v>78</v>
      </c>
      <c r="BT3" s="61"/>
      <c r="BU3" s="61"/>
      <c r="BV3" s="62"/>
      <c r="BW3" s="52" t="s">
        <v>79</v>
      </c>
      <c r="BX3" s="53"/>
      <c r="BY3" s="53"/>
      <c r="BZ3" s="54"/>
      <c r="CA3" s="55" t="s">
        <v>80</v>
      </c>
      <c r="CB3" s="56"/>
      <c r="CC3" s="56"/>
      <c r="CD3" s="57"/>
      <c r="CE3" s="58" t="s">
        <v>81</v>
      </c>
      <c r="CF3" s="59"/>
      <c r="CG3" s="59"/>
      <c r="CH3" s="60"/>
      <c r="CI3" s="16"/>
    </row>
    <row r="4" spans="1:104" s="20" customFormat="1" x14ac:dyDescent="0.25">
      <c r="B4" s="20" t="s">
        <v>82</v>
      </c>
      <c r="C4" s="20" t="s">
        <v>83</v>
      </c>
      <c r="D4" s="20" t="s">
        <v>84</v>
      </c>
      <c r="E4" s="20" t="s">
        <v>85</v>
      </c>
      <c r="F4" s="21" t="s">
        <v>86</v>
      </c>
      <c r="G4" s="22" t="s">
        <v>87</v>
      </c>
      <c r="H4" s="20" t="s">
        <v>88</v>
      </c>
      <c r="I4" s="23" t="s">
        <v>89</v>
      </c>
      <c r="J4" s="20" t="s">
        <v>90</v>
      </c>
      <c r="K4" s="22" t="s">
        <v>87</v>
      </c>
      <c r="L4" s="20" t="s">
        <v>88</v>
      </c>
      <c r="M4" s="23" t="s">
        <v>89</v>
      </c>
      <c r="N4" s="20" t="s">
        <v>90</v>
      </c>
      <c r="O4" s="22" t="s">
        <v>87</v>
      </c>
      <c r="P4" s="20" t="s">
        <v>88</v>
      </c>
      <c r="Q4" s="23" t="s">
        <v>89</v>
      </c>
      <c r="R4" s="20" t="s">
        <v>90</v>
      </c>
      <c r="S4" s="22" t="s">
        <v>87</v>
      </c>
      <c r="T4" s="20" t="s">
        <v>88</v>
      </c>
      <c r="U4" s="23" t="s">
        <v>89</v>
      </c>
      <c r="V4" s="20" t="s">
        <v>90</v>
      </c>
      <c r="W4" s="22" t="s">
        <v>87</v>
      </c>
      <c r="X4" s="20" t="s">
        <v>88</v>
      </c>
      <c r="Y4" s="23" t="s">
        <v>89</v>
      </c>
      <c r="Z4" s="20" t="s">
        <v>90</v>
      </c>
      <c r="AA4" s="22" t="s">
        <v>87</v>
      </c>
      <c r="AB4" s="20" t="s">
        <v>88</v>
      </c>
      <c r="AC4" s="23" t="s">
        <v>89</v>
      </c>
      <c r="AD4" s="20" t="s">
        <v>90</v>
      </c>
      <c r="AE4" s="22" t="s">
        <v>87</v>
      </c>
      <c r="AF4" s="20" t="s">
        <v>88</v>
      </c>
      <c r="AG4" s="23" t="s">
        <v>89</v>
      </c>
      <c r="AH4" s="20" t="s">
        <v>90</v>
      </c>
      <c r="AI4" s="22" t="s">
        <v>87</v>
      </c>
      <c r="AJ4" s="20" t="s">
        <v>88</v>
      </c>
      <c r="AK4" s="23" t="s">
        <v>89</v>
      </c>
      <c r="AL4" s="24" t="s">
        <v>90</v>
      </c>
      <c r="AM4" s="25" t="s">
        <v>87</v>
      </c>
      <c r="AN4" s="26" t="s">
        <v>88</v>
      </c>
      <c r="AO4" s="27" t="s">
        <v>89</v>
      </c>
      <c r="AP4" s="28" t="s">
        <v>90</v>
      </c>
      <c r="AQ4" s="25" t="s">
        <v>87</v>
      </c>
      <c r="AR4" s="26" t="s">
        <v>88</v>
      </c>
      <c r="AS4" s="27" t="s">
        <v>89</v>
      </c>
      <c r="AT4" s="28" t="s">
        <v>90</v>
      </c>
      <c r="AU4" s="25" t="s">
        <v>87</v>
      </c>
      <c r="AV4" s="26" t="s">
        <v>88</v>
      </c>
      <c r="AW4" s="27" t="s">
        <v>89</v>
      </c>
      <c r="AX4" s="28" t="s">
        <v>90</v>
      </c>
      <c r="AY4" s="25" t="s">
        <v>87</v>
      </c>
      <c r="AZ4" s="26" t="s">
        <v>88</v>
      </c>
      <c r="BA4" s="27" t="s">
        <v>89</v>
      </c>
      <c r="BB4" s="28" t="s">
        <v>90</v>
      </c>
      <c r="BC4" s="25" t="s">
        <v>87</v>
      </c>
      <c r="BD4" s="26" t="s">
        <v>88</v>
      </c>
      <c r="BE4" s="27" t="s">
        <v>89</v>
      </c>
      <c r="BF4" s="29" t="s">
        <v>90</v>
      </c>
      <c r="BG4" s="25" t="s">
        <v>87</v>
      </c>
      <c r="BH4" s="26" t="s">
        <v>88</v>
      </c>
      <c r="BI4" s="27" t="s">
        <v>89</v>
      </c>
      <c r="BJ4" s="29" t="s">
        <v>90</v>
      </c>
      <c r="BK4" s="25" t="s">
        <v>87</v>
      </c>
      <c r="BL4" s="26" t="s">
        <v>88</v>
      </c>
      <c r="BM4" s="27" t="s">
        <v>89</v>
      </c>
      <c r="BN4" s="29" t="s">
        <v>90</v>
      </c>
      <c r="BO4" s="25" t="s">
        <v>87</v>
      </c>
      <c r="BP4" s="26" t="s">
        <v>88</v>
      </c>
      <c r="BQ4" s="27" t="s">
        <v>89</v>
      </c>
      <c r="BR4" s="29" t="s">
        <v>90</v>
      </c>
      <c r="BS4" s="25" t="s">
        <v>87</v>
      </c>
      <c r="BT4" s="26" t="s">
        <v>88</v>
      </c>
      <c r="BU4" s="27" t="s">
        <v>89</v>
      </c>
      <c r="BV4" s="29" t="s">
        <v>90</v>
      </c>
      <c r="BW4" s="25" t="s">
        <v>87</v>
      </c>
      <c r="BX4" s="26" t="s">
        <v>88</v>
      </c>
      <c r="BY4" s="27" t="s">
        <v>89</v>
      </c>
      <c r="BZ4" s="29" t="s">
        <v>90</v>
      </c>
      <c r="CA4" s="25" t="s">
        <v>87</v>
      </c>
      <c r="CB4" s="26" t="s">
        <v>88</v>
      </c>
      <c r="CC4" s="27" t="s">
        <v>89</v>
      </c>
      <c r="CD4" s="29" t="s">
        <v>90</v>
      </c>
      <c r="CE4" s="25" t="s">
        <v>87</v>
      </c>
      <c r="CF4" s="26" t="s">
        <v>88</v>
      </c>
      <c r="CG4" s="27" t="s">
        <v>89</v>
      </c>
      <c r="CH4" s="29" t="s">
        <v>90</v>
      </c>
      <c r="CI4" s="22" t="s">
        <v>91</v>
      </c>
      <c r="CJ4" s="20" t="s">
        <v>92</v>
      </c>
    </row>
    <row r="5" spans="1:104" s="41" customFormat="1" ht="14.25" customHeight="1" x14ac:dyDescent="0.25">
      <c r="A5" s="30">
        <v>1</v>
      </c>
      <c r="B5" s="31" t="s">
        <v>43</v>
      </c>
      <c r="C5" s="32">
        <v>1314</v>
      </c>
      <c r="D5" s="32">
        <v>4601</v>
      </c>
      <c r="E5" s="33">
        <v>1791</v>
      </c>
      <c r="F5" s="34">
        <v>7047</v>
      </c>
      <c r="G5" s="35">
        <v>4303</v>
      </c>
      <c r="H5" s="32">
        <v>1520</v>
      </c>
      <c r="I5" s="31">
        <v>904</v>
      </c>
      <c r="J5" s="36">
        <v>632</v>
      </c>
      <c r="K5" s="32">
        <v>9477</v>
      </c>
      <c r="L5" s="32">
        <v>2926</v>
      </c>
      <c r="M5" s="31">
        <v>1446</v>
      </c>
      <c r="N5" s="36">
        <v>1005</v>
      </c>
      <c r="O5" s="32">
        <v>18064</v>
      </c>
      <c r="P5" s="32">
        <v>5135</v>
      </c>
      <c r="Q5" s="31">
        <v>2416</v>
      </c>
      <c r="R5" s="36">
        <v>1518</v>
      </c>
      <c r="S5" s="32">
        <v>263043</v>
      </c>
      <c r="T5" s="35">
        <v>129802</v>
      </c>
      <c r="U5" s="31">
        <v>64216</v>
      </c>
      <c r="V5" s="36">
        <v>35449</v>
      </c>
      <c r="W5" s="35">
        <v>718</v>
      </c>
      <c r="X5" s="35">
        <v>380</v>
      </c>
      <c r="Y5" s="31">
        <v>258</v>
      </c>
      <c r="Z5" s="36">
        <v>206</v>
      </c>
      <c r="AA5" s="35">
        <v>1051</v>
      </c>
      <c r="AB5" s="35">
        <v>561</v>
      </c>
      <c r="AC5" s="31">
        <v>378</v>
      </c>
      <c r="AD5" s="36">
        <v>304</v>
      </c>
      <c r="AE5" s="35">
        <v>1328</v>
      </c>
      <c r="AF5" s="35">
        <v>732</v>
      </c>
      <c r="AG5" s="31">
        <v>497</v>
      </c>
      <c r="AH5" s="36">
        <v>400</v>
      </c>
      <c r="AI5" s="35">
        <v>3071</v>
      </c>
      <c r="AJ5" s="31">
        <v>2218</v>
      </c>
      <c r="AK5" s="31">
        <v>1579</v>
      </c>
      <c r="AL5" s="37">
        <v>1105</v>
      </c>
      <c r="AM5" s="31">
        <f>(W5*100)/F5</f>
        <v>10.188732794096779</v>
      </c>
      <c r="AN5" s="38">
        <f>(X5*100)/F5</f>
        <v>5.3923655456222503</v>
      </c>
      <c r="AO5" s="31">
        <f>(Y5*100)/F5</f>
        <v>3.6611323967645806</v>
      </c>
      <c r="AP5" s="37">
        <f>(Z5*100)/F5</f>
        <v>2.9232297431531147</v>
      </c>
      <c r="AQ5" s="38">
        <f>(AA5*100)/F5</f>
        <v>14.914147864339435</v>
      </c>
      <c r="AR5" s="38">
        <f>(AB5*100)/F5</f>
        <v>7.960834397616007</v>
      </c>
      <c r="AS5" s="31">
        <f>(AC5*100)/F5</f>
        <v>5.3639846743295019</v>
      </c>
      <c r="AT5" s="37">
        <f>(AD5*100)/F5</f>
        <v>4.3138924364978006</v>
      </c>
      <c r="AU5" s="38">
        <f>(AE5*100)/F5</f>
        <v>18.844898538385127</v>
      </c>
      <c r="AV5" s="38">
        <f>(AF5*100)/F5</f>
        <v>10.38739889314602</v>
      </c>
      <c r="AW5" s="31">
        <f>(AG5*100)/F5</f>
        <v>7.0526465162480489</v>
      </c>
      <c r="AX5" s="37">
        <f>(AH5*100)/F5</f>
        <v>5.6761742585497377</v>
      </c>
      <c r="AY5" s="38">
        <f>(AI5*100)/F5</f>
        <v>43.578827870015608</v>
      </c>
      <c r="AZ5" s="38">
        <f>(AJ5*100)/F5</f>
        <v>31.474386263658296</v>
      </c>
      <c r="BA5" s="31">
        <f>(AK5*100)/F5</f>
        <v>22.406697885625089</v>
      </c>
      <c r="BB5" s="37">
        <f>(AL5*100)/F5</f>
        <v>15.680431389243649</v>
      </c>
      <c r="BC5" s="31">
        <f t="shared" ref="BC5:BR9" si="0">(W5*100)/G5</f>
        <v>16.686033000232396</v>
      </c>
      <c r="BD5" s="31">
        <f t="shared" si="0"/>
        <v>25</v>
      </c>
      <c r="BE5" s="31">
        <f t="shared" si="0"/>
        <v>28.539823008849556</v>
      </c>
      <c r="BF5" s="37">
        <f t="shared" si="0"/>
        <v>32.594936708860757</v>
      </c>
      <c r="BG5" s="31">
        <f t="shared" si="0"/>
        <v>11.090007386303682</v>
      </c>
      <c r="BH5" s="31">
        <f t="shared" si="0"/>
        <v>19.172932330827066</v>
      </c>
      <c r="BI5" s="31">
        <f t="shared" si="0"/>
        <v>26.141078838174273</v>
      </c>
      <c r="BJ5" s="37">
        <f t="shared" si="0"/>
        <v>30.248756218905474</v>
      </c>
      <c r="BK5" s="31">
        <f t="shared" si="0"/>
        <v>7.3516386182462359</v>
      </c>
      <c r="BL5" s="31">
        <f t="shared" si="0"/>
        <v>14.255111976630964</v>
      </c>
      <c r="BM5" s="31">
        <f t="shared" si="0"/>
        <v>20.571192052980134</v>
      </c>
      <c r="BN5" s="37">
        <f t="shared" si="0"/>
        <v>26.350461133069828</v>
      </c>
      <c r="BO5" s="31">
        <f t="shared" si="0"/>
        <v>1.1674897260143779</v>
      </c>
      <c r="BP5" s="31">
        <f t="shared" si="0"/>
        <v>1.7087564136145823</v>
      </c>
      <c r="BQ5" s="31">
        <f t="shared" si="0"/>
        <v>2.4588887504671733</v>
      </c>
      <c r="BR5" s="37">
        <f t="shared" si="0"/>
        <v>3.117154221557731</v>
      </c>
      <c r="BS5" s="31">
        <f>G5/F5</f>
        <v>0.61061444586348801</v>
      </c>
      <c r="BT5" s="31">
        <f>H5/F5</f>
        <v>0.21569462182489002</v>
      </c>
      <c r="BU5" s="31">
        <f>I5/F5</f>
        <v>0.12828153824322408</v>
      </c>
      <c r="BV5" s="37">
        <f>J5/F5</f>
        <v>8.9683553285085857E-2</v>
      </c>
      <c r="BW5" s="31">
        <f>K5/F5</f>
        <v>1.3448275862068966</v>
      </c>
      <c r="BX5" s="31">
        <f>L5/F5</f>
        <v>0.41521214701291331</v>
      </c>
      <c r="BY5" s="31">
        <f>M5/F5</f>
        <v>0.20519369944657301</v>
      </c>
      <c r="BZ5" s="37">
        <f>N5/F5</f>
        <v>0.14261387824606214</v>
      </c>
      <c r="CA5" s="31">
        <f>O5/F5</f>
        <v>2.5633602951610612</v>
      </c>
      <c r="CB5" s="31">
        <f>P5/F5</f>
        <v>0.72867887044132251</v>
      </c>
      <c r="CC5" s="31">
        <f>Q5/F5</f>
        <v>0.34284092521640414</v>
      </c>
      <c r="CD5" s="37">
        <f>R5/F5</f>
        <v>0.21541081311196253</v>
      </c>
      <c r="CE5" s="31">
        <f>S5/F5</f>
        <v>37.326947637292463</v>
      </c>
      <c r="CF5" s="31">
        <f>T5/F5</f>
        <v>18.419469277706824</v>
      </c>
      <c r="CG5" s="31">
        <f>U5/F5</f>
        <v>9.1125301546757491</v>
      </c>
      <c r="CH5" s="37">
        <f>V5/F5</f>
        <v>5.0303675322832415</v>
      </c>
      <c r="CI5" s="39" t="s">
        <v>93</v>
      </c>
      <c r="CJ5" s="40" t="s">
        <v>94</v>
      </c>
    </row>
    <row r="6" spans="1:104" s="38" customFormat="1" x14ac:dyDescent="0.25">
      <c r="A6" s="30">
        <v>2</v>
      </c>
      <c r="B6" s="31" t="s">
        <v>69</v>
      </c>
      <c r="C6" s="32">
        <v>10051</v>
      </c>
      <c r="D6" s="32">
        <v>5255</v>
      </c>
      <c r="E6" s="33">
        <v>13149</v>
      </c>
      <c r="F6" s="34">
        <v>64593</v>
      </c>
      <c r="G6" s="35">
        <v>7376</v>
      </c>
      <c r="H6" s="32">
        <v>1937</v>
      </c>
      <c r="I6" s="31">
        <v>1347</v>
      </c>
      <c r="J6" s="36">
        <v>1210</v>
      </c>
      <c r="K6" s="32">
        <v>16228</v>
      </c>
      <c r="L6" s="32">
        <v>3546</v>
      </c>
      <c r="M6" s="31">
        <v>1908</v>
      </c>
      <c r="N6" s="36">
        <v>1549</v>
      </c>
      <c r="O6" s="32">
        <v>30603</v>
      </c>
      <c r="P6" s="32">
        <v>5633</v>
      </c>
      <c r="Q6" s="31">
        <v>2682</v>
      </c>
      <c r="R6" s="36">
        <v>2022</v>
      </c>
      <c r="S6" s="32">
        <v>546812</v>
      </c>
      <c r="T6" s="35">
        <v>83128</v>
      </c>
      <c r="U6" s="31">
        <v>30448</v>
      </c>
      <c r="V6" s="36">
        <v>15257</v>
      </c>
      <c r="W6" s="35">
        <v>1240</v>
      </c>
      <c r="X6" s="35">
        <v>381</v>
      </c>
      <c r="Y6" s="31">
        <v>222</v>
      </c>
      <c r="Z6" s="36">
        <v>181</v>
      </c>
      <c r="AA6" s="35">
        <v>2251</v>
      </c>
      <c r="AB6" s="35">
        <v>708</v>
      </c>
      <c r="AC6" s="31">
        <v>353</v>
      </c>
      <c r="AD6" s="36">
        <v>242</v>
      </c>
      <c r="AE6" s="35">
        <v>3245</v>
      </c>
      <c r="AF6" s="35">
        <v>1081</v>
      </c>
      <c r="AG6" s="31">
        <v>516</v>
      </c>
      <c r="AH6" s="36">
        <v>353</v>
      </c>
      <c r="AI6" s="35">
        <v>9878</v>
      </c>
      <c r="AJ6" s="31">
        <v>3464</v>
      </c>
      <c r="AK6" s="31">
        <v>1734</v>
      </c>
      <c r="AL6" s="37">
        <v>1137</v>
      </c>
      <c r="AM6" s="31">
        <f>(W6*100)/F6</f>
        <v>1.9197126623627947</v>
      </c>
      <c r="AN6" s="38">
        <f>(X6*100)/F6</f>
        <v>0.58984719706469746</v>
      </c>
      <c r="AO6" s="31">
        <f>(Y6*100)/F6</f>
        <v>0.34369049277785518</v>
      </c>
      <c r="AP6" s="37">
        <f>(Z6*100)/F6</f>
        <v>0.28021612249005312</v>
      </c>
      <c r="AQ6" s="38">
        <f>(AA6*100)/F6</f>
        <v>3.4848977443376219</v>
      </c>
      <c r="AR6" s="38">
        <f>(AB6*100)/F6</f>
        <v>1.0960940039942408</v>
      </c>
      <c r="AS6" s="31">
        <f>(AC6*100)/F6</f>
        <v>0.54649884662424719</v>
      </c>
      <c r="AT6" s="37">
        <f>(AD6*100)/F6</f>
        <v>0.37465360023531963</v>
      </c>
      <c r="AU6" s="38">
        <f>(AE6*100)/F6</f>
        <v>5.0237641849736043</v>
      </c>
      <c r="AV6" s="38">
        <f>(AF6*100)/F6</f>
        <v>1.6735559580759525</v>
      </c>
      <c r="AW6" s="31">
        <f>(AG6*100)/F6</f>
        <v>0.79884817240258232</v>
      </c>
      <c r="AX6" s="37">
        <f>(AH6*100)/F6</f>
        <v>0.54649884662424719</v>
      </c>
      <c r="AY6" s="38">
        <f>(AI6*100)/F6</f>
        <v>15.292678773241683</v>
      </c>
      <c r="AZ6" s="38">
        <f>(AJ6*100)/F6</f>
        <v>5.3628102116328398</v>
      </c>
      <c r="BA6" s="31">
        <f>(AK6*100)/F6</f>
        <v>2.6845014165621661</v>
      </c>
      <c r="BB6" s="37">
        <f>(AL6*100)/F6</f>
        <v>1.760252658956853</v>
      </c>
      <c r="BC6" s="31">
        <f t="shared" si="0"/>
        <v>16.811279826464208</v>
      </c>
      <c r="BD6" s="31">
        <f t="shared" si="0"/>
        <v>19.669592152813628</v>
      </c>
      <c r="BE6" s="31">
        <f t="shared" si="0"/>
        <v>16.481069042316257</v>
      </c>
      <c r="BF6" s="37">
        <f t="shared" si="0"/>
        <v>14.958677685950413</v>
      </c>
      <c r="BG6" s="31">
        <f t="shared" si="0"/>
        <v>13.87108701010599</v>
      </c>
      <c r="BH6" s="31">
        <f t="shared" si="0"/>
        <v>19.96615905245347</v>
      </c>
      <c r="BI6" s="31">
        <f t="shared" si="0"/>
        <v>18.50104821802935</v>
      </c>
      <c r="BJ6" s="37">
        <f t="shared" si="0"/>
        <v>15.622982569399612</v>
      </c>
      <c r="BK6" s="31">
        <f t="shared" si="0"/>
        <v>10.603535601084861</v>
      </c>
      <c r="BL6" s="31">
        <f t="shared" si="0"/>
        <v>19.19048464406178</v>
      </c>
      <c r="BM6" s="31">
        <f t="shared" si="0"/>
        <v>19.239373601789708</v>
      </c>
      <c r="BN6" s="37">
        <f t="shared" si="0"/>
        <v>17.457962413452027</v>
      </c>
      <c r="BO6" s="31">
        <f t="shared" si="0"/>
        <v>1.8064709625977484</v>
      </c>
      <c r="BP6" s="31">
        <f t="shared" si="0"/>
        <v>4.1670676547011833</v>
      </c>
      <c r="BQ6" s="31">
        <f t="shared" si="0"/>
        <v>5.6949553336836578</v>
      </c>
      <c r="BR6" s="37">
        <f t="shared" si="0"/>
        <v>7.4523169692600115</v>
      </c>
      <c r="BS6" s="31">
        <f>G6/F6</f>
        <v>0.11419194030312882</v>
      </c>
      <c r="BT6" s="31">
        <f>H6/F6</f>
        <v>2.99877695725543E-2</v>
      </c>
      <c r="BU6" s="31">
        <f>I6/F6</f>
        <v>2.0853652872602293E-2</v>
      </c>
      <c r="BV6" s="37">
        <f>J6/F6</f>
        <v>1.8732680011765982E-2</v>
      </c>
      <c r="BW6" s="31">
        <f>K6/F6</f>
        <v>0.25123465390986638</v>
      </c>
      <c r="BX6" s="31">
        <f>L6/F6</f>
        <v>5.4897589522084435E-2</v>
      </c>
      <c r="BY6" s="31">
        <f>M6/F6</f>
        <v>2.9538804514421067E-2</v>
      </c>
      <c r="BZ6" s="37">
        <f>N6/F6</f>
        <v>2.3980926725806203E-2</v>
      </c>
      <c r="CA6" s="31">
        <f>O6/F6</f>
        <v>0.47378198876039201</v>
      </c>
      <c r="CB6" s="31">
        <f>P6/F6</f>
        <v>8.7207592153948577E-2</v>
      </c>
      <c r="CC6" s="31">
        <f>Q6/F6</f>
        <v>4.1521527100459803E-2</v>
      </c>
      <c r="CD6" s="37">
        <f>R6/F6</f>
        <v>3.1303701639496542E-2</v>
      </c>
      <c r="CE6" s="31">
        <f>S6/F6</f>
        <v>8.4654993575155206</v>
      </c>
      <c r="CF6" s="31">
        <f>T6/F6</f>
        <v>1.2869505983620517</v>
      </c>
      <c r="CG6" s="31">
        <f>U6/F6</f>
        <v>0.47138234793243849</v>
      </c>
      <c r="CH6" s="37">
        <f>V6/F6</f>
        <v>0.2362020652392674</v>
      </c>
      <c r="CI6" s="39" t="s">
        <v>93</v>
      </c>
      <c r="CJ6" s="40" t="s">
        <v>95</v>
      </c>
    </row>
    <row r="7" spans="1:104" s="38" customFormat="1" x14ac:dyDescent="0.25">
      <c r="A7" s="30">
        <v>3</v>
      </c>
      <c r="B7" s="31" t="s">
        <v>99</v>
      </c>
      <c r="C7" s="38">
        <v>1362</v>
      </c>
      <c r="D7" s="38">
        <v>1630</v>
      </c>
      <c r="E7" s="42">
        <v>1557</v>
      </c>
      <c r="F7" s="43">
        <v>7231</v>
      </c>
      <c r="G7" s="31"/>
      <c r="I7" s="31"/>
      <c r="J7" s="36"/>
      <c r="M7" s="31"/>
      <c r="N7" s="36"/>
      <c r="Q7" s="31"/>
      <c r="R7" s="36"/>
      <c r="T7" s="31"/>
      <c r="U7" s="31"/>
      <c r="V7" s="36"/>
      <c r="W7" s="31"/>
      <c r="X7" s="31"/>
      <c r="Y7" s="31"/>
      <c r="Z7" s="36"/>
      <c r="AA7" s="31"/>
      <c r="AB7" s="31"/>
      <c r="AC7" s="31"/>
      <c r="AD7" s="36"/>
      <c r="AE7" s="31"/>
      <c r="AF7" s="31"/>
      <c r="AG7" s="31"/>
      <c r="AH7" s="36"/>
      <c r="AI7" s="31"/>
      <c r="AJ7" s="31"/>
      <c r="AK7" s="31"/>
      <c r="AL7" s="37"/>
      <c r="AM7" s="31"/>
      <c r="AO7" s="31"/>
      <c r="AP7" s="37"/>
      <c r="AS7" s="31"/>
      <c r="AT7" s="37"/>
      <c r="AW7" s="31"/>
      <c r="AX7" s="37"/>
      <c r="BA7" s="31"/>
      <c r="BB7" s="37"/>
      <c r="BC7" s="31"/>
      <c r="BD7" s="31"/>
      <c r="BE7" s="31"/>
      <c r="BF7" s="37"/>
      <c r="BG7" s="31"/>
      <c r="BH7" s="31"/>
      <c r="BI7" s="31"/>
      <c r="BJ7" s="37"/>
      <c r="BK7" s="31"/>
      <c r="BL7" s="31"/>
      <c r="BM7" s="31"/>
      <c r="BN7" s="37"/>
      <c r="BO7" s="31"/>
      <c r="BP7" s="31"/>
      <c r="BQ7" s="31"/>
      <c r="BR7" s="37"/>
      <c r="BS7" s="31"/>
      <c r="BT7" s="31"/>
      <c r="BU7" s="31"/>
      <c r="BV7" s="37"/>
      <c r="BW7" s="31"/>
      <c r="BX7" s="31"/>
      <c r="BY7" s="31"/>
      <c r="BZ7" s="37"/>
      <c r="CA7" s="31"/>
      <c r="CB7" s="31"/>
      <c r="CC7" s="31"/>
      <c r="CD7" s="37"/>
      <c r="CE7" s="31"/>
      <c r="CF7" s="31"/>
      <c r="CG7" s="31"/>
      <c r="CH7" s="37"/>
      <c r="CI7" s="39" t="s">
        <v>93</v>
      </c>
      <c r="CJ7" s="40" t="s">
        <v>96</v>
      </c>
    </row>
    <row r="8" spans="1:104" s="38" customFormat="1" ht="15.75" thickBot="1" x14ac:dyDescent="0.3">
      <c r="A8" s="30">
        <v>4</v>
      </c>
      <c r="B8" s="31" t="s">
        <v>22</v>
      </c>
      <c r="C8" s="31">
        <v>309</v>
      </c>
      <c r="D8" s="31">
        <v>410</v>
      </c>
      <c r="E8" s="42">
        <v>420</v>
      </c>
      <c r="F8" s="43">
        <v>1429</v>
      </c>
      <c r="G8" s="31">
        <v>112</v>
      </c>
      <c r="H8" s="31">
        <v>10</v>
      </c>
      <c r="I8" s="31">
        <v>1</v>
      </c>
      <c r="J8" s="36">
        <v>0</v>
      </c>
      <c r="K8" s="31">
        <v>489</v>
      </c>
      <c r="L8" s="31">
        <v>82</v>
      </c>
      <c r="M8" s="31">
        <v>21</v>
      </c>
      <c r="N8" s="36">
        <v>13</v>
      </c>
      <c r="O8" s="31">
        <v>699</v>
      </c>
      <c r="P8" s="31">
        <v>122</v>
      </c>
      <c r="Q8" s="31">
        <v>27</v>
      </c>
      <c r="R8" s="36">
        <v>14</v>
      </c>
      <c r="S8" s="31">
        <v>778</v>
      </c>
      <c r="T8" s="31">
        <v>175</v>
      </c>
      <c r="U8" s="31">
        <v>64</v>
      </c>
      <c r="V8" s="36">
        <v>20</v>
      </c>
      <c r="W8" s="31">
        <v>32</v>
      </c>
      <c r="X8" s="31">
        <v>3</v>
      </c>
      <c r="Y8" s="31">
        <v>1</v>
      </c>
      <c r="Z8" s="36">
        <v>0</v>
      </c>
      <c r="AA8" s="31">
        <v>77</v>
      </c>
      <c r="AB8" s="31">
        <v>17</v>
      </c>
      <c r="AC8" s="31">
        <v>9</v>
      </c>
      <c r="AD8" s="36">
        <v>7</v>
      </c>
      <c r="AE8" s="31">
        <v>105</v>
      </c>
      <c r="AF8" s="31">
        <v>31</v>
      </c>
      <c r="AG8" s="31">
        <v>12</v>
      </c>
      <c r="AH8" s="36">
        <v>8</v>
      </c>
      <c r="AI8" s="31">
        <v>106</v>
      </c>
      <c r="AJ8" s="31">
        <v>39</v>
      </c>
      <c r="AK8" s="31">
        <v>20</v>
      </c>
      <c r="AL8" s="37">
        <v>11</v>
      </c>
      <c r="AM8" s="31">
        <f t="shared" ref="AM8:AM9" si="1">(W8*100)/F8</f>
        <v>2.2393282015395379</v>
      </c>
      <c r="AN8" s="38">
        <f t="shared" ref="AN8:AN9" si="2">(X8*100)/F8</f>
        <v>0.2099370188943317</v>
      </c>
      <c r="AO8" s="31">
        <f t="shared" ref="AO8:AO9" si="3">(Y8*100)/F8</f>
        <v>6.997900629811056E-2</v>
      </c>
      <c r="AP8" s="37">
        <f t="shared" ref="AP8:AP9" si="4">(Z8*100)/F8</f>
        <v>0</v>
      </c>
      <c r="AQ8" s="38">
        <f t="shared" ref="AQ8:AQ9" si="5">(AA8*100)/F8</f>
        <v>5.388383484954514</v>
      </c>
      <c r="AR8" s="38">
        <f t="shared" ref="AR8:AR9" si="6">(AB8*100)/F8</f>
        <v>1.1896431070678797</v>
      </c>
      <c r="AS8" s="31">
        <f t="shared" ref="AS8:AS9" si="7">(AC8*100)/F8</f>
        <v>0.62981105668299509</v>
      </c>
      <c r="AT8" s="37">
        <f t="shared" ref="AT8:AT9" si="8">(AD8*100)/F8</f>
        <v>0.48985304408677399</v>
      </c>
      <c r="AU8" s="38">
        <f t="shared" ref="AU8:AU9" si="9">(AE8*100)/F8</f>
        <v>7.3477956613016095</v>
      </c>
      <c r="AV8" s="38">
        <f t="shared" ref="AV8:AV9" si="10">(AF8*100)/F8</f>
        <v>2.1693491952414274</v>
      </c>
      <c r="AW8" s="31">
        <f t="shared" ref="AW8:AW9" si="11">(AG8*100)/F8</f>
        <v>0.83974807557732678</v>
      </c>
      <c r="AX8" s="37">
        <f t="shared" ref="AX8:AX9" si="12">(AH8*100)/F8</f>
        <v>0.55983205038488448</v>
      </c>
      <c r="AY8" s="38">
        <f t="shared" ref="AY8:AY9" si="13">(AI8*100)/F8</f>
        <v>7.41777466759972</v>
      </c>
      <c r="AZ8" s="38">
        <f t="shared" ref="AZ8:AZ9" si="14">(AJ8*100)/F8</f>
        <v>2.7291812456263123</v>
      </c>
      <c r="BA8" s="31">
        <f t="shared" ref="BA8:BA9" si="15">(AK8*100)/F8</f>
        <v>1.3995801259622114</v>
      </c>
      <c r="BB8" s="37">
        <f t="shared" ref="BB8:BB9" si="16">(AL8*100)/F8</f>
        <v>0.76976906927921629</v>
      </c>
      <c r="BC8" s="31">
        <f t="shared" si="0"/>
        <v>28.571428571428573</v>
      </c>
      <c r="BD8" s="31">
        <f t="shared" si="0"/>
        <v>30</v>
      </c>
      <c r="BE8" s="31">
        <f t="shared" si="0"/>
        <v>100</v>
      </c>
      <c r="BF8" s="37" t="e">
        <f t="shared" si="0"/>
        <v>#DIV/0!</v>
      </c>
      <c r="BG8" s="31">
        <f t="shared" si="0"/>
        <v>15.746421267893661</v>
      </c>
      <c r="BH8" s="31">
        <f t="shared" si="0"/>
        <v>20.73170731707317</v>
      </c>
      <c r="BI8" s="31">
        <f t="shared" si="0"/>
        <v>42.857142857142854</v>
      </c>
      <c r="BJ8" s="37">
        <f t="shared" si="0"/>
        <v>53.846153846153847</v>
      </c>
      <c r="BK8" s="31">
        <f t="shared" si="0"/>
        <v>15.021459227467812</v>
      </c>
      <c r="BL8" s="31">
        <f t="shared" si="0"/>
        <v>25.409836065573771</v>
      </c>
      <c r="BM8" s="31">
        <f t="shared" si="0"/>
        <v>44.444444444444443</v>
      </c>
      <c r="BN8" s="37">
        <f t="shared" si="0"/>
        <v>57.142857142857146</v>
      </c>
      <c r="BO8" s="31">
        <f t="shared" si="0"/>
        <v>13.624678663239074</v>
      </c>
      <c r="BP8" s="31">
        <f t="shared" si="0"/>
        <v>22.285714285714285</v>
      </c>
      <c r="BQ8" s="31">
        <f t="shared" si="0"/>
        <v>31.25</v>
      </c>
      <c r="BR8" s="37">
        <f t="shared" si="0"/>
        <v>55</v>
      </c>
      <c r="BS8" s="31">
        <f t="shared" ref="BS8:BS9" si="17">G8/F8</f>
        <v>7.8376487053883837E-2</v>
      </c>
      <c r="BT8" s="31">
        <f t="shared" ref="BT8:BT9" si="18">H8/F8</f>
        <v>6.9979006298110571E-3</v>
      </c>
      <c r="BU8" s="31">
        <f t="shared" ref="BU8:BU9" si="19">I8/F8</f>
        <v>6.9979006298110562E-4</v>
      </c>
      <c r="BV8" s="37">
        <f t="shared" ref="BV8:BV9" si="20">J8/F8</f>
        <v>0</v>
      </c>
      <c r="BW8" s="31">
        <f t="shared" ref="BW8:BW9" si="21">K8/F8</f>
        <v>0.34219734079776065</v>
      </c>
      <c r="BX8" s="31">
        <f t="shared" ref="BX8:BX9" si="22">L8/F8</f>
        <v>5.7382785164450667E-2</v>
      </c>
      <c r="BY8" s="31">
        <f t="shared" ref="BY8:BY9" si="23">M8/F8</f>
        <v>1.4695591322603219E-2</v>
      </c>
      <c r="BZ8" s="37">
        <f t="shared" ref="BZ8:BZ9" si="24">N8/F8</f>
        <v>9.0972708187543744E-3</v>
      </c>
      <c r="CA8" s="31">
        <f t="shared" ref="CA8:CA9" si="25">O8/F8</f>
        <v>0.48915325402379284</v>
      </c>
      <c r="CB8" s="31">
        <f t="shared" ref="CB8:CB9" si="26">P8/F8</f>
        <v>8.5374387683694888E-2</v>
      </c>
      <c r="CC8" s="31">
        <f t="shared" ref="CC8:CC9" si="27">Q8/F8</f>
        <v>1.8894331700489854E-2</v>
      </c>
      <c r="CD8" s="37">
        <f t="shared" ref="CD8:CD9" si="28">R8/F8</f>
        <v>9.7970608817354796E-3</v>
      </c>
      <c r="CE8" s="31">
        <f t="shared" ref="CE8:CE9" si="29">S8/F8</f>
        <v>0.54443666899930021</v>
      </c>
      <c r="CF8" s="31">
        <f t="shared" ref="CF8:CF9" si="30">T8/F8</f>
        <v>0.1224632610216935</v>
      </c>
      <c r="CG8" s="31">
        <f t="shared" ref="CG8:CG9" si="31">U8/F8</f>
        <v>4.478656403079076E-2</v>
      </c>
      <c r="CH8" s="37">
        <f t="shared" ref="CH8:CH9" si="32">V8/F8</f>
        <v>1.3995801259622114E-2</v>
      </c>
      <c r="CI8" s="44" t="s">
        <v>93</v>
      </c>
      <c r="CJ8" s="45" t="s">
        <v>97</v>
      </c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</row>
    <row r="9" spans="1:104" s="46" customFormat="1" ht="14.25" customHeight="1" x14ac:dyDescent="0.25">
      <c r="A9" s="30">
        <v>5</v>
      </c>
      <c r="B9" s="31" t="s">
        <v>33</v>
      </c>
      <c r="C9" s="31">
        <v>564</v>
      </c>
      <c r="D9" s="31">
        <v>2189</v>
      </c>
      <c r="E9" s="42">
        <v>606</v>
      </c>
      <c r="F9" s="43">
        <v>3123</v>
      </c>
      <c r="G9" s="31">
        <v>1503</v>
      </c>
      <c r="H9" s="31">
        <v>641</v>
      </c>
      <c r="I9" s="31">
        <v>277</v>
      </c>
      <c r="J9" s="36">
        <v>184</v>
      </c>
      <c r="K9" s="31">
        <v>3674</v>
      </c>
      <c r="L9" s="31">
        <v>1707</v>
      </c>
      <c r="M9" s="31">
        <v>784</v>
      </c>
      <c r="N9" s="36">
        <v>483</v>
      </c>
      <c r="O9" s="31">
        <v>6817</v>
      </c>
      <c r="P9" s="31">
        <v>3115</v>
      </c>
      <c r="Q9" s="31">
        <v>1555</v>
      </c>
      <c r="R9" s="36">
        <v>943</v>
      </c>
      <c r="S9" s="31">
        <v>20835</v>
      </c>
      <c r="T9" s="31">
        <v>13062</v>
      </c>
      <c r="U9" s="31">
        <v>6293</v>
      </c>
      <c r="V9" s="36">
        <v>4176</v>
      </c>
      <c r="W9" s="31">
        <v>368</v>
      </c>
      <c r="X9" s="31">
        <v>222</v>
      </c>
      <c r="Y9" s="31">
        <v>123</v>
      </c>
      <c r="Z9" s="36">
        <v>85</v>
      </c>
      <c r="AA9" s="31">
        <v>690</v>
      </c>
      <c r="AB9" s="31">
        <v>405</v>
      </c>
      <c r="AC9" s="31">
        <v>236</v>
      </c>
      <c r="AD9" s="36">
        <v>170</v>
      </c>
      <c r="AE9" s="31">
        <v>957</v>
      </c>
      <c r="AF9" s="31">
        <v>618</v>
      </c>
      <c r="AG9" s="31">
        <v>378</v>
      </c>
      <c r="AH9" s="36">
        <v>267</v>
      </c>
      <c r="AI9" s="31">
        <v>1497</v>
      </c>
      <c r="AJ9" s="31">
        <v>1164</v>
      </c>
      <c r="AK9" s="31">
        <v>757</v>
      </c>
      <c r="AL9" s="37">
        <v>578</v>
      </c>
      <c r="AM9" s="31">
        <f t="shared" si="1"/>
        <v>11.783541466538585</v>
      </c>
      <c r="AN9" s="38">
        <f t="shared" si="2"/>
        <v>7.1085494716618634</v>
      </c>
      <c r="AO9" s="31">
        <f t="shared" si="3"/>
        <v>3.9385206532180597</v>
      </c>
      <c r="AP9" s="37">
        <f t="shared" si="4"/>
        <v>2.7217419148254884</v>
      </c>
      <c r="AQ9" s="38">
        <f t="shared" si="5"/>
        <v>22.094140249759846</v>
      </c>
      <c r="AR9" s="38">
        <f t="shared" si="6"/>
        <v>12.968299711815561</v>
      </c>
      <c r="AS9" s="31">
        <f t="shared" si="7"/>
        <v>7.556836375280179</v>
      </c>
      <c r="AT9" s="37">
        <f t="shared" si="8"/>
        <v>5.4434838296509769</v>
      </c>
      <c r="AU9" s="38">
        <f t="shared" si="9"/>
        <v>30.643611911623438</v>
      </c>
      <c r="AV9" s="38">
        <f t="shared" si="10"/>
        <v>19.788664745437078</v>
      </c>
      <c r="AW9" s="31">
        <f t="shared" si="11"/>
        <v>12.103746397694524</v>
      </c>
      <c r="AX9" s="37">
        <f t="shared" si="12"/>
        <v>8.549471661863592</v>
      </c>
      <c r="AY9" s="38">
        <f t="shared" si="13"/>
        <v>47.934678194044189</v>
      </c>
      <c r="AZ9" s="38">
        <f t="shared" si="14"/>
        <v>37.271853986551392</v>
      </c>
      <c r="BA9" s="31">
        <f t="shared" si="15"/>
        <v>24.239513288504643</v>
      </c>
      <c r="BB9" s="37">
        <f t="shared" si="16"/>
        <v>18.507845020813321</v>
      </c>
      <c r="BC9" s="31">
        <f t="shared" si="0"/>
        <v>24.484364604125084</v>
      </c>
      <c r="BD9" s="31">
        <f t="shared" si="0"/>
        <v>34.633385335413415</v>
      </c>
      <c r="BE9" s="31">
        <f t="shared" si="0"/>
        <v>44.404332129963898</v>
      </c>
      <c r="BF9" s="37">
        <f t="shared" si="0"/>
        <v>46.195652173913047</v>
      </c>
      <c r="BG9" s="31">
        <f t="shared" si="0"/>
        <v>18.780620577027761</v>
      </c>
      <c r="BH9" s="31">
        <f t="shared" si="0"/>
        <v>23.725834797891036</v>
      </c>
      <c r="BI9" s="31">
        <f t="shared" si="0"/>
        <v>30.102040816326532</v>
      </c>
      <c r="BJ9" s="37">
        <f t="shared" si="0"/>
        <v>35.196687370600415</v>
      </c>
      <c r="BK9" s="31">
        <f t="shared" si="0"/>
        <v>14.038433328443597</v>
      </c>
      <c r="BL9" s="31">
        <f t="shared" si="0"/>
        <v>19.839486356340288</v>
      </c>
      <c r="BM9" s="31">
        <f t="shared" si="0"/>
        <v>24.308681672025724</v>
      </c>
      <c r="BN9" s="37">
        <f t="shared" si="0"/>
        <v>28.313891834570519</v>
      </c>
      <c r="BO9" s="31">
        <f t="shared" si="0"/>
        <v>7.1850251979841611</v>
      </c>
      <c r="BP9" s="31">
        <f t="shared" si="0"/>
        <v>8.9113458888378503</v>
      </c>
      <c r="BQ9" s="31">
        <f t="shared" si="0"/>
        <v>12.029238836802797</v>
      </c>
      <c r="BR9" s="37">
        <f t="shared" si="0"/>
        <v>13.840996168582375</v>
      </c>
      <c r="BS9" s="31">
        <f t="shared" si="17"/>
        <v>0.48126801152737753</v>
      </c>
      <c r="BT9" s="31">
        <f t="shared" si="18"/>
        <v>0.20525136087095741</v>
      </c>
      <c r="BU9" s="31">
        <f t="shared" si="19"/>
        <v>8.869676593019532E-2</v>
      </c>
      <c r="BV9" s="37">
        <f t="shared" si="20"/>
        <v>5.8917707332692922E-2</v>
      </c>
      <c r="BW9" s="31">
        <f t="shared" si="21"/>
        <v>1.1764329170669228</v>
      </c>
      <c r="BX9" s="31">
        <f t="shared" si="22"/>
        <v>0.54658981748318924</v>
      </c>
      <c r="BY9" s="31">
        <f t="shared" si="23"/>
        <v>0.2510406660262568</v>
      </c>
      <c r="BZ9" s="37">
        <f t="shared" si="24"/>
        <v>0.15465898174831894</v>
      </c>
      <c r="CA9" s="31">
        <f t="shared" si="25"/>
        <v>2.1828370156900414</v>
      </c>
      <c r="CB9" s="31">
        <f t="shared" si="26"/>
        <v>0.99743836055075252</v>
      </c>
      <c r="CC9" s="31">
        <f t="shared" si="27"/>
        <v>0.4979186679474864</v>
      </c>
      <c r="CD9" s="37">
        <f t="shared" si="28"/>
        <v>0.30195325008005125</v>
      </c>
      <c r="CE9" s="31">
        <f t="shared" si="29"/>
        <v>6.6714697406340058</v>
      </c>
      <c r="CF9" s="31">
        <f t="shared" si="30"/>
        <v>4.1825168107588855</v>
      </c>
      <c r="CG9" s="31">
        <f t="shared" si="31"/>
        <v>2.0150496317643292</v>
      </c>
      <c r="CH9" s="37">
        <f t="shared" si="32"/>
        <v>1.3371757925072045</v>
      </c>
      <c r="CI9" s="44" t="s">
        <v>93</v>
      </c>
      <c r="CJ9" s="45" t="s">
        <v>98</v>
      </c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</row>
  </sheetData>
  <mergeCells count="25">
    <mergeCell ref="BS2:CH2"/>
    <mergeCell ref="G3:J3"/>
    <mergeCell ref="K3:N3"/>
    <mergeCell ref="O3:Q3"/>
    <mergeCell ref="S3:V3"/>
    <mergeCell ref="W3:Z3"/>
    <mergeCell ref="AU3:AX3"/>
    <mergeCell ref="G2:U2"/>
    <mergeCell ref="W2:AL2"/>
    <mergeCell ref="AM2:BB2"/>
    <mergeCell ref="BC2:BR2"/>
    <mergeCell ref="AA3:AD3"/>
    <mergeCell ref="AE3:AH3"/>
    <mergeCell ref="AI3:AL3"/>
    <mergeCell ref="AM3:AP3"/>
    <mergeCell ref="AQ3:AT3"/>
    <mergeCell ref="BW3:BZ3"/>
    <mergeCell ref="CA3:CD3"/>
    <mergeCell ref="CE3:CH3"/>
    <mergeCell ref="AY3:BB3"/>
    <mergeCell ref="BC3:BF3"/>
    <mergeCell ref="BG3:BJ3"/>
    <mergeCell ref="BK3:BN3"/>
    <mergeCell ref="BO3:BR3"/>
    <mergeCell ref="BS3:BV3"/>
  </mergeCells>
  <hyperlinks>
    <hyperlink ref="CJ5" r:id="rId1"/>
    <hyperlink ref="CJ7" r:id="rId2"/>
    <hyperlink ref="CJ8" r:id="rId3"/>
    <hyperlink ref="CJ9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2019-12-19T07:48:01Z</dcterms:modified>
</cp:coreProperties>
</file>