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showInkAnnotation="0" hidePivotFieldList="1" autoCompressPictures="0"/>
  <mc:AlternateContent xmlns:mc="http://schemas.openxmlformats.org/markup-compatibility/2006">
    <mc:Choice Requires="x15">
      <x15ac:absPath xmlns:x15ac="http://schemas.microsoft.com/office/spreadsheetml/2010/11/ac" url="/Users/ancapopescu/Documents/RACE/Dashboard/INDICATORS/AOIs/"/>
    </mc:Choice>
  </mc:AlternateContent>
  <xr:revisionPtr revIDLastSave="0" documentId="13_ncr:1_{D4FA4B2A-E24E-FD4C-ADEB-4C3F609C1306}" xr6:coauthVersionLast="45" xr6:coauthVersionMax="45" xr10:uidLastSave="{00000000-0000-0000-0000-000000000000}"/>
  <bookViews>
    <workbookView xWindow="4600" yWindow="2220" windowWidth="29000" windowHeight="18160" tabRatio="500" activeTab="2" xr2:uid="{00000000-000D-0000-FFFF-FFFF00000000}"/>
  </bookViews>
  <sheets>
    <sheet name="indicators definition" sheetId="3" r:id="rId1"/>
    <sheet name="locations" sheetId="1" state="hidden" r:id="rId2"/>
    <sheet name="AOI_ID" sheetId="6" r:id="rId3"/>
    <sheet name="Indicator" sheetId="2" state="hidden" r:id="rId4"/>
    <sheet name="Sheet2" sheetId="5" state="hidden" r:id="rId5"/>
  </sheets>
  <definedNames>
    <definedName name="_xlnm._FilterDatabase" localSheetId="2" hidden="1">AOI_ID!$A$1:$Q$155</definedName>
    <definedName name="_xlnm._FilterDatabase" localSheetId="3" hidden="1">Indicator!$B$1:$L$130</definedName>
    <definedName name="_xlnm._FilterDatabase" localSheetId="1" hidden="1">locations!$B$1:$P$113</definedName>
    <definedName name="area_codenames">locations!$G$2:$G$112</definedName>
    <definedName name="areas_of_interest">locations!$C$2:$C$112</definedName>
  </definedNames>
  <calcPr calcId="191029"/>
  <pivotCaches>
    <pivotCache cacheId="4" r:id="rId6"/>
  </pivotCaches>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55" i="6" l="1"/>
  <c r="F130" i="2" l="1"/>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18" i="2"/>
  <c r="F17" i="2"/>
  <c r="F16" i="2"/>
  <c r="F15" i="2"/>
  <c r="F14" i="2"/>
  <c r="F13"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2" i="2"/>
  <c r="F11" i="2"/>
  <c r="F10" i="2"/>
  <c r="F9" i="2"/>
  <c r="F8" i="2"/>
  <c r="F7" i="2"/>
  <c r="F6" i="2"/>
  <c r="F5" i="2"/>
  <c r="F4" i="2"/>
  <c r="F3" i="2"/>
  <c r="F113" i="1"/>
</calcChain>
</file>

<file path=xl/sharedStrings.xml><?xml version="1.0" encoding="utf-8"?>
<sst xmlns="http://schemas.openxmlformats.org/spreadsheetml/2006/main" count="3430" uniqueCount="981">
  <si>
    <t>Country</t>
  </si>
  <si>
    <t>Spain</t>
  </si>
  <si>
    <t>Czechia</t>
  </si>
  <si>
    <t>Italy</t>
  </si>
  <si>
    <t>Austria</t>
  </si>
  <si>
    <t>Slovakia</t>
  </si>
  <si>
    <t>Moldova</t>
  </si>
  <si>
    <t>Romania</t>
  </si>
  <si>
    <t>Bulgaria</t>
  </si>
  <si>
    <t>UK</t>
  </si>
  <si>
    <t>Belgium</t>
  </si>
  <si>
    <t>Luxembourg</t>
  </si>
  <si>
    <t>Germany</t>
  </si>
  <si>
    <t>Hungary</t>
  </si>
  <si>
    <t>Lithuania</t>
  </si>
  <si>
    <t>Poland</t>
  </si>
  <si>
    <t>Latvia</t>
  </si>
  <si>
    <t>Slovenia</t>
  </si>
  <si>
    <t>Croatia</t>
  </si>
  <si>
    <t>Greece</t>
  </si>
  <si>
    <t>Economic areas (HR/VHR)</t>
  </si>
  <si>
    <t xml:space="preserve">Barcelona port and industria area </t>
  </si>
  <si>
    <t>San Sebastien/Astigarraga/Pasai Antxo/Errenteria</t>
  </si>
  <si>
    <t>(41.328092, 2.1476680)</t>
  </si>
  <si>
    <t xml:space="preserve">Madrid Torrejon Industry park </t>
  </si>
  <si>
    <t>(40.450629, -3.505284)</t>
  </si>
  <si>
    <t xml:space="preserve">Madrid Tres Cantos park and ride </t>
  </si>
  <si>
    <t>(40.499984, -3.678335)</t>
  </si>
  <si>
    <t>(41.608278, -0.886306)</t>
  </si>
  <si>
    <t>Carrefour Supermarket</t>
  </si>
  <si>
    <t>Port of Gijon</t>
  </si>
  <si>
    <t>Brno Industrial area</t>
  </si>
  <si>
    <t>(49.817763, 18.255090)</t>
  </si>
  <si>
    <t>(49.794668, 18.308455)</t>
  </si>
  <si>
    <t xml:space="preserve">Ostrava industral zone 1 </t>
  </si>
  <si>
    <t xml:space="preserve">Prague industrial area </t>
  </si>
  <si>
    <t>(50.138315, 14.448452)</t>
  </si>
  <si>
    <t>(45.043114, 9.738136)</t>
  </si>
  <si>
    <t>Napoli/Caserta region industrial sites</t>
  </si>
  <si>
    <t>Port of Genova and surrounding industrial areas</t>
  </si>
  <si>
    <t>Esselunga supermarket Rome</t>
  </si>
  <si>
    <t xml:space="preserve">Industrial/Commercial park, South Vienna </t>
  </si>
  <si>
    <t>(48.136390, 16.301880)</t>
  </si>
  <si>
    <t>Industrial park on banks of Danube, Vienna</t>
  </si>
  <si>
    <t xml:space="preserve">Klosterneuburg industrial/commercial area </t>
  </si>
  <si>
    <t>(48.292866, 16.341204)</t>
  </si>
  <si>
    <t xml:space="preserve">Slovnaft MOL Refinery and Prístav Bratislava </t>
  </si>
  <si>
    <t>(48.133199, 17.150503)</t>
  </si>
  <si>
    <t>Bratislava commercial/industrial area</t>
  </si>
  <si>
    <t>Trnava indsutrial/commercial centre</t>
  </si>
  <si>
    <t>Chisinau Industrial Complex</t>
  </si>
  <si>
    <t xml:space="preserve">Chisinau commercial centre </t>
  </si>
  <si>
    <t>(47.019985, 28.861643)</t>
  </si>
  <si>
    <t>Chisinau industrial centre</t>
  </si>
  <si>
    <t>(46.782709, 23.546513)</t>
  </si>
  <si>
    <t>Cluj-Napoca -industrial area 2</t>
  </si>
  <si>
    <t>(44.439182, 25.938682)</t>
  </si>
  <si>
    <t xml:space="preserve"> (44.539626, 26.082513)</t>
  </si>
  <si>
    <t>(44.351898, 26.087643)</t>
  </si>
  <si>
    <t>Bucharest Industrial area 1</t>
  </si>
  <si>
    <t>Bucharest Industrial area 2</t>
  </si>
  <si>
    <t>Bucharest Industrial area 3</t>
  </si>
  <si>
    <t>Bucharest Baneasa Commercial Centre</t>
  </si>
  <si>
    <t>Constanza Port area</t>
  </si>
  <si>
    <t>Galati - Arcelor Mittal Steel Production</t>
  </si>
  <si>
    <t>(44.296092, 23.842816)</t>
  </si>
  <si>
    <t xml:space="preserve"> (44.414842, 24.402962)</t>
  </si>
  <si>
    <t>(47.206550, 23.043732)</t>
  </si>
  <si>
    <t xml:space="preserve"> (45.774517, 21.257142)</t>
  </si>
  <si>
    <t xml:space="preserve">Automotive plants closed due to Covid19 restrictions: Craiova -  Ford Factory </t>
  </si>
  <si>
    <t>Automotive plants closed due to Covid19 restrictions: Mioveni - Dacia Renault Factory</t>
  </si>
  <si>
    <t>Automotive plants closed due to Covid19 restrictions: Slatina - Pirelli Factory</t>
  </si>
  <si>
    <t xml:space="preserve">Automotive plants closed due to Covid19 restrictions: Zalau - Michelin Factory </t>
  </si>
  <si>
    <t>Automotive plants closed due to Covid19 restrictions: Timisoara - Continental Automotive</t>
  </si>
  <si>
    <t xml:space="preserve">Varna Port area - West Port </t>
  </si>
  <si>
    <t>(43.192096, 27.646274)</t>
  </si>
  <si>
    <t xml:space="preserve">Industry zone, north Sofia </t>
  </si>
  <si>
    <t>(42.744173, 23.315751)</t>
  </si>
  <si>
    <t>Commercial/Industrial regon ("Republika") NW Sofia</t>
  </si>
  <si>
    <t xml:space="preserve">Dagenham Car Production Plant/Asda superstore </t>
  </si>
  <si>
    <t>(51.519153, 0.155833)</t>
  </si>
  <si>
    <t>Felixstow port</t>
  </si>
  <si>
    <t>Southampton Port</t>
  </si>
  <si>
    <t>Antwerp Port</t>
  </si>
  <si>
    <t>Parc Industriel des Hauts Sarts</t>
  </si>
  <si>
    <t>Ghent Zeehaven</t>
  </si>
  <si>
    <t>Brussels Lidl</t>
  </si>
  <si>
    <t>Colruyt</t>
  </si>
  <si>
    <t>Hamburg Port</t>
  </si>
  <si>
    <t>Hamburg Lidl Supermarket</t>
  </si>
  <si>
    <t xml:space="preserve"> (53.60065, 9.915037)</t>
  </si>
  <si>
    <t xml:space="preserve"> (51.396731, 6.731136)</t>
  </si>
  <si>
    <t>Duisburg ports and nearby shopping area1</t>
  </si>
  <si>
    <t>Duisburg ports and nearby shopping area2</t>
  </si>
  <si>
    <t xml:space="preserve">Berliner Grossmarkt area </t>
  </si>
  <si>
    <t>(52.535015, 13.323197</t>
  </si>
  <si>
    <t xml:space="preserve">Berlin Lidl Supermarket </t>
  </si>
  <si>
    <t>(52.5067865, 13.4123359)</t>
  </si>
  <si>
    <t>(48.979784, 12.173600)</t>
  </si>
  <si>
    <t xml:space="preserve">Automotive plants closed due to Covid restrictions:Opel Russelsheim </t>
  </si>
  <si>
    <t>Automotive plants closed due to Covid restrictions: BMW Regensburg</t>
  </si>
  <si>
    <t>Automotive plants closed due to Covid restrictions: Audi Ingolstadt</t>
  </si>
  <si>
    <t>(50.041153, 8.560166)</t>
  </si>
  <si>
    <t>(48.353593, 11.781530)</t>
  </si>
  <si>
    <t xml:space="preserve">Airport activity: Frankfurt </t>
  </si>
  <si>
    <t>Airport activity: Munich</t>
  </si>
  <si>
    <t>ChemPark Koln</t>
  </si>
  <si>
    <t>Sarkany Centre and industry estate - Budapest</t>
  </si>
  <si>
    <t xml:space="preserve">South Budapest Industry estate </t>
  </si>
  <si>
    <t>(47.353333, 19.122136)</t>
  </si>
  <si>
    <t>Container terminal and industry estate - Budapest</t>
  </si>
  <si>
    <t>North Budapest Industrial estate</t>
  </si>
  <si>
    <t>(54.385442, 18.707087)</t>
  </si>
  <si>
    <t>Klaipėda port</t>
  </si>
  <si>
    <t xml:space="preserve">Akropolis shopping centre/ Tecnopolis tech park </t>
  </si>
  <si>
    <t>(54.716979, 25.283011)</t>
  </si>
  <si>
    <t xml:space="preserve">Krakov Lubocza Industrial area </t>
  </si>
  <si>
    <t>(50.080405, 20.086530)</t>
  </si>
  <si>
    <t xml:space="preserve">Ursynów Shopping Centre -S Warsaw </t>
  </si>
  <si>
    <t>(52.141549, 21.023538)</t>
  </si>
  <si>
    <t>Warsaw CarreFour</t>
  </si>
  <si>
    <t>Ventspils port area</t>
  </si>
  <si>
    <t xml:space="preserve">Riga Industrial area </t>
  </si>
  <si>
    <t>(56.925685, 24.199922)</t>
  </si>
  <si>
    <t xml:space="preserve">Koper port and indsutrial area </t>
  </si>
  <si>
    <t>(45.562551, 13.748949)</t>
  </si>
  <si>
    <t>BTC Shopping Mall  and indsutrial area Ljubljana</t>
  </si>
  <si>
    <t>Port area and industry zone, Pula</t>
  </si>
  <si>
    <t xml:space="preserve">Port area and industry zone, Split </t>
  </si>
  <si>
    <t>(43.524627, 16.442112)</t>
  </si>
  <si>
    <t xml:space="preserve">Port area - Pereas/Keratsini-Perama </t>
  </si>
  <si>
    <t xml:space="preserve">(37.958911, 23.581808), </t>
  </si>
  <si>
    <t>Industrial/Commercial Zones Nisida &amp; Tzima (Athens airport)</t>
  </si>
  <si>
    <t>LidL Supermarket</t>
  </si>
  <si>
    <t>New York field hospital</t>
  </si>
  <si>
    <t>Pyongyang hospital</t>
  </si>
  <si>
    <t>Golokhvastovo hospital</t>
  </si>
  <si>
    <t>Sao Paulo field hospital</t>
  </si>
  <si>
    <t>Hong Kong International Airport</t>
  </si>
  <si>
    <t>Taipei International Airport</t>
  </si>
  <si>
    <t>Paris CDG</t>
  </si>
  <si>
    <t>Brussels Expo Shopping Center</t>
  </si>
  <si>
    <t>Rotterdam - harbor</t>
  </si>
  <si>
    <t>Singapore - harbor</t>
  </si>
  <si>
    <t>Shangai - harbor</t>
  </si>
  <si>
    <t>antwerpen_north_railway_station</t>
  </si>
  <si>
    <t>roma_airport</t>
  </si>
  <si>
    <t>wuhan_north_railway_station</t>
  </si>
  <si>
    <t>zaventem_airport</t>
  </si>
  <si>
    <t>[[-73.98222169432977,40.76819347465603], [-73.9731595294583,40.76442152305201], [-73.94910296848893,40.7969135971964], [-73.95833997160021,40.80032978362407], [-73.98222169432977,40.76819347465603]]</t>
  </si>
  <si>
    <t>[[125.7655410726735,39.02462430153648], [125.7789531783808,39.02432683483197], [125.7790817255721,39.03319145309057], [125.7667326948221,39.03319149859164], [125.7655410726735,39.02462430153648]]</t>
  </si>
  <si>
    <t>[[37.17579527847073,55.35761710514286], [37.20849341829401,55.35685456264874], [37.20716987113551,55.37896643308268], [37.17603488510385,55.37827770424635], [37.17579527847073,55.35761710514286]]</t>
  </si>
  <si>
    <t>[[-46.6690068616735,-23.55260540431713], [-46.66132862936461,-23.55291315927453], [-46.66140095790249,-23.54464308560853], [-46.66833490682367,-23.54475308485753], [-46.6690068616735,-23.55260540431713]]</t>
  </si>
  <si>
    <t>[ [ [ 113.8817024230957, 22.284807803419373 ], [ 113.95088195800781, 22.284807803419373 ], [ 113.95088195800781, 22.328958357475834 ], [ 113.8817024230957, 22.328958357475834 ], [ 113.8817024230957, 22.284807803419373 ] ]</t>
  </si>
  <si>
    <t>[ [ [ 121.51136398315431, 25.04143760266369 ], [ 121.59753799438477, 25.04143760266369 ], [ 121.59753799438477, 25.09259482391365 ], [ 121.51136398315431, 25.09259482391365 ], [ 121.51136398315431, 25.04143760266369 ] ]</t>
  </si>
  <si>
    <t>[ [ [ 2.406005859375, 48.93377750346395 ], [ 2.7129364013671875, 48.93377750346395 ], [ 2.7129364013671875, 49.0729662700941 ], [ 2.406005859375, 49.0729662700941 ], [ 2.406005859375, 48.93377750346395 ] ]</t>
  </si>
  <si>
    <t>[ [ [ 4.310932159423828, 50.88386764219489 ], [ 4.353847503662109, 50.88386764219489 ], [ 4.353847503662109, 50.92045872466841 ], [ 4.310932159423828, 50.92045872466841 ], [ 4.310932159423828, 50.88386764219489 ] ]</t>
  </si>
  <si>
    <t>[ [ [4.0230560302734300,52.0094006941874 ], [3.9578247070312400,51.90573101213570 ], [4.459762573242180,51.841292956735700 ], [4.4707489013671800,51.91547346517470 ], [4.0230560302734300,52.0094006941874 ] ]</t>
  </si>
  <si>
    <t>[ [ [103.59764099121000,1.208578120465900 ], [103.84603500366200,1.1800885229001600 ], [103.85873794555600,1.2871803787223200 ], [103.60158920288000,1.313266189512760 ], [103.59764099121000,1.208578120465900 ] ]</t>
  </si>
  <si>
    <t>[ [ [121.48063659667900, 31.433936139069300 ], [121.43051147460900,31.372692233968100 ], [121.65950775146400,31.273269116693500 ], [121.69761657714800,31.32490012310130 ], [121.48063659667900,31.433936139069300 ] ]</t>
  </si>
  <si>
    <t>[[4.365150826574908,51.29347249634758], [4.380141225782066,51.2898228213062], [4.393464241378502,51.28743916026572], [4.401604904462335,51.28739229559145], [4.403207823052995,51.29055020714247], [4.397085553588262,51.29292217423341], [4.392019358118764,51.29498249134198], [4.389435718336927,51.29530049610013], [4.387072938805938,51.2952800514574], [4.384659207814819,51.29557675230109], [4.381154047483912,51.29639944110444], [4.373741481847892,51.29807541461489], [4.367144650856465,51.2995813021672], [4.361670872277523,51.29993969410423], [4.357929879564376,51.30083029155634], [4.353066402794963,51.30184765552212], [4.349767127964106,51.3025257914199], [4.347930994693239,51.30252460369754], [4.365150826574908,51.29347249634758]]</t>
  </si>
  <si>
    <t>[[12.23662746982083,41.7983117095794], [12.24363584016419,41.78267286342025], [12.25557938508442,41.78852813551109], [12.26058378264259,41.78473911973115], [12.28577391264981,41.79673203783084], [12.2743650499334,41.80706778551265], [12.23662746982083,41.7983117095794]]</t>
  </si>
  <si>
    <t>[[114.3043937806833,30.78825439567444], [114.3091273167537,30.77937488405475], [114.3169104217951,30.76467035524798], [114.3205858473872,30.76645631314831], [114.3181385349315,30.77213431755674], [114.314748159174,30.77968649037984], [114.3131483664281,30.78424532073779], [114.3118258111056,30.78705121585872], [114.3086568665357,30.79358440198448], [114.3069608800875,30.79767617157992], [114.3042347555618,30.80177319466814], [114.300979958596,30.80830015278311], [114.2985003268408,30.81335526441231], [114.2965217562406,30.8155996134457], [114.2952719797167,30.81481832564912], [114.3043937806833,30.78825439567444]]</t>
  </si>
  <si>
    <t>[[4.461708992243523,50.89505482921508], [4.47419146027237,50.89408743159191], [4.478096433698527,50.89058061997424], [4.490754120011935,50.89379021803966], [4.49513247580192,50.90729651478552], [4.458749246450191,50.89774047994792], [4.461708992243523,50.89505482921508]]</t>
  </si>
  <si>
    <t>Worldwide</t>
  </si>
  <si>
    <t>ES_Zaragoza</t>
  </si>
  <si>
    <t>ES_Carrefour</t>
  </si>
  <si>
    <t>ES_GijonPort</t>
  </si>
  <si>
    <t>CZ_Brno</t>
  </si>
  <si>
    <t>CZ_Prague</t>
  </si>
  <si>
    <t>ES_SanSebastien</t>
  </si>
  <si>
    <t>ES_Barcellona</t>
  </si>
  <si>
    <t>ES_Madrid-Torrejon</t>
  </si>
  <si>
    <t>ES_Madrid-TresCantos</t>
  </si>
  <si>
    <t>CZ_Ostrava-Industrial1</t>
  </si>
  <si>
    <t>CZ_Ostrava-Industrial2</t>
  </si>
  <si>
    <t>IT_Piacenza</t>
  </si>
  <si>
    <t>IT_Napoli</t>
  </si>
  <si>
    <t>IT_Genova</t>
  </si>
  <si>
    <t>IT_Rome</t>
  </si>
  <si>
    <t>IT_Milano</t>
  </si>
  <si>
    <t>AT_Vienna-South</t>
  </si>
  <si>
    <t>AT_Vienna-Danube</t>
  </si>
  <si>
    <t>AT_Klosterneuburg</t>
  </si>
  <si>
    <t>SK_Bratislava-Rafinery</t>
  </si>
  <si>
    <t>SK_Bratislava-Commercial</t>
  </si>
  <si>
    <t>SK_Trnava</t>
  </si>
  <si>
    <t>MD_Chisinau-Commercial</t>
  </si>
  <si>
    <t>RO_Cluj-Industrial1</t>
  </si>
  <si>
    <t>RO_Cluj-Industrial2</t>
  </si>
  <si>
    <t xml:space="preserve">RO_Bucharest-Industrial1 </t>
  </si>
  <si>
    <t>RO_Bucharest-Industrial2</t>
  </si>
  <si>
    <t>RO_Bucharest-Industrial3</t>
  </si>
  <si>
    <t>MD_Chisinau-Industrial1</t>
  </si>
  <si>
    <t>MD_Chisinau-Industrial2</t>
  </si>
  <si>
    <t>RO_Bucharest-Commercial</t>
  </si>
  <si>
    <t>RO_Costanza</t>
  </si>
  <si>
    <t>RO_Galati</t>
  </si>
  <si>
    <t>RO_Craiova</t>
  </si>
  <si>
    <t>RO_Mioveni</t>
  </si>
  <si>
    <t>RO_Slatina</t>
  </si>
  <si>
    <t>RO_Zalau</t>
  </si>
  <si>
    <t>RO_Timisoara</t>
  </si>
  <si>
    <t>BG_Varna</t>
  </si>
  <si>
    <t>BG_Sofia-North</t>
  </si>
  <si>
    <t>BG_Sofia-NorthWest</t>
  </si>
  <si>
    <t>UK_Dagenham</t>
  </si>
  <si>
    <t>UK_Felixstow</t>
  </si>
  <si>
    <t>UK_Southampton</t>
  </si>
  <si>
    <t>BE_Antwerp</t>
  </si>
  <si>
    <t>BE_Ghent</t>
  </si>
  <si>
    <t>BE_Brussels</t>
  </si>
  <si>
    <t>BE_HautsSarts</t>
  </si>
  <si>
    <t>LU_Colruyt</t>
  </si>
  <si>
    <t>DE_Hamburg-Port</t>
  </si>
  <si>
    <t>DE_Hamburg-Supermarket</t>
  </si>
  <si>
    <t>DE_Duisburg-Port1</t>
  </si>
  <si>
    <t>DE_Duisburg-Port2</t>
  </si>
  <si>
    <t>DE_Berlin-Grossmarkt</t>
  </si>
  <si>
    <t xml:space="preserve">DE_Berlin-Supermarket </t>
  </si>
  <si>
    <t>DE_Ingolstadt</t>
  </si>
  <si>
    <t>DE_Regensburg</t>
  </si>
  <si>
    <t>DE_Russelsheim</t>
  </si>
  <si>
    <t>DE_Frankfurt</t>
  </si>
  <si>
    <t>DE_Munich</t>
  </si>
  <si>
    <t>DE_Koln</t>
  </si>
  <si>
    <t>LT_Vilnius</t>
  </si>
  <si>
    <t>PL_Krakov</t>
  </si>
  <si>
    <t>PL_Warsaw-South</t>
  </si>
  <si>
    <t>PL_Warsaw-Supermarket</t>
  </si>
  <si>
    <t>LV_Ventspils</t>
  </si>
  <si>
    <t>LV_Riga</t>
  </si>
  <si>
    <t>SI_Koper</t>
  </si>
  <si>
    <t>SI_Ljubljana</t>
  </si>
  <si>
    <t>HR_Pula</t>
  </si>
  <si>
    <t>HR_Split</t>
  </si>
  <si>
    <t>GR_Perema</t>
  </si>
  <si>
    <t>GR_Athens-Airport</t>
  </si>
  <si>
    <t>GR_Athens-Supermarket</t>
  </si>
  <si>
    <t>WW_NewYork</t>
  </si>
  <si>
    <t>WW_Pyongyang</t>
  </si>
  <si>
    <t>WW_Golokhvastovo</t>
  </si>
  <si>
    <t>WW_SaoPaulo</t>
  </si>
  <si>
    <t>WW_HongKong</t>
  </si>
  <si>
    <t>WW_Taipei</t>
  </si>
  <si>
    <t>WW_Paris</t>
  </si>
  <si>
    <t>WW_Brussels</t>
  </si>
  <si>
    <t>WW_Rotterdam</t>
  </si>
  <si>
    <t>WW_Singapore</t>
  </si>
  <si>
    <t>WW_Shangai</t>
  </si>
  <si>
    <t>WW_Antwerpen</t>
  </si>
  <si>
    <t>WW_Roma</t>
  </si>
  <si>
    <t>WW_Wuhan</t>
  </si>
  <si>
    <t>WW_Zaventem</t>
  </si>
  <si>
    <t>(45.43371, 9.12225)</t>
  </si>
  <si>
    <t>(49.58622, 6.11944)</t>
  </si>
  <si>
    <t>[ [ [ 4.2165362605968, 51.374551744597703 ], [ 4.33521243080951, 51.377746872257298 ], [ 4.36944594144779, 51.320691021193497 ], [ 4.422393771235, 51.290109085023303 ], [ 4.42741468612861, 51.225293638214801 ], [ 4.39911498400096, 51.212969574384999 ], [ 4.26400672868188, 51.235791914810498 ], [ 4.19599615421383, 51.241269276512597 ], [ 4.19188813293724, 51.276872127576503 ], [ 4.25442134570316, 51.315670106299798 ], [ 4.21334113293723, 51.3590325531083 ], [ 4.20603798400106, 51.369987276512603 ], [ 4.20603798400106, 51.369987276512603 ], [ 4.2165362605968, 51.374551744597703 ] ] ]</t>
  </si>
  <si>
    <t>[ [ [ 9.9914568218085, 53.550743664893602 ], [ 10.008345353723399, 53.548004984042599 ], [ 10.066998768616999, 53.5208463989362 ], [ 9.99624951329786, 53.450553590425599 ], [ 9.93325985372342, 53.476342835106401 ], [ 9.929608279255341, 53.492774920212803 ], [ 9.854294555851119, 53.500534515957497 ], [ 9.807965204787321, 53.526551984042598 ], [ 9.84790430053198, 53.554167015957503 ], [ 9.923902694148961, 53.550058994680903 ], [ 9.9914568218085, 53.550743664893602 ] ] ]</t>
  </si>
  <si>
    <t>[ [ [ 23.644430356383001, 37.949940914893602 ], [ 23.6585802074468, 37.949028021276597 ], [ 23.6919008244681, 37.939214414893598 ], [ 23.649223047872301, 37.889918159574499 ], [ 23.636898984042599, 37.886038361702198 ], [ 23.589200292553201, 37.897905978723401 ], [ 23.546066069148999, 37.949940914893602 ], [ 23.557477239361699, 37.969796351063799 ], [ 23.6143048670213, 37.965231882978699 ], [ 23.644430356383001, 37.949940914893602 ] ] ]</t>
  </si>
  <si>
    <t>[ [ [ 8.898704111702131, 44.411701372340403 ], [ 8.915592643617011, 44.418091627659599 ], [ 8.929742494680839, 44.415352946808497 ], [ 8.939784324468061, 44.403028882978703 ], [ 8.967855803191449, 44.394812840425502 ], [ 8.98177743085102, 44.363318010638302 ], [ 8.914907973404249, 44.3382134361702 ], [ 8.84694959897015, 44.3590424636714 ], [ 8.758398918119131, 44.383299698053399 ], [ 8.76177006914901, 44.434980159574501 ], [ 8.809468760638341, 44.432697925531897 ], [ 8.84963607978726, 44.427448787233999 ], [ 8.898704111702131, 44.411701372340403 ] ] ]</t>
  </si>
  <si>
    <t>[ [ [ -1.467069253666793, 50.930901123896533 ], [ -1.39508710638298, 50.913997417553198 ], [ -1.3695260851064, 50.908177720744703 ], [ -1.37819857446809, 50.893229087765903 ], [ -1.33700425, 50.867325731382998 ], [ -1.36096770744683, 50.846100954787197 ], [ -1.40067857978723, 50.869836188829801 ], [ -1.439239594635563, 50.887997066223392 ], [ -1.486975190334965, 50.911768233312564 ], [ -1.467069253666793, 50.930901123896533 ] ] ]</t>
  </si>
  <si>
    <t>[ [ [ 18.64366925, 54.362287337765999 ], [ 18.533556131170858, 54.466723824298292 ], [ 18.401890756405063, 54.558660132583952 ], [ 18.590481360754353, 54.612336911566217 ], [ 18.675869205129594, 54.526949067190976 ], [ 18.814804921717183, 54.42934086103017 ], [ 18.7910860760574, 54.371796878951208 ], [ 18.772729752025043, 54.324771689295282 ], [ 18.64366925, 54.362287337765999 ] ] ]</t>
  </si>
  <si>
    <t>Huelva - strawberry production</t>
  </si>
  <si>
    <t>Beelitz - asparagus production</t>
  </si>
  <si>
    <t>ES_Huelva</t>
  </si>
  <si>
    <t>DE_Beelitz</t>
  </si>
  <si>
    <t>LT_Klaipeda</t>
  </si>
  <si>
    <t>Scene Centre (lat,lon)</t>
  </si>
  <si>
    <t>AOI (lon,lat)</t>
  </si>
  <si>
    <t>[[-6.56564391433109,36.9815597343773], [-6.56666796327504,36.9825837833212], [-6.56666796327504,36.9825837833212], [-6.94556607253532,37.1617923485119], [-6.7806941925599,37.3809388225165], [-6.39155559386016,37.2293795788124], [-6.56564391433109,36.9815597343773]]</t>
  </si>
  <si>
    <t>[[12.7830565554112,52.3044289086042], [13.3148383347772,52.2973374845237], [13.3048984884041,52.0392512631088], [12.7780866322118,52.0626829359509], [12.7830565554112,52.3044289086042]]</t>
  </si>
  <si>
    <t>Bundle</t>
  </si>
  <si>
    <t>Pansharpened</t>
  </si>
  <si>
    <t>Frequency</t>
  </si>
  <si>
    <t>Deimos or Airbus (Pleiades)</t>
  </si>
  <si>
    <t>Napoli City</t>
  </si>
  <si>
    <t>Rome City</t>
  </si>
  <si>
    <t>Milano City</t>
  </si>
  <si>
    <t>Genova City</t>
  </si>
  <si>
    <t>Hamburg - harbor</t>
  </si>
  <si>
    <t>[ [ [9.858169555664060,53.58842920541720 ], [9.741439819335930,53.51459281453800 ], [10.05523681640620,53.416489442117300 ], [10.216598510742100,53.523574282122500 ], [9.858169555664060,53.58842920541720 ] ]</t>
  </si>
  <si>
    <t>WW_Hamburg</t>
  </si>
  <si>
    <t>Removed AOIs</t>
  </si>
  <si>
    <t>France</t>
  </si>
  <si>
    <t>(48.879553, 2.357382)</t>
  </si>
  <si>
    <t>Port of Marseille</t>
  </si>
  <si>
    <t>(43.346542, 5.340635)</t>
  </si>
  <si>
    <t xml:space="preserve">Port of Dunkirque </t>
  </si>
  <si>
    <t>(51.036138, 2.285374)</t>
  </si>
  <si>
    <t>(47.300056, -2.148160)</t>
  </si>
  <si>
    <t>Courtaboeuf Industry park, SW Paris</t>
  </si>
  <si>
    <t>(48.680571, 2.197320)</t>
  </si>
  <si>
    <t>Strasbourg/Kehl Industrial Area/River Port</t>
  </si>
  <si>
    <t>(48.576474, 7.795950)</t>
  </si>
  <si>
    <t>FR_Marseille</t>
  </si>
  <si>
    <t>FR_Dunkirque</t>
  </si>
  <si>
    <t>FR_SaintNazarre</t>
  </si>
  <si>
    <t>FR_Paris-Industrial</t>
  </si>
  <si>
    <t>FR_Strasbourg</t>
  </si>
  <si>
    <t>Italy - Copernicus Emergency Management Service</t>
  </si>
  <si>
    <t>Ports of Gdansk and Gdynia</t>
  </si>
  <si>
    <t>PL_GdanskGdynia</t>
  </si>
  <si>
    <t>IT-EMS_NapoliCity</t>
  </si>
  <si>
    <t>IT-EMS_GenovaCity</t>
  </si>
  <si>
    <t>IT-EMS_RomeCity</t>
  </si>
  <si>
    <t>IT-EMS_MilanoCity</t>
  </si>
  <si>
    <t>Port of Saint-Nazaire &amp; adjacent industrial area</t>
  </si>
  <si>
    <t>Asti</t>
  </si>
  <si>
    <t>Alessandria</t>
  </si>
  <si>
    <t>Novara</t>
  </si>
  <si>
    <t>Vercelli</t>
  </si>
  <si>
    <t>Verbania</t>
  </si>
  <si>
    <t>Biella</t>
  </si>
  <si>
    <t>Cuneo</t>
  </si>
  <si>
    <t>FR_Paris-RailStations</t>
  </si>
  <si>
    <t>Paris Rail stations - Gare de Lyon and Gare du Nord/Gare de L'est</t>
  </si>
  <si>
    <t>IT-EMS_Asti</t>
  </si>
  <si>
    <t>IT-EMS_Alessandria</t>
  </si>
  <si>
    <t>IT-EMS_Novara</t>
  </si>
  <si>
    <t>IT-EMS_Vercelli</t>
  </si>
  <si>
    <t>IT-EMS_Verbania</t>
  </si>
  <si>
    <t>IT-EMS_Biella</t>
  </si>
  <si>
    <t>IT-EMS_Cuneo</t>
  </si>
  <si>
    <t>Total Area</t>
  </si>
  <si>
    <t>Ostrava industral zone 2</t>
  </si>
  <si>
    <t>Po Valley Industry site - Piacenza</t>
  </si>
  <si>
    <t xml:space="preserve">Milano Esselunga Buccinasco </t>
  </si>
  <si>
    <t>Cluj-Napoca industrial area 1</t>
  </si>
  <si>
    <t>Zaragoza shopping centres</t>
  </si>
  <si>
    <t>(48.180001, 16.445518)</t>
  </si>
  <si>
    <t>(51.256547, 4.379348)</t>
  </si>
  <si>
    <t>(50.687420, 5.580166)</t>
  </si>
  <si>
    <t>(51.091559, 3.740081)</t>
  </si>
  <si>
    <t>(50.8792741, 4.3401109)</t>
  </si>
  <si>
    <t>(42.745292, 23.230843)</t>
  </si>
  <si>
    <t>(44.866433, 13.840360)</t>
  </si>
  <si>
    <t>(49.183379, 16.626379)</t>
  </si>
  <si>
    <t>(53.532123, 9.944467)</t>
  </si>
  <si>
    <t>(51.448746, 6.748611)</t>
  </si>
  <si>
    <t>(51.077865, 6.844223)</t>
  </si>
  <si>
    <t>(37.882337, 23.875459)</t>
  </si>
  <si>
    <t>(37.975333, 23.69534)</t>
  </si>
  <si>
    <t>(47.455668, 19.176764)</t>
  </si>
  <si>
    <t>(47.444718, 19.064154)</t>
  </si>
  <si>
    <t>(47.566231, 19.029292)</t>
  </si>
  <si>
    <t>(41.008827, 14.233470)</t>
  </si>
  <si>
    <t>(44.408142, 8.885851)</t>
  </si>
  <si>
    <t>(41.897678, 12.573303)</t>
  </si>
  <si>
    <t>(57.404491, 21.556826)</t>
  </si>
  <si>
    <t>(55.644687, 21.159449)</t>
  </si>
  <si>
    <t>(47.046417, 28.828349)</t>
  </si>
  <si>
    <t>(46.997150, 28.891342)</t>
  </si>
  <si>
    <t>(52.1756, 21.0139)</t>
  </si>
  <si>
    <t>(44.510178, 26.084603)</t>
  </si>
  <si>
    <t>(46.794474, 23.631292)</t>
  </si>
  <si>
    <t>(44.157011, 28.647462)</t>
  </si>
  <si>
    <t>(45.429353, 27.977753)</t>
  </si>
  <si>
    <t>(44.950419, 24.938412)</t>
  </si>
  <si>
    <t>(48.188323, 17.178870)</t>
  </si>
  <si>
    <t>(48.358244, 17.569466)</t>
  </si>
  <si>
    <t>(46.064563, 14.543402)</t>
  </si>
  <si>
    <t>(43.317949, -1.861452)</t>
  </si>
  <si>
    <t>(40.3863, -3.7645)</t>
  </si>
  <si>
    <t>(43.555964, -5.701134)</t>
  </si>
  <si>
    <t>(51.957845, 1.309857)</t>
  </si>
  <si>
    <t>(50.906549, -1.447497)</t>
  </si>
  <si>
    <t>Area km^2</t>
  </si>
  <si>
    <t xml:space="preserve">ID for FTP FolderName </t>
  </si>
  <si>
    <t>1 single coverage</t>
  </si>
  <si>
    <t>EUSI (WorldView) AND Airbus(Pleiades)</t>
  </si>
  <si>
    <t>Airbus(Pleiades)</t>
  </si>
  <si>
    <t>Bergamo</t>
  </si>
  <si>
    <t>Brescia</t>
  </si>
  <si>
    <t>Venezia</t>
  </si>
  <si>
    <t>Bologna</t>
  </si>
  <si>
    <t>IT-EMS_Bergamo</t>
  </si>
  <si>
    <t>IT-EMS_Brescia</t>
  </si>
  <si>
    <t>IT-EMS_Bologna</t>
  </si>
  <si>
    <t>IT_EMS_Venezia</t>
  </si>
  <si>
    <t>SAR</t>
  </si>
  <si>
    <t xml:space="preserve"> Optical 
Data provider</t>
  </si>
  <si>
    <t>Optical 
Data Type</t>
  </si>
  <si>
    <t>SAR 
Data Provider</t>
  </si>
  <si>
    <t>4 coverages, 1 per week</t>
  </si>
  <si>
    <t>Identity</t>
  </si>
  <si>
    <t>AT1</t>
  </si>
  <si>
    <t>AT2</t>
  </si>
  <si>
    <t>AT3</t>
  </si>
  <si>
    <t>BE1</t>
  </si>
  <si>
    <t>BE2</t>
  </si>
  <si>
    <t>BE3</t>
  </si>
  <si>
    <t>BE4</t>
  </si>
  <si>
    <t>BG1</t>
  </si>
  <si>
    <t>BG3</t>
  </si>
  <si>
    <t>HR1</t>
  </si>
  <si>
    <t>HR2</t>
  </si>
  <si>
    <t>CZ1</t>
  </si>
  <si>
    <t>CZ2</t>
  </si>
  <si>
    <t>CZ3</t>
  </si>
  <si>
    <t>CZ4</t>
  </si>
  <si>
    <t>FR1</t>
  </si>
  <si>
    <t>FR2</t>
  </si>
  <si>
    <t>FR3</t>
  </si>
  <si>
    <t>FR4</t>
  </si>
  <si>
    <t>FR5</t>
  </si>
  <si>
    <t>FR6</t>
  </si>
  <si>
    <t>DE1</t>
  </si>
  <si>
    <t>DE2</t>
  </si>
  <si>
    <t>DE3</t>
  </si>
  <si>
    <t>DE4</t>
  </si>
  <si>
    <t>DE5</t>
  </si>
  <si>
    <t>DE6</t>
  </si>
  <si>
    <t>DE7</t>
  </si>
  <si>
    <t>DE8</t>
  </si>
  <si>
    <t>GR1</t>
  </si>
  <si>
    <t>GR2</t>
  </si>
  <si>
    <t>GR3</t>
  </si>
  <si>
    <t>HU1</t>
  </si>
  <si>
    <t>HU2</t>
  </si>
  <si>
    <t>HU3</t>
  </si>
  <si>
    <t>HU4</t>
  </si>
  <si>
    <t>IT1</t>
  </si>
  <si>
    <t>IT2</t>
  </si>
  <si>
    <t>IT3</t>
  </si>
  <si>
    <t>IT4</t>
  </si>
  <si>
    <t>IT5</t>
  </si>
  <si>
    <t>IT_EMS_1</t>
  </si>
  <si>
    <t>IT_EMS_2</t>
  </si>
  <si>
    <t>IT_EMS_3</t>
  </si>
  <si>
    <t>IT_EMS_4</t>
  </si>
  <si>
    <t>IT_EMS_5</t>
  </si>
  <si>
    <t>IT_EMS_6</t>
  </si>
  <si>
    <t>IT_EMS_7</t>
  </si>
  <si>
    <t>IT_EMS_8</t>
  </si>
  <si>
    <t>IT_EMS_9</t>
  </si>
  <si>
    <t>IT_EMS_10</t>
  </si>
  <si>
    <t>IT_EMS_11</t>
  </si>
  <si>
    <t>IT_EMS_12</t>
  </si>
  <si>
    <t>IT_EMS_13</t>
  </si>
  <si>
    <t>IT_EMS_14</t>
  </si>
  <si>
    <t>IT_EMS_15</t>
  </si>
  <si>
    <t>LT1</t>
  </si>
  <si>
    <t>LT2</t>
  </si>
  <si>
    <t>LV1</t>
  </si>
  <si>
    <t>LV2</t>
  </si>
  <si>
    <t>LU1</t>
  </si>
  <si>
    <t>MD1</t>
  </si>
  <si>
    <t>MD2</t>
  </si>
  <si>
    <t>MD3</t>
  </si>
  <si>
    <t>PL1</t>
  </si>
  <si>
    <t>PL2</t>
  </si>
  <si>
    <t>PL3</t>
  </si>
  <si>
    <t>PL4</t>
  </si>
  <si>
    <t>RO1</t>
  </si>
  <si>
    <t>RO2</t>
  </si>
  <si>
    <t>RO3</t>
  </si>
  <si>
    <t>RO4</t>
  </si>
  <si>
    <t>RO5</t>
  </si>
  <si>
    <t>RO6</t>
  </si>
  <si>
    <t>RO7</t>
  </si>
  <si>
    <t>SK1</t>
  </si>
  <si>
    <t>SK2</t>
  </si>
  <si>
    <t>SK3</t>
  </si>
  <si>
    <t>SI1</t>
  </si>
  <si>
    <t>SI2</t>
  </si>
  <si>
    <t>ES1</t>
  </si>
  <si>
    <t>ES2</t>
  </si>
  <si>
    <t>ES3</t>
  </si>
  <si>
    <t>ES4</t>
  </si>
  <si>
    <t>ES5</t>
  </si>
  <si>
    <t>ES6</t>
  </si>
  <si>
    <t>ES7</t>
  </si>
  <si>
    <t>ES8</t>
  </si>
  <si>
    <t>UK1</t>
  </si>
  <si>
    <t>UK2</t>
  </si>
  <si>
    <t>UK3</t>
  </si>
  <si>
    <t>WW1</t>
  </si>
  <si>
    <t>WW2</t>
  </si>
  <si>
    <t>WW3</t>
  </si>
  <si>
    <t>WW4</t>
  </si>
  <si>
    <t>WW5</t>
  </si>
  <si>
    <t>WW6</t>
  </si>
  <si>
    <t>WW7</t>
  </si>
  <si>
    <t>WW8</t>
  </si>
  <si>
    <t>WW9</t>
  </si>
  <si>
    <t>WW10</t>
  </si>
  <si>
    <t>WW11</t>
  </si>
  <si>
    <t>WW12</t>
  </si>
  <si>
    <t>WW13</t>
  </si>
  <si>
    <t>WW14</t>
  </si>
  <si>
    <t>WW15</t>
  </si>
  <si>
    <t>Category</t>
  </si>
  <si>
    <t>Indictor type</t>
  </si>
  <si>
    <t>Location</t>
  </si>
  <si>
    <t>AoI Code</t>
  </si>
  <si>
    <t>Economic</t>
  </si>
  <si>
    <t>indicator code</t>
  </si>
  <si>
    <t>E1</t>
  </si>
  <si>
    <t>Indicator
(primary)</t>
  </si>
  <si>
    <t>Indicator
(secondary)</t>
  </si>
  <si>
    <t>Class</t>
  </si>
  <si>
    <t>indicator</t>
  </si>
  <si>
    <t>economic</t>
  </si>
  <si>
    <t>what is assessed</t>
  </si>
  <si>
    <t>indication given</t>
  </si>
  <si>
    <t>Identify code</t>
  </si>
  <si>
    <t>status of metallic ores at import or production sites</t>
  </si>
  <si>
    <t>status of non-metallic ores at import or production sites</t>
  </si>
  <si>
    <t>E1a</t>
  </si>
  <si>
    <t>volume of ore stockpiled on site, activity levels (eg vessel/crane/vehicle changes)</t>
  </si>
  <si>
    <t>volume of oil stock-piled at import/refinery sites</t>
  </si>
  <si>
    <t>locations assessed</t>
  </si>
  <si>
    <t xml:space="preserve">large scale ore extraction or import (commodity ports) sites </t>
  </si>
  <si>
    <t>large scale oil importation or refinery sites</t>
  </si>
  <si>
    <t>large scale oil refinery sites</t>
  </si>
  <si>
    <t>level of flaring activity</t>
  </si>
  <si>
    <t>volume of oil stored on site and activity levels where relevant (vessel changes)</t>
  </si>
  <si>
    <t>E2</t>
  </si>
  <si>
    <t>E2a</t>
  </si>
  <si>
    <t>occurence of flaring activity compared to 2019 statistics</t>
  </si>
  <si>
    <t>inventory levels for factor inputs to production (eg raw materials)</t>
  </si>
  <si>
    <t>volume compared to 2019 statistics</t>
  </si>
  <si>
    <t>E3</t>
  </si>
  <si>
    <t>intermediate goods production sites (steel mills/other metal production, cement production, chemicals/plastics production)</t>
  </si>
  <si>
    <t>binary on/off</t>
  </si>
  <si>
    <t>E4</t>
  </si>
  <si>
    <t>Comments</t>
  </si>
  <si>
    <t>In most cases, the caacity to vary production levels may be quite limited due to the economics of production so a binary indicator is sufficient</t>
  </si>
  <si>
    <t>employee car park status (full/empty), exhaust plumes (steam etc), thermal signature (furnace heat, cooling water etc)</t>
  </si>
  <si>
    <t>inventory levels for output intermediate produts</t>
  </si>
  <si>
    <t>E5</t>
  </si>
  <si>
    <t>precise voume indicators not required - only a qualitative assessment for high/demium/low classification</t>
  </si>
  <si>
    <t>finished goods production sites (vehicles, machinery &amp; electrical equipment manufacturing plants, possibly also pharma and IT manufacturing plants)</t>
  </si>
  <si>
    <t>inventory levels for factor inputs to production (eg metals, processed materials )</t>
  </si>
  <si>
    <t xml:space="preserve">Occurence of producton activity at finished goods production sites  </t>
  </si>
  <si>
    <t xml:space="preserve">Occurence of producton activity at intermdiate goods production sites  </t>
  </si>
  <si>
    <t>difficult to assess variations in prodution levels so we use a binary indicator</t>
  </si>
  <si>
    <t xml:space="preserve">employee car park status (full/empty), exhaust plumes (steam etc), thermal signature </t>
  </si>
  <si>
    <t>Large Cities (in particular capital cities)</t>
  </si>
  <si>
    <t>construction activity</t>
  </si>
  <si>
    <t>number of new construction sites and occurence of change at existing constuction sites</t>
  </si>
  <si>
    <t>E6</t>
  </si>
  <si>
    <t>E7</t>
  </si>
  <si>
    <t>E8</t>
  </si>
  <si>
    <t>E9</t>
  </si>
  <si>
    <t>Priority regions for labour intensive winter crop growth</t>
  </si>
  <si>
    <t>harvesting activty</t>
  </si>
  <si>
    <t>Priority regions for summer crops</t>
  </si>
  <si>
    <t>field preparation activity</t>
  </si>
  <si>
    <t>E10a</t>
  </si>
  <si>
    <t>E10b</t>
  </si>
  <si>
    <t>Level of activity compare to baseline 2019</t>
  </si>
  <si>
    <t>We need to be careful that the indicator is consistent with others so we do not pass ambiguus messages (eg level of activity is low, so delay in harvesting is high so negative economic impact is high) - in all other domains a value of "high" is good so lets try to stay consistent</t>
  </si>
  <si>
    <t>Logistics Interchange Centre (inland, riverine and coastal)</t>
  </si>
  <si>
    <t>Border Crossing Points</t>
  </si>
  <si>
    <t>Principal Rail Stations</t>
  </si>
  <si>
    <t>Principal Hub Airports</t>
  </si>
  <si>
    <t>health</t>
  </si>
  <si>
    <t>main cities</t>
  </si>
  <si>
    <t>temporary structures associated with treating patients</t>
  </si>
  <si>
    <t>environment</t>
  </si>
  <si>
    <t>air quality</t>
  </si>
  <si>
    <t>CO2 emissions</t>
  </si>
  <si>
    <t>inland and coastal water quality</t>
  </si>
  <si>
    <t>land fill sites</t>
  </si>
  <si>
    <t>changes in waste volume and activities levels</t>
  </si>
  <si>
    <t>changes in sediment and chl concentrations compared to seasonal average</t>
  </si>
  <si>
    <t>changes in concentraton compared to seasonal average</t>
  </si>
  <si>
    <t>number of temporary treatment sites</t>
  </si>
  <si>
    <t>count</t>
  </si>
  <si>
    <t>high/normal/low</t>
  </si>
  <si>
    <t>improved/normal/degraded</t>
  </si>
  <si>
    <t>large shopping centres</t>
  </si>
  <si>
    <t>volume of activity</t>
  </si>
  <si>
    <t>E11</t>
  </si>
  <si>
    <t>customer car park status</t>
  </si>
  <si>
    <t>changes in container storage locations, vehicle/vessel/crane movements</t>
  </si>
  <si>
    <t>throughput</t>
  </si>
  <si>
    <t>build up of stationary vehicles, speed of change in container storage locations</t>
  </si>
  <si>
    <t>build up of parked assets (engines, carriages), status of station customer car parks</t>
  </si>
  <si>
    <t>build up of parked aircraft, extent of change at gates connecting to aircraft, runway activity, status of open air car parks</t>
  </si>
  <si>
    <t>E12a</t>
  </si>
  <si>
    <t>E12b</t>
  </si>
  <si>
    <t>E13a</t>
  </si>
  <si>
    <t>H1</t>
  </si>
  <si>
    <t>N1</t>
  </si>
  <si>
    <t>N2</t>
  </si>
  <si>
    <t>N3</t>
  </si>
  <si>
    <t>precise voume indicators not required - only a qualitative assessment for high/normal/low classification</t>
  </si>
  <si>
    <t xml:space="preserve">precise voume indicators not required - only a qualitative assessment </t>
  </si>
  <si>
    <t>N4a</t>
  </si>
  <si>
    <t>N4b</t>
  </si>
  <si>
    <t>illegal waste levels</t>
  </si>
  <si>
    <t>number of irregular locations detected with dumped waste</t>
  </si>
  <si>
    <t>regional</t>
  </si>
  <si>
    <t>most of these indicators will relate to developing countries</t>
  </si>
  <si>
    <t>From where generated</t>
  </si>
  <si>
    <t>RHEA team</t>
  </si>
  <si>
    <t>EarthPulse</t>
  </si>
  <si>
    <t>Sistema</t>
  </si>
  <si>
    <t>Iceye</t>
  </si>
  <si>
    <t>Other</t>
  </si>
  <si>
    <t>Urban peripheries, priority cities</t>
  </si>
  <si>
    <t>regional aggregation over  closed water bodies</t>
  </si>
  <si>
    <t>E1, E1a</t>
  </si>
  <si>
    <t>E3, E4, E5</t>
  </si>
  <si>
    <t>E11, E6, E7</t>
  </si>
  <si>
    <t xml:space="preserve">E1a, </t>
  </si>
  <si>
    <t>E1a, E12a</t>
  </si>
  <si>
    <t>E12a, N4a</t>
  </si>
  <si>
    <t>E6, E7, E8</t>
  </si>
  <si>
    <t>E1, E1a, E2</t>
  </si>
  <si>
    <t>E2, E12a</t>
  </si>
  <si>
    <t>E1, E2, E12a</t>
  </si>
  <si>
    <t>E13b</t>
  </si>
  <si>
    <t>E11,E12a</t>
  </si>
  <si>
    <t>E1a, E2</t>
  </si>
  <si>
    <t>E12a, E11</t>
  </si>
  <si>
    <t>E1a, E2a</t>
  </si>
  <si>
    <t>E11, E12a</t>
  </si>
  <si>
    <t>E1, E1a, E2, E12a</t>
  </si>
  <si>
    <t>Activity Monitored</t>
  </si>
  <si>
    <t>State</t>
  </si>
  <si>
    <t>Environmental</t>
  </si>
  <si>
    <t>Row Labels</t>
  </si>
  <si>
    <t>AT</t>
  </si>
  <si>
    <t>BE</t>
  </si>
  <si>
    <t>BG</t>
  </si>
  <si>
    <t>CZ</t>
  </si>
  <si>
    <t>DE</t>
  </si>
  <si>
    <t>ES</t>
  </si>
  <si>
    <t>FR</t>
  </si>
  <si>
    <t>GR</t>
  </si>
  <si>
    <t>HR</t>
  </si>
  <si>
    <t>IT</t>
  </si>
  <si>
    <t>LT</t>
  </si>
  <si>
    <t>LU</t>
  </si>
  <si>
    <t>LV</t>
  </si>
  <si>
    <t>MD</t>
  </si>
  <si>
    <t>PL</t>
  </si>
  <si>
    <t>RO</t>
  </si>
  <si>
    <t>SI</t>
  </si>
  <si>
    <t>SK</t>
  </si>
  <si>
    <t>Grand Total</t>
  </si>
  <si>
    <t>Column Labels</t>
  </si>
  <si>
    <t>Count of Location</t>
  </si>
  <si>
    <t>PT</t>
  </si>
  <si>
    <t>CY</t>
  </si>
  <si>
    <t>MT</t>
  </si>
  <si>
    <t>SW</t>
  </si>
  <si>
    <t>FI</t>
  </si>
  <si>
    <t>DK</t>
  </si>
  <si>
    <t>IR</t>
  </si>
  <si>
    <t>NL</t>
  </si>
  <si>
    <t>NO</t>
  </si>
  <si>
    <t>CH</t>
  </si>
  <si>
    <t>HU_Budapest-SarkanyCentre</t>
  </si>
  <si>
    <t>HU_Budapest-South</t>
  </si>
  <si>
    <t>HU_Budapest-Container</t>
  </si>
  <si>
    <t>HU_Budapest-North</t>
  </si>
  <si>
    <t>HU</t>
  </si>
  <si>
    <t>EE</t>
  </si>
  <si>
    <t>Missing MS</t>
  </si>
  <si>
    <t>Missng Indicator</t>
  </si>
  <si>
    <t>(48.783338, 11.407580)</t>
  </si>
  <si>
    <t>(49.9896759,8.377838)</t>
  </si>
  <si>
    <t>(53.347793,7.1413256)</t>
  </si>
  <si>
    <t xml:space="preserve">Automotive plants closed due to Covid restrictions: VW Emden </t>
  </si>
  <si>
    <t>Automotive plants closed due to Covid restrictions: Porsche Leipzig</t>
  </si>
  <si>
    <t>(51.4080736,12.289135)</t>
  </si>
  <si>
    <t>DE_Emden</t>
  </si>
  <si>
    <t>DE_Leipzig</t>
  </si>
  <si>
    <t>DE9</t>
  </si>
  <si>
    <t>DE10</t>
  </si>
  <si>
    <t>E6, E7, E6</t>
  </si>
  <si>
    <t>E6, E7, E7</t>
  </si>
  <si>
    <t>CZ5</t>
  </si>
  <si>
    <t>(50.2020105,16.255415)</t>
  </si>
  <si>
    <t xml:space="preserve"> Automotive plants closed due to Covid restrictions: Skoda Kvasiny</t>
  </si>
  <si>
    <t>CZ_Kvasiny</t>
  </si>
  <si>
    <t>(51.111330,3.74996864)</t>
  </si>
  <si>
    <t xml:space="preserve"> Automotive plants closed due to Covid restrictions: Volvo Ghent</t>
  </si>
  <si>
    <t>BE5</t>
  </si>
  <si>
    <t>Delivered</t>
  </si>
  <si>
    <t>Y</t>
  </si>
  <si>
    <t>Brandenburg - asparagus production</t>
  </si>
  <si>
    <t>DE11</t>
  </si>
  <si>
    <t>E10a1, E10a2, E10a3</t>
  </si>
  <si>
    <t>E6, E7, E8, N4a</t>
  </si>
  <si>
    <t>IT6</t>
  </si>
  <si>
    <t>Agriculture</t>
  </si>
  <si>
    <t xml:space="preserve">Rome Esselunga supermarket </t>
  </si>
  <si>
    <t>AOI_ID</t>
  </si>
  <si>
    <t>inventory levels for output finished products</t>
  </si>
  <si>
    <t>Italy Apulia - Foggia province - Borgo Mezzanone </t>
  </si>
  <si>
    <t>Italy Apulia - Foggia province - Ghetto Rignano</t>
  </si>
  <si>
    <t>IT7</t>
  </si>
  <si>
    <t>IT8</t>
  </si>
  <si>
    <t>Barcelona bay</t>
  </si>
  <si>
    <t>ES9</t>
  </si>
  <si>
    <t>Rhone river mouth</t>
  </si>
  <si>
    <t>FR7</t>
  </si>
  <si>
    <t>GR4</t>
  </si>
  <si>
    <t>WHO</t>
  </si>
  <si>
    <t>AA</t>
  </si>
  <si>
    <t>RHEA</t>
  </si>
  <si>
    <t>UCL</t>
  </si>
  <si>
    <t>GMV</t>
  </si>
  <si>
    <t>CNR</t>
  </si>
  <si>
    <t>SISTEMA</t>
  </si>
  <si>
    <t>AAOT fixed station Venezia</t>
  </si>
  <si>
    <t>Finland</t>
  </si>
  <si>
    <t>Ovako Imatra Finland</t>
  </si>
  <si>
    <t>FI_1_Steel Mills</t>
  </si>
  <si>
    <t>Multispectral</t>
  </si>
  <si>
    <t>Sentinel-2</t>
  </si>
  <si>
    <t>1 Per Week</t>
  </si>
  <si>
    <t>Sentinel-1</t>
  </si>
  <si>
    <t>FI_2_Steel Mills</t>
  </si>
  <si>
    <t>FI_3_Steel Mills</t>
  </si>
  <si>
    <t>FI1</t>
  </si>
  <si>
    <t>FI2</t>
  </si>
  <si>
    <t>FI3</t>
  </si>
  <si>
    <t>ALAB</t>
  </si>
  <si>
    <t>Arcelor Katowice PL</t>
  </si>
  <si>
    <t>PL_1_Steel Mills</t>
  </si>
  <si>
    <t>PL5</t>
  </si>
  <si>
    <t>Arcelor Hunedorara Romania</t>
  </si>
  <si>
    <t>RO_1_Steel Mills</t>
  </si>
  <si>
    <t>RO8</t>
  </si>
  <si>
    <t>SSAB Borlange SE</t>
  </si>
  <si>
    <t>SE_1_Steel Mills</t>
  </si>
  <si>
    <t>SE1</t>
  </si>
  <si>
    <t>SE_2_Steel Mills</t>
  </si>
  <si>
    <t>SE2</t>
  </si>
  <si>
    <t>SE_3_Steel Mills</t>
  </si>
  <si>
    <t>SE3</t>
  </si>
  <si>
    <t>SE_4_Steel Mills</t>
  </si>
  <si>
    <t>SE4</t>
  </si>
  <si>
    <t>SE_5_Steel Mills</t>
  </si>
  <si>
    <t>SE5</t>
  </si>
  <si>
    <t>SE_6_Steel Mills</t>
  </si>
  <si>
    <t>SE6</t>
  </si>
  <si>
    <t>SE_7_Steel Mills</t>
  </si>
  <si>
    <t>SE7</t>
  </si>
  <si>
    <t>Ovako Boxholm SE</t>
  </si>
  <si>
    <t>SE_8_Steel Mills</t>
  </si>
  <si>
    <t>SE8</t>
  </si>
  <si>
    <t>SE_9_Steel Mills</t>
  </si>
  <si>
    <t>SE9</t>
  </si>
  <si>
    <t>SE_10_Steel Mills</t>
  </si>
  <si>
    <t>SE10</t>
  </si>
  <si>
    <t>SE_11_Steel Mills</t>
  </si>
  <si>
    <t>SE11</t>
  </si>
  <si>
    <t>Ovako Hallefors SE</t>
  </si>
  <si>
    <t>SE_12_Steel Mills</t>
  </si>
  <si>
    <t>SE12</t>
  </si>
  <si>
    <t>SE_13_Steel Mills</t>
  </si>
  <si>
    <t>SE13</t>
  </si>
  <si>
    <t>SE_14_Steel Mills</t>
  </si>
  <si>
    <t>SE14</t>
  </si>
  <si>
    <t>Ovako Hofors SE</t>
  </si>
  <si>
    <t>SE_15_Steel Mills</t>
  </si>
  <si>
    <t>SE15</t>
  </si>
  <si>
    <t>SE_16_Steel Mills</t>
  </si>
  <si>
    <t>SE16</t>
  </si>
  <si>
    <t>SSAB Lulea SE</t>
  </si>
  <si>
    <t>SE_17_Steel Mills</t>
  </si>
  <si>
    <t>SE17</t>
  </si>
  <si>
    <t>SSAB Oxelosund SE</t>
  </si>
  <si>
    <t>SE_18_Steel Mills</t>
  </si>
  <si>
    <t>SE18</t>
  </si>
  <si>
    <t>SE_19_Steel Mills</t>
  </si>
  <si>
    <t>SE19</t>
  </si>
  <si>
    <t>SE_20_Steel Mills</t>
  </si>
  <si>
    <t>SE20</t>
  </si>
  <si>
    <t>SE_21_Steel Mills</t>
  </si>
  <si>
    <t>SE21</t>
  </si>
  <si>
    <t>Sweden</t>
  </si>
  <si>
    <t>45.788963, 22.9232</t>
  </si>
  <si>
    <t xml:space="preserve"> 52.535015, 13.323197</t>
  </si>
  <si>
    <t xml:space="preserve">Economic areas  HR/VHR </t>
  </si>
  <si>
    <t xml:space="preserve">Scene Centre  lat,lon </t>
  </si>
  <si>
    <t xml:space="preserve">AOI  lon,lat </t>
  </si>
  <si>
    <t xml:space="preserve">Indicator
 primary </t>
  </si>
  <si>
    <t xml:space="preserve">Indicator
 secondary </t>
  </si>
  <si>
    <t xml:space="preserve"> 48.136390, 16.301880 </t>
  </si>
  <si>
    <t xml:space="preserve">Deimos or Airbus  Pleiades </t>
  </si>
  <si>
    <t xml:space="preserve"> 48.180001, 16.445518 </t>
  </si>
  <si>
    <t xml:space="preserve"> 48.292866, 16.341204 </t>
  </si>
  <si>
    <t xml:space="preserve"> 51.256547, 4.379348 </t>
  </si>
  <si>
    <t xml:space="preserve"> 50.687420, 5.580166 </t>
  </si>
  <si>
    <t xml:space="preserve"> 51.111330,3.74996864 </t>
  </si>
  <si>
    <t xml:space="preserve"> 51.091559, 3.740081 </t>
  </si>
  <si>
    <t xml:space="preserve"> 50.8792741, 4.3401109 </t>
  </si>
  <si>
    <t xml:space="preserve"> 43.192096, 27.646274 </t>
  </si>
  <si>
    <t xml:space="preserve"> 42.744173, 23.315751 </t>
  </si>
  <si>
    <t>Commercial/Industrial regon  "Republika"  NW Sofia</t>
  </si>
  <si>
    <t xml:space="preserve"> 42.745292, 23.230843 </t>
  </si>
  <si>
    <t xml:space="preserve"> 44.866433, 13.840360 </t>
  </si>
  <si>
    <t xml:space="preserve"> 43.524627, 16.442112 </t>
  </si>
  <si>
    <t xml:space="preserve"> 49.183379, 16.626379 </t>
  </si>
  <si>
    <t xml:space="preserve"> 49.817763, 18.255090 </t>
  </si>
  <si>
    <t xml:space="preserve"> 49.794668, 18.308455 </t>
  </si>
  <si>
    <t xml:space="preserve"> 50.138315, 14.448452 </t>
  </si>
  <si>
    <t xml:space="preserve"> 50.2020105,16.255415 </t>
  </si>
  <si>
    <t xml:space="preserve"> 28.796662998976412,61.151139 </t>
  </si>
  <si>
    <t xml:space="preserve">POLYGON  28.79564507320644 61.14857178259536,28.79621313725536 61.14867479769288,28.79517983089677 61.15048855491721,28.79613640445335 61.15101649864814,28.79672749708495 61.15062888040877,28.79778358702473 61.15069353388812,28.79774503826331 61.15124712398944,28.79803384259901 61.15208927144873,28.79901393964965 61.1519733193758,28.79987450355993 61.15212110268494,28.79906628397479 61.15284136119192,28.79774845788282 61.15289578187815,28.79603682348764 61.15236296140272,28.79496312813791 61.15194228755388,28.79405843271048 61.15165731795345,28.79430098714965 61.15058239962444,28.79474401526221 61.14958767021633,28.79564507320644 61.14857178259536  </t>
  </si>
  <si>
    <t xml:space="preserve"> 28.797549046048346,61.14619580579931 </t>
  </si>
  <si>
    <t xml:space="preserve">POLYGON  28.79600126830634 61.14765542105162,28.7962766177559 61.14727906622645,28.79702777244741 61.14665728525518,28.7977124472561 61.1461118756785,28.79784983363183 61.14569251461431,28.79777447063743 61.1450446696706,28.79788333652225 61.14493497010447,28.79921399459027 61.14505598528803,28.79914429862739 61.14518304439885,28.79856015531507 61.14537774820739,28.79808148022012 61.146228471504,28.79646530329727 61.14761097915126,28.79614662002114 61.1477134442403,28.79600126830634 61.14765542105162  </t>
  </si>
  <si>
    <t xml:space="preserve"> 28.800730740612664,61.144720499058145 </t>
  </si>
  <si>
    <t xml:space="preserve">POLYGON  28.80048076208155 61.14389665671616,28.79994643738168 61.14479704855486,28.8006444897418 61.14488229161939,28.80113785469869 61.14401520731111,28.80280863057794 61.14424952703096,28.80253244661657 61.14465052033253,28.80135403805135 61.14501436590957,28.80008413904266 61.1453962448426,28.79945967860076 61.1456063534029,28.79929806709786 61.14555224308171,28.80029160284843 61.14386503083786,28.80048076208155 61.14389665671616  </t>
  </si>
  <si>
    <t xml:space="preserve"> 48.879553, 2.357382 </t>
  </si>
  <si>
    <t xml:space="preserve"> 43.346542, 5.340635 </t>
  </si>
  <si>
    <t xml:space="preserve"> 51.036138, 2.285374 </t>
  </si>
  <si>
    <t xml:space="preserve"> 47.300056, -2.148160 </t>
  </si>
  <si>
    <t xml:space="preserve"> 48.680571, 2.197320 </t>
  </si>
  <si>
    <t xml:space="preserve"> 41.351997, 2.210501 </t>
  </si>
  <si>
    <t xml:space="preserve"> 48.576474, 7.795950 </t>
  </si>
  <si>
    <t xml:space="preserve"> 53.532123, 9.944467 </t>
  </si>
  <si>
    <t xml:space="preserve"> 51.448746, 6.748611 </t>
  </si>
  <si>
    <t xml:space="preserve"> 53.347793,7.1413256 </t>
  </si>
  <si>
    <t xml:space="preserve"> 51.4080736,12.289135 </t>
  </si>
  <si>
    <t xml:space="preserve"> 48.783338, 11.407580 </t>
  </si>
  <si>
    <t xml:space="preserve"> 49.9896759,8.377838 </t>
  </si>
  <si>
    <t xml:space="preserve"> 50.041153, 8.560166 </t>
  </si>
  <si>
    <t xml:space="preserve"> 51.077865, 6.844223 </t>
  </si>
  <si>
    <t xml:space="preserve">  52.131413,  13.090632 </t>
  </si>
  <si>
    <t xml:space="preserve"> 37.958911, 23.581808 , </t>
  </si>
  <si>
    <t xml:space="preserve">Industrial/Commercial Zones Nisida &amp; Tzima  Athens airport </t>
  </si>
  <si>
    <t xml:space="preserve"> 37.882337, 23.875459 </t>
  </si>
  <si>
    <t xml:space="preserve"> 37.975333, 23.69534 </t>
  </si>
  <si>
    <t xml:space="preserve"> 38.06134, 23.58971 </t>
  </si>
  <si>
    <t xml:space="preserve"> 47.455668, 19.176764 </t>
  </si>
  <si>
    <t xml:space="preserve"> 47.353333, 19.122136 </t>
  </si>
  <si>
    <t xml:space="preserve"> 47.444718, 19.064154 </t>
  </si>
  <si>
    <t xml:space="preserve"> 47.566231, 19.029292 </t>
  </si>
  <si>
    <t xml:space="preserve"> 45.043114, 9.738136 </t>
  </si>
  <si>
    <t xml:space="preserve"> 41.008827, 14.233470 </t>
  </si>
  <si>
    <t xml:space="preserve"> 44.408142, 8.885851 </t>
  </si>
  <si>
    <t xml:space="preserve"> 41.897678, 12.573303 </t>
  </si>
  <si>
    <t xml:space="preserve"> 45.43371, 9.12225 </t>
  </si>
  <si>
    <t xml:space="preserve"> 45.3,12.5 </t>
  </si>
  <si>
    <t xml:space="preserve"> 41.42089, 15.71708 </t>
  </si>
  <si>
    <t xml:space="preserve"> 41.62175, 15.50381 </t>
  </si>
  <si>
    <t xml:space="preserve">Airbus Pleiades </t>
  </si>
  <si>
    <t xml:space="preserve">EUSI  WorldView  AND Airbus Pleiades </t>
  </si>
  <si>
    <t xml:space="preserve"> 57.404491, 21.556826 </t>
  </si>
  <si>
    <t xml:space="preserve"> 56.925685, 24.199922 </t>
  </si>
  <si>
    <t xml:space="preserve"> 55.644687, 21.159449 </t>
  </si>
  <si>
    <t xml:space="preserve"> 54.716979, 25.283011 </t>
  </si>
  <si>
    <t xml:space="preserve"> 49.58622, 6.11944 </t>
  </si>
  <si>
    <t xml:space="preserve"> 47.046417, 28.828349 </t>
  </si>
  <si>
    <t xml:space="preserve"> 47.019985, 28.861643 </t>
  </si>
  <si>
    <t xml:space="preserve"> 46.997150, 28.891342 </t>
  </si>
  <si>
    <t xml:space="preserve"> 50.080405, 20.086530 </t>
  </si>
  <si>
    <t xml:space="preserve"> 52.141549, 21.023538 </t>
  </si>
  <si>
    <t xml:space="preserve"> 52.1756, 21.0139 </t>
  </si>
  <si>
    <t xml:space="preserve">POLYGON  19.28131646767358 50.33419428606967,19.28185749524361 50.33425742779232,19.28149812045576 50.33535487381393,19.28072577137317 50.33777788148556,19.2802218014411 50.33773750161594,19.28131646767358 50.33419428606967  </t>
  </si>
  <si>
    <t xml:space="preserve"> 46.794474, 23.631292 </t>
  </si>
  <si>
    <t xml:space="preserve"> 44.439182, 25.938682 </t>
  </si>
  <si>
    <t xml:space="preserve"> 44.510178, 26.084603 </t>
  </si>
  <si>
    <t xml:space="preserve"> 44.157011, 28.647462 </t>
  </si>
  <si>
    <t xml:space="preserve"> 45.429353, 27.977753 </t>
  </si>
  <si>
    <t xml:space="preserve"> 44.296092, 23.842816 </t>
  </si>
  <si>
    <t xml:space="preserve"> 44.950419, 24.938412 </t>
  </si>
  <si>
    <t xml:space="preserve">POLYGON  22.92003096494996 45.78767013904545,22.92115082492449 45.78697443092121,22.921851715663 45.78665347566703,22.92280635007482 45.78740431437417,22.92206733247516 45.78789108531679,22.92798126984098 45.79275121412313,22.92673369500065 45.7933971161908,22.92003096494996 45.78767013904545  </t>
  </si>
  <si>
    <t xml:space="preserve"> 48.133199, 17.150503 </t>
  </si>
  <si>
    <t xml:space="preserve"> 48.188323, 17.178870 </t>
  </si>
  <si>
    <t xml:space="preserve"> 48.358244, 17.569466 </t>
  </si>
  <si>
    <t xml:space="preserve"> 45.562551, 13.748949 </t>
  </si>
  <si>
    <t xml:space="preserve"> 46.064563, 14.543402 </t>
  </si>
  <si>
    <t xml:space="preserve"> 43.317949, -1.861452 </t>
  </si>
  <si>
    <t xml:space="preserve"> 41.328092, 2.1476680 </t>
  </si>
  <si>
    <t xml:space="preserve"> 40.450629, -3.505284 </t>
  </si>
  <si>
    <t xml:space="preserve"> 40.499984, -3.678335 </t>
  </si>
  <si>
    <t xml:space="preserve"> 41.608278, -0.886306 </t>
  </si>
  <si>
    <t xml:space="preserve"> 40.3863, -3.7645 </t>
  </si>
  <si>
    <t xml:space="preserve"> 43.555964, -5.701134 </t>
  </si>
  <si>
    <t xml:space="preserve"> 15.455598401419492,60.487957276047716 </t>
  </si>
  <si>
    <t xml:space="preserve">POLYGON  15.45635115144999 60.48874747760436,15.45568454153129 60.48827440950645,15.45491017337641 60.48767505664572,15.45449967425414 60.4873718451958,15.45490466569742 60.48716328426411,15.4551538361311 60.48732220576214,15.45548969944157 60.4876072636809,15.45565794336472 60.48784625214338,15.45587621764967 60.48805941803207,15.45662486901549 60.48869204989577,15.45642964370261 60.48877077379414,15.45635115144999 60.48874747760436  </t>
  </si>
  <si>
    <t xml:space="preserve"> 15.4540712671587,60.490388636746225 </t>
  </si>
  <si>
    <t xml:space="preserve">POLYGON  15.4525434664358 60.49011556372532,15.45323463797745 60.48880422110118,15.45447214455801 60.48973624385835,15.45533652356155 60.4902322392057,15.45567944497158 60.49059350569676,15.45562045329715 60.49080132517081,15.45484072042048 60.49067248941997,15.45426905025596 60.4916890949665,15.45380192454982 60.49159158829732,15.45458371199178 60.49020831523678,15.45343591328009 60.4900618913065,15.4533637040147 60.49006743367735,15.4531054209084 60.49047694630437,15.45271062399904 60.49039005648007,15.4525434664358 60.49011556372532  </t>
  </si>
  <si>
    <t xml:space="preserve"> 15.44814277460824,60.48960864224798 </t>
  </si>
  <si>
    <t xml:space="preserve">POLYGON  15.44798375369536 60.49012287448788,15.44771454520906 60.48975392557747,15.44814578738027 60.48895689537927,15.44873833385002 60.48904507662647,15.4481314529065 60.49016443916883,15.44798375369536 60.49012287448788  </t>
  </si>
  <si>
    <t xml:space="preserve"> 15.449854163712011,60.4879544296906 </t>
  </si>
  <si>
    <t xml:space="preserve">POLYGON  15.44844628682842 60.48842669971742,15.44895825312905 60.48762498195239,15.44953128352117 60.48746470907515,15.45001920186554 60.48686596611331,15.4507469158825 60.48721204190375,15.45134476732527 60.48786556111767,15.45160143150406 60.48826221342606,15.45113042737019 60.4885092913477,15.44918899781773 60.48824773262032,15.44898896425621 60.48855659635267,15.44843927133197 60.48846293297019,15.44844628682842 60.48842669971742  </t>
  </si>
  <si>
    <t xml:space="preserve"> 15.460203429995094,60.494389203324104 </t>
  </si>
  <si>
    <t xml:space="preserve">POLYGON  15.45890554820911 60.49532468235387,15.46133221087104 60.49282127737014,15.46214172677104 60.49295138542276,15.45969847205053 60.49548431118333,15.45893919207374 60.4953643602904,15.45890554820911 60.49532468235387  </t>
  </si>
  <si>
    <t xml:space="preserve"> 15.453923196501634,60.493125579582625 </t>
  </si>
  <si>
    <t xml:space="preserve">POLYGON  15.4544460619456 60.49155131216826,15.45511370319693 60.49161784712503,15.45339604892513 60.49470641760182,15.45273697193888 60.49462674143542,15.4544460619456 60.49155131216826  </t>
  </si>
  <si>
    <t xml:space="preserve"> 15.452618656189557,60.48452100732772 </t>
  </si>
  <si>
    <t xml:space="preserve">POLYGON  15.45165424738567 60.48485585106178,15.45205019165798 60.48486390102326,15.45260961540079 60.48451347769037,15.45235426983374 60.48443700351368,15.45288608251973 60.48408732974336,15.45385703061036 60.48349768677313,15.4544363167954 60.48361176353018,15.45418394262056 60.48378304793525,15.45447950968774 60.48387957090085,15.45149952537303 60.48569480909314,15.45073168154493 60.48551739603724,15.45068146084475 60.48551025063033,15.45165424738567 60.48485585106178  </t>
  </si>
  <si>
    <t xml:space="preserve"> 15.036125986675577,58.19374529056634 </t>
  </si>
  <si>
    <t xml:space="preserve">POLYGON  15.03441848895374 58.19413906638489,15.03481649963749 58.19363858514397,15.03507205972582 58.19350989769182,15.03566034133733 58.19341981539726,15.03615523079838 58.19324663158275,15.03719460841829 58.19309669608271,15.0380837833212 58.19291133047613,15.03804281123821 58.19298417548527,15.03700685714514 58.19448417993691,15.03685425917878 58.19470960645788,15.03551974225943 58.19450273229663,15.03468715809312 58.19430076985985,15.03441848895374 58.19413906638489  </t>
  </si>
  <si>
    <t xml:space="preserve"> 15.040074950908355,58.19317402501288 </t>
  </si>
  <si>
    <t xml:space="preserve">POLYGON  15.03839834778685 58.19302279166652,15.03857921678525 58.19286188190062,15.04064990841931 58.19282403870094,15.04110068277989 58.19308104699444,15.04238838075891 58.19342383478148,15.04220144758054 58.19356357249936,15.0404736232843 58.19327855336402,15.04018371606639 58.19337919533964,15.03920477507152 58.19323071554968,15.03914327687053 58.19318315138889,15.03850108458844 58.19306549295616,15.03839834778685 58.19302279166652  </t>
  </si>
  <si>
    <t xml:space="preserve"> 15.03918652568827,58.19536232861801 </t>
  </si>
  <si>
    <t xml:space="preserve">POLYGON  15.0401085512666 58.19387505031941,15.04152593094099 58.19415976407507,15.04169435840235 58.19462043611596,15.04153540785842 58.19480932454867,15.04016028025474 58.19536239471397,15.03965586394951 58.19539195515768,15.03936989495647 58.19538455753641,15.03891730568175 58.1955304813996,15.03880490427571 58.19568759191309,15.03846707398534 58.19564121020695,15.03813147418447 58.19614978653168,15.03838017083719 58.1963612786514,15.03780000954262 58.19718172626123,15.03690196045533 58.19705237332697,15.03762765551813 58.19587255841962,15.03802346189858 58.19552292248286,15.03865161444278 58.19521671244437,15.03888342777813 58.19478919917739,15.03920975405079 58.19479927153699,15.03988141348554 58.19383797754109,15.0401085512666 58.19387505031941  </t>
  </si>
  <si>
    <t xml:space="preserve"> 15.036859972223455,58.19916735034876 </t>
  </si>
  <si>
    <t xml:space="preserve">POLYGON  15.03532795379034 58.19944087315924,15.0360662412118 58.19833883523241,15.03719222069837 58.19854704068614,15.03735415917743 58.19848383098116,15.03773214261011 58.19839023027163,15.03846918068866 58.19726117621975,15.03895596847528 58.19733232763932,15.03735810599932 58.1997231662579,15.03728943581554 58.19994296229326,15.03671773281504 58.20049439675833,15.03588570100593 58.20074040163883,15.03550941507908 58.20048018032745,15.035321381538 58.20000013306841,15.03532795379034 58.19944087315924  </t>
  </si>
  <si>
    <t xml:space="preserve"> 14.498200389630115,59.780774174715646 </t>
  </si>
  <si>
    <t xml:space="preserve">POLYGON  14.49941630255193 59.77879341066764,14.50278647965257 59.78116965170848,14.50238485777553 59.78126055380965,14.50179319673143 59.78090622992908,14.50039145758086 59.78136487735181,14.49998817848338 59.78110458647102,14.49869210795878 59.78166277170705,14.49754118207498 59.78188497320046,14.49684775405662 59.782172599383,14.49429428930565 59.7804165116704,14.49488020173343 59.78020259044802,14.49647973521993 59.78129874138842,14.49696904734395 59.78109118214537,14.497205606845 59.78064049043935,14.49622441084015 59.77995603434149,14.49627420629679 59.77978396730688,14.497237609261 59.77945179819777,14.49941630255193 59.77879341066764  </t>
  </si>
  <si>
    <t xml:space="preserve"> 14.49464139817856,59.78311262981549 </t>
  </si>
  <si>
    <t xml:space="preserve">POLYGON  14.49180323252394 59.78076284699457,14.49238848444599 59.78051486525991,14.49447576014907 59.78220492414145,14.49578933503423 59.78346740187899,14.49538234098871 59.78360166115739,14.49637753357087 59.78439560053612,14.49668409240455 59.784266820569,14.49781436520352 59.78502995013001,14.49680784235601 59.78540517618109,14.49616547397694 59.78493552654298,14.49339267782788 59.78298270464084,14.49319687024113 59.78265139563825,14.49215764809393 59.78188526576798,14.49254391768309 59.78147267797827,14.49180323252394 59.78076284699457  </t>
  </si>
  <si>
    <t xml:space="preserve"> 14.498034472997306,59.783645041790216 </t>
  </si>
  <si>
    <t xml:space="preserve">POLYGON  14.49536132184946 59.78230542888672,14.49606534771704 59.78198404847618,14.49684794738431 59.7821834580504,14.49917290231085 59.78376000138153,14.49950208061355 59.78368531792051,14.50015311397007 59.78411883005299,14.50031729895622 59.78457395555348,14.49954348024257 59.7849279410525,14.49895016268175 59.78509975773932,14.4983849493341 59.78463678578526,14.49893731712227 59.78443148791179,14.49740254116003 59.78335953767938,14.4971681693446 59.78330267849213,14.49675680087263 59.78346867168275,14.49595366140013 59.78283772618837,14.49536132184946 59.78230542888672  </t>
  </si>
  <si>
    <t xml:space="preserve"> 16.3066200733499,60.552949036489515 </t>
  </si>
  <si>
    <t xml:space="preserve">POLYGON  16.29956441096932 60.55315026616172,16.29961604882811 60.55231344372297,16.30105927149481 60.55246089132644,16.30072729752757 60.55330009722336,16.30116051299058 60.55345146572544,16.30206801885593 60.55354438768615,16.3023988464657 60.55342505070315,16.30349087144834 60.55336575516178,16.30440078696525 60.55163388694693,16.30608218620911 60.55177422210716,16.30586948276833 60.55235636825643,16.30710685347428 60.55247327978435,16.30736115137694 60.5519576171845,16.3089574945361 60.55214345309569,16.30962659029008 60.55098075819855,16.31082988814046 60.55109204905848,16.31118573493689 60.55042697351898,16.31004203185088 60.55024225591001,16.31058755001338 60.54926866640108,16.31217408320804 60.55088718530823,16.31168880540829 60.55091697907816,16.31125610212721 60.55148887729839,16.31145922241246 60.55168267549384,16.31116216281833 60.55231320747714,16.31191656202378 60.55243866513236,16.31157295709733 60.55288310983234,16.31005495989255 60.5526997267763,16.30944445315675 60.55385751329448,16.31127630783228 60.55411482203234,16.31019682273602 60.55637459876905,16.30788424941752 60.55628948718621,16.30750470981648 60.55611206430011,16.30800033804919 60.5551494172226,16.30723453395995 60.55503107895549,16.30743495776894 60.55435403217093,16.30625074492893 60.55421909220308,16.30506182233188 60.55410011735415,16.304634236942 60.55390139129594,16.30292625636055 60.55369797790846,16.30264966511283 60.55426394756033,16.30028085748674 60.55396730267732,16.30066654624479 60.55344744227056,16.29979676777105 60.55325696927834,16.29956441096932 60.55315026616172  </t>
  </si>
  <si>
    <t xml:space="preserve"> 16.308357555087376,60.54815234071482 </t>
  </si>
  <si>
    <t xml:space="preserve">POLYGON  16.30582750094217 60.5478164686722,16.30636787286648 60.54667357114518,16.3083671993413 60.54782991275345,16.30975688898786 60.54844129422903,16.3103828626543 60.54882857011581,16.31029457052657 60.54892058265599,16.30782952971068 60.54862276604399,16.30803401566966 60.54808556010297,16.30582750094217 60.5478164686722  </t>
  </si>
  <si>
    <t xml:space="preserve"> 22.227196619403227,65.55710405897864 </t>
  </si>
  <si>
    <t xml:space="preserve">POLYGON  22.22249650080407 65.55678641638005,22.22788426050871 65.55576812102181,22.22998077466075 65.5559843179436,22.2307429829853 65.55795489340404,22.2248785780573 65.55902654614368,22.22249650080407 65.55678641638005  </t>
  </si>
  <si>
    <t xml:space="preserve"> 17.124343027923075,58.68145017264629 </t>
  </si>
  <si>
    <t xml:space="preserve">POLYGON  17.11954898607348 58.68198752125988,17.11969096523751 58.6808033972844,17.12023770851348 58.6807771134584,17.12023775334814 58.68050870983113,17.12058199627854 58.6804824139152,17.12062251642721 58.68034558267568,17.12117937049497 58.68032982146326,17.12117935358566 58.68045086620484,17.12150333922531 58.68045614356753,17.12162484486299 58.68037194383201,17.12408508845543 58.68033518349661,17.12413572860081 58.68004046840974,17.12714263492105 58.68009838453256,17.12718313425813 58.6802562678546,17.12812469586683 58.68027204776621,17.12810446570788 58.68075095995987,17.13113169690991 58.68077193491891,17.13107098187142 58.68104560173284,17.13085844993827 58.68177713361628,17.13089909203397 58.68290336396146,17.13012958831779 58.68299285274923,17.1288943142714 58.68290867436752,17.12875256877853 58.68299814352035,17.12826656600972 58.68305077774324,17.12409503683234 58.68282972898488,17.12363941860299 58.68270867642772,17.12218141474007 58.6826244324804,17.12079430298761 58.68240860577642,17.12050876724748 58.68226303118784,17.12060409575996 58.6821817750057,17.12402836954994 58.68222248843024,17.12406685431068 58.68169471394558,17.1221339556612 58.68171469471291,17.12042489370397 58.68194241490033,17.11954898607348 58.68198752125988  </t>
  </si>
  <si>
    <t xml:space="preserve"> 17.1278144295506,58.683908585861005 </t>
  </si>
  <si>
    <t xml:space="preserve">POLYGON  17.12736557204249 58.68434928575736,17.12599555205419 58.68418096289556,17.1254462616118 58.68397937429036,17.12544837664337 58.68364998592307,17.12589256782551 58.68358541932567,17.12720247545654 58.68370452101494,17.12772869194172 58.6836227729287,17.12772839227477 58.68361257776544,17.12806278096802 58.68315899050241,17.1285940299101 58.68322221195083,17.12894428558544 58.6832555637647,17.13028774319688 58.68319552754878,17.13030711151537 58.68347370365089,17.13030093467251 58.68347707865412,17.12907250036112 58.68407990319743,17.12804587087923 58.6850182814192,17.12731219187754 58.68541084130215,17.12692439309422 58.68537754360651,17.12736557204249 58.68434928575736  </t>
  </si>
  <si>
    <t xml:space="preserve"> 17.116121839995795,58.681367690762485 </t>
  </si>
  <si>
    <t xml:space="preserve">POLYGON  17.11292937376722 58.68132715356555,17.11294684733103 58.68118170100178,17.11625369024453 58.68015193123194,17.11619800674614 58.68053507113484,17.11621175875823 58.68086739858805,17.1170310671959 58.68086746087714,17.11681937509979 58.68128333374762,17.11681397618536 58.68158062573815,17.11934788325442 58.68176436648804,17.11931410357525 58.68222203703982,17.11861802035317 58.68233649494479,17.1153698970774 58.68197609653967,17.11419337145931 58.68160272925779,17.11365838889336 58.68145127051971,17.11292937376722 58.68132715356555  </t>
  </si>
  <si>
    <t xml:space="preserve"> 17.118113709285044,58.68023677471895 </t>
  </si>
  <si>
    <t xml:space="preserve">POLYGON  17.11637189741161 58.68009491555942,17.11642674917839 58.67992952346087,17.1174693549104 58.67931035031946,17.11825002003409 58.67957780195361,17.11863047244501 58.67948458700059,17.11943028249028 58.67946717800358,17.11946032167602 58.68018996847169,17.11792654227009 58.68019581729288,17.11796968803789 58.6805478585998,17.11879409524278 58.68064397413675,17.11939883633522 58.68065603281259,17.11936801970041 58.68116480692981,17.11796728178312 58.68112815021304,17.11702632400041 58.68100642356477,17.11721575375993 58.68015423246534,17.11637189741161 58.68009491555942  </t>
  </si>
  <si>
    <t xml:space="preserve"> 51.519153, 0.155833 </t>
  </si>
  <si>
    <t xml:space="preserve"> 51.957845, 1.309857 </t>
  </si>
  <si>
    <t xml:space="preserve"> 50.906549, -1.447497 </t>
  </si>
  <si>
    <t xml:space="preserve"> (53.60065, 9.915037 </t>
  </si>
  <si>
    <t xml:space="preserve"> (51.396731, 6.731136 </t>
  </si>
  <si>
    <t xml:space="preserve">(52.5067865, 13.4123359 </t>
  </si>
  <si>
    <t xml:space="preserve">(48.979784, 12.173600 </t>
  </si>
  <si>
    <t xml:space="preserve">(48.353593, 11.781530 </t>
  </si>
  <si>
    <t xml:space="preserve">(46.782709, 23.546513 </t>
  </si>
  <si>
    <t xml:space="preserve"> (44.539626, 26.082513 </t>
  </si>
  <si>
    <t xml:space="preserve">(44.351898, 26.087643 </t>
  </si>
  <si>
    <t xml:space="preserve"> (44.414842, 24.402962 </t>
  </si>
  <si>
    <t xml:space="preserve">(47.206550, 23.043732 </t>
  </si>
  <si>
    <t xml:space="preserve"> (45.774517, 21.257142 </t>
  </si>
  <si>
    <t>Aspropyrgos</t>
  </si>
  <si>
    <t xml:space="preserve"> </t>
  </si>
  <si>
    <t xml:space="preserve">54.537859, 18.510887	</t>
  </si>
  <si>
    <t xml:space="preserve"> 50.335864, 19.2811239</t>
  </si>
  <si>
    <t>UCLeuven</t>
  </si>
  <si>
    <t>ES_Barcellona_bay</t>
  </si>
  <si>
    <t>Aeropuerto de Madrid-Barajas Adolfo Suárez</t>
  </si>
  <si>
    <t>ES10</t>
  </si>
  <si>
    <t>London Heathrow Airport</t>
  </si>
  <si>
    <t>London Gatwick Airport</t>
  </si>
  <si>
    <t>40.493475736010851,-3.566288968675247</t>
  </si>
  <si>
    <t>51.469716296645025, -0.458042395268015</t>
  </si>
  <si>
    <t>51.153047759076003, -0.185395073719614</t>
  </si>
  <si>
    <t>POLYGON ((-3.5974108 40.5037259, -3.5972739 40.5028596, -3.5967198 40.5026713, -3.5938549 40.5027341, -3.594126 40.4945848, -3.5960006 40.4945848, -3.5959888 40.4883982, -3.5957884 40.4857351, -3.5934363 40.485901, -3.5932848 40.483268, -3.582564 40.4833061, -3.5801058 40.4811153, -3.5795927 40.4805776, -3.574036 40.4747546, -3.574223 40.4720263, -3.5742996 40.4707169, -3.5732621 40.4691832, -3.5734272 40.4674342, -3.5736865 40.4660261, -3.5737809 40.4642321, -3.5743644 40.4628956, -3.5748031 40.4619894, -3.575722 40.461278, -3.5768314 40.460419, -3.5765037 40.4601669, -3.5768357 40.4599134, -3.5767605 40.4598556, -3.5770347 40.4595796, -3.5775716 40.4590391, -3.5778582 40.4587781, -3.5782603 40.4583259, -3.578676 40.4580063, -3.579308 40.4575179, -3.5793868 40.4573275, -3.5803596 40.4573799, -3.5812842 40.4568406, -3.5818886 40.4564346, -3.582989 40.4554197, -3.5830765 40.4549091, -3.5813342 40.4536784, -3.5809299 40.4536531, -3.5805514 40.4534702, -3.5805493 40.4531536, -3.576702 40.451038, -3.5760679 40.4510093, -3.5754382 40.4514903, -3.575395 40.4514923, -3.5753482 40.4514874, -3.575299 40.4514861, -3.5752473 40.4514923, -3.5751819 40.4515113, -3.5751679 40.451513, -3.5751367 40.4515064, -3.5750681 40.4514714, -3.5749696 40.4514278, -3.574893 40.4514014, -3.5748023 40.4513786, -3.5747299 40.4513694, -3.574646 40.451367, -3.5745467 40.4513701, -3.5733488 40.4515776, -3.5723392 40.4517472, -3.5722012 40.4517736, -3.5720487 40.4518425, -3.5717733 40.4520591, -3.5703287 40.4531726, -3.5697172 40.4536471, -3.5695407 40.4537569, -3.5694079 40.4538297, -3.5692471 40.4539057, -3.5687592 40.4541902, -3.5671295 40.4542089, -3.5663688 40.4543919, -3.5663683 40.454439, -3.5663642 40.4550428, -3.5663601 40.4556673, -3.5662351 40.4556607, -3.5661608 40.4557128, -3.5661012 40.4557545, -3.5658059 40.4559615, -3.5656136 40.4559994, -3.5634946 40.4576023, -3.5633275 40.457685, -3.5632277 40.4577343, -3.563085 40.4577852, -3.5629266 40.4578285, -3.5627521 40.457861, -3.5626105 40.4578729, -3.5623443 40.4578787, -3.5605992 40.4578854, -3.5605939 40.4578466, -3.5601567 40.4578531, -3.560154 40.4578888, -3.5590402 40.4578854, -3.5589254 40.4578714, -3.5588399 40.4578502, -3.5587811 40.4578265, -3.5586562 40.457885, -3.5585305 40.4579264, -3.557486 40.4579338, -3.556543 40.4579286, -3.556275 40.4579271, -3.5551743 40.4579121, -3.554085 40.4579676, -3.5539043 40.457975, -3.5538279 40.4579764, -3.5537588 40.4579543, -3.5536951 40.4579017, -3.5528489 40.4568679, -3.5528645 40.4565946, -3.5527561 40.4563916, -3.5524632 40.4561688, -3.5523439 40.4561064, -3.5522493 40.4559992, -3.5519642 40.4556304, -3.5512922 40.4547817, -3.5506264 40.4540004, -3.5505119 40.4537945, -3.5503229 40.4535535, -3.5493892 40.4523229, -3.5487824 40.452156, -3.5475005 40.451836, -3.5469764 40.451796, -3.5462451 40.4518334, -3.5458476 40.4519055, -3.5440917 40.45225, -3.543342 40.4522398, -3.5433192 40.45215, -3.5426898 40.4515299, -3.5415372 40.4504353, -3.540886 40.4497849, -3.5397156 40.4486157, -3.5393841 40.4482846, -3.5394131 40.4482457, -3.5394158 40.4481692, -3.539401 40.4480972, -3.5391489 40.4480069, -3.5386312 40.4478609, -3.5383557 40.4478158, -3.5381927 40.4479766, -3.5381367 40.4481767, -3.538135 40.4482457, -3.5381632 40.4483324, -3.5382185 40.4484232, -3.5383335 40.4485253, -3.5384732 40.4486103, -3.5386033 40.4486492, -3.5387515 40.4486666, -3.5398883 40.4497767, -3.5407016 40.4505709, -3.5411553 40.451014, -3.5418774 40.4517191, -3.5428201 40.4526521, -3.5429344 40.4527652, -3.5438389 40.4536485, -3.5439502 40.4538503, -3.5436027 40.4540569, -3.5439194 40.4542563, -3.5436767 40.4546553, -3.5430893 40.4546573, -3.5432153 40.4550675, -3.543442 40.4558921, -3.542758 40.4560849, -3.5430182 40.4568309, -3.5429498 40.4573146, -3.5434516 40.4592741, -3.5434113 40.4592793, -3.5400198 40.4597208, -3.5394214 40.4599441, -3.5390941 40.4599183, -3.5389134 40.4597637, -3.5386425 40.4588618, -3.5382198 40.458699, -3.5384209 40.4581241, -3.5386068 40.4575956, -3.5386801 40.4573971, -3.5387056 40.4572206, -3.5386171 40.4569604, -3.5369818 40.4557117, -3.5364214 40.4552696, -3.5358692 40.4548339, -3.5356999 40.4542541, -3.5354977 40.4538049, -3.5355546 40.4535563, -3.5350508 40.4531331, -3.5347036 40.4531452, -3.5334337 40.4545048, -3.531258 40.4551894, -3.5286448 40.4551705, -3.5276434 40.4555647, -3.5273307 40.4562712, -3.5295424 40.4585932, -3.5299291 40.4605849, -3.5297145 40.4617992, -3.5292261 40.4632651, -3.5288428 40.4639623, -3.5287892 40.4640276, -3.5286391 40.4642106, -3.5282905 40.4646354, -3.5281954 40.4647513, -3.5280059 40.4649823, -3.5271082 40.4660764, -3.5264541 40.4674121, -3.5265067 40.4678692, -3.5267407 40.4690133, -3.5269511 40.4691701, -3.5283069 40.4701799, -3.5294079 40.4702539, -3.5294374 40.4702559, -3.5298027 40.470151, -3.5318439 40.4721739, -3.5321067 40.4724295, -3.5328557 40.4731582, -3.5335022 40.4737872, -3.534036 40.4743064, -3.5385567 40.478704, -3.5413027 40.4814303, -3.5430828 40.4832214, -3.5436575 40.4839864, -3.545733 40.4859899, -3.5483673 40.488722, -3.5486706 40.4892683, -3.5490378 40.4899847, -3.5505465 40.4910289, -3.5518556 40.4919334, -3.5522388 40.4928198, -3.5523266 40.4935786, -3.5515037 40.4940295, -3.5519308 40.4941843, -3.5526532 40.4944392, -3.552777 40.4946639, -3.5534675 40.4945182, -3.5543655 40.4941509, -3.5547407 40.4945546, -3.5536151 40.4950129, -3.5516674 40.4954409, -3.5505897 40.495708, -3.5496447 40.4962622, -3.5513832 40.4968803, -3.5536523 40.4978074, -3.5550635 40.4986401, -3.5562827 40.5013613, -3.5568584 40.5032155, -3.556723 40.5049236, -3.5566665 40.506915, -3.5558989 40.5069408, -3.5554699 40.5057133, -3.5551086 40.5053957, -3.5540362 40.5074643, -3.5541942 40.5107946, -3.5544426 40.5117988, -3.5551086 40.512391, -3.5570504 40.5133179, -3.5571346 40.5173307, -3.5571813 40.5208346, -3.5572329 40.5247098, -3.5570918 40.5251367, -3.5570043 40.5257417, -3.5570071 40.5260077, -3.5571059 40.5264303, -3.5572724 40.5268808, -3.5574813 40.52746, -3.5575518 40.5281357, -3.557518 40.5285626, -3.5569285 40.5310484, -3.5570985 40.5320915, -3.5572948 40.5338303, -3.5570218 40.534983, -3.5560718 40.5362904, -3.5558324 40.5374309, -3.5554851 40.538171, -3.5571215 40.5388656, -3.5578839 40.539536, -3.5588059 40.5406765, -3.559205 40.5416076, -3.5595283 40.5421384, -3.5609612 40.5419109, -3.5627692 40.5415621, -3.5638788 40.5414347, -3.5652119 40.5414044, -3.5671209 40.5414184, -3.5679224 40.5413455, -3.568786 40.5409895, -3.5694577 40.5404747, -3.5698882 40.5401624, -3.5705517 40.5399064, -3.5719808 40.5397541, -3.5727146 40.5395525, -3.5740129 40.5390849, -3.5751418 40.5386517, -3.5763892 40.5379868, -3.577298 40.5374076, -3.578647 40.536391, -3.5792623 40.5358934, -3.5802049 40.5350654, -3.5823047 40.5332894, -3.585364 40.5312301, -3.590715 40.529025, -3.5917198 40.5285788, -3.5917312 40.5251234, -3.5916973 40.5198373, -3.5915731 40.516353, -3.5916872 40.5132447, -3.5922517 40.512867, -3.5926807 40.5124293, -3.5934709 40.5117427, -3.5944643 40.5111162, -3.5956835 40.5102922, -3.5964512 40.5093309, -3.5972076 40.5078632, -3.5974108 40.506198, -3.5974108 40.5037259))</t>
  </si>
  <si>
    <t>3-Daily</t>
  </si>
  <si>
    <t>POLYGON ((-0.4632283 51.4790707, -0.4648151 51.4790748, -0.4698495 51.4790654, -0.4736995 51.4790582, -0.4756088 51.4790506, -0.4803432 51.4790318, -0.4803558 51.4793115, -0.4816198 51.479302, -0.4817594 51.4793661, -0.4818344 51.4793374, -0.4820453 51.4793796, -0.4824422 51.4792848, -0.4826323 51.4792568, -0.4830028 51.4792298, -0.4851051 51.4792045, -0.4864998 51.479176, -0.4874922 51.4791148, -0.4885268 51.4790295, -0.4885187 51.4789477, -0.4892966 51.4789279, -0.4902005 51.4788384, -0.4915424 51.4786721, -0.4917784 51.4786302, -0.4919385 51.4784742, -0.4924133 51.4784481, -0.492735 51.4783906, -0.4928879 51.4782661, -0.4931005 51.4783311, -0.4934026 51.4782829, -0.493855 51.4780416, -0.4940382 51.477837, -0.4941992 51.4775937, -0.4942726 51.477343, -0.4942667 51.4772231, -0.4943776 51.4766569, -0.4941288 51.47665, -0.4942763 51.4760271, -0.4934992 51.4757515, -0.4929308 51.475783, -0.4925285 51.475775, -0.4922523 51.4757424, -0.4917347 51.475632, -0.4912787 51.4751449, -0.4907637 51.4748972, -0.4903086 51.4745348, -0.4906162 51.4743766, -0.4894548 51.4734038, -0.4894552 51.4733222, -0.4894639 51.4700991, -0.489611 51.4697169, -0.4896239 51.4695947, -0.4900181 51.4695328, -0.4902451 51.4694718, -0.4904284 51.4693966, -0.4905935 51.4692704, -0.4907018 51.4691614, -0.4907914 51.4690355, -0.4908439 51.4689129, -0.4908768 51.4688305, -0.490881 51.4687111, -0.4908643 51.4686177, -0.4908497 51.4685632, -0.4908247 51.4685036, -0.4907831 51.468427, -0.4907143 51.4683414, -0.4908914 51.468283, -0.4909226 51.4682635, -0.4909497 51.4682298, -0.4909422 51.4675659, -0.4910038 51.4673682, -0.4910163 51.4673099, -0.4910211 51.4668405, -0.4909167 51.4667808, -0.4907067 51.4667447, -0.4905058 51.4667486, -0.4905118 51.4665757, -0.4900501 51.4665618, -0.4900503 51.4664689, -0.4900514 51.4664197, -0.490053 51.4663757, -0.4900499 51.4663266, -0.49005 51.4662699, -0.4899774 51.4662697, -0.4899804 51.4660468, -0.4900619 51.4660455, -0.4900611 51.4659661, -0.4900637 51.4659125, -0.4900691 51.4658496, -0.4900607 51.4657691, -0.4900622 51.4657325, -0.4902638 51.465735, -0.4903449 51.4656459, -0.4903446 51.465634, -0.4903436 51.4655931, -0.4903433 51.4655819, -0.490968 51.465499, -0.4914683 51.465495, -0.4915883 51.4652081, -0.4916035 51.4651762, -0.491618 51.4651458, -0.4916885 51.4649199, -0.4917332 51.4647155, -0.4917284 51.4645847, -0.4917072 51.4644562, -0.4916611 51.4643364, -0.491588 51.4642458, -0.4914651 51.4640903, -0.4913239 51.4639673, -0.4911451 51.4638653, -0.4909712 51.4637946, -0.4906311 51.4636682, -0.4903119 51.463619, -0.4898794 51.4635839, -0.4896326 51.4635673, -0.4886825 51.4635492, -0.4882131 51.4635403, -0.4882721 51.463425, -0.4882667 51.4634099, -0.4882828 51.4633932, -0.4882882 51.4633832, -0.4882882 51.4633681, -0.4882748 51.4633581, -0.4882587 51.4633514, -0.4882453 51.4633448, -0.4882345 51.4633347, -0.4882372 51.4633197, -0.4882479 51.463308, -0.4882533 51.4632913, -0.4882453 51.4632762, -0.4882184 51.4632679, -0.4881997 51.4632612, -0.4881916 51.4632428, -0.4881916 51.4632311, -0.4882023 51.4632161, -0.488205 51.4632027, -0.488197 51.4631927, -0.4881782 51.4631827, -0.4881541 51.4631776, -0.4881407 51.4631659, -0.4881407 51.4631526, -0.4881487 51.4631426, -0.4881567 51.4631275, -0.4881514 51.4631125, -0.4881407 51.4631008, -0.4881165 51.4630958, -0.4881004 51.4630857, -0.4880843 51.4630774, -0.488087 51.463059, -0.4880951 51.4630456, -0.4880951 51.4630339, -0.488079 51.4630172, -0.4880521 51.4630156, -0.4880307 51.4630055, -0.48802 51.4629955, -0.4880226 51.4629788, -0.488028 51.4629621, -0.488028 51.4629454, -0.4880012 51.4629353, -0.4879717 51.462932, -0.4879609 51.462922, -0.4879502 51.4629103, -0.4879556 51.4628936, -0.4879556 51.4628752, -0.4879449 51.4628618, -0.4879261 51.4628568, -0.4878912 51.4628484, -0.4878805 51.4628418, -0.4878751 51.4628284, -0.4878805 51.46282, -0.4878858 51.4628067, -0.4878698 51.46279, -0.487851 51.4627816, -0.4878215 51.4627749, -0.4878 51.4627682, -0.487792 51.4627565, -0.487792 51.4627415, -0.487792 51.4627248, -0.4877812 51.4627097, -0.4877437 51.4627031, -0.4877222 51.4626997, -0.4877035 51.462688, -0.4877061 51.4626713, -0.4877061 51.4626579, -0.4876954 51.4626446, -0.487682 51.4626362, -0.4876471 51.4626329, -0.4876284 51.4626262, -0.4876123 51.4626145, -0.4876123 51.4626011, -0.4876096 51.4625844, -0.4875988 51.4625727, -0.4875667 51.4625644, -0.4875372 51.4625644, -0.4875157 51.4625527, -0.4875157 51.4625393, -0.487513 51.4625209, -0.4875023 51.4625092, -0.4874835 51.4625042, -0.4874433 51.4624975, -0.4874218 51.4624925, -0.4874084 51.4624775, -0.4874084 51.4624608, -0.4873977 51.4624491, -0.4873789 51.4624407, -0.4873521 51.4624357, -0.4873306 51.4624357, -0.4873119 51.462429, -0.4872984 51.462419, -0.4872931 51.4624023, -0.4872958 51.4623889, -0.4872743 51.4623789, -0.4872475 51.4623739, -0.4872153 51.4623755, -0.4871912 51.4623672, -0.4871831 51.4623505, -0.4871777 51.4623321, -0.487159 51.4623204, -0.4871321 51.462317, -0.487108 51.4623221, -0.4870839 51.4623137, -0.4870651 51.462302, -0.4870597 51.4622903, -0.487057 51.4622803, -0.4870383 51.4622702, -0.4870249 51.4622669, -0.486998 51.4622719, -0.4869658 51.4622669, -0.4869444 51.4622569, -0.4869363 51.4622435, -0.4861826 51.4620167, -0.4854289 51.4619548, -0.4836989 51.4619695, -0.4834119 51.4619561, -0.4830203 51.4620246, -0.4829881 51.4620731, -0.4798043 51.4620864, -0.4788066 51.4620898, -0.4786617 51.4620998, -0.4784981 51.4621315, -0.4783962 51.4621583, -0.4776452 51.462429, -0.4765911 51.4628, -0.4765723 51.4627833, -0.4765025 51.4628067, -0.4751349 51.4628356, -0.4744651 51.4628445, -0.4744308 51.4602907, -0.4747394 51.4602951, -0.474755 51.4601498, -0.4735156 51.4593437, -0.4733386 51.4591853, -0.4728256 51.4590069, -0.4704578 51.4586376, -0.468285 51.4584467, -0.4657812 51.4581615, -0.4635134 51.4579486, -0.4616879 51.4578662, -0.4615119 51.4594899, -0.4623352 51.4594933, -0.4623426 51.4605994, -0.4607182 51.4605919, -0.4607229 51.4606719, -0.4605361 51.4606749, -0.4604562 51.460715, -0.4603537 51.4607574, -0.4602273 51.4607948, -0.4600627 51.4608201, -0.4587719 51.460827, -0.458687 51.4608094, -0.4585975 51.4607692, -0.4585372 51.4607178, -0.4584933 51.46066, -0.458387 51.4606084, -0.4586252 51.4604566, -0.4591371 51.4601825, -0.4594243 51.4600219, -0.4594518 51.4598293, -0.4589279 51.4595786, -0.4588352 51.4593122, -0.4588633 51.4590505, -0.4588139 51.4587675, -0.4586916 51.4585131, -0.4585341 51.4582978, -0.4582928 51.4580633, -0.4583383 51.4580391, -0.459145 51.4581197, -0.4592768 51.4576265, -0.4591848 51.4575924, -0.4573833 51.4573253, -0.4573601 51.4573744, -0.4569694 51.4574971, -0.4562052 51.4573199, -0.456151 51.4574362, -0.4560266 51.4574704, -0.4560404 51.4575269, -0.4559387 51.4575559, -0.4557819 51.4575502, -0.455548 51.4574862, -0.4552126 51.4572732, -0.4550737 51.4572714, -0.4549458 51.4572578, -0.454917 51.4573214, -0.4546438 51.4572382, -0.453749 51.4567926, -0.4528967 51.4564021, -0.4526477 51.4562966, -0.4523666 51.4562127, -0.4521119 51.4561575, -0.4517684 51.4561116, -0.4515579 51.4560999, -0.4513087 51.4560987, -0.4510267 51.4561174, -0.4499862 51.4562186, -0.4496392 51.4562726, -0.4493903 51.4563329, -0.4491957 51.4563897, -0.4470581 51.4570895, -0.4469461 51.4571274, -0.4468627 51.4571696, -0.4467847 51.4572149, -0.4467232 51.4572596, -0.4466583 51.4573244, -0.4466109 51.4573951, -0.4465778 51.4574702, -0.4465566 51.4575518, -0.4465601 51.457627, -0.4465804 51.4577038, -0.4466325 51.4577781, -0.4467407 51.4578637, -0.4468466 51.4579347, -0.4475326 51.458326, -0.4475476 51.4583555, -0.4477043 51.458442, -0.4477723 51.4584824, -0.4478326 51.4585367, -0.4478623 51.4585949, -0.4478706 51.4586534, -0.4478584 51.4587027, -0.4478336 51.4587471, -0.4477904 51.4587871, -0.4477586 51.4588073, -0.4457043 51.4602471, -0.4446835 51.4596914, -0.4439901 51.4595053, -0.4431795 51.4593795, -0.4422861 51.4593888, -0.4416308 51.4597781, -0.4419691 51.4600025, -0.4412396 51.4611148, -0.440974 51.4610466, -0.4410322 51.460896, -0.4410293 51.4603958, -0.4409901 51.4603382, -0.4409365 51.4603103, -0.4394256 51.4603412, -0.4394291 51.4607252, -0.4387183 51.4607242, -0.4384635 51.4604779, -0.4371304 51.4610389, -0.4369856 51.4609013, -0.4338259 51.4622271, -0.4338119 51.4622504, -0.4339713 51.4624085, -0.4338186 51.4624752, -0.4337105 51.4625244, -0.4334209 51.4623339, -0.4285517 51.4643896, -0.4284216 51.4644511, -0.4283405 51.464491, -0.4283192 51.4644949, -0.4282996 51.4644972, -0.427377 51.4648886, -0.4273439 51.4649075, -0.4272072 51.464975, -0.4272585 51.4650356, -0.427289 51.4650576, -0.4273084 51.4650699, -0.4273326 51.4650805, -0.4273369 51.4655827, -0.4273555 51.4656158, -0.4273709 51.4656219, -0.4284513 51.4656154, -0.4287296 51.4657879, -0.4287309 51.4658745, -0.428775 51.4658939, -0.4293474 51.4658791, -0.42948 51.4659445, -0.4294936 51.4665592, -0.4291667 51.4667205, -0.4293167 51.4667739, -0.4296453 51.466867, -0.4300367 51.4669387, -0.4304782 51.4669927, -0.4309444 51.4669218, -0.4312176 51.4667775, -0.4312965 51.4668328, -0.4329556 51.4665779, -0.4330396 51.466549, -0.4331323 51.4667666, -0.4328714 51.4668346, -0.4331136 51.4672507, -0.4308623 51.4677076, -0.4306216 51.4675842, -0.4303466 51.4672195, -0.4302296 51.4671602, -0.4300586 51.4671508, -0.4296293 51.4672175, -0.4284886 51.467402, -0.4284601 51.4674374, -0.4278844 51.4676057, -0.4269661 51.4678334, -0.4271251 51.4681502, -0.4260581 51.4684108, -0.4242137 51.4688613, -0.4244278 51.4691984, -0.4244362 51.4692192, -0.4244811 51.4693489, -0.4244926 51.4693663, -0.4245915 51.4695022, -0.4246068 51.4695241, -0.4246634 51.4696896, -0.4246742 51.4697108, -0.4254173 51.4708303, -0.4257132 51.471178, -0.425968 51.4713157, -0.4262748 51.4714677, -0.4292786 51.4714604, -0.431169 51.4714356, -0.4316162 51.4713848, -0.4317584 51.4714533, -0.432064 51.4715801, -0.4331303 51.4717832, -0.433541 51.4718125, -0.4338214 51.4718825, -0.4340525 51.4719543, -0.4339163 51.4720545, -0.4338086 51.472003, -0.4336844 51.4719212, -0.4334871 51.47188, -0.4333225 51.4719743, -0.4332783 51.4719475, -0.4331613 51.4718841, -0.4325664 51.4717691, -0.4325289 51.4717828, -0.431967 51.4716803, -0.4317281 51.4715522, -0.4314907 51.4717075, -0.4312268 51.4715701, -0.4311703 51.4715486, -0.4310944 51.4715406, -0.4295029 51.4715468, -0.4293822 51.4715596, -0.4292962 51.4715761, -0.4292357 51.4715908, -0.4289569 51.471799, -0.428916 51.4718612, -0.4289207 51.4719195, -0.428967 51.4719524, -0.4290232 51.4719657, -0.429128 51.4719777, -0.4291895 51.4719764, -0.4292478 51.4719593, -0.4294077 51.4718488, -0.4295737 51.4719304, -0.4294047 51.4720573, -0.4296669 51.4721999, -0.4299363 51.4720005, -0.4302699 51.4721706, -0.4295242 51.472673, -0.4295752 51.4728861, -0.4295319 51.4729154, -0.4294737 51.4729176, -0.4294382 51.4729693, -0.4292977 51.4730115, -0.4293098 51.473306, -0.4295115 51.4733335, -0.4295294 51.4736324, -0.4280941 51.4739145, -0.4276363 51.4733761, -0.4276437 51.4732127, -0.4273789 51.4732098, -0.4273013 51.4732656, -0.4271621 51.4732685, -0.4270188 51.473266, -0.4270198 51.4737246, -0.4269497 51.4737256, -0.4268588 51.4737263, -0.4242634 51.4737415, -0.4217144 51.4737377, -0.4215455 51.4737433, -0.4215537 51.4733995, -0.4217465 51.4732175, -0.4217335 51.4726215, -0.4217146 51.4720708, -0.4214025 51.4719338, -0.4185553 51.473431, -0.4165917 51.4719804, -0.4182227 51.4711238, -0.4184029 51.4712569, -0.4185919 51.4713858, -0.4186039 51.4713947, -0.4198521 51.4707176, -0.4201097 51.4706002, -0.4189162 51.469667, -0.4179662 51.4701294, -0.4165606 51.4708708, -0.4154346 51.471473, -0.4153512 51.4715423, -0.4152775 51.4716241, -0.415227 51.4717104, -0.4151764 51.4718317, -0.4151697 51.4719606, -0.4151985 51.4720898, -0.4155042 51.4724018, -0.4157781 51.4726431, -0.4158855 51.4727046, -0.4160487 51.4728273, -0.416153 51.4729167, -0.41777 51.4741238, -0.4177945 51.474179, -0.4178163 51.4742291, -0.4177939 51.4742331, -0.4177198 51.4743037, -0.4181367 51.4749647, -0.4185638 51.4753803, -0.4189731 51.4754856, -0.4195604 51.4756242, -0.4204293 51.47575, -0.4211843 51.4758166, -0.4220054 51.4758176, -0.4223263 51.4755237, -0.4231788 51.4754748, -0.4235472 51.4754642, -0.426585 51.4755352, -0.4267433 51.4755348, -0.4268747 51.4755319, -0.4268684 51.4756398, -0.4268309 51.4757834, -0.4267933 51.4759315, -0.4270371 51.47608, -0.4271383 51.4762047, -0.4271398 51.4762656, -0.4270059 51.4763846, -0.4269176 51.476463, -0.426837 51.4765425, -0.4267694 51.4766427, -0.4267313 51.4768623, -0.4268476 51.4769717, -0.4268467 51.476996, -0.4268475 51.4770166, -0.4268473 51.4770462, -0.4267094 51.4771155, -0.4267116 51.4776028, -0.426714 51.4785595, -0.4267959 51.4787102, -0.4268767 51.478829, -0.4269702 51.4789427, -0.4270885 51.4790443, -0.4271885 51.4791052, -0.4272906 51.479156, -0.4274065 51.4791958, -0.4275856 51.4792566, -0.4277328 51.4792893, -0.4278922 51.4793156, -0.4280763 51.4793378, -0.4295263 51.4793015, -0.4317928 51.4793148, -0.4329769 51.4793006, -0.4333725 51.4793146, -0.4341696 51.4793858, -0.4347501 51.4794056, -0.4368437 51.4793962, -0.438442 51.47938, -0.4392869 51.4793399, -0.4402317 51.479337, -0.4442704 51.4793249, -0.4443482 51.479375, -0.4463974 51.4793499, -0.4477149 51.4793452, -0.4477422 51.4793012, -0.4479407 51.4793045, -0.4479451 51.479215, -0.4484864 51.4792103, -0.4484954 51.4792921, -0.4504443 51.479279, -0.4504424 51.4791177, -0.4507287 51.4791145, -0.4507316 51.4791446, -0.4515091 51.4791354, -0.4520596 51.4791329, -0.4551256 51.4791152, -0.4632283 51.4790707))</t>
  </si>
  <si>
    <t>POLYGON ((-0.1829053 51.1638272, -0.1840378 51.1636708, -0.1845043 51.1635625, -0.1847795 51.1633589, -0.1850788 51.1629977, -0.1853111 51.1627173, -0.1854549 51.1625478, -0.1855991 51.162383, -0.1857488 51.1622034, -0.1862694 51.161903, -0.1868156 51.1615879, -0.187521 51.161181, -0.1878946 51.1609654, -0.1880941 51.16081, -0.1881612 51.1607006, -0.1882095 51.1605408, -0.1884395 51.1604132, -0.1885012 51.1604032, -0.188579 51.1604048, -0.1888499 51.1604267, -0.1888982 51.160457, -0.188933 51.1605108, -0.1889706 51.1606168, -0.1889679 51.1606958, -0.1889572 51.1607244, -0.1888563 51.1609042, -0.1887989 51.1610064, -0.189133 51.1610064, -0.1897949 51.1610157, -0.1898196 51.1610199, -0.1902425 51.1610102, -0.1906994 51.1609997, -0.1910534 51.1610872, -0.1911929 51.1609257, -0.1919187 51.1611346, -0.1925413 51.1613138, -0.1934934 51.1614201, -0.1938662 51.1614657, -0.1939492 51.1614744, -0.1940268 51.1614729, -0.1940988 51.1614698, -0.1941654 51.1614634, -0.194229 51.1614505, -0.1943263 51.1614207, -0.194437 51.1613741, -0.1945073 51.1613356, -0.1945749 51.161287, -0.1946409 51.1612252, -0.1946853 51.1611667, -0.1949747 51.1601824, -0.1951443 51.1595426, -0.1952319 51.1592098, -0.1952852 51.1590076, -0.1954974 51.1587711, -0.195648 51.1588522, -0.1959671 51.1586789, -0.1963212 51.1585343, -0.1965358 51.1584687, -0.196753 51.1584182, -0.1969166 51.1583795, -0.1971044 51.1583475, -0.1973646 51.1583206, -0.1978474 51.1582483, -0.1983731 51.1581575, -0.1985447 51.1581087, -0.19888 51.1580431, -0.1989927 51.1580212, -0.1990678 51.1579892, -0.1993574 51.1578109, -0.1996391 51.1575687, -0.1999556 51.1573332, -0.2002399 51.1571128, -0.2002989 51.1571061, -0.2005296 51.1569412, -0.2005618 51.1568975, -0.2009909 51.1565593, -0.2013959 51.1562262, -0.2015032 51.1561344, -0.2020209 51.1556913, -0.2020665 51.1553515, -0.2020236 51.1549881, -0.2020128 51.1548064, -0.2020262 51.1547256, -0.2021228 51.1544716, -0.2022194 51.1543034, -0.2025681 51.1541301, -0.2025305 51.1539147, -0.2015785 51.1540073, -0.2007656 51.1540863, -0.1992314 51.1542916, -0.1982282 51.1546045, -0.1981746 51.1544127, -0.1985233 51.1542344, -0.1986735 51.1541267, -0.1989001 51.154019, -0.1996337 51.1537499, -0.2000521 51.1535345, -0.2008055 51.1531104, -0.2010009 51.1530253, -0.2012734 51.1529833, -0.2021295 51.1528515, -0.2022844 51.1527896, -0.2023711 51.1517144, -0.2023842 51.1515519, -0.202381 51.1514807, -0.202904 51.1514672, -0.2029872 51.1514807, -0.2031535 51.1515556, -0.2032447 51.1516136, -0.203352 51.1516557, -0.2035102 51.1516817, -0.2036416 51.1516843, -0.2038079 51.1516691, -0.2038135 51.1512229, -0.2038205 51.1506659, -0.2038199 51.1504834, -0.20383 51.1501259, -0.2038354 51.1499341, -0.2038408 51.1498668, -0.2038354 51.1497692, -0.2037997 51.1497322, -0.2037707 51.1497021, -0.2053106 51.1494664, -0.2055306 51.1496514, -0.2060306 51.1498427, -0.2066102 51.1500645, -0.2074856 51.1503129, -0.2075602 51.1503313, -0.2079888 51.1504044, -0.2080317 51.1502092, -0.2090081 51.1502765, -0.2092602 51.1502765, -0.2096679 51.1502765, -0.2110465 51.1503303, -0.2112583 51.1503363, -0.2115733 51.1503451, -0.2124203 51.150369, -0.2132586 51.1503926, -0.2137593 51.1503373, -0.2138811 51.1503238, -0.2142446 51.1502837, -0.2142185 51.1500725, -0.2141705 51.1496725, -0.2141396 51.1493192, -0.2141153 51.1490405, -0.2141279 51.1488651, -0.2141293 51.1488458, -0.2141598 51.1484207, -0.2142196 51.1483955, -0.2142304 51.1483936, -0.2144637 51.1483517, -0.2144369 51.1482709, -0.2144523 51.1482692, -0.2148338 51.1482272, -0.2148456 51.1482232, -0.215145 51.1481229, -0.2151533 51.1481169, -0.2154936 51.1478705, -0.2154925 51.1478615, -0.2153434 51.1466624, -0.2152308 51.1457268, -0.2152294 51.1457172, -0.2151557 51.1452186, -0.2151518 51.1452034, -0.2150371 51.1447522, -0.2150162 51.1446701, -0.214977 51.1445834, -0.2148338 51.1442662, -0.2147769 51.1441909, -0.2144422 51.143748, -0.2143246 51.1436186, -0.2140591 51.1436573, -0.2139183 51.1436742, -0.2130382 51.1437114, -0.2122647 51.143744, -0.2108978 51.1438017, -0.2096823 51.1438458, -0.2084435 51.1438818, -0.2084358 51.1439165, -0.2083788 51.1439127, -0.2083319 51.1439096, -0.2082512 51.1439043, -0.2082209 51.1439023, -0.2081696 51.1438989, -0.2081057 51.1438947, -0.2078175 51.1438756, -0.2074514 51.1438515, -0.206756 51.1438056, -0.2065129 51.1437895, -0.2063818 51.1437809, -0.2059614 51.1437531, -0.2053617 51.1437135, -0.2048131 51.1436773, -0.2040435 51.1437722, -0.2031933 51.143877, -0.2026901 51.143939, -0.2020309 51.1440203, -0.2017429 51.1440558, -0.2009145 51.1441579, -0.2004402 51.1442164, -0.2001639 51.1442551, -0.2000646 51.1442686, -0.2000968 51.1441727, -0.2001129 51.1440986, -0.2001102 51.144033, -0.2000915 51.1439758, -0.2000298 51.1438849, -0.1999869 51.1438193, -0.1999573 51.143774, -0.1999315 51.1437345, -0.1996686 51.1438119, -0.1996203 51.143758, -0.1983758 51.1440071, -0.1983969 51.1440701, -0.1987128 51.1450111, -0.198539 51.1451043, -0.1984687 51.1451575, -0.1984908 51.1452267, -0.1984914 51.145254, -0.1984542 51.1452625, -0.1984723 51.145333, -0.1984348 51.1454088, -0.198298 51.1454727, -0.1981505 51.1454609, -0.1980217 51.1453869, -0.194213 51.145922, -0.1941218 51.1458883, -0.1940216 51.1459012, -0.1939501 51.1459153, -0.1939233 51.145959, -0.1864829 51.1469787, -0.183291 51.147433, -0.1828941 51.1474599, -0.1824274 51.1474902, -0.1820732 51.147487, -0.1819839 51.1474862, -0.1819228 51.1474836, -0.1818158 51.1474767, -0.1801099 51.1473791, -0.178109 51.1470965, -0.1778193 51.1470157, -0.1774009 51.1467869, -0.1768541 51.1464754, -0.1767684 51.1464265, -0.1764085 51.1462215, -0.1761939 51.1461811, -0.1760779 51.1462131, -0.1759894 51.1464033, -0.1763049 51.146528, -0.1765211 51.146622, -0.17654 51.1466326, -0.1777862 51.1473348, -0.1776307 51.1475502, -0.1764918 51.1475632, -0.1764612 51.1475636, -0.1764205 51.1475633, -0.1763191 51.147567, -0.1759999 51.1475771, -0.175324 51.1475468, -0.1752324 51.1466482, -0.1750985 51.1466558, -0.174972 51.146663, -0.1741626 51.1467141, -0.1741286 51.1467162, -0.1739516 51.1465675, -0.1738792 51.1465692, -0.1738094 51.1465742, -0.1737692 51.146273, -0.1737156 51.1462619, -0.1737034 51.1462076, -0.1736988 51.1461101, -0.1736853 51.1460495, -0.1735625 51.1460564, -0.1734761 51.1460613, -0.1728358 51.1460997, -0.172809 51.1461199, -0.1728063 51.1461502, -0.1727392 51.1461553, -0.1727097 51.1461754, -0.1727124 51.1462108, -0.1718239 51.1462598, -0.1718266 51.1463053, -0.1717725 51.1463056, -0.171561 51.1462346, -0.1715047 51.1462682, -0.1714203 51.146278, -0.170513 51.146383, -0.1703072 51.1463646, -0.1703206 51.1464128, -0.1703574 51.1465446, -0.1701224 51.1465676, -0.1700795 51.1465718, -0.1700151 51.1465769, -0.1699658 51.1464234, -0.1686355 51.1465715, -0.1685657 51.1466085, -0.1685657 51.146733, -0.1681396 51.1467569, -0.1679069 51.1467693, -0.1679021 51.1467433, -0.1678908 51.1466835, -0.1678382 51.146686, -0.1677835 51.1466886, -0.1676575 51.146697, -0.1674456 51.1466633, -0.1669011 51.1467761, -0.166436 51.1468441, -0.1661924 51.1468544, -0.1660234 51.1468595, -0.1658625 51.146846, -0.1657954 51.1468309, -0.1656854 51.1467938, -0.1655969 51.1467535, -0.1655513 51.1467215, -0.1654977 51.1466727, -0.1652724 51.1466996, -0.165031 51.146745, -0.1646796 51.1468628, -0.1644302 51.1469571, -0.1641163 51.1471169, -0.1640807 51.1471374, -0.1639259 51.1472263, -0.1638374 51.1472818, -0.1637703 51.1473155, -0.1637232 51.147348, -0.1636928 51.147369, -0.1635297 51.1474816, -0.1632025 51.1477895, -0.1630577 51.1479409, -0.1629611 51.1480621, -0.1627418 51.1483662, -0.1626587 51.1485058, -0.162618 51.1485971, -0.1625568 51.1487347, -0.1624682 51.1489467, -0.1624253 51.1490678, -0.1624012 51.1491906, -0.1623839 51.149306, -0.1623604 51.149462, -0.1623455 51.1495613, -0.1623288 51.1496725, -0.1622586 51.1503043, -0.1622376 51.1504936, -0.1622098 51.1509053, -0.1622001 51.1510488, -0.1621915 51.1514758, -0.1621786 51.1521121, -0.162143 51.1526483, -0.162125 51.1529197, -0.1621124 51.1531314, -0.1620928 51.1534614, -0.1620552 51.1541814, -0.1620767 51.1550394, -0.1621143 51.1551688, -0.1617469 51.1552171, -0.161261 51.1552811, -0.161343 51.1555573, -0.1612685 51.1555672, -0.1613508 51.1557906, -0.1613648 51.1558311, -0.1613824 51.1558741, -0.1614812 51.1561767, -0.1614883 51.1562076, -0.1614979 51.1562364, -0.1615051 51.1562587, -0.1615953 51.1565567, -0.161615 51.1566108, -0.1616299 51.156648, -0.1614662 51.1566738, -0.1613671 51.1566895, -0.1614102 51.1568126, -0.1615089 51.1567985, -0.1615222 51.1567966, -0.1616758 51.156778, -0.1616829 51.1567981, -0.1620179 51.1567578, -0.1620919 51.1571052, -0.1621134 51.1572045, -0.1621321 51.1572495, -0.162168 51.1573069, -0.1624316 51.1576176, -0.1628741 51.1580137, -0.1631857 51.1583591, -0.163379 51.1582911, -0.1634297 51.1582733, -0.1634806 51.1583254, -0.1635235 51.158354, -0.1635745 51.1583675, -0.1635887 51.1583727, -0.1636201 51.1583843, -0.1638803 51.1586333, -0.1639178 51.158672, -0.1646447 51.1592103, -0.1650155 51.159494, -0.1651504 51.1595693, -0.1652979 51.159645, -0.1660081 51.1599884, -0.1664232 51.1601583, -0.1670358 51.1603619, -0.1678976 51.1605818, -0.1689195 51.1607475, -0.1693738 51.1607928, -0.1694526 51.1608007, -0.1695537 51.1608065, -0.1701011 51.160838, -0.1701619 51.16084, -0.1707432 51.1608589, -0.1709151 51.1608645, -0.1713324 51.1608702, -0.1714719 51.1608719, -0.1715953 51.1608836, -0.1717455 51.1609021, -0.1719494 51.1609408, -0.1720593 51.1609745, -0.1722068 51.1610232, -0.1723141 51.161067, -0.1724134 51.1611191, -0.1725046 51.161178, -0.1726052 51.1612486, -0.1727554 51.1613765, -0.1737468 51.1622279, -0.1738085 51.1621976, -0.1740003 51.1623675, -0.1740741 51.1624197, -0.1741398 51.1624584, -0.1742176 51.1624937, -0.1743866 51.1625694, -0.1745207 51.1626232, -0.1747031 51.1627039, -0.1748846 51.162782, -0.1747076 51.1628854, -0.1748994 51.1630856, -0.1749546 51.1630839, -0.175405 51.16307, -0.1754372 51.163046, -0.1754452 51.1629224, -0.1753932 51.1628749, -0.1753181 51.1627971, -0.1757116 51.1625374, -0.1757461 51.1625823, -0.1757885 51.1626374, -0.1758044 51.1626812, -0.1758966 51.1629358, -0.1759583 51.1631059, -0.1760763 51.1634894, -0.1761514 51.1637165, -0.1761944 51.1638107, -0.1762967 51.1640267, -0.1763293 51.1640902, -0.1763696 51.1641474, -0.1764527 51.1642349, -0.1765864 51.1643429, -0.1766888 51.1644081, -0.1768041 51.164467, -0.176919 51.1645044, -0.1770643 51.164536, -0.1771823 51.1645545, -0.1773374 51.1645649, -0.1779919 51.1644977, -0.1789733 51.1643625, -0.1798963 51.1642353, -0.1814463 51.1640259, -0.1829053 51.1638272))</t>
  </si>
  <si>
    <t>UK4</t>
  </si>
  <si>
    <t>UK5</t>
  </si>
  <si>
    <t>POLYGON ((8.491611499999999 50.0381318, 8.4914699 50.0382088, 8.491382700000001 50.0382202, 8.4900027 50.037066, 8.488170999999999 50.0354671, 8.4875016 50.0348721, 8.4884045 50.0344022, 8.4877501 50.033871, 8.492978799999999 50.0313608, 8.494729 50.0331922, 8.4959527 50.0338772, 8.496079099999999 50.0340778, 8.5025935 50.0356394, 8.508748900000001 50.0371085, 8.5089752 50.0371313, 8.5091453 50.0371169, 8.509326700000001 50.0370784, 8.511405999999999 50.0364279, 8.5114181 50.0364193, 8.5115175 50.0362395, 8.511661999999999 50.036108, 8.511860499999999 50.0360505, 8.512161000000001 50.0359546, 8.5126458 50.0358025, 8.5126787 50.0357944, 8.5127164 50.0357931, 8.5127641 50.035794, 8.5128051 50.0357935, 8.5128422 50.0357858, 8.512885199999999 50.0357715, 8.514150300000001 50.0353713, 8.514188799999999 50.0353647, 8.514234399999999 50.0353616, 8.514276799999999 50.0353634, 8.514305800000001 50.0353673, 8.514338199999999 50.0353753, 8.514809400000001 50.0355653, 8.5149428 50.0355227, 8.514968700000001 50.0355144, 8.5149867 50.0354957, 8.5150179 50.0354632, 8.5150457 50.0354342, 8.515079699999999 50.0353987, 8.5151919 50.0354432, 8.515342199999999 50.0353952, 8.515385500000001 50.0353501, 8.515450400000001 50.0352825, 8.5154525 50.0352803, 8.515559700000001 50.0353258, 8.515674600000001 50.035278, 8.5156987 50.0352814, 8.515807799999999 50.0351678, 8.5154654 50.0350286, 8.5171063 50.0345677, 8.517538800000001 50.034523, 8.5178057 50.0345264, 8.519172299999999 50.0346488, 8.5193949 50.034678, 8.520194200000001 50.0347831, 8.520203499999999 50.0348495, 8.520318899999999 50.0348563, 8.5203483 50.0349134, 8.5203588 50.0349925, 8.520545200000001 50.0349977, 8.520494299999999 50.0345093, 8.5204191 50.0338227, 8.5204352 50.0338012, 8.520305199999999 50.0325762, 8.5202393 50.0320774, 8.5199806 50.029505, 8.519949499999999 50.0291317, 8.519926999999999 50.0288873, 8.519932300000001 50.028833, 8.5199284 50.0287948, 8.519780799999999 50.0276062, 8.519692300000001 50.0267773, 8.519703099999999 50.0267436, 8.5196638 50.0267307, 8.5197828 50.0265808, 8.519819699999999 50.0265929, 8.5197419 50.0260269, 8.519584999999999 50.0258667, 8.5195281 50.0256531, 8.5193577 50.0248061, 8.5193052 50.0245451, 8.519316699999999 50.0245342, 8.519314700000001 50.0245182, 8.5193128 50.0245022, 8.5192946 50.0244929, 8.5192537 50.024215, 8.5192272 50.0239787, 8.5192227 50.0237935, 8.519247 50.0236282, 8.5192689 50.023515, 8.5193034 50.0233896, 8.5193624 50.023246, 8.519462900000001 50.0230802, 8.519587700000001 50.0229269, 8.519714199999999 50.0227927, 8.519842499999999 50.022689, 8.519995400000001 50.0225831, 8.520144200000001 50.0224909, 8.520326600000001 50.0223961, 8.5204513 50.022338, 8.5207088 50.022241, 8.520900599999999 50.0221867, 8.5211956 50.0221126, 8.5213941 50.0220695, 8.521732099999999 50.0220118, 8.522017699999999 50.0219713, 8.522357 50.0219342, 8.522617199999999 50.0219127, 8.5229458 50.0218929, 8.523237099999999 50.0218799, 8.523223399999999 50.0217559, 8.5232388 50.0210915, 8.5223963 50.0210538, 8.5220667 50.0210181, 8.5220062 50.0208294, 8.5232054 50.0208654, 8.523365099999999 50.0118255, 8.5219851 50.0118123, 8.5219947 50.0103817, 8.523355499999999 50.0104194, 8.523421300000001 49.9975356, 8.5222537 49.9975329, 8.522256199999999 49.9973253, 8.5223362 49.9971716, 8.5232277 49.9965444, 8.5233431 49.9962164, 8.5235889 49.9959626, 8.522989300000001 49.9944494, 8.5239092 49.9944039, 8.5238806 49.9941595, 8.525566100000001 49.9940545, 8.525919 49.9936448, 8.524976199999999 49.9931741, 8.5278943 49.9928084, 8.5283262 49.9928592, 8.5293533 49.993594, 8.529089900000001 49.9941087, 8.528684399999999 49.9940918, 8.5286264 49.9945218, 8.5289793 49.9946268, 8.528637 49.9953006, 8.529005700000001 49.9952905, 8.5287682 49.9959166, 8.5287212 49.995981, 8.5302591 49.9969823, 8.530216100000001 50.0013428, 8.530135100000001 50.0101605, 8.5300862 50.01517, 8.5300685 50.016437, 8.530020499999999 50.021279, 8.5314578 50.0213467, 8.531901899999999 50.0214461, 8.532185800000001 50.0215326, 8.532212599999999 50.0216446, 8.5325057 50.0229719, 8.532678300000001 50.0231096, 8.5319754 50.023094, 8.531564299999999 50.0229946, 8.5302816 50.0227236, 8.5294569 50.0225315, 8.5294072 50.0226133, 8.5293353 50.0227424, 8.530693299999999 50.0230251, 8.5320429 50.0233309, 8.534035299999999 50.0238208, 8.5351458 50.0240883, 8.5358164 50.0242538, 8.536103499999999 50.0243228, 8.536728 50.0244728, 8.5370864 50.024559, 8.539639599999999 50.0251702, 8.539692799999999 50.0251827, 8.540568800000001 50.023637, 8.541135499999999 50.0231674, 8.5473496 50.0230151, 8.549951699999999 50.0229407, 8.5501281 50.0229542, 8.551811000000001 50.022878, 8.5526433 50.0229187, 8.5546291 50.0232774, 8.555450799999999 50.0232875, 8.5566786 50.0231647, 8.5570126 50.0230794, 8.557148 50.0230449, 8.5574712 50.0229544, 8.5575785 50.0229467, 8.5576495 50.0229381, 8.5584033 50.0227399, 8.558467 50.0227516, 8.558636699999999 50.0227829, 8.5587994 50.0228128, 8.558977199999999 50.022518, 8.5589938 50.0225135, 8.561452299999999 50.0218356, 8.561620599999999 50.0218067, 8.561791400000001 50.0218144, 8.565171899999999 50.0225946, 8.570838699999999 50.0239604, 8.5709453 50.0239668, 8.571024700000001 50.0239359, 8.572127500000001 50.0221253, 8.5726897 50.0219475, 8.5781519 50.0232686, 8.5810897 50.0239956, 8.5820294 50.0232389, 8.582708999999999 50.0227763, 8.582481 50.0225244, 8.58375 50.0220664, 8.584417500000001 50.0222899, 8.5851565 50.0222177, 8.585336099999999 50.0224079, 8.5856595 50.0222462, 8.586296900000001 50.0211608, 8.5864086 50.0210866, 8.5866302 50.0210077, 8.5868146 50.0209933, 8.5870734 50.0210172, 8.5873267 50.0210962, 8.587581800000001 50.0212123, 8.588714100000001 50.0222748, 8.5897346 50.0232212, 8.590907899999999 50.0243124, 8.5910476 50.0243183, 8.591066100000001 50.0243322, 8.5912314 50.0245894, 8.5912875 50.0260607, 8.5916693 50.0278206, 8.592465900000001 50.0301482, 8.5935562 50.0328262, 8.5936352 50.0327586, 8.593680000000001 50.0325556, 8.5939993 50.0332862, 8.593980999999999 50.033391, 8.5938728 50.0336017, 8.5936225 50.0337929, 8.592485999999999 50.0341405, 8.592404 50.034181, 8.5923961 50.0342327, 8.5926928 50.0344955, 8.5930576 50.0349163, 8.5933131 50.0351535, 8.5933574 50.0357432, 8.593764200000001 50.0363744, 8.5954867 50.0371112, 8.595790900000001 50.0374334, 8.5962592 50.0383357, 8.596326899999999 50.0384407, 8.596697000000001 50.039259, 8.596667500000001 50.0393227, 8.5969465 50.0397482, 8.5970668 50.0398498, 8.5973109 50.0402564, 8.5976841 50.0409608, 8.5979572 50.041462, 8.598157499999999 50.0418668, 8.5985665 50.0426559, 8.5988214 50.0431864, 8.599400299999999 50.0443578, 8.5996326 50.044802, 8.5998942 50.045324, 8.600054800000001 50.0455498, 8.600100400000001 50.0457496, 8.600272 50.0461354, 8.600352900000001 50.046404, 8.600696900000001 50.0471147, 8.6008598 50.047484, 8.6010288 50.047825, 8.6012702 50.0484657, 8.601589000000001 50.0492684, 8.601672499999999 50.0495801, 8.6016779 50.0499366, 8.6016967 50.0502638, 8.6016511 50.0506479, 8.6014821 50.0510957, 8.601307800000001 50.051354, 8.6010583 50.0515865, 8.6006158 50.051912, 8.6002107 50.0521187, 8.599816499999999 50.0522823, 8.5993578 50.0523942, 8.597976299999999 50.0525776, 8.597136900000001 50.0526546, 8.5967457 50.052671, 8.5966545 50.0527011, 8.596582099999999 50.0527278, 8.5965173 50.0527724, 8.5964762 50.0528096, 8.5964318 50.052855, 8.5962801 50.0528564, 8.596264100000001 50.0526539, 8.5963379 50.0526229, 8.596543 50.0525927, 8.597201500000001 50.0525566, 8.597540800000001 50.0525247, 8.5980089 50.0524868, 8.598039699999999 50.052467, 8.598668699999999 50.0523895, 8.599101900000001 50.0523249, 8.599430399999999 50.0522552, 8.599703999999999 50.0521777, 8.5999629 50.0520838, 8.6002364 50.051959, 8.600549600000001 50.0517856, 8.600778099999999 50.0516131, 8.600688099999999 50.0515677, 8.6006366 50.051578, 8.6006415 50.0514905, 8.600483199999999 50.0514449, 8.6003638 50.0514225, 8.6001324 50.0514216, 8.600118 50.0517332, 8.5999701 50.0517304, 8.599965600000001 50.0518283, 8.599853 50.0518261, 8.5998494 50.0519027, 8.5991537 50.0518895, 8.5991502 50.0519646, 8.599299500000001 50.0519674, 8.5992958 50.0520488, 8.599268500000001 50.0520483, 8.5992669 50.0520826, 8.599176399999999 50.0520809, 8.5991787 50.0520307, 8.5990439 50.0520281, 8.5990451 50.0520024, 8.5983939 50.0519899, 8.598381699999999 50.0522896, 8.598217699999999 50.0522901, 8.5981872 50.0523266, 8.598071900000001 50.0523731, 8.597768200000001 50.0524069, 8.5972726 50.0524403, 8.5965334 50.0524733, 8.5953816 50.0525247, 8.5939037 50.0525919, 8.5937938 50.0525884, 8.5937053 50.052566, 8.5936649 50.0525341, 8.5936454 50.0524952, 8.593624999999999 50.0521013, 8.5935772 50.0521005, 8.593498500000001 50.0520993, 8.5934978 50.0521188, 8.593448800000001 50.0521181, 8.5934495 50.0520985, 8.5933885 50.0520976, 8.5933168 50.0520965, 8.593317799999999 50.0520685, 8.5932928 50.0520681, 8.5932716 50.0520678, 8.593270800000001 50.0521325, 8.593291300000001 50.0523363, 8.593308 50.0523359, 8.5933478 50.0527309, 8.592725 50.0527568, 8.5927203 50.0527102, 8.5927186 50.052693, 8.5927148 50.0526556, 8.592711700000001 50.0526247, 8.5910259 50.0527272, 8.5883877 50.0529095, 8.587842500000001 50.0527866, 8.5878107 50.0528416, 8.5856142 50.0529096, 8.584232399999999 50.052911, 8.583891599999999 50.0529349, 8.583601099999999 50.0529385, 8.5824009 50.0528915, 8.582058200000001 50.0530793, 8.580820599999999 50.0530647, 8.580735499999999 50.0530113, 8.5801575 50.0530294, 8.580091700000001 50.053032, 8.579799400000001 50.0530397, 8.5795391 50.0530582, 8.5794143 50.0530711, 8.579344600000001 50.0530729, 8.579295 50.0530634, 8.5792521 50.0530427, 8.579214500000001 50.0530109, 8.5791877 50.0529713, 8.579181 50.0529325, 8.5791971 50.0528731, 8.579226800000001 50.0527258, 8.579265599999999 50.0527298, 8.5792907 50.0526283, 8.5792938 50.0526155, 8.579255 50.0526115, 8.5792749 50.0525123, 8.5793245 50.0523659, 8.579354 50.0523048, 8.5793835 50.0522824, 8.5794412 50.0522669, 8.5794757 50.05227, 8.579522300000001 50.0522742, 8.580255899999999 50.0523399, 8.580292500000001 50.0521752, 8.5803037 50.0521246, 8.5804958 50.0513054, 8.580299800000001 50.0512864, 8.580088 50.0512659, 8.579969699999999 50.0512545, 8.579926499999999 50.0512503, 8.5797802 50.0512362, 8.5796846 50.0512297, 8.5796528 50.0512598, 8.579569899999999 50.0512285, 8.5794959 50.0512006, 8.5794362 50.0511978, 8.5793473 50.0511908, 8.5792179 50.0511805, 8.5792269 50.051198, 8.579269099999999 50.0512802, 8.5792474 50.0512848, 8.579198399999999 50.0512952, 8.5791504 50.051309, 8.5791562 50.0513404, 8.579156899999999 50.0513623, 8.5791597 50.0514443, 8.579150800000001 50.0515763, 8.579095799999999 50.0516776, 8.579051700000001 50.0517715, 8.57902 50.0517936, 8.578951099999999 50.051968, 8.5790986 50.0520521, 8.5791179 50.052076, 8.5790503 50.0521548, 8.579008200000001 50.0521717, 8.5789461 50.0521832, 8.5785818 50.0522055, 8.5783197 50.0522183, 8.5779426 50.0522113, 8.577715400000001 50.0521995, 8.5772745 50.0521232, 8.576316800000001 50.0518985, 8.575631100000001 50.0517554, 8.575596900000001 50.0517528, 8.5755976 50.0517403, 8.5754997 50.0517347, 8.575431399999999 50.0517421, 8.5753602 50.0517498, 8.5752971 50.0517687, 8.575209299999999 50.0517511, 8.5752474 50.0516855, 8.5751221 50.0516555, 8.5751264 50.0516481, 8.574804800000001 50.0515706, 8.574759500000001 50.0515599, 8.5747129 50.0516462, 8.5746988 50.0516666, 8.573105099999999 50.0512925, 8.5730453 50.0512782, 8.57302 50.0512721, 8.572991699999999 50.0512653, 8.5702544 50.0506083, 8.5702391 50.0506046, 8.5701959 50.0505943, 8.570173199999999 50.0505889, 8.5701532 50.0505841, 8.5686125 50.0502152, 8.568588999999999 50.0502096, 8.568611799999999 50.0501704, 8.5684547 50.0501308, 8.5672783 50.0498604, 8.567590900000001 50.0492978, 8.567641999999999 50.049183, 8.567095800000001 50.0490497, 8.567076999999999 50.0490452, 8.566716599999999 50.0489591, 8.566691 50.0490025, 8.5665031 50.0493202, 8.566360899999999 50.0493701, 8.5662938 50.049439, 8.5659344 50.0495768, 8.565628800000001 50.0495581, 8.565500999999999 50.0495641, 8.5651916 50.0496581, 8.5651031 50.049538, 8.5649724 50.0495925, 8.5649219 50.0496095, 8.564940699999999 50.0496534, 8.564819699999999 50.0498607, 8.5646912 50.0498317, 8.5646784 50.0498586, 8.5646407 50.0499126, 8.5646038 50.0499529, 8.5645685 50.0499831, 8.564537100000001 50.0500101, 8.5645262 50.0500191, 8.5644803 50.0500502, 8.5644209 50.0501112, 8.5643466 50.0501809, 8.564031399999999 50.0503307, 8.5639623 50.0503251, 8.5639146 50.050302, 8.5632415 50.049935, 8.563159600000001 50.049889, 8.5628454 50.0497125, 8.5626298 50.0495913, 8.5625213 50.0495208, 8.5624006 50.0494046, 8.5623939 50.0493357, 8.5624556 50.0491841, 8.5624907 50.0490855, 8.562613799999999 50.048881, 8.5626546 50.0488159, 8.5627449 50.0486403, 8.562817600000001 50.0485167, 8.562671699999999 50.0484848, 8.5625892 50.0484668, 8.5624985 50.0484469, 8.5623778 50.0486648, 8.562185100000001 50.048619, 8.5620168 50.0489204, 8.562038899999999 50.0489254, 8.5620061 50.048984, 8.5619885 50.04898, 8.5619648 50.0490224, 8.5611023 50.0488237, 8.561126700000001 50.04878, 8.561106799999999 50.0487754, 8.5611421 50.0487123, 8.5609158 50.0486598, 8.561223500000001 50.0484914, 8.5611695 50.0482677, 8.561155299999999 50.0481968, 8.5610859 50.0481807, 8.5611108 50.0481369, 8.5605621 50.0480155, 8.5605463 50.0480466, 8.5604701 50.0480272, 8.560389600000001 50.0480565, 8.559979 50.0479665, 8.5599411 50.0479262, 8.558828999999999 50.0476598, 8.5587941 50.0477189, 8.5586012 50.0476735, 8.5580465 50.0479611, 8.558081100000001 50.0482532, 8.5577269 50.0481714, 8.5575764 50.0481856, 8.557471100000001 50.0481956, 8.552451 50.0470903, 8.551742600000001 50.0468577, 8.5472178 50.0457622, 8.547668099999999 50.0449609, 8.547276200000001 50.0448682, 8.547187299999999 50.0448467, 8.547200500000001 50.0448181, 8.5471635 50.0447389, 8.5467987 50.0446317, 8.5465906 50.0445781, 8.546323299999999 50.044673, 8.546120699999999 50.044735, 8.5458874 50.0448014, 8.5457184 50.0448427, 8.545564199999999 50.0448728, 8.5453583 50.0449081, 8.5451424 50.0449413, 8.5449594 50.0449646, 8.544764900000001 50.0449814, 8.544584499999999 50.0449921, 8.544433 50.0449964, 8.544205 50.0450025, 8.5441802 50.0450343, 8.544156299999999 50.0450267, 8.5439267 50.0449598, 8.543504799999999 50.0448231, 8.5434942 50.0448341, 8.543399900000001 50.0448295, 8.5432623 50.0449819, 8.5432366 50.0450105, 8.5430514 50.0449399, 8.543030099999999 50.0449385, 8.542644900000001 50.044914, 8.540919499999999 50.0448006, 8.5399289 50.0447368, 8.5395086 50.0445669, 8.53938 50.0445705, 8.539236600000001 50.0447029, 8.539162899999999 50.0447748, 8.538448300000001 50.0444884, 8.5383003 50.044485, 8.5382832 50.044502, 8.538111799999999 50.0446749, 8.537542500000001 50.0444381, 8.537351299999999 50.0444166, 8.5372348 50.0445423, 8.5372197 50.0445585, 8.5375441 50.0447038, 8.537616699999999 50.0447408, 8.537880100000001 50.04493, 8.540343 50.0460167, 8.539690500000001 50.0471589, 8.539806499999999 50.0471866, 8.5432953 50.0480184, 8.543321499999999 50.0480298, 8.543334400000001 50.0480406, 8.543319500000001 50.0481827, 8.5432235 50.0481932, 8.5397114 50.0473583, 8.539592799999999 50.04733, 8.5391595 50.0480885, 8.5390999 50.0481835, 8.5385688 50.0482159, 8.537969199999999 50.0482568, 8.537447200000001 50.0483089, 8.5363468 50.0484274, 8.536207299999999 50.0484343, 8.534351300000001 50.0483241, 8.534113899999999 50.0483103, 8.5339744 50.0482827, 8.5333025 50.0481205, 8.5332624 50.048119, 8.532770599999999 50.0480011, 8.5324081 50.0479142, 8.5309218 50.0475569, 8.5308885 50.0475456, 8.5302568 50.0473975, 8.530232 50.0473841, 8.529844000000001 50.0472923, 8.528036800000001 50.0468515, 8.525620099999999 50.0462736, 8.523213500000001 50.0456953, 8.5217013 50.045337, 8.519686999999999 50.0448534, 8.5176835 50.0443726, 8.516481600000001 50.0440991, 8.5150889 50.0437689, 8.5140233 50.0435203, 8.511915399999999 50.0430168, 8.509824399999999 50.0424944, 8.507354100000001 50.0419015, 8.5050816 50.0413575, 8.5044492 50.0412143, 8.504318 50.0407817, 8.503232799999999 50.0409193, 8.502277299999999 50.0406872, 8.500303499999999 50.0402109, 8.4982273 50.0397133, 8.4961132 50.0392102, 8.494967900000001 50.0389332, 8.493790499999999 50.0386571, 8.4926972 50.0383894, 8.491611499999999 50.0381318), (8.5347057 50.0434861, 8.5347217 50.0434702, 8.5347452 50.043447, 8.534776300000001 50.0434162, 8.534804100000001 50.0433887, 8.534837599999999 50.0433556, 8.5348781 50.0433155, 8.5357444 50.0436621, 8.535948299999999 50.0436748, 8.5360227 50.0435998, 8.5360909 50.0435311, 8.5365529 50.0437154, 8.5367104 50.0437274, 8.5367351 50.0437022, 8.536924300000001 50.0435087, 8.5373702 50.0436873, 8.537421399999999 50.0436365, 8.537456000000001 50.0436356, 8.5402798 50.04382, 8.540721400000001 50.0439931, 8.540725800000001 50.0439885, 8.540825099999999 50.0439914, 8.5409916 50.0438202, 8.5409462 50.0438013, 8.5364491 50.0420602, 8.5360026 50.0418761, 8.5359564 50.041857, 8.532752 50.0405829, 8.5323873 50.040428, 8.5313192 50.0400124, 8.5308698 50.0398441, 8.530404000000001 50.0397016, 8.529907700000001 50.0395748, 8.528229899999999 50.0391747, 8.5277788 50.039041, 8.5270966 50.0388778, 8.5264031 50.038689, 8.525758400000001 50.0385653, 8.5251737 50.0384254, 8.5245 50.0382061, 8.523809999999999 50.037932, 8.523119899999999 50.0376568, 8.522549700000001 50.03742, 8.5221339 50.0372567, 8.521707599999999 50.0370687, 8.5216704 50.0370952, 8.5214075 50.0369333, 8.521229399999999 50.0367896, 8.5210311 50.0366011, 8.5209274 50.0364871, 8.520825 50.0363295, 8.5207558 50.0362131, 8.520683500000001 50.0360656, 8.5206398 50.0358403, 8.520623499999999 50.0356693, 8.5204171 50.0356466, 8.5204442 50.0358979, 8.5199064 50.0358219, 8.517951099999999 50.0357069, 8.5176202 50.0357167, 8.5173828 50.035793, 8.5171697 50.0357206, 8.5161459 50.0360361, 8.516081099999999 50.0360634, 8.516213 50.036116, 8.516243299999999 50.0361748, 8.516251799999999 50.0362014, 8.516263500000001 50.0362369, 8.516244199999999 50.0362851, 8.516175499999999 50.036334, 8.516000200000001 50.0364044, 8.5140362 50.0370141, 8.513947 50.0370331, 8.5138599 50.0370297, 8.5133831 50.0369723, 8.513241600000001 50.0370103, 8.5131101 50.037053, 8.512907200000001 50.037125, 8.5126977 50.037219, 8.5125264 50.0373052, 8.5123844 50.0374292, 8.512325799999999 50.0376295, 8.5123921 50.0377771, 8.512474900000001 50.0378842, 8.5126641 50.0380056, 8.512937000000001 50.0381239, 8.513111 50.0381786, 8.5137488 50.0383338, 8.516122899999999 50.038881, 8.517966700000001 50.039328, 8.518202 50.038911, 8.5182666 50.0387947, 8.5183447 50.0387282, 8.518395 50.0387322, 8.5186435 50.0387637, 8.5188313 50.0387964, 8.519007 50.038834, 8.519928800000001 50.0390643, 8.519848700000001 50.0391877, 8.5197521 50.0393373, 8.520027600000001 50.0394031, 8.5202826 50.0393308, 8.520405500000001 50.0393129, 8.520501400000001 50.0392817, 8.520590500000001 50.0392396, 8.5206517 50.0391845, 8.520742500000001 50.0390609, 8.520934199999999 50.0390405, 8.521164799999999 50.0390057, 8.521205 50.0390591, 8.5212667 50.0391048, 8.5213418 50.0391323, 8.5213901 50.0391392, 8.5214578 50.0391392, 8.5214947 50.0391362, 8.5215303 50.0391396, 8.521563799999999 50.0391685, 8.521602 50.0391887, 8.5225034 50.039421, 8.5227547 50.0394857, 8.522851599999999 50.0395107, 8.522354699999999 50.0403806, 8.5260759 50.0412701, 8.5260932 50.0412744, 8.526148299999999 50.0412878, 8.529785499999999 50.04216, 8.5314634 50.0422551, 8.533769899999999 50.0431559, 8.534107799999999 50.0432353, 8.5347057 50.0434861))</t>
  </si>
  <si>
    <t>Deimos or Airbus  Pleiades , Sentinel-2</t>
  </si>
  <si>
    <t>Aeroporto di Roma-Fiumicino</t>
  </si>
  <si>
    <t>41.807101001429608,12.253597669510512</t>
  </si>
  <si>
    <t>POLYGON ((12.2706818 41.7892322, 12.2677808 41.7929695, 12.2653676 41.7960144, 12.2684792 41.7968901, 12.268011 41.7978337, 12.2695398 41.7983186, 12.2715219 41.7988655, 12.2709541 41.7999003, 12.2707062 41.800247, 12.2699903 41.8017098, 12.2700178 41.8019442, 12.2695251 41.8029205, 12.2697588 41.8029887, 12.2728846 41.8038458, 12.2731334 41.8039119, 12.2736519 41.8028334, 12.2737717 41.8027795, 12.2740353 41.802849, 12.274201 41.8026799, 12.277834 41.8036748, 12.2778052 41.8037215, 12.2780508 41.8037903, 12.2780803 41.8037447, 12.2794516 41.8041198, 12.2795994 41.8057239, 12.2812572 41.8067412, 12.2813191 41.8074794, 12.2662755 41.8435213, 12.2645447 41.847684, 12.2634162 41.8503923, 12.2631826 41.8506165, 12.2629265 41.8507179, 12.262679 41.8507346, 12.2603526 41.8501928, 12.2598025 41.8514477, 12.2598613 41.8514966, 12.2597544 41.8517388, 12.259639 41.8517086, 12.2595788 41.8518059, 12.2594151 41.8521957, 12.2594888 41.8522131, 12.2586177 41.8542539, 12.2574724 41.8539855, 12.2584992 41.8515501, 12.2584852 41.8514398, 12.2585876 41.8511935, 12.2586583 41.8511649, 12.2591677 41.849908, 12.2540055 41.8486938, 12.2690801 41.812681, 12.2621206 41.810763, 12.2613971 41.8116682, 12.2606682 41.811371, 12.2608505 41.8104319, 12.2372046 41.803854, 12.2320785 41.8161844, 12.2299653 41.8170318, 12.2286644 41.8199432, 12.2213775 41.817876, 12.2217551 41.817038, 12.2215835 41.8166286, 12.2200814 41.8161808, 12.2411084 41.7759028, 12.2417232 41.7759979, 12.245102 41.7775121, 12.2458346 41.7779594, 12.2468672 41.7784104, 12.2474622 41.7786011, 12.2492555 41.7794063, 12.24947 41.7797984, 12.249388 41.7813692, 12.2508684 41.7819946, 12.2509932 41.7824142, 12.250722 41.7869822, 12.2527279 41.7874799, 12.2542269 41.7883951, 12.2548236 41.7884537, 12.2570512 41.7886724, 12.2591805 41.7867812, 12.2604852 41.7862692, 12.2618241 41.7861604, 12.2630858 41.7862052, 12.2645879 41.7865444, 12.2706818 41.7892322))</t>
  </si>
  <si>
    <t>IT9</t>
  </si>
  <si>
    <t>Netherlands</t>
  </si>
  <si>
    <t>Luchthaven Schiphol</t>
  </si>
  <si>
    <t>52.312141474163397,4.757732975709088</t>
  </si>
  <si>
    <t>POLYGON ((4.7812255 52.2927895, 4.7825597 52.2927317, 4.7827823 52.2928777, 4.7827837 52.2929876, 4.7837546 52.2929655, 4.7838941 52.294309, 4.7847632 52.2949152, 4.7838271 52.2954171, 4.7837453 52.2953638, 4.7830573 52.2957132, 4.7844721 52.2967212, 4.7843407 52.2967934, 4.7857127 52.2977706, 4.7920024 52.2943992, 4.7921016 52.2944957, 4.7921365 52.2945296, 4.7938478 52.2985527, 4.7942884 52.2997468, 4.7959279 52.3008867, 4.7975774 52.3020062, 4.7995609 52.3028771, 4.8026562 52.3042392, 4.8052928 52.3051109, 4.8050112 52.3054922, 4.8055047 52.3055201, 4.8053196 52.3058711, 4.8043674 52.3059268, 4.8061685 52.3071626, 4.8068471 52.3076455, 4.8062788 52.3079481, 4.8063184 52.307984, 4.8059858 52.3081695, 4.8060518 52.3082158, 4.8065772 52.3085842, 4.8064461 52.3086602, 4.8067136 52.3088307, 4.8069661 52.3086968, 4.8070248 52.3087376, 4.8075397 52.3091067, 4.8074005 52.3091801, 4.8074007 52.3092587, 4.8082898 52.3098972, 4.8077548 52.3101855, 4.809458 52.3114148, 4.8088762 52.3117551, 4.8092169 52.3119863, 4.8064143 52.3136366, 4.8077843 52.3146529, 4.8072046 52.3149815, 4.8071187 52.315821, 4.8028096 52.318129, 4.7979602 52.3207312, 4.7912299 52.3205389, 4.7900895 52.3211037, 4.7896775 52.3211824, 4.7878922 52.3207837, 4.7858952 52.320553, 4.7838369 52.3204192, 4.7836714 52.3203453, 4.7835354 52.3203751, 4.783529 52.3205469, 4.7837076 52.3206254, 4.7837042 52.3208627, 4.7838648 52.3225006, 4.7813691 52.3237897, 4.7794808 52.3243825, 4.7788972 52.3243091, 4.7779616 52.3240363, 4.7770517 52.3235087, 4.7769574 52.323454, 4.7768833 52.3232494, 4.7763552 52.3227315, 4.7763428 52.3225669, 4.775385 52.3218221, 4.7739533 52.3204899, 4.772802 52.3196927, 4.7716055 52.3191848, 4.7626386 52.31889, 4.7581519 52.3187114, 4.7543839 52.3185907, 4.75165 52.3185065, 4.7480863 52.3183968, 4.7448816 52.3182922, 4.7448462 52.3184178, 4.7444366 52.3186305, 4.7444893 52.318807, 4.7448261 52.319096, 4.7453635 52.3194855, 4.7466515 52.3194701, 4.7483887 52.320629, 4.7489906 52.3282718, 4.7455226 52.3301329, 4.7455757 52.330712, 4.7458048 52.3311641, 4.7458405 52.3314439, 4.745701 52.331922, 4.7459228 52.3343643, 4.7431736 52.3358749, 4.7430186 52.3360839, 4.7426967 52.3361222, 4.7413982 52.3368123, 4.7391274 52.3368497, 4.7376564 52.3358571, 4.7375368 52.3357629, 4.7372459 52.3355642, 4.7371659 52.3355473, 4.7360807 52.3353175, 4.7350247 52.3346177, 4.7346803 52.3319443, 4.7344006 52.3292376, 4.7337941 52.3228428, 4.7337781 52.3226323, 4.7329009 52.3226572, 4.7264808 52.3272158, 4.7251718 52.3279, 4.7137779 52.334003, 4.7136234 52.3341341, 4.7135812 52.3343299, 4.7152817 52.3354808, 4.7153048 52.3358361, 4.7160102 52.336391, 4.7160574 52.3365782, 4.7158146 52.3368085, 4.7158568 52.3369728, 4.714016 52.3379758, 4.7144198 52.3421772, 4.7147563 52.3463894, 4.7145675 52.3466096, 4.7132114 52.3473317, 4.7131169 52.3474942, 4.7130826 52.3477092, 4.7137864 52.3549246, 4.7138637 52.3551029, 4.7142671 52.3553859, 4.7143529 52.3555327, 4.7149949 52.3625027, 4.7174496 52.3642952, 4.7163681 52.3649818, 4.7152907 52.3656093, 4.711085 52.3678943, 4.7109906 52.3678576, 4.7108321 52.3661034, 4.7102913 52.3656998, 4.709845 52.3653696, 4.7096905 52.3650866, 4.7093729 52.3617689, 4.7087292 52.3543883, 4.708609 52.3529099, 4.7079739 52.3460942, 4.7077025 52.3434886, 4.7071328 52.3367706, 4.706223 52.3267421, 4.7061543 52.325971, 4.7062401 52.3257297, 4.7065405 52.3256038, 4.7073559 52.3255513, 4.7079585 52.3252382, 4.7093747 52.3252015, 4.7098726 52.3255057, 4.7107309 52.3255162, 4.7110999 52.3257155, 4.711192 52.3265421, 4.7113213 52.327702, 4.7121127 52.3282439, 4.7125419 52.3283174, 4.7128681 52.3282544, 4.7136663 52.3278138, 4.7139581 52.3277981, 4.7148765 52.3284223, 4.7148422 52.3285849, 4.7157606 52.3292248, 4.7215516 52.326173, 4.7217788 52.3262597, 4.7222273 52.3260212, 4.7225436 52.3258904, 4.7267659 52.3235743, 4.7303747 52.3216139, 4.7304761 52.321602, 4.7308803 52.3218322, 4.7309286 52.3218026, 4.7310077 52.3217625, 4.7306326 52.3215544, 4.7306372 52.3215275, 4.7327313 52.3204107, 4.7329625 52.3202635, 4.7334165 52.3200458, 4.733626 52.3199273, 4.7335159 52.3187552, 4.733386 52.3173383, 4.7328786 52.3118037, 4.7326587 52.3094044, 4.7317193 52.299151, 4.7330769 52.2984354, 4.7336729 52.2981436, 4.7338288 52.2979963, 4.7338901 52.2979737, 4.7340577 52.2979195, 4.7341334 52.2980052, 4.7340979 52.298073, 4.7344619 52.2981025, 4.7345071 52.2980233, 4.734882 52.2973318, 4.7355996 52.2972564, 4.7373381 52.2962513, 4.7395348 52.2978069, 4.7402138 52.2983038, 4.7406861 52.2986517, 4.7412208 52.2990481, 4.741452 52.2991665, 4.7421769 52.2999705, 4.74298 52.3011743, 4.7438115 52.3025519, 4.745074 52.3045293, 4.745488 52.3053114, 4.7455253 52.3054874, 4.7455217 52.3057199, 4.7454666 52.3059774, 4.7453885 52.3061414, 4.7451344 52.3065184, 4.7447506 52.3069659, 4.7446369 52.3071593, 4.7445854 52.3073049, 4.7445623 52.3074472, 4.7445783 52.3076916, 4.7450709 52.3086114, 4.7452024 52.3087113, 4.7454014 52.3087482, 4.7456074 52.3087439, 4.7474507 52.3083494, 4.7486618 52.310924, 4.7501113 52.3135397, 4.7512663 52.3132442, 4.75111 52.31299, 4.7502572 52.3115574, 4.7497347 52.3104505, 4.7491262 52.3088434, 4.7491011 52.3087405, 4.7491061 52.3085838, 4.7491438 52.3084194, 4.7492167 52.3082612, 4.7493061 52.308143, 4.7495229 52.3080083, 4.7498906 52.3078204, 4.7496903 52.307544, 4.7489513 52.3064739, 4.748619 52.3065337, 4.7483792 52.3065652, 4.7481287 52.3065413, 4.7479297 52.3064891, 4.7477129 52.3063968, 4.7471806 52.3059042, 4.7460323 52.304566, 4.7446161 52.302226, 4.743877 52.3011547, 4.7431699 52.3002138, 4.7423882 52.2992773, 4.7417273 52.2985928, 4.7408887 52.2978387, 4.7392079 52.2965522, 4.7381295 52.2958013, 4.7389949 52.2953166, 4.7417534 52.2925787, 4.730532 52.2881979, 4.731768 52.2873001, 4.7339652 52.2860453, 4.736363 52.2846864, 4.7400183 52.2871215, 4.7448407 52.2846584, 4.7622409 52.291463, 4.7719175 52.2956617, 4.7742248 52.2962595, 4.7742456 52.2938783, 4.7740739 52.2937575, 4.7740396 52.2932378, 4.772014 52.2918099, 4.7743142 52.2905814, 4.7738679 52.2860821, 4.7743829 52.2858038, 4.7795499 52.285641, 4.7799877 52.2859455, 4.7802597 52.2884686, 4.780544 52.2906654, 4.7810777 52.2912272, 4.7812255 52.2927895))</t>
  </si>
  <si>
    <t>NL1</t>
  </si>
  <si>
    <t>Aéroport Roissy Charles de Gaulle</t>
  </si>
  <si>
    <t>49.006976345624935, 2.559786183921451</t>
  </si>
  <si>
    <t>POLYGON ((2.6361785 48.997775, 2.633425 48.9975045, 2.6325399 48.9973743, 2.6319927 48.9979268, 2.6325774 48.9987856, 2.6329154 49.0012351, 2.6327491 49.0016556, 2.6307455 49.0025108, 2.6304933 49.0023261, 2.6300186 49.0024316, 2.6297383 49.002531, 2.6296685 49.0025451, 2.6290544 49.0024536, 2.6283703 49.0023428, 2.6277427 49.0024836, 2.6275188 49.0026894, 2.62726 49.0029208, 2.6271419 49.0036642, 2.6269676 49.0038049, 2.6243007 49.0048694, 2.6205096 49.0065116, 2.615738 49.0084191, 2.6131944 49.0094278, 2.6125349 49.0096347, 2.6103181 49.0104714, 2.6095786 49.0110253, 2.6061153 49.0125479, 2.6048976 49.0130301, 2.6045028 49.0131864, 2.6040752 49.0133557, 2.6035848 49.0135499, 2.6033377 49.0136477, 2.6027146 49.0138945, 2.6003872 49.0148159, 2.6000187 49.0144438, 2.5995108 49.0146367, 2.5986351 49.0138303, 2.5983608 49.0137606, 2.5956284 49.0136822, 2.5938941 49.0134709, 2.5898444 49.0138444, 2.5877629 49.014365, 2.5863981 49.015291, 2.5841667 49.0183537, 2.5834579 49.0195713, 2.5841131 49.0218433, 2.5843296 49.0227807, 2.5851712 49.024207, 2.5848609 49.0246823, 2.584621 49.0250497, 2.5841449 49.0257781, 2.5836992 49.0264817, 2.5832988 49.0270969, 2.5831895 49.0272598, 2.582919 49.0276611, 2.582574 49.0275613, 2.5820716 49.027869, 2.5803459 49.0287112, 2.5802484 49.0287483, 2.5798227 49.0290117, 2.5792389 49.0293061, 2.5785789 49.0295845, 2.578003 49.0297885, 2.5774072 49.0299671, 2.5767943 49.0301209, 2.5759136 49.0302967, 2.5751176 49.0304168, 2.5744912 49.0304866, 2.5738413 49.0305442, 2.5729069 49.0305776, 2.5719752 49.0305805, 2.5709083 49.0305437, 2.5699754 49.0304802, 2.5685638 49.0303376, 2.5680279 49.0302649, 2.5673221 49.0301697, 2.5669905 49.0301156, 2.5659127 49.0299398, 2.5652126 49.0298256, 2.5630607 49.0294299, 2.5624106 49.0293104, 2.5623147 49.0292927, 2.5620652 49.0292573, 2.5618597 49.0292282, 2.5616981 49.0292052, 2.5615218 49.0291802, 2.5607287 49.0291249, 2.560513 49.0291099, 2.5601511 49.0290846, 2.559952 49.0290572, 2.5597873 49.0290345, 2.5596847 49.0290316, 2.5582797 49.028828, 2.5579207 49.0287766, 2.5577222 49.028754, 2.5574907 49.0287276, 2.5570178 49.0286738, 2.5565527 49.0286286, 2.5562917 49.0286032, 2.5560789 49.0285826, 2.5559092 49.0285661, 2.555718 49.0285475, 2.5554014 49.0285167, 2.554542 49.0284215, 2.5536921 49.0282804, 2.5535492 49.0282563, 2.5527435 49.0281204, 2.5517804 49.0280064, 2.5508078 49.027939, 2.5498788 49.027922, 2.5489445 49.027924, 2.5475567 49.027927, 2.5473371 49.0279274, 2.5468981 49.0279284, 2.5463875 49.0279295, 2.5459325 49.0279247, 2.5456265 49.0279171, 2.5453209 49.0279046, 2.5450158 49.0278871, 2.5444016 49.027831, 2.543793 49.0277519, 2.5428009 49.0276036, 2.5420759 49.0274958, 2.5421888 49.0272683, 2.5411422 49.0270891, 2.5411553 49.0269906, 2.5401995 49.0268665, 2.5392404 49.0268573, 2.5384647 49.0269056, 2.5377463 49.0270183, 2.5374958 49.0269245, 2.5371712 49.0263793, 2.5362716 49.0265224, 2.5358211 49.0266341, 2.5355136 49.0267733, 2.5348033 49.026535, 2.534489 49.0265253, 2.5341564 49.0267364, 2.5332541 49.0267663, 2.5326102 49.0270748, 2.5323741 49.0270155, 2.5321575 49.0274748, 2.5319127 49.0275965, 2.5315125 49.0279824, 2.5312506 49.0280632, 2.5309298 49.028178, 2.5305151 49.0282625, 2.5302587 49.0283053, 2.5296423 49.0283602, 2.5294165 49.0283723, 2.5290354 49.0283812, 2.5283592 49.0283537, 2.5271203 49.028214, 2.5269736 49.0281975, 2.5267925 49.0281771, 2.5265697 49.0281519, 2.5261631 49.0281147, 2.5250465 49.028014, 2.5231622 49.0277919, 2.5196222 49.0273305, 2.5189217 49.0272276, 2.5179381 49.0270771, 2.5174651 49.0268636, 2.5174053 49.0269938, 2.5170445 49.0269382, 2.5158532 49.0267772, 2.5155167 49.0267383, 2.515156 49.0266996, 2.514497 49.0266408, 2.5140704 49.0266116, 2.513716 49.0265933, 2.5134809 49.0265842, 2.5131994 49.026579, 2.512638 49.0265792, 2.512132 49.026571, 2.5119837 49.0265575, 2.5119566 49.0264904, 2.5116892 49.0265125, 2.5112466 49.026363, 2.5110203 49.02601, 2.510816 49.0260516, 2.5105855 49.0262716, 2.5100756 49.0266109, 2.5098759 49.026577, 2.5096791 49.0265364, 2.5094855 49.0264892, 2.5092958 49.0264356, 2.5091102 49.0263758, 2.5089293 49.0263098, 2.5087536 49.0262378, 2.5085834 49.02616, 2.5084193 49.0260767, 2.5082616 49.0259879, 2.5081106 49.0258939, 2.5079669 49.025795, 2.5078307 49.0256915, 2.5076578 49.0255531, 2.5069949 49.0250228, 2.5068151 49.0248926, 2.5067071 49.0248259, 2.5065939 49.0247632, 2.5064757 49.0247048, 2.5063529 49.0246508, 2.506226 49.0246013, 2.5060953 49.0245565, 2.5038564 49.0244533, 2.5014775 49.0243359, 2.4986658 49.0241915, 2.4976114 49.0225424, 2.4938821 49.016707, 2.4936038 49.0162263, 2.4933449 49.0157325, 2.4931207 49.015206, 2.4911452 49.0100741, 2.491202 49.0100221, 2.4923742 49.009777, 2.4938521 49.0094679, 2.4944729 49.0093381, 2.4951016 49.0091665, 2.4966191 49.0086445, 2.4970587 49.0084018, 2.4982039 49.0077092, 2.4985712 49.0075443, 2.4996408 49.0074391, 2.4999793 49.0073907, 2.5004403 49.0072933, 2.5013635 49.007066, 2.5018534 49.0069236, 2.5018927 49.0069792, 2.5023487 49.0068358, 2.5026581 49.0067699, 2.5033101 49.0065494, 2.5043619 49.006197, 2.5049593 49.0059973, 2.505359 49.005864, 2.5054192 49.0058675, 2.5054391 49.0057746, 2.5065264 49.0051953, 2.5064257 49.0051071, 2.5079016 49.0043757, 2.5085443 49.0041507, 2.5089188 49.0044489, 2.5094105 49.0044274, 2.5096786 49.0047692, 2.509688 49.0048308, 2.5097631 49.0049346, 2.5100219 49.0050771, 2.5102352 49.0053182, 2.5114621 49.0066747, 2.5118528 49.0071018, 2.512653 49.0074747, 2.5138334 49.0078162, 2.51397 49.0091705, 2.5140968 49.0093535, 2.5151124 49.009007, 2.51508 49.0097147, 2.5150181 49.0100857, 2.5148409 49.0105946, 2.5149641 49.0106171, 2.5148518 49.010981, 2.5172488 49.0099122, 2.517514 49.0101689, 2.5190207 49.0096316, 2.5199846 49.0087957, 2.5204018 49.0088093, 2.5204476 49.0087133, 2.5204934 49.0086174, 2.5215384 49.0086757, 2.5215465 49.0086087, 2.5241513 49.0087485, 2.5240759 49.0083866, 2.5240032 49.0080404, 2.5239277 49.0077852, 2.5237599 49.0075211, 2.5235363 49.0073052, 2.5232409 49.0071158, 2.5227223 49.0069131, 2.5223236 49.006837, 2.5205258 49.0064919, 2.5211116 49.0063353, 2.5218868 49.0064857, 2.5221828 49.0063191, 2.5223381 49.0056457, 2.5222792 49.0047263, 2.5213408 49.0025975, 2.5198706 49.0004921, 2.518037 48.9981443, 2.5178762 48.9979815, 2.5172694 48.9974137, 2.5168307 48.9970624, 2.515963 48.9970735, 2.5158237 48.9971709, 2.515543 48.9972338, 2.5153673 48.9972663, 2.5151847 48.9972948, 2.5150702 48.9973039, 2.5149361 48.9973078, 2.5147833 48.997305, 2.5146571 48.997292, 2.5144799 48.9972669, 2.5143582 48.9972415, 2.5142122 48.9972024, 2.5141032 48.9971656, 2.513981 48.9971159, 2.5135814 48.9974848, 2.5135483 48.9973782, 2.5132652 48.9970963, 2.5131718 48.9964842, 2.5133452 48.9966174, 2.5133354 48.9963574, 2.5131283 48.9961896, 2.5133097 48.9955309, 2.5134694 48.9954485, 2.5136478 48.9953564, 2.5137722 48.9951597, 2.5137545 48.9949, 2.5137195 48.994655, 2.5134776 48.994098, 2.5134136 48.9940462, 2.512215 48.9913634, 2.5099656 48.9892761, 2.5108651 48.9893247, 2.512302 48.9908232, 2.5134589 48.9917775, 2.5144258 48.99225, 2.5151765 48.9924929, 2.515531 48.9925922, 2.5158693 48.9928524, 2.5163999 48.9932608, 2.516853 48.9930307, 2.5169743 48.993079, 2.5176046 48.9923911, 2.5176609 48.992285, 2.5186927 48.9911079, 2.5188735 48.9905817, 2.5193645 48.9891131, 2.5193671 48.9891064, 2.5196244 48.9883373, 2.5198142 48.9877701, 2.520095 48.9869174, 2.5207371 48.9853502, 2.5246052 48.9839833, 2.527642 48.9838655, 2.5315507 48.9837135, 2.5332548 48.9837062, 2.5354709 48.9836728, 2.5375768 48.9834369, 2.5390245 48.9832747, 2.5396686 48.9832025, 2.5399951 48.9831659, 2.5418528 48.9828919, 2.5428266 48.9828244, 2.5433582 48.9836882, 2.5440364 48.9848044, 2.5451427 48.9865915, 2.5451198 48.9867969, 2.545495 48.9874781, 2.5459718 48.9883432, 2.5460793 48.9886556, 2.5462373 48.9890086, 2.546616 48.9890427, 2.5467075 48.989278, 2.5470432 48.9880999, 2.547454 48.9894612, 2.5475722 48.989653, 2.5497148 48.9900674, 2.5497987 48.9900655, 2.549977 48.9900729, 2.5501163 48.9900786, 2.5506633 48.9900158, 2.5509431 48.989972, 2.5515237 48.9898716, 2.5520331 48.9897407, 2.5525343 48.9895965, 2.5526859 48.9895456, 2.5530312 48.9894296, 2.5532985 48.9893546, 2.5535262 48.9892926, 2.5538227 48.989224, 2.5540906 48.9891887, 2.5544849 48.989115, 2.5547508 48.9890738, 2.5551551 48.9890298, 2.5557025 48.9889981, 2.5558212 48.9889912, 2.5559086 48.9889895, 2.5559225 48.9889892, 2.5560079 48.9889887, 2.5562069 48.9889874, 2.5565679 48.9889783, 2.5569818 48.9890007, 2.5575224 48.9890605, 2.558087 48.9891461, 2.5585922 48.9892227, 2.5596181 48.9893281, 2.5598411 48.9893503, 2.560082 48.9893743, 2.5604851 48.9893957, 2.5607403 48.9894073, 2.561038 48.9894064, 2.5614478 48.9893971, 2.5624564 48.9893761, 2.5626368 48.9893803, 2.5629954 48.9893592, 2.5633408 48.9893553, 2.5638878 48.9893635, 2.564571 48.9893886, 2.5649854 48.9894097, 2.5652127 48.9894247, 2.565798 48.9894632, 2.5661082 48.9894803, 2.5666449 48.9895387, 2.5667965 48.9895552, 2.5670202 48.9895795, 2.567878 48.989685, 2.5684558 48.9897783, 2.5696679 48.9899992, 2.5699302 48.9899731, 2.5699968 48.9900769, 2.5722913 48.9906143, 2.5730723 48.9907899, 2.5740596 48.991029, 2.574399 48.9911218, 2.5752963 48.9913374, 2.5760441 48.9914982, 2.5763711 48.9915527, 2.576848 48.9916143, 2.5771844 48.9916504, 2.5778611 48.9917008, 2.5786071 48.9917324, 2.5792864 48.9917525, 2.5799659 48.9917593, 2.5806503 48.9917576, 2.5809083 48.9917376, 2.5817565 48.9917475, 2.5820231 48.9917777, 2.5822994 48.9917846, 2.5825751 48.991799, 2.5833606 48.9918672, 2.5839672 48.9919462, 2.5847563 48.9920568, 2.5851535 48.9921026, 2.5855813 48.9921263, 2.58601 48.9921369, 2.58699 48.9901183, 2.5877206 48.9901522, 2.58817 48.990173, 2.5906156 48.9902849, 2.5912279 48.9903124, 2.5925085 48.9903698, 2.5932105 48.9904011, 2.5962313 48.9905355, 2.599219 48.9906679, 2.5996702 48.9906879, 2.5998601 48.9906963, 2.6000667 48.9907054, 2.6002292 48.9907126, 2.601186 48.9907633, 2.6097791 48.9912266, 2.6097812 48.9912096, 2.6110831 48.9912965, 2.6112855 48.9913073, 2.6114062 48.9913138, 2.6150597 48.99147, 2.6151612 48.9912009, 2.6167363 48.991419, 2.6167355 48.9916087, 2.6183905 48.9917123, 2.6193783 48.991808, 2.6215466 48.9927442, 2.6221434 48.9934805, 2.622623 48.9941185, 2.6227918 48.9943661, 2.6234675 48.994965, 2.6269994 48.9952126, 2.6281681 48.9952947, 2.6313958 48.995552, 2.6341819 48.9958019, 2.6341824 48.9956604, 2.6342427 48.9956629, 2.6364539 48.9959933, 2.6374963 48.9939523, 2.6369763 48.9917093, 2.6352843 48.9912998, 2.6364646 48.9880307, 2.6367961 48.9881211, 2.6382841 48.9883419, 2.6397861 48.9886585, 2.6423353 48.9890953, 2.6428699 48.9892308, 2.6433815 48.9893965, 2.6444579 48.9897482, 2.6471176 48.9905212, 2.6489389 48.9909099, 2.6499404 48.9952845, 2.6464785 48.9966362, 2.64637 48.9965109, 2.6424245 48.9979901, 2.6419957 48.9980985, 2.6417528 48.998145, 2.6410666 48.9981766, 2.6361785 48.997775))</t>
  </si>
  <si>
    <t>FR8</t>
  </si>
  <si>
    <t>Aeroport Barcelona - el Prat Josep Tarradellas</t>
  </si>
  <si>
    <t>41.296657915514594, 2.085735972162202</t>
  </si>
  <si>
    <t>POLYGON ((2.0731687 41.2801518, 2.0733601 41.2801633, 2.0735425 41.2801934, 2.0739213 41.2803274, 2.0742458 41.28045, 2.0742648 41.2804294, 2.0754768 41.2808281, 2.0758252 41.2809479, 2.0760077 41.2810213, 2.0770616 41.2814801, 2.0774704 41.2816566, 2.0776352 41.281699, 2.078649 41.2819207, 2.0801748 41.2822574, 2.0805205 41.2823552, 2.0808474 41.2824731, 2.084486 41.283721, 2.0890595 41.2852892, 2.0891286 41.2853317, 2.0897135 41.2858352, 2.0898009 41.285875, 2.0916661 41.2865173, 2.0933342 41.2870851, 2.0977675 41.2885929, 2.0979375 41.2886382, 2.0981057 41.2886533, 2.0982842 41.2886338, 2.0984663 41.288639, 2.0997053 41.2890569, 2.1011755 41.2895586, 2.1030503 41.2902016, 2.1031715 41.290232, 2.1032599 41.2902408, 2.1033449 41.2902375, 2.1034327 41.2902249, 2.1035151 41.2902056, 2.1036174 41.290171, 2.1037197 41.2901451, 2.103807 41.2901365, 2.1039013 41.2901495, 2.1040307 41.2901899, 2.1041849 41.2902674, 2.1042923 41.2903426, 2.1044248 41.2904531, 2.1045512 41.2905884, 2.1046034 41.2906667, 2.1046652 41.2907984, 2.1047014 41.2909025, 2.1047325 41.2910279, 2.1047392 41.2911592, 2.1047215 41.2913105, 2.1046382 41.2915674, 2.1044697 41.2918801, 2.1046565 41.2919438, 2.1048487 41.2915783, 2.1049117 41.2914016, 2.1049474 41.2912345, 2.1049392 41.2910796, 2.1048991 41.2909533, 2.1052294 41.2909825, 2.1052447 41.2909839, 2.1052552 41.2910125, 2.1052641 41.2911268, 2.1053126 41.2911745, 2.1060371 41.2914084, 2.1064581 41.2915521, 2.1072915 41.2920445, 2.1073195 41.2920756, 2.1073125 41.2921183, 2.1071212 41.2924051, 2.1069967 41.2926607, 2.1068612 41.2929039, 2.1065871 41.2933922, 2.1057607 41.2945633, 2.1048875 41.2942743, 2.1048264 41.2942891, 2.104723 41.2944491, 2.1046087 41.294485, 2.1041571 41.2942384, 2.1034969 41.2940384, 2.1033855 41.2939986, 2.103876 41.2931673, 2.1037554 41.2931258, 2.1028527 41.294641, 2.102784 41.2947051, 2.1027255 41.2947738, 2.1026127 41.294956, 2.1019947 41.2959812, 2.1015262 41.2967648, 2.1006818 41.2981568, 2.1006678 41.2981982, 2.1006618 41.2982406, 2.1006842 41.2983036, 2.1007166 41.2983692, 2.1007684 41.2984177, 2.1008452 41.2984596, 2.1025407 41.2990343, 2.1026862 41.2990885, 2.103008 41.2993153, 2.1035023 41.2998456, 2.1039722 41.3003759, 2.1047998 41.3014101, 2.1058952 41.3028145, 2.1060199 41.3030955, 2.1065045 41.3036467, 2.1071996 41.3044362, 2.1078095 41.3051075, 2.1086445 41.3060389, 2.1089879 41.3064329, 2.109629 41.307171, 2.1096965 41.307315, 2.109721 41.3074325, 2.1097171 41.3075959, 2.1097136 41.3076654, 2.1096654 41.3077845, 2.1096131 41.3078555, 2.1094958 41.308012, 2.1090896 41.3085539, 2.1090028 41.3086004, 2.1089388 41.3086374, 2.1088197 41.3086806, 2.1072173 41.3091989, 2.1071081 41.3092419, 2.1070167 41.3092963, 2.1069306 41.3093864, 2.1064671 41.3101143, 2.1063146 41.3103945, 2.1062993 41.3104676, 2.1062852 41.3105697, 2.1062816 41.3107012, 2.1062693 41.3108876, 2.1062339 41.3110347, 2.1061739 41.3111765, 2.1054177 41.3123811, 2.1051687 41.3127757, 2.104694 41.3135601, 2.0999615 41.3119445, 2.1000118 41.3118613, 2.1000324 41.3118273, 2.1004361 41.31116, 2.1004283 41.3111141, 2.1000318 41.310997, 2.0995777 41.3108628, 2.0991969 41.310812, 2.098809 41.310804, 2.0983037 41.3108468, 2.0980403 41.3108762, 2.0978126 41.3109564, 2.0976239 41.3110446, 2.0974496 41.3111809, 2.0973889 41.3112557, 2.0973108 41.311352, 2.0972338 41.3114233, 2.0971435 41.311507, 2.0969335 41.3116327, 2.0962878 41.3118043, 2.0950723 41.3121272, 2.0948694 41.3121352, 2.0946488 41.3121031, 2.094389 41.3119989, 2.0941933 41.3118011, 2.0941604 41.3117332, 2.0939034 41.3112022, 2.0936558 41.3106905, 2.0934731 41.3109949, 2.0918969 41.3104569, 2.0917009 41.3103303, 2.0905981 41.3099666, 2.0904509 41.309914, 2.0907019 41.3095034, 2.0901689 41.309317, 2.0903439 41.3090039, 2.0874451 41.3080219, 2.0873562 41.3079658, 2.0872819 41.3078871, 2.0872615 41.3077864, 2.0872788 41.3076901, 2.0875927 41.3071783, 2.0830413 41.3056247, 2.0829902 41.3055938, 2.083127 41.3053537, 2.0835486 41.3046315, 2.0722489 41.3006917, 2.0712027 41.3012626, 2.0711378 41.3012358, 2.0709678 41.301355, 2.0701231 41.3010713, 2.0698826 41.3010394, 2.0696565 41.3010419, 2.069413 41.30111, 2.0692546 41.3011854, 2.0691226 41.3012814, 2.068998 41.3013925, 2.0686842 41.3012826, 2.0690839 41.30063, 2.0689839 41.3005949, 2.069047 41.3004853, 2.0690088 41.3004645, 2.0690633 41.3003857, 2.0645607 41.2988319, 2.0599685 41.2972504, 2.0599389 41.2972985, 2.0599896 41.2973227, 2.0596179 41.2979278, 2.0571297 41.297094, 2.0562247 41.2967939, 2.0562495 41.2967457, 2.0557112 41.2965705, 2.0556573 41.2964957, 2.0559457 41.2959957, 2.0560786 41.29599, 2.0561241 41.2959181, 2.056204 41.2959079, 2.0564333 41.295528, 2.055826 41.2953218, 2.0559295 41.2951645, 2.0559947 41.2951888, 2.0562492 41.2947404, 2.0562514 41.2946637, 2.0562903 41.2945599, 2.0563955 41.2944967, 2.0565105 41.2944545, 2.0570779 41.2936476, 2.0572607 41.293323, 2.0573837 41.2930054, 2.0577561 41.2929318, 2.057689 41.2927995, 2.0573934 41.2928632, 2.0573572 41.2927928, 2.0574451 41.2926672, 2.0576929 41.2925804, 2.0580302 41.2923685, 2.0586755 41.2919591, 2.0595423 41.2915481, 2.0610718 41.2907889, 2.0631774 41.2897109, 2.0635655 41.2896194, 2.0637417 41.2896538, 2.0648827 41.2893392, 2.0650482 41.2892735, 2.065225 41.2891645, 2.0653121 41.2890284, 2.0653925 41.2889095, 2.0655699 41.288767, 2.0657315 41.2886851, 2.0659726 41.2886239, 2.066286 41.2885851, 2.0664856 41.2886062, 2.0667483 41.2886766, 2.0669668 41.2887429, 2.0689953 41.2894452, 2.0691536 41.2895036, 2.0692284 41.2895009, 2.069296 41.2894715, 2.069611 41.2895803, 2.0695851 41.2896231, 2.07435 41.2912511, 2.074462 41.2910661, 2.0745021 41.2910798, 2.0750295 41.2902082, 2.0750897 41.2901025, 2.0754669 41.2898485, 2.0763104 41.2898351, 2.0766242 41.2899744, 2.0768206 41.2896367, 2.0766805 41.2895861, 2.0766068 41.2895558, 2.0765442 41.2895261, 2.0764848 41.2894932, 2.0764241 41.2894567, 2.0763775 41.2894259, 2.0763331 41.2893922, 2.0762852 41.2893513, 2.0762428 41.2893137, 2.0762016 41.2892721, 2.0761615 41.2892255, 2.0761192 41.2891691, 2.0760899 41.2891206, 2.0760699 41.2890825, 2.0760504 41.2890376, 2.0760305 41.2889821, 2.0760143 41.2889275, 2.0759993 41.288867, 2.0759907 41.2888051, 2.0759883 41.2887416, 2.0759879 41.288684, 2.0759935 41.2886308, 2.0760021 41.288601, 2.0761474 41.288361, 2.0761965 41.2882799, 2.0765053 41.2877696, 2.0765544 41.2876884, 2.0765823 41.2876422, 2.0765357 41.2876263, 2.0765927 41.2875321, 2.0766418 41.287451, 2.0766524 41.2874334, 2.0764196 41.2873539, 2.0763151 41.2873182, 2.0759326 41.2871875, 2.0758721 41.2871668, 2.0741681 41.2865846, 2.0741077 41.2865639, 2.0725517 41.2860323, 2.0724913 41.2860116, 2.071975 41.2858352, 2.0719114 41.2858, 2.0718533 41.2857374, 2.0718306 41.2856748, 2.0718432 41.2855933, 2.0719038 41.2854871, 2.0718458 41.2854644, 2.0719316 41.2853297, 2.0720603 41.2851212, 2.072088 41.2851155, 2.0721006 41.2850946, 2.072088 41.2850776, 2.0720603 41.28507, 2.0720325 41.2850795, 2.0714244 41.2848633, 2.0714799 41.284778, 2.0715531 41.2847495, 2.0717045 41.2847362, 2.0718018 41.2847295, 2.0714653 41.2840754, 2.0713745 41.2839949, 2.0712333 41.2839498, 2.0711071 41.2839031, 2.0709619 41.2838388, 2.0708852 41.2837388, 2.0708905 41.2836219, 2.0709242 41.2835009, 2.0709909 41.2832469, 2.0710445 41.282984, 2.0710663 41.2827151, 2.0710938 41.2822329, 2.0710739 41.2819718, 2.071062 41.2817792, 2.0711142 41.2816178, 2.0712106 41.2814431, 2.0714645 41.2811175, 2.0715911 41.2809654, 2.0717711 41.2807777, 2.0723496 41.2804285, 2.0727644 41.2802028, 2.0729152 41.2801603, 2.0731687 41.2801518))</t>
  </si>
  <si>
    <t>ES11</t>
  </si>
  <si>
    <t>Flughafen München</t>
  </si>
  <si>
    <t>48.353443982011179,11.781958961375517</t>
  </si>
  <si>
    <t>POLYGON ((11.749214 48.3523665, 11.7492202 48.3522464, 11.7492057 48.352171, 11.7491823 48.3520956, 11.749148 48.3520247, 11.7491005 48.3519567, 11.7490398 48.3518946, 11.7489702 48.3518413, 11.7489046 48.3517947, 11.7488303 48.351754, 11.748747 48.3517177, 11.7486594 48.3516873, 11.7485745 48.3516648, 11.7484432 48.3516392, 11.7482932 48.3516234, 11.7465419 48.351602, 11.7434631 48.3513726, 11.7422222 48.351199, 11.7420259 48.3503036, 11.7431662 48.3504085, 11.7429103 48.3479944, 11.7414363 48.3437105, 11.7415796 48.3428342, 11.7412227 48.3427217, 11.7412377 48.3426188, 11.7394866 48.3424874, 11.7393963 48.3424797, 11.7393234 48.342468, 11.7392476 48.3424545, 11.7391806 48.342437, 11.7391194 48.3424196, 11.739064 48.3424002, 11.7389999 48.3423712, 11.736366 48.3409342, 11.7365525 48.339848, 11.7369704 48.3374217, 11.7377982 48.3369845, 11.7379513 48.3369355, 11.758499 48.3385235, 11.7725432 48.3396034, 11.7795112 48.3401391, 11.7796524 48.3400611, 11.7797384 48.3395065, 11.7793479 48.3394874, 11.779543 48.338294, 11.780343 48.3378595, 11.7815692 48.3379568, 11.7819692 48.338307, 11.7821643 48.3387307, 11.7819887 48.3397857, 11.7802162 48.339643, 11.7798525 48.3395286, 11.7797741 48.3400685, 11.7798653 48.3401676, 11.7936851 48.3412346, 11.8086685 48.3423864, 11.808818 48.3423981, 11.8175182 48.3430599, 11.8177913 48.3431033, 11.8178605 48.3431263, 11.8192932 48.344001, 11.819329 48.3441128, 11.8191006 48.3454239, 11.818777 48.3472824, 11.8166185 48.3484275, 11.811315 48.34802, 11.8110073 48.3480174, 11.8107727 48.3480711, 11.8106078 48.3481417, 11.8076861 48.3496853, 11.8071952 48.3496476, 11.8070612 48.3502717, 11.8075756 48.3506999, 11.8059437 48.3602815, 11.8062517 48.3606564, 11.8070578 48.3608096, 11.8069706 48.3611125, 11.8141886 48.3616534, 11.8245629 48.3624748, 11.8253546 48.3626799, 11.8291225 48.3636561, 11.8294281 48.3637353, 11.8335135 48.36447, 11.8343656 48.3647863, 11.8348516 48.3653758, 11.8356841 48.367442, 11.8355256 48.3683372, 11.8353473 48.3693689, 11.8331941 48.3705121, 11.8212564 48.3695993, 11.81618 48.3692561, 11.8028162 48.3682287, 11.8025941 48.3682143, 11.794146 48.3675521, 11.7941036 48.3675169, 11.7900627 48.3672178, 11.7897478 48.3671947, 11.7863715 48.3669573, 11.7747185 48.3660202, 11.7660924 48.3653568, 11.7623151 48.3650581, 11.7530465 48.3643549, 11.7529331 48.3643474, 11.7523157 48.3638317, 11.7524078 48.3634218, 11.7526307 48.3623672, 11.7526382 48.3623323, 11.7526445 48.3623028, 11.7535629 48.3579881, 11.7536547 48.3575566, 11.7537026 48.3573329, 11.7523082 48.3572264, 11.752321 48.3571082, 11.7496019 48.3569301, 11.7499382 48.3549411, 11.7492234 48.354629, 11.7491839 48.3545576, 11.7490877 48.3543667, 11.7490724 48.3543472, 11.7489366 48.3540518, 11.7490031 48.3534829, 11.749214 48.3523665))</t>
  </si>
  <si>
    <t>DE12</t>
  </si>
  <si>
    <t>Aéroport de Châteauroux-Centre</t>
  </si>
  <si>
    <t>46.861263796994045, 1.728883286216645</t>
  </si>
  <si>
    <t>POLYGON ((1.749037 46.8779008, 1.7498825 46.878761, 1.7499406 46.8788781, 1.7486206 46.8799464, 1.7480166 46.8802909, 1.7485681 46.8808851, 1.7491623 46.8815154, 1.7502952 46.8827398, 1.7495086 46.8830782, 1.747213 46.8806974, 1.7450777 46.8815337, 1.7448703 46.8816259, 1.7444413 46.8817534, 1.7443192 46.8816568, 1.7438525 46.8812192, 1.7345217 46.8721884, 1.7339066 46.8717077, 1.7334987 46.8714379, 1.7318176 46.8698223, 1.7287355 46.8665767, 1.726463 46.8642011, 1.726152 46.8640019, 1.7257689 46.863793, 1.7252757 46.8636821, 1.7248642 46.8636007, 1.723126 46.8636841, 1.7201466 46.8637622, 1.719174 46.8635097, 1.7177237 46.8623349, 1.7168983 46.86169, 1.7165242 46.8618231, 1.716313 46.8619404, 1.7161902 46.862129, 1.7161239 46.8619819, 1.7158125 46.8612907, 1.7155861 46.8607025, 1.7154953 46.8604665, 1.7159877 46.8600082, 1.7157712 46.8594752, 1.71532 46.8593676, 1.7151964 46.8589813, 1.7149027 46.8584044, 1.7156345 46.8582055, 1.7149449 46.8565195, 1.714903 46.856197, 1.7149882 46.855931, 1.7164765 46.8556033, 1.7163 46.8550694, 1.715738 46.8545896, 1.7153486 46.8535226, 1.7149059 46.8525305, 1.7148813 46.8524754, 1.7137984 46.8526454, 1.713328 46.8514667, 1.71303 46.85072, 1.7140943 46.8505558, 1.713145 46.8495486, 1.7123178 46.8480007, 1.7154384 46.8473038, 1.7162083 46.8471319, 1.7218396 46.8458781, 1.7219661 46.8461943, 1.7228041 46.846028, 1.7231073 46.8461407, 1.723133 46.8461616, 1.7232771 46.8462765, 1.723359 46.8464063, 1.7237952 46.8463522, 1.7242645 46.8465509, 1.7253703 46.8469834, 1.7265211 46.8475046, 1.7272382 46.847857, 1.7277558 46.8480464, 1.7288138 46.8484179, 1.7299983 46.8489741, 1.7307937 46.8495665, 1.7314157 46.8503094, 1.7321983 46.8512894, 1.7321187 46.8513694, 1.7318457 46.8519341, 1.7316256 46.8525192, 1.7317421 46.8546222, 1.7317485 46.8547373, 1.7318485 46.8560607, 1.7318762 46.8570972, 1.7315529 46.8576725, 1.731992 46.8581261, 1.7304302 46.8584371, 1.7325697 46.8606602, 1.7366199 46.8648777, 1.7409936 46.8695044, 1.749037 46.8779008))</t>
  </si>
  <si>
    <t>FR9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</si>
</sst>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font>
      <sz val="12"/>
      <color theme="1"/>
      <name val="Calibri"/>
      <family val="2"/>
      <scheme val="minor"/>
    </font>
    <font>
      <b/>
      <sz val="12"/>
      <color theme="1"/>
      <name val="Calibri"/>
      <family val="2"/>
      <scheme val="minor"/>
    </font>
    <font>
      <sz val="12"/>
      <color rgb="FF000000"/>
      <name val="Calibri"/>
      <family val="2"/>
    </font>
    <font>
      <sz val="12"/>
      <color rgb="FF000000"/>
      <name val="Calibri"/>
      <family val="2"/>
      <scheme val="minor"/>
    </font>
    <font>
      <b/>
      <sz val="11"/>
      <color theme="0"/>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Webdings"/>
      <charset val="2"/>
    </font>
    <font>
      <b/>
      <sz val="11"/>
      <color theme="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rgb="FFFF0000"/>
        <bgColor indexed="64"/>
      </patternFill>
    </fill>
    <fill>
      <patternFill patternType="solid">
        <fgColor rgb="FFA5A5A5"/>
      </patternFill>
    </fill>
    <fill>
      <patternFill patternType="solid">
        <fgColor theme="6" tint="0.59999389629810485"/>
        <bgColor indexed="64"/>
      </patternFill>
    </fill>
    <fill>
      <patternFill patternType="solid">
        <fgColor theme="3" tint="0.79998168889431442"/>
        <bgColor indexed="64"/>
      </patternFill>
    </fill>
    <fill>
      <patternFill patternType="solid">
        <fgColor rgb="FF42FF09"/>
        <bgColor indexed="64"/>
      </patternFill>
    </fill>
    <fill>
      <patternFill patternType="solid">
        <fgColor rgb="FFFFFF00"/>
        <bgColor indexed="64"/>
      </patternFill>
    </fill>
    <fill>
      <patternFill patternType="solid">
        <fgColor theme="5" tint="0.59999389629810485"/>
        <bgColor indexed="64"/>
      </patternFill>
    </fill>
  </fills>
  <borders count="57">
    <border>
      <left/>
      <right/>
      <top/>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style="double">
        <color rgb="FF3F3F3F"/>
      </bottom>
      <diagonal/>
    </border>
    <border>
      <left style="medium">
        <color auto="1"/>
      </left>
      <right/>
      <top style="medium">
        <color auto="1"/>
      </top>
      <bottom/>
      <diagonal/>
    </border>
    <border>
      <left style="thin">
        <color auto="1"/>
      </left>
      <right style="medium">
        <color auto="1"/>
      </right>
      <top style="medium">
        <color auto="1"/>
      </top>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top style="medium">
        <color auto="1"/>
      </top>
      <bottom/>
      <diagonal/>
    </border>
    <border>
      <left/>
      <right style="thin">
        <color auto="1"/>
      </right>
      <top style="medium">
        <color auto="1"/>
      </top>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bottom style="thin">
        <color auto="1"/>
      </bottom>
      <diagonal/>
    </border>
    <border>
      <left/>
      <right style="thin">
        <color auto="1"/>
      </right>
      <top style="thin">
        <color auto="1"/>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s>
  <cellStyleXfs count="318">
    <xf numFmtId="0" fontId="0" fillId="0" borderId="0"/>
    <xf numFmtId="0" fontId="4" fillId="5" borderId="23" applyNumberFormat="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17">
    <xf numFmtId="0" fontId="0" fillId="0" borderId="0" xfId="0"/>
    <xf numFmtId="0" fontId="0" fillId="0" borderId="2" xfId="0" applyBorder="1"/>
    <xf numFmtId="0" fontId="0" fillId="0" borderId="4" xfId="0" applyBorder="1"/>
    <xf numFmtId="0" fontId="0" fillId="0" borderId="6" xfId="0" applyBorder="1"/>
    <xf numFmtId="0" fontId="0" fillId="0" borderId="0" xfId="0" applyAlignment="1">
      <alignment horizontal="center" vertical="center"/>
    </xf>
    <xf numFmtId="0" fontId="0" fillId="0" borderId="4" xfId="0" applyFont="1" applyBorder="1"/>
    <xf numFmtId="0" fontId="0" fillId="0" borderId="0" xfId="0" applyFill="1"/>
    <xf numFmtId="0" fontId="0" fillId="0" borderId="2" xfId="0" applyFill="1" applyBorder="1"/>
    <xf numFmtId="0" fontId="0" fillId="0" borderId="4" xfId="0" applyFill="1" applyBorder="1"/>
    <xf numFmtId="0" fontId="0" fillId="3" borderId="4" xfId="0" applyFont="1" applyFill="1" applyBorder="1"/>
    <xf numFmtId="0" fontId="0" fillId="3" borderId="4" xfId="0" applyFill="1" applyBorder="1"/>
    <xf numFmtId="0" fontId="0" fillId="4" borderId="4" xfId="0" applyFill="1" applyBorder="1" applyAlignment="1">
      <alignment vertical="center" wrapText="1"/>
    </xf>
    <xf numFmtId="0" fontId="0" fillId="4" borderId="4" xfId="0" applyFill="1" applyBorder="1"/>
    <xf numFmtId="0" fontId="0" fillId="4" borderId="16" xfId="0" applyFill="1" applyBorder="1"/>
    <xf numFmtId="0" fontId="0" fillId="4" borderId="5" xfId="0" applyFill="1" applyBorder="1"/>
    <xf numFmtId="0" fontId="0" fillId="4" borderId="4" xfId="0" applyFill="1" applyBorder="1" applyAlignment="1">
      <alignment wrapText="1"/>
    </xf>
    <xf numFmtId="0" fontId="0" fillId="4" borderId="2" xfId="0" applyFill="1" applyBorder="1" applyAlignment="1">
      <alignment wrapText="1"/>
    </xf>
    <xf numFmtId="0" fontId="0" fillId="4" borderId="2" xfId="0" applyFill="1" applyBorder="1"/>
    <xf numFmtId="0" fontId="0" fillId="4" borderId="18" xfId="0" applyFill="1" applyBorder="1"/>
    <xf numFmtId="0" fontId="0" fillId="4" borderId="3" xfId="0" applyFill="1" applyBorder="1"/>
    <xf numFmtId="0" fontId="0" fillId="4" borderId="6" xfId="0" applyFill="1" applyBorder="1"/>
    <xf numFmtId="0" fontId="0" fillId="4" borderId="19" xfId="0" applyFill="1" applyBorder="1"/>
    <xf numFmtId="0" fontId="0" fillId="4" borderId="7" xfId="0" applyFill="1" applyBorder="1"/>
    <xf numFmtId="0" fontId="0" fillId="4" borderId="6" xfId="0" applyFill="1" applyBorder="1" applyAlignment="1">
      <alignment vertical="center" wrapText="1"/>
    </xf>
    <xf numFmtId="0" fontId="0" fillId="0" borderId="20" xfId="0" applyBorder="1" applyAlignment="1">
      <alignment horizontal="center" vertical="center"/>
    </xf>
    <xf numFmtId="0" fontId="0" fillId="4" borderId="1" xfId="0" applyFill="1" applyBorder="1"/>
    <xf numFmtId="0" fontId="0" fillId="4" borderId="15" xfId="0" applyFill="1" applyBorder="1"/>
    <xf numFmtId="0" fontId="0" fillId="4" borderId="22" xfId="0" applyFill="1" applyBorder="1"/>
    <xf numFmtId="0" fontId="0" fillId="0" borderId="6" xfId="0" applyFill="1" applyBorder="1"/>
    <xf numFmtId="164" fontId="0" fillId="0" borderId="0" xfId="0" applyNumberFormat="1"/>
    <xf numFmtId="164" fontId="0" fillId="0" borderId="2" xfId="0" applyNumberFormat="1" applyBorder="1"/>
    <xf numFmtId="164" fontId="0" fillId="0" borderId="4" xfId="0" applyNumberFormat="1" applyBorder="1"/>
    <xf numFmtId="164" fontId="0" fillId="3" borderId="4" xfId="0" applyNumberFormat="1" applyFill="1" applyBorder="1"/>
    <xf numFmtId="164" fontId="0" fillId="0" borderId="2" xfId="0" applyNumberFormat="1" applyFill="1" applyBorder="1"/>
    <xf numFmtId="164" fontId="0" fillId="0" borderId="4" xfId="0" applyNumberFormat="1" applyFill="1" applyBorder="1"/>
    <xf numFmtId="164" fontId="0" fillId="0" borderId="4" xfId="0" applyNumberFormat="1" applyFont="1" applyBorder="1"/>
    <xf numFmtId="164" fontId="0" fillId="0" borderId="6" xfId="0" applyNumberFormat="1" applyFill="1" applyBorder="1"/>
    <xf numFmtId="164" fontId="0" fillId="0" borderId="6" xfId="0" applyNumberFormat="1" applyBorder="1"/>
    <xf numFmtId="164" fontId="0" fillId="4" borderId="2" xfId="0" applyNumberFormat="1" applyFill="1" applyBorder="1"/>
    <xf numFmtId="164" fontId="0" fillId="4" borderId="4" xfId="0" applyNumberFormat="1" applyFill="1" applyBorder="1"/>
    <xf numFmtId="164" fontId="0" fillId="4" borderId="6" xfId="0" applyNumberFormat="1" applyFill="1" applyBorder="1"/>
    <xf numFmtId="164" fontId="0" fillId="4" borderId="21" xfId="0" applyNumberFormat="1" applyFill="1" applyBorder="1"/>
    <xf numFmtId="0" fontId="0" fillId="4" borderId="13" xfId="0" applyFill="1" applyBorder="1" applyAlignment="1">
      <alignment wrapText="1"/>
    </xf>
    <xf numFmtId="0" fontId="0" fillId="4" borderId="13" xfId="0" applyFill="1" applyBorder="1"/>
    <xf numFmtId="164" fontId="0" fillId="4" borderId="13" xfId="0" applyNumberFormat="1" applyFill="1" applyBorder="1"/>
    <xf numFmtId="0" fontId="0" fillId="4" borderId="17" xfId="0" applyFill="1" applyBorder="1"/>
    <xf numFmtId="0" fontId="0" fillId="4" borderId="11" xfId="0" applyFill="1" applyBorder="1"/>
    <xf numFmtId="164" fontId="3" fillId="3" borderId="4" xfId="0" applyNumberFormat="1" applyFont="1" applyFill="1" applyBorder="1" applyAlignment="1"/>
    <xf numFmtId="0" fontId="0" fillId="0" borderId="2" xfId="0" applyFill="1" applyBorder="1" applyAlignment="1">
      <alignment vertical="center"/>
    </xf>
    <xf numFmtId="164" fontId="0" fillId="0" borderId="2" xfId="0" applyNumberFormat="1" applyFill="1" applyBorder="1" applyAlignment="1">
      <alignment horizontal="right" vertical="center"/>
    </xf>
    <xf numFmtId="0" fontId="0" fillId="0" borderId="2" xfId="0" applyFont="1" applyFill="1" applyBorder="1"/>
    <xf numFmtId="0" fontId="0" fillId="4" borderId="2" xfId="0" applyFill="1" applyBorder="1" applyAlignment="1">
      <alignment vertical="center" wrapText="1"/>
    </xf>
    <xf numFmtId="0" fontId="0" fillId="0" borderId="2" xfId="0" applyBorder="1" applyAlignment="1">
      <alignment horizontal="left" wrapText="1"/>
    </xf>
    <xf numFmtId="0" fontId="0" fillId="0" borderId="4" xfId="0" applyBorder="1" applyAlignment="1">
      <alignment horizontal="left"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2" xfId="0" applyFill="1" applyBorder="1" applyAlignment="1">
      <alignment horizontal="left"/>
    </xf>
    <xf numFmtId="0" fontId="0" fillId="0"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vertical="center" wrapText="1"/>
    </xf>
    <xf numFmtId="0" fontId="0" fillId="0" borderId="4" xfId="0" applyFill="1" applyBorder="1" applyAlignment="1">
      <alignment horizontal="left" wrapText="1"/>
    </xf>
    <xf numFmtId="0" fontId="0" fillId="0" borderId="2" xfId="0" applyBorder="1" applyAlignment="1">
      <alignment horizontal="left"/>
    </xf>
    <xf numFmtId="0" fontId="0" fillId="0" borderId="4" xfId="0" applyBorder="1" applyAlignment="1">
      <alignment horizontal="left"/>
    </xf>
    <xf numFmtId="0" fontId="0" fillId="0" borderId="2" xfId="0" applyFill="1" applyBorder="1" applyAlignment="1">
      <alignment horizontal="left" wrapText="1"/>
    </xf>
    <xf numFmtId="0" fontId="0" fillId="0" borderId="4" xfId="0" applyFont="1" applyBorder="1" applyAlignment="1">
      <alignment horizontal="left" wrapText="1"/>
    </xf>
    <xf numFmtId="0" fontId="0" fillId="3" borderId="4" xfId="0" applyFill="1" applyBorder="1" applyAlignment="1">
      <alignment horizontal="left" wrapText="1"/>
    </xf>
    <xf numFmtId="0" fontId="0" fillId="3" borderId="4" xfId="0" applyFill="1" applyBorder="1" applyAlignment="1">
      <alignment horizontal="left"/>
    </xf>
    <xf numFmtId="0" fontId="3" fillId="0" borderId="2" xfId="0" applyFont="1" applyFill="1" applyBorder="1" applyAlignment="1">
      <alignment horizontal="left"/>
    </xf>
    <xf numFmtId="0" fontId="0" fillId="6" borderId="4" xfId="0" applyFill="1" applyBorder="1" applyAlignment="1">
      <alignment horizontal="left" wrapText="1"/>
    </xf>
    <xf numFmtId="0" fontId="0" fillId="6" borderId="4" xfId="0" applyFill="1" applyBorder="1"/>
    <xf numFmtId="164" fontId="0" fillId="6" borderId="4" xfId="0" applyNumberFormat="1" applyFill="1" applyBorder="1"/>
    <xf numFmtId="0" fontId="0" fillId="6" borderId="4" xfId="0" applyFont="1" applyFill="1" applyBorder="1"/>
    <xf numFmtId="0" fontId="0" fillId="6" borderId="4" xfId="0" applyFont="1" applyFill="1" applyBorder="1" applyAlignment="1">
      <alignment horizontal="left" wrapText="1"/>
    </xf>
    <xf numFmtId="164" fontId="0" fillId="6" borderId="4" xfId="0" applyNumberFormat="1" applyFont="1" applyFill="1" applyBorder="1"/>
    <xf numFmtId="0" fontId="3" fillId="6" borderId="4" xfId="0" applyFont="1" applyFill="1" applyBorder="1" applyAlignment="1"/>
    <xf numFmtId="0" fontId="3" fillId="6" borderId="4" xfId="0" applyFont="1" applyFill="1" applyBorder="1" applyAlignment="1">
      <alignment horizontal="left"/>
    </xf>
    <xf numFmtId="164" fontId="3" fillId="6" borderId="4" xfId="0" applyNumberFormat="1" applyFont="1" applyFill="1" applyBorder="1" applyAlignment="1"/>
    <xf numFmtId="0" fontId="1" fillId="2" borderId="14" xfId="0" applyFont="1" applyFill="1" applyBorder="1" applyAlignment="1">
      <alignment horizontal="center" vertical="center"/>
    </xf>
    <xf numFmtId="164" fontId="1" fillId="2" borderId="14" xfId="0" applyNumberFormat="1" applyFont="1" applyFill="1" applyBorder="1" applyAlignment="1">
      <alignment horizontal="center" vertical="center"/>
    </xf>
    <xf numFmtId="0" fontId="5" fillId="5" borderId="24" xfId="1" applyFont="1" applyBorder="1" applyAlignment="1">
      <alignment horizontal="right"/>
    </xf>
    <xf numFmtId="164" fontId="5" fillId="5" borderId="24" xfId="1" applyNumberFormat="1" applyFont="1" applyBorder="1"/>
    <xf numFmtId="0" fontId="0" fillId="0" borderId="6" xfId="0" applyBorder="1" applyAlignment="1">
      <alignment horizontal="left" wrapText="1"/>
    </xf>
    <xf numFmtId="0" fontId="0" fillId="0" borderId="6" xfId="0" applyBorder="1" applyAlignment="1">
      <alignment horizontal="left" vertical="center" wrapText="1"/>
    </xf>
    <xf numFmtId="0" fontId="0" fillId="0" borderId="6" xfId="0" applyFill="1" applyBorder="1" applyAlignment="1">
      <alignment horizontal="left" wrapText="1"/>
    </xf>
    <xf numFmtId="0" fontId="0" fillId="0" borderId="6" xfId="0" applyBorder="1" applyAlignment="1">
      <alignment horizontal="left"/>
    </xf>
    <xf numFmtId="0" fontId="0" fillId="0" borderId="6" xfId="0" applyFont="1" applyFill="1" applyBorder="1" applyAlignment="1">
      <alignment horizontal="left" wrapText="1"/>
    </xf>
    <xf numFmtId="0" fontId="0" fillId="0" borderId="6" xfId="0" applyFont="1" applyFill="1" applyBorder="1"/>
    <xf numFmtId="164" fontId="0" fillId="0" borderId="6" xfId="0" applyNumberFormat="1" applyFont="1" applyFill="1" applyBorder="1"/>
    <xf numFmtId="0" fontId="3" fillId="0" borderId="1" xfId="0" applyFont="1" applyFill="1" applyBorder="1" applyAlignment="1">
      <alignment horizontal="left"/>
    </xf>
    <xf numFmtId="0" fontId="0" fillId="0" borderId="1" xfId="0" applyFill="1" applyBorder="1"/>
    <xf numFmtId="164" fontId="0" fillId="0" borderId="1" xfId="0" applyNumberFormat="1" applyFill="1" applyBorder="1"/>
    <xf numFmtId="164" fontId="0" fillId="3" borderId="6" xfId="0" applyNumberFormat="1" applyFill="1" applyBorder="1"/>
    <xf numFmtId="0" fontId="0" fillId="3" borderId="6" xfId="0" applyFill="1" applyBorder="1"/>
    <xf numFmtId="0" fontId="0" fillId="0" borderId="3" xfId="0" applyFill="1" applyBorder="1"/>
    <xf numFmtId="0" fontId="0" fillId="0" borderId="5" xfId="0" applyFill="1" applyBorder="1"/>
    <xf numFmtId="0" fontId="0" fillId="0" borderId="7" xfId="0" applyFill="1" applyBorder="1"/>
    <xf numFmtId="0" fontId="0" fillId="6" borderId="5" xfId="0" applyFill="1" applyBorder="1"/>
    <xf numFmtId="0" fontId="0" fillId="3" borderId="5" xfId="0" applyFill="1" applyBorder="1"/>
    <xf numFmtId="0" fontId="0" fillId="0" borderId="27" xfId="0" applyFill="1" applyBorder="1"/>
    <xf numFmtId="0" fontId="1" fillId="2" borderId="29" xfId="0" applyFont="1" applyFill="1" applyBorder="1" applyAlignment="1">
      <alignment horizontal="center" vertical="center"/>
    </xf>
    <xf numFmtId="0" fontId="1" fillId="2" borderId="14"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25" xfId="0" applyFont="1" applyFill="1" applyBorder="1" applyAlignment="1">
      <alignment horizontal="center" vertical="center"/>
    </xf>
    <xf numFmtId="0" fontId="0" fillId="0" borderId="3" xfId="0" applyBorder="1"/>
    <xf numFmtId="0" fontId="0" fillId="0" borderId="5" xfId="0" applyBorder="1"/>
    <xf numFmtId="0" fontId="0" fillId="0" borderId="7" xfId="0" applyBorder="1"/>
    <xf numFmtId="0" fontId="0" fillId="6" borderId="2" xfId="0" applyFill="1" applyBorder="1" applyAlignment="1">
      <alignment horizontal="left" wrapText="1"/>
    </xf>
    <xf numFmtId="0" fontId="0" fillId="6" borderId="2" xfId="0" applyFill="1" applyBorder="1"/>
    <xf numFmtId="164" fontId="0" fillId="6" borderId="2" xfId="0" applyNumberFormat="1" applyFill="1" applyBorder="1"/>
    <xf numFmtId="0" fontId="0" fillId="6" borderId="2" xfId="0" applyFont="1" applyFill="1" applyBorder="1"/>
    <xf numFmtId="0" fontId="0" fillId="3" borderId="6" xfId="0" applyFill="1" applyBorder="1" applyAlignment="1">
      <alignment horizontal="left"/>
    </xf>
    <xf numFmtId="0" fontId="0" fillId="3" borderId="6" xfId="0" applyFont="1" applyFill="1" applyBorder="1"/>
    <xf numFmtId="0" fontId="0" fillId="0" borderId="0" xfId="0" applyAlignment="1">
      <alignment horizontal="center"/>
    </xf>
    <xf numFmtId="0" fontId="0" fillId="0" borderId="2" xfId="0" applyBorder="1" applyAlignment="1">
      <alignment horizontal="center"/>
    </xf>
    <xf numFmtId="0" fontId="0" fillId="0" borderId="4" xfId="0" applyFill="1" applyBorder="1" applyAlignment="1">
      <alignment horizontal="center"/>
    </xf>
    <xf numFmtId="0" fontId="0" fillId="0" borderId="6" xfId="0" applyFill="1"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2" xfId="0" applyFill="1" applyBorder="1" applyAlignment="1">
      <alignment horizontal="center"/>
    </xf>
    <xf numFmtId="0" fontId="0" fillId="0" borderId="1" xfId="0" applyFill="1" applyBorder="1" applyAlignment="1">
      <alignment horizontal="center"/>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0"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0" fillId="0" borderId="30" xfId="0" applyFill="1" applyBorder="1"/>
    <xf numFmtId="0" fontId="0" fillId="0" borderId="31" xfId="0" applyFill="1" applyBorder="1"/>
    <xf numFmtId="0" fontId="0" fillId="0" borderId="32" xfId="0" applyFill="1" applyBorder="1"/>
    <xf numFmtId="0" fontId="0" fillId="0" borderId="31" xfId="0" applyFill="1" applyBorder="1" applyAlignment="1">
      <alignment vertical="center" wrapText="1"/>
    </xf>
    <xf numFmtId="0" fontId="0" fillId="0" borderId="31" xfId="0" applyFill="1" applyBorder="1" applyAlignment="1">
      <alignment wrapText="1"/>
    </xf>
    <xf numFmtId="0" fontId="0" fillId="0" borderId="32" xfId="0" applyFill="1" applyBorder="1" applyAlignment="1">
      <alignment wrapText="1"/>
    </xf>
    <xf numFmtId="0" fontId="0" fillId="0" borderId="30" xfId="0" applyBorder="1"/>
    <xf numFmtId="0" fontId="0" fillId="0" borderId="31" xfId="0" applyBorder="1"/>
    <xf numFmtId="0" fontId="0" fillId="0" borderId="32" xfId="0" applyBorder="1"/>
    <xf numFmtId="0" fontId="0" fillId="0" borderId="30" xfId="0" applyFill="1" applyBorder="1" applyAlignment="1">
      <alignment wrapText="1"/>
    </xf>
    <xf numFmtId="0" fontId="0" fillId="0" borderId="31" xfId="0" applyFont="1" applyBorder="1" applyAlignment="1">
      <alignment wrapText="1"/>
    </xf>
    <xf numFmtId="0" fontId="0" fillId="0" borderId="32" xfId="0" applyFont="1" applyFill="1" applyBorder="1" applyAlignment="1">
      <alignment wrapText="1"/>
    </xf>
    <xf numFmtId="0" fontId="0" fillId="6" borderId="30" xfId="0" applyFill="1" applyBorder="1" applyAlignment="1">
      <alignment wrapText="1"/>
    </xf>
    <xf numFmtId="0" fontId="0" fillId="6" borderId="31" xfId="0" applyFill="1" applyBorder="1" applyAlignment="1">
      <alignment wrapText="1"/>
    </xf>
    <xf numFmtId="0" fontId="0" fillId="6" borderId="31" xfId="0" applyFont="1" applyFill="1" applyBorder="1" applyAlignment="1">
      <alignment wrapText="1"/>
    </xf>
    <xf numFmtId="0" fontId="3" fillId="6" borderId="31" xfId="0" applyFont="1" applyFill="1" applyBorder="1" applyAlignment="1"/>
    <xf numFmtId="0" fontId="0" fillId="3" borderId="31" xfId="0" applyFill="1" applyBorder="1" applyAlignment="1">
      <alignment wrapText="1"/>
    </xf>
    <xf numFmtId="0" fontId="0" fillId="3" borderId="31" xfId="0" applyFill="1" applyBorder="1"/>
    <xf numFmtId="0" fontId="0" fillId="3" borderId="32" xfId="0" applyFill="1" applyBorder="1"/>
    <xf numFmtId="0" fontId="2" fillId="0" borderId="33" xfId="0" applyFont="1" applyFill="1" applyBorder="1" applyAlignment="1"/>
    <xf numFmtId="0" fontId="2" fillId="0" borderId="30" xfId="0" applyFont="1" applyFill="1" applyBorder="1" applyAlignment="1"/>
    <xf numFmtId="0" fontId="0" fillId="0" borderId="28" xfId="0" applyFill="1" applyBorder="1" applyAlignment="1">
      <alignment horizontal="center" vertical="center"/>
    </xf>
    <xf numFmtId="0" fontId="0" fillId="6" borderId="2" xfId="0" applyFill="1" applyBorder="1" applyAlignment="1">
      <alignment horizontal="center"/>
    </xf>
    <xf numFmtId="0" fontId="0" fillId="6" borderId="3" xfId="0" applyFill="1" applyBorder="1"/>
    <xf numFmtId="0" fontId="0" fillId="6" borderId="4" xfId="0" applyFill="1" applyBorder="1"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0" fillId="3" borderId="7" xfId="0" applyFill="1" applyBorder="1"/>
    <xf numFmtId="0" fontId="0" fillId="0" borderId="37" xfId="0" applyFill="1" applyBorder="1"/>
    <xf numFmtId="0" fontId="0" fillId="0" borderId="38" xfId="0" applyFill="1" applyBorder="1"/>
    <xf numFmtId="0" fontId="0" fillId="0" borderId="39" xfId="0" applyFill="1" applyBorder="1"/>
    <xf numFmtId="0" fontId="0" fillId="0" borderId="28" xfId="0" applyFill="1" applyBorder="1"/>
    <xf numFmtId="0" fontId="0" fillId="3" borderId="38" xfId="0" applyFill="1" applyBorder="1"/>
    <xf numFmtId="0" fontId="0" fillId="3" borderId="39" xfId="0" applyFill="1" applyBorder="1"/>
    <xf numFmtId="0" fontId="0" fillId="6" borderId="37" xfId="0" applyFill="1" applyBorder="1"/>
    <xf numFmtId="0" fontId="0" fillId="6" borderId="38" xfId="0" applyFill="1" applyBorder="1"/>
    <xf numFmtId="0" fontId="0" fillId="0" borderId="40" xfId="0" applyFill="1" applyBorder="1"/>
    <xf numFmtId="0" fontId="0" fillId="0" borderId="38" xfId="0" applyBorder="1"/>
    <xf numFmtId="0" fontId="0" fillId="0" borderId="39" xfId="0" applyBorder="1"/>
    <xf numFmtId="0" fontId="0" fillId="0" borderId="8" xfId="0" applyBorder="1" applyAlignment="1">
      <alignment vertical="center" wrapText="1"/>
    </xf>
    <xf numFmtId="0" fontId="0" fillId="0" borderId="3" xfId="0" applyBorder="1" applyAlignment="1">
      <alignment vertical="center" wrapText="1"/>
    </xf>
    <xf numFmtId="0" fontId="0" fillId="0" borderId="10" xfId="0" applyBorder="1" applyAlignment="1">
      <alignment vertical="center" wrapText="1"/>
    </xf>
    <xf numFmtId="0" fontId="0" fillId="0" borderId="5" xfId="0" applyBorder="1" applyAlignment="1">
      <alignment vertical="center" wrapText="1"/>
    </xf>
    <xf numFmtId="0" fontId="0" fillId="0" borderId="10" xfId="0" applyBorder="1"/>
    <xf numFmtId="0" fontId="0" fillId="0" borderId="9" xfId="0" applyBorder="1"/>
    <xf numFmtId="0" fontId="0" fillId="0" borderId="37" xfId="0" applyBorder="1"/>
    <xf numFmtId="0" fontId="0" fillId="0" borderId="2" xfId="0" applyBorder="1" applyAlignment="1">
      <alignment vertical="center" wrapText="1"/>
    </xf>
    <xf numFmtId="0" fontId="0" fillId="0" borderId="4" xfId="0" applyBorder="1" applyAlignment="1">
      <alignment vertical="center" wrapText="1"/>
    </xf>
    <xf numFmtId="0" fontId="0" fillId="0" borderId="37" xfId="0" applyBorder="1" applyAlignment="1">
      <alignment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44" xfId="0" applyBorder="1" applyAlignment="1">
      <alignment vertical="center" wrapText="1"/>
    </xf>
    <xf numFmtId="0" fontId="0" fillId="0" borderId="44" xfId="0" applyBorder="1"/>
    <xf numFmtId="0" fontId="0" fillId="0" borderId="45" xfId="0" applyFill="1" applyBorder="1"/>
    <xf numFmtId="0" fontId="0" fillId="0" borderId="44" xfId="0" applyFill="1" applyBorder="1"/>
    <xf numFmtId="0" fontId="0" fillId="0" borderId="46" xfId="0" applyBorder="1"/>
    <xf numFmtId="0" fontId="1" fillId="2" borderId="20" xfId="0" applyFont="1" applyFill="1" applyBorder="1" applyAlignment="1">
      <alignment horizontal="center" vertical="center" wrapText="1"/>
    </xf>
    <xf numFmtId="0" fontId="0" fillId="0" borderId="47" xfId="0" applyFill="1" applyBorder="1"/>
    <xf numFmtId="0" fontId="0" fillId="0" borderId="8" xfId="0" applyBorder="1"/>
    <xf numFmtId="0" fontId="0" fillId="0" borderId="10" xfId="0" applyFill="1" applyBorder="1"/>
    <xf numFmtId="0" fontId="1" fillId="2" borderId="34" xfId="0" applyFont="1" applyFill="1" applyBorder="1" applyAlignment="1">
      <alignment horizontal="center" vertical="center" wrapText="1"/>
    </xf>
    <xf numFmtId="0" fontId="1" fillId="2" borderId="29" xfId="0" applyFont="1" applyFill="1" applyBorder="1" applyAlignment="1">
      <alignment horizontal="center" vertical="center" wrapText="1"/>
    </xf>
    <xf numFmtId="0" fontId="0" fillId="0" borderId="48" xfId="0" applyFill="1" applyBorder="1"/>
    <xf numFmtId="0" fontId="0" fillId="0" borderId="11" xfId="0" applyBorder="1"/>
    <xf numFmtId="0" fontId="0" fillId="0" borderId="12" xfId="0" applyFill="1" applyBorder="1"/>
    <xf numFmtId="0" fontId="0" fillId="0" borderId="50" xfId="0" applyBorder="1"/>
    <xf numFmtId="0" fontId="0" fillId="0" borderId="49" xfId="0" applyFill="1" applyBorder="1"/>
    <xf numFmtId="0" fontId="0" fillId="0" borderId="8" xfId="0" applyFill="1" applyBorder="1"/>
    <xf numFmtId="0" fontId="0" fillId="0" borderId="9" xfId="0" applyFill="1" applyBorder="1"/>
    <xf numFmtId="0" fontId="0" fillId="0" borderId="51" xfId="0" applyBorder="1"/>
    <xf numFmtId="0" fontId="0" fillId="3" borderId="52" xfId="0" applyFill="1" applyBorder="1"/>
    <xf numFmtId="0" fontId="0" fillId="0" borderId="46" xfId="0" applyFill="1" applyBorder="1"/>
    <xf numFmtId="0" fontId="0" fillId="3" borderId="40" xfId="0" applyFill="1" applyBorder="1"/>
    <xf numFmtId="0" fontId="0" fillId="0" borderId="53" xfId="0" applyBorder="1"/>
    <xf numFmtId="0" fontId="0" fillId="0" borderId="20" xfId="0" applyFill="1" applyBorder="1"/>
    <xf numFmtId="0" fontId="0" fillId="0" borderId="41" xfId="0" applyFill="1" applyBorder="1"/>
    <xf numFmtId="0" fontId="0" fillId="8" borderId="0" xfId="0" applyFill="1"/>
    <xf numFmtId="0" fontId="0" fillId="0" borderId="0" xfId="0" applyAlignment="1">
      <alignment horizontal="left"/>
    </xf>
    <xf numFmtId="0" fontId="1" fillId="0" borderId="41" xfId="0" applyFont="1" applyBorder="1" applyAlignment="1">
      <alignment horizontal="centerContinuous"/>
    </xf>
    <xf numFmtId="0" fontId="1" fillId="0" borderId="1" xfId="0" applyFont="1" applyBorder="1" applyAlignment="1">
      <alignment horizontal="centerContinuous"/>
    </xf>
    <xf numFmtId="0" fontId="1" fillId="0" borderId="27" xfId="0" applyFont="1" applyBorder="1" applyAlignment="1">
      <alignment horizontal="centerContinuous"/>
    </xf>
    <xf numFmtId="0" fontId="1" fillId="0" borderId="41" xfId="0" applyFont="1" applyBorder="1" applyAlignment="1">
      <alignment horizontal="center"/>
    </xf>
    <xf numFmtId="0" fontId="1" fillId="0" borderId="1" xfId="0" applyFont="1" applyBorder="1" applyAlignment="1">
      <alignment horizontal="center"/>
    </xf>
    <xf numFmtId="0" fontId="1" fillId="0" borderId="27" xfId="0" applyFont="1" applyBorder="1" applyAlignment="1">
      <alignment horizontal="center"/>
    </xf>
    <xf numFmtId="0" fontId="0" fillId="0" borderId="10" xfId="0" applyBorder="1" applyAlignment="1">
      <alignment wrapText="1"/>
    </xf>
    <xf numFmtId="0" fontId="0" fillId="0" borderId="10" xfId="0" applyFill="1" applyBorder="1" applyAlignment="1">
      <alignment wrapText="1"/>
    </xf>
    <xf numFmtId="0" fontId="2" fillId="0" borderId="10" xfId="0" applyFont="1" applyFill="1" applyBorder="1" applyAlignment="1"/>
    <xf numFmtId="0" fontId="0" fillId="0" borderId="4" xfId="0" applyFont="1" applyFill="1" applyBorder="1"/>
    <xf numFmtId="0" fontId="0" fillId="0" borderId="10" xfId="0" applyFill="1" applyBorder="1" applyAlignment="1">
      <alignment vertical="center" wrapText="1"/>
    </xf>
    <xf numFmtId="0" fontId="0" fillId="0" borderId="10" xfId="0" applyFont="1" applyBorder="1" applyAlignment="1">
      <alignment wrapText="1"/>
    </xf>
    <xf numFmtId="0" fontId="0" fillId="0" borderId="10" xfId="0" applyFont="1" applyFill="1" applyBorder="1" applyAlignment="1">
      <alignment wrapText="1"/>
    </xf>
    <xf numFmtId="0" fontId="0" fillId="0" borderId="9" xfId="0" applyFill="1" applyBorder="1" applyAlignment="1">
      <alignment wrapText="1"/>
    </xf>
    <xf numFmtId="0" fontId="1" fillId="0" borderId="28" xfId="0" applyFont="1" applyBorder="1" applyAlignment="1">
      <alignment horizontal="center"/>
    </xf>
    <xf numFmtId="0" fontId="0" fillId="0" borderId="18" xfId="0" applyBorder="1" applyAlignment="1">
      <alignment horizontal="center"/>
    </xf>
    <xf numFmtId="0" fontId="0" fillId="0" borderId="16" xfId="0" applyBorder="1" applyAlignment="1">
      <alignment horizontal="center"/>
    </xf>
    <xf numFmtId="0" fontId="0" fillId="0" borderId="19" xfId="0" applyBorder="1" applyAlignment="1">
      <alignment horizontal="center"/>
    </xf>
    <xf numFmtId="0" fontId="8" fillId="0" borderId="8" xfId="0" applyFont="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10"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9"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0" fillId="0" borderId="0" xfId="0" pivotButton="1"/>
    <xf numFmtId="0" fontId="0" fillId="0" borderId="0" xfId="0" applyNumberFormat="1"/>
    <xf numFmtId="0" fontId="0" fillId="0" borderId="38" xfId="0" applyBorder="1" applyAlignment="1">
      <alignment vertical="center" wrapText="1"/>
    </xf>
    <xf numFmtId="0" fontId="0" fillId="9" borderId="54" xfId="0" applyFill="1" applyBorder="1" applyAlignment="1">
      <alignment wrapText="1"/>
    </xf>
    <xf numFmtId="0" fontId="0" fillId="9" borderId="55" xfId="0" applyFill="1" applyBorder="1" applyAlignment="1">
      <alignment horizontal="left" wrapText="1"/>
    </xf>
    <xf numFmtId="0" fontId="0" fillId="9" borderId="31" xfId="0" applyFill="1" applyBorder="1" applyAlignment="1">
      <alignment vertical="center" wrapText="1"/>
    </xf>
    <xf numFmtId="0" fontId="0" fillId="9" borderId="4" xfId="0" applyFill="1" applyBorder="1" applyAlignment="1">
      <alignment horizontal="left" wrapText="1"/>
    </xf>
    <xf numFmtId="0" fontId="0" fillId="9" borderId="31" xfId="0" applyFill="1" applyBorder="1"/>
    <xf numFmtId="0" fontId="0" fillId="9" borderId="4" xfId="0" applyFill="1" applyBorder="1" applyAlignment="1">
      <alignment horizontal="left" vertical="center" wrapText="1"/>
    </xf>
    <xf numFmtId="0" fontId="0" fillId="9" borderId="4" xfId="0" applyFill="1" applyBorder="1"/>
    <xf numFmtId="164" fontId="0" fillId="9" borderId="4" xfId="0" applyNumberFormat="1" applyFill="1" applyBorder="1"/>
    <xf numFmtId="0" fontId="0" fillId="9" borderId="4" xfId="0" applyFill="1" applyBorder="1" applyAlignment="1">
      <alignment horizontal="center"/>
    </xf>
    <xf numFmtId="0" fontId="0" fillId="9" borderId="5" xfId="0" applyFill="1" applyBorder="1"/>
    <xf numFmtId="0" fontId="0" fillId="9" borderId="38" xfId="0" applyFill="1" applyBorder="1"/>
    <xf numFmtId="0" fontId="0" fillId="9" borderId="55" xfId="0" applyFill="1" applyBorder="1"/>
    <xf numFmtId="164" fontId="0" fillId="9" borderId="55" xfId="0" applyNumberFormat="1" applyFill="1" applyBorder="1"/>
    <xf numFmtId="0" fontId="0" fillId="9" borderId="55" xfId="0" applyFill="1" applyBorder="1" applyAlignment="1">
      <alignment horizontal="center"/>
    </xf>
    <xf numFmtId="0" fontId="0" fillId="9" borderId="56" xfId="0" applyFill="1" applyBorder="1"/>
    <xf numFmtId="0" fontId="0" fillId="9" borderId="36" xfId="0" applyFill="1" applyBorder="1"/>
    <xf numFmtId="0" fontId="0" fillId="9" borderId="54" xfId="0" applyFill="1" applyBorder="1"/>
    <xf numFmtId="0" fontId="0" fillId="0" borderId="0" xfId="0" applyFill="1" applyBorder="1"/>
    <xf numFmtId="0" fontId="0" fillId="0" borderId="4" xfId="0" applyFont="1" applyFill="1" applyBorder="1" applyAlignment="1">
      <alignment horizontal="left" wrapText="1"/>
    </xf>
    <xf numFmtId="164" fontId="0" fillId="0" borderId="4" xfId="0" applyNumberFormat="1" applyFont="1" applyFill="1" applyBorder="1"/>
    <xf numFmtId="0" fontId="0" fillId="0" borderId="0" xfId="0" applyAlignment="1">
      <alignment wrapText="1"/>
    </xf>
    <xf numFmtId="0" fontId="1" fillId="7" borderId="28" xfId="0" applyFont="1" applyFill="1" applyBorder="1" applyAlignment="1">
      <alignment horizontal="center" vertical="center" wrapText="1"/>
    </xf>
    <xf numFmtId="0" fontId="1" fillId="7" borderId="43" xfId="0" applyFont="1" applyFill="1" applyBorder="1" applyAlignment="1">
      <alignment horizontal="center" vertical="center" wrapText="1"/>
    </xf>
    <xf numFmtId="0" fontId="1" fillId="7" borderId="14" xfId="0" applyFont="1" applyFill="1" applyBorder="1" applyAlignment="1">
      <alignment horizontal="center" vertical="center" wrapText="1"/>
    </xf>
    <xf numFmtId="0" fontId="1" fillId="7" borderId="42" xfId="0" applyFont="1" applyFill="1" applyBorder="1" applyAlignment="1">
      <alignment horizontal="center" vertical="center" wrapText="1"/>
    </xf>
    <xf numFmtId="0" fontId="1" fillId="7" borderId="41" xfId="0" applyFont="1" applyFill="1" applyBorder="1" applyAlignment="1">
      <alignment horizontal="center" vertical="center" wrapText="1"/>
    </xf>
    <xf numFmtId="0" fontId="1" fillId="7" borderId="27" xfId="0" applyFont="1" applyFill="1" applyBorder="1" applyAlignment="1">
      <alignment horizontal="center" vertical="center" wrapText="1"/>
    </xf>
    <xf numFmtId="0" fontId="0" fillId="0" borderId="37" xfId="0" applyBorder="1" applyAlignment="1">
      <alignment wrapText="1"/>
    </xf>
    <xf numFmtId="0" fontId="0" fillId="0" borderId="38" xfId="0" applyBorder="1" applyAlignment="1">
      <alignment wrapText="1"/>
    </xf>
    <xf numFmtId="0" fontId="0" fillId="0" borderId="44"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31" xfId="0" applyBorder="1" applyAlignment="1">
      <alignment horizontal="center" wrapText="1"/>
    </xf>
    <xf numFmtId="0" fontId="0" fillId="0" borderId="39" xfId="0" applyBorder="1" applyAlignment="1">
      <alignment wrapText="1"/>
    </xf>
    <xf numFmtId="0" fontId="0" fillId="0" borderId="9"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2" borderId="10" xfId="0" applyFill="1" applyBorder="1" applyAlignment="1">
      <alignment vertical="center" wrapText="1"/>
    </xf>
    <xf numFmtId="0" fontId="3" fillId="0" borderId="4" xfId="0" applyFont="1" applyFill="1" applyBorder="1" applyAlignment="1">
      <alignment horizontal="left"/>
    </xf>
    <xf numFmtId="0" fontId="3" fillId="0" borderId="4" xfId="0" applyFont="1" applyFill="1" applyBorder="1" applyAlignment="1"/>
    <xf numFmtId="164" fontId="3" fillId="0" borderId="4" xfId="0" applyNumberFormat="1" applyFont="1" applyFill="1" applyBorder="1" applyAlignment="1"/>
    <xf numFmtId="0" fontId="0" fillId="0" borderId="4" xfId="0" applyFill="1" applyBorder="1" applyAlignment="1">
      <alignment wrapText="1"/>
    </xf>
    <xf numFmtId="0" fontId="0" fillId="0" borderId="16" xfId="0" applyFill="1" applyBorder="1"/>
    <xf numFmtId="0" fontId="0" fillId="0" borderId="4" xfId="0" applyFill="1" applyBorder="1" applyAlignment="1">
      <alignment vertical="center" wrapText="1"/>
    </xf>
    <xf numFmtId="0" fontId="0" fillId="10" borderId="4" xfId="0" applyFill="1" applyBorder="1"/>
    <xf numFmtId="0" fontId="9" fillId="0" borderId="4" xfId="0" applyFont="1" applyFill="1" applyBorder="1"/>
    <xf numFmtId="0" fontId="1" fillId="0" borderId="4" xfId="0"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4" xfId="0" applyFont="1" applyFill="1" applyBorder="1" applyAlignment="1">
      <alignment horizontal="center" vertical="center" wrapText="1"/>
    </xf>
    <xf numFmtId="0" fontId="0" fillId="0" borderId="4" xfId="0" applyFont="1" applyFill="1" applyBorder="1" applyAlignment="1">
      <alignment wrapText="1"/>
    </xf>
    <xf numFmtId="0" fontId="0" fillId="0" borderId="4" xfId="0" applyFill="1" applyBorder="1" applyAlignment="1">
      <alignment horizontal="center" vertical="center"/>
    </xf>
    <xf numFmtId="0" fontId="2" fillId="0" borderId="4" xfId="0" applyFont="1" applyFill="1" applyBorder="1" applyAlignment="1"/>
    <xf numFmtId="0" fontId="0" fillId="0" borderId="4" xfId="0" applyFill="1" applyBorder="1" applyAlignment="1">
      <alignment horizontal="center" vertical="center" wrapText="1"/>
    </xf>
    <xf numFmtId="0" fontId="0" fillId="0" borderId="4" xfId="0" applyFill="1" applyBorder="1" applyAlignment="1">
      <alignment vertical="center"/>
    </xf>
    <xf numFmtId="164" fontId="0" fillId="0" borderId="4" xfId="0" applyNumberFormat="1" applyFill="1" applyBorder="1" applyAlignment="1">
      <alignment horizontal="right" vertical="center"/>
    </xf>
    <xf numFmtId="0" fontId="5" fillId="0" borderId="4" xfId="1" applyFont="1" applyFill="1" applyBorder="1" applyAlignment="1">
      <alignment horizontal="right"/>
    </xf>
    <xf numFmtId="164" fontId="5" fillId="0" borderId="4" xfId="1" applyNumberFormat="1" applyFont="1" applyFill="1" applyBorder="1"/>
    <xf numFmtId="0" fontId="1" fillId="0" borderId="16" xfId="0" applyFont="1" applyFill="1" applyBorder="1" applyAlignment="1">
      <alignment horizontal="center" vertical="center" wrapText="1"/>
    </xf>
    <xf numFmtId="0" fontId="0" fillId="0" borderId="38" xfId="0" applyBorder="1" applyAlignment="1">
      <alignment vertic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center" vertical="center" wrapText="1"/>
    </xf>
    <xf numFmtId="0" fontId="0" fillId="0" borderId="37" xfId="0" applyFill="1" applyBorder="1" applyAlignment="1">
      <alignment horizontal="center" vertical="center" wrapText="1"/>
    </xf>
    <xf numFmtId="0" fontId="0" fillId="0" borderId="39" xfId="0" applyFill="1" applyBorder="1" applyAlignment="1">
      <alignment horizontal="center" vertical="center" wrapText="1"/>
    </xf>
    <xf numFmtId="0" fontId="0" fillId="0" borderId="38" xfId="0" applyFill="1" applyBorder="1" applyAlignment="1">
      <alignment horizontal="center" vertical="center" wrapText="1"/>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40" xfId="0" applyFill="1" applyBorder="1" applyAlignment="1">
      <alignment horizontal="center" vertical="center" wrapText="1"/>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0" fillId="0" borderId="34" xfId="0" applyFill="1" applyBorder="1" applyAlignment="1">
      <alignment horizontal="center" vertical="center" wrapText="1"/>
    </xf>
    <xf numFmtId="0" fontId="0" fillId="0" borderId="35" xfId="0" applyFill="1" applyBorder="1" applyAlignment="1">
      <alignment horizontal="center" vertical="center" wrapText="1"/>
    </xf>
    <xf numFmtId="0" fontId="0" fillId="0" borderId="36" xfId="0" applyFill="1" applyBorder="1" applyAlignment="1">
      <alignment horizontal="center" vertical="center" wrapText="1"/>
    </xf>
    <xf numFmtId="0" fontId="0" fillId="3" borderId="37" xfId="0" applyFill="1" applyBorder="1" applyAlignment="1">
      <alignment horizontal="center" vertical="center" wrapText="1"/>
    </xf>
    <xf numFmtId="0" fontId="0" fillId="3" borderId="38" xfId="0" applyFill="1" applyBorder="1" applyAlignment="1">
      <alignment horizontal="center" vertical="center" wrapText="1"/>
    </xf>
    <xf numFmtId="0" fontId="0" fillId="3" borderId="40" xfId="0" applyFill="1" applyBorder="1" applyAlignment="1">
      <alignment horizontal="center" vertical="center" wrapText="1"/>
    </xf>
    <xf numFmtId="0" fontId="0" fillId="3" borderId="39" xfId="0" applyFill="1" applyBorder="1" applyAlignment="1">
      <alignment horizontal="center" vertical="center" wrapText="1"/>
    </xf>
    <xf numFmtId="0" fontId="0" fillId="0" borderId="4" xfId="0" applyFill="1" applyBorder="1" applyAlignment="1">
      <alignment horizontal="center" vertical="center" wrapText="1"/>
    </xf>
    <xf numFmtId="0" fontId="0" fillId="0" borderId="4" xfId="0" applyFill="1" applyBorder="1" applyAlignment="1">
      <alignment horizontal="center" vertical="center"/>
    </xf>
    <xf numFmtId="0" fontId="1" fillId="0" borderId="4" xfId="0" applyFont="1" applyFill="1" applyBorder="1" applyAlignment="1">
      <alignment horizontal="left" vertical="center"/>
    </xf>
  </cellXfs>
  <cellStyles count="318">
    <cellStyle name="Check Cell" xfId="1" builtinId="2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Normal" xfId="0" builtinId="0"/>
  </cellStyles>
  <dxfs count="0"/>
  <tableStyles count="0" defaultTableStyle="TableStyleMedium9" defaultPivotStyle="PivotStyleMedium4"/>
  <colors>
    <mruColors>
      <color rgb="FFCADA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rdon campbell" refreshedDate="43945.139842592595" createdVersion="4" refreshedVersion="4" minRefreshableVersion="3" recordCount="128" xr:uid="{00000000-000A-0000-FFFF-FFFF1B000000}">
  <cacheSource type="worksheet">
    <worksheetSource ref="B2:L130" sheet="Indicator"/>
  </cacheSource>
  <cacheFields count="11">
    <cacheField name="Category" numFmtId="0">
      <sharedItems/>
    </cacheField>
    <cacheField name="indicator code" numFmtId="0">
      <sharedItems count="10">
        <s v="E1, E1a"/>
        <s v="E2"/>
        <s v="E3, E4, E5"/>
        <s v="E6, E7, E8"/>
        <s v="E10a"/>
        <s v="E11"/>
        <s v="E12a"/>
        <s v="E13a"/>
        <s v="E13b"/>
        <s v="N4a"/>
      </sharedItems>
    </cacheField>
    <cacheField name="Location" numFmtId="0">
      <sharedItems/>
    </cacheField>
    <cacheField name="AoI Code" numFmtId="0">
      <sharedItems/>
    </cacheField>
    <cacheField name="State" numFmtId="0">
      <sharedItems count="20">
        <s v="BE"/>
        <s v="BG"/>
        <s v="HR"/>
        <s v="FR"/>
        <s v="DE"/>
        <s v="IT"/>
        <s v="LV"/>
        <s v="LT"/>
        <s v="PL"/>
        <s v="RO"/>
        <s v="SI"/>
        <s v="ES"/>
        <s v="AT"/>
        <s v="SK"/>
        <s v="CZ"/>
        <s v="GR"/>
        <s v="HU"/>
        <s v="MD"/>
        <s v="UK"/>
        <s v="LU"/>
      </sharedItems>
    </cacheField>
    <cacheField name="Activity Monitored" numFmtId="0">
      <sharedItems containsNonDate="0" containsString="0" containsBlank="1"/>
    </cacheField>
    <cacheField name="RHEA team" numFmtId="0">
      <sharedItems containsNonDate="0" containsString="0" containsBlank="1"/>
    </cacheField>
    <cacheField name="EarthPulse" numFmtId="0">
      <sharedItems containsNonDate="0" containsString="0" containsBlank="1"/>
    </cacheField>
    <cacheField name="Sistema" numFmtId="0">
      <sharedItems containsNonDate="0" containsString="0" containsBlank="1"/>
    </cacheField>
    <cacheField name="Iceye" numFmtId="0">
      <sharedItems containsNonDate="0" containsString="0" containsBlank="1"/>
    </cacheField>
    <cacheField name="Other"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8">
  <r>
    <s v="Economic"/>
    <x v="0"/>
    <s v="Ghent Zeehaven"/>
    <s v="BE_Ghent"/>
    <x v="0"/>
    <m/>
    <m/>
    <m/>
    <m/>
    <m/>
    <m/>
  </r>
  <r>
    <s v="Economic"/>
    <x v="0"/>
    <s v="Varna Port area - West Port "/>
    <s v="BG_Varna"/>
    <x v="1"/>
    <m/>
    <m/>
    <m/>
    <m/>
    <m/>
    <m/>
  </r>
  <r>
    <s v="Economic"/>
    <x v="0"/>
    <s v="Port area and industry zone, Pula"/>
    <s v="HR_Pula"/>
    <x v="2"/>
    <m/>
    <m/>
    <m/>
    <m/>
    <m/>
    <m/>
  </r>
  <r>
    <s v="Economic"/>
    <x v="0"/>
    <s v="Port area and industry zone, Split "/>
    <s v="HR_Split"/>
    <x v="2"/>
    <m/>
    <m/>
    <m/>
    <m/>
    <m/>
    <m/>
  </r>
  <r>
    <s v="Economic"/>
    <x v="0"/>
    <s v="Port of Dunkirque "/>
    <s v="FR_Dunkirque"/>
    <x v="3"/>
    <m/>
    <m/>
    <m/>
    <m/>
    <m/>
    <m/>
  </r>
  <r>
    <s v="Economic"/>
    <x v="0"/>
    <s v="Hamburg Port"/>
    <s v="DE_Hamburg-Port"/>
    <x v="4"/>
    <m/>
    <m/>
    <m/>
    <m/>
    <m/>
    <m/>
  </r>
  <r>
    <s v="Economic"/>
    <x v="0"/>
    <s v="Port of Genova and surrounding industrial areas"/>
    <s v="IT_Genova"/>
    <x v="5"/>
    <m/>
    <m/>
    <m/>
    <m/>
    <m/>
    <m/>
  </r>
  <r>
    <s v="Economic"/>
    <x v="0"/>
    <s v="Ventspils port area"/>
    <s v="LV_Ventspils"/>
    <x v="6"/>
    <m/>
    <m/>
    <m/>
    <m/>
    <m/>
    <m/>
  </r>
  <r>
    <s v="Economic"/>
    <x v="0"/>
    <s v="Klaipėda port"/>
    <s v="LT_Klaipeda"/>
    <x v="7"/>
    <m/>
    <m/>
    <m/>
    <m/>
    <m/>
    <m/>
  </r>
  <r>
    <s v="Economic"/>
    <x v="0"/>
    <s v="Ports of Gdansk and Gdynia"/>
    <s v="PL_GdanskGdynia"/>
    <x v="8"/>
    <m/>
    <m/>
    <m/>
    <m/>
    <m/>
    <m/>
  </r>
  <r>
    <s v="Economic"/>
    <x v="0"/>
    <s v="Constanza Port area"/>
    <s v="RO_Costanza"/>
    <x v="9"/>
    <m/>
    <m/>
    <m/>
    <m/>
    <m/>
    <m/>
  </r>
  <r>
    <s v="Economic"/>
    <x v="0"/>
    <s v="Koper port and indsutrial area "/>
    <s v="SI_Koper"/>
    <x v="10"/>
    <m/>
    <m/>
    <m/>
    <m/>
    <m/>
    <m/>
  </r>
  <r>
    <s v="Economic"/>
    <x v="0"/>
    <s v="Barcelona port and industria area "/>
    <s v="ES_Barcellona"/>
    <x v="11"/>
    <m/>
    <m/>
    <m/>
    <m/>
    <m/>
    <m/>
  </r>
  <r>
    <s v="Economic"/>
    <x v="0"/>
    <s v="Port of Gijon"/>
    <s v="ES_GijonPort"/>
    <x v="11"/>
    <m/>
    <m/>
    <m/>
    <m/>
    <m/>
    <m/>
  </r>
  <r>
    <s v="Economic"/>
    <x v="0"/>
    <s v="Duisburg ports and nearby shopping area1"/>
    <s v="DE_Duisburg-Port1"/>
    <x v="4"/>
    <m/>
    <m/>
    <m/>
    <m/>
    <m/>
    <m/>
  </r>
  <r>
    <s v="Economic"/>
    <x v="0"/>
    <s v="San Sebastien/Astigarraga/Pasai Antxo/Errenteria"/>
    <s v="ES_SanSebastien"/>
    <x v="11"/>
    <m/>
    <m/>
    <m/>
    <m/>
    <m/>
    <m/>
  </r>
  <r>
    <s v="Economic"/>
    <x v="1"/>
    <s v="Industrial park on banks of Danube, Vienna"/>
    <s v="AT_Vienna-Danube"/>
    <x v="12"/>
    <m/>
    <m/>
    <m/>
    <m/>
    <m/>
    <m/>
  </r>
  <r>
    <s v="Economic"/>
    <x v="1"/>
    <s v="Port of Dunkirque "/>
    <s v="FR_Dunkirque"/>
    <x v="3"/>
    <m/>
    <m/>
    <m/>
    <m/>
    <m/>
    <m/>
  </r>
  <r>
    <s v="Economic"/>
    <x v="1"/>
    <s v="Port of Saint-Nazaire &amp; adjacent industrial area"/>
    <s v="FR_SaintNazarre"/>
    <x v="3"/>
    <m/>
    <m/>
    <m/>
    <m/>
    <m/>
    <m/>
  </r>
  <r>
    <s v="Economic"/>
    <x v="1"/>
    <s v="Hamburg Port"/>
    <s v="DE_Hamburg-Port"/>
    <x v="4"/>
    <m/>
    <m/>
    <m/>
    <m/>
    <m/>
    <m/>
  </r>
  <r>
    <s v="Economic"/>
    <x v="1"/>
    <s v="Port of Genova and surrounding industrial areas"/>
    <s v="IT_Genova"/>
    <x v="5"/>
    <m/>
    <m/>
    <m/>
    <m/>
    <m/>
    <m/>
  </r>
  <r>
    <s v="Economic"/>
    <x v="1"/>
    <s v="Klaipėda port"/>
    <s v="LT_Klaipeda"/>
    <x v="7"/>
    <m/>
    <m/>
    <m/>
    <m/>
    <m/>
    <m/>
  </r>
  <r>
    <s v="Economic"/>
    <x v="1"/>
    <s v="Ports of Gdansk and Gdynia"/>
    <s v="PL_GdanskGdynia"/>
    <x v="8"/>
    <m/>
    <m/>
    <m/>
    <m/>
    <m/>
    <m/>
  </r>
  <r>
    <s v="Economic"/>
    <x v="1"/>
    <s v="Constanza Port area"/>
    <s v="RO_Costanza"/>
    <x v="9"/>
    <m/>
    <m/>
    <m/>
    <m/>
    <m/>
    <m/>
  </r>
  <r>
    <s v="Economic"/>
    <x v="1"/>
    <s v="Slovnaft MOL Refinery and Prístav Bratislava "/>
    <s v="SK_Bratislava-Rafinery"/>
    <x v="13"/>
    <m/>
    <m/>
    <m/>
    <m/>
    <m/>
    <m/>
  </r>
  <r>
    <s v="Economic"/>
    <x v="1"/>
    <s v="Koper port and indsutrial area "/>
    <s v="SI_Koper"/>
    <x v="10"/>
    <m/>
    <m/>
    <m/>
    <m/>
    <m/>
    <m/>
  </r>
  <r>
    <s v="Economic"/>
    <x v="1"/>
    <s v="Barcelona port and industria area "/>
    <s v="ES_Barcellona"/>
    <x v="11"/>
    <m/>
    <m/>
    <m/>
    <m/>
    <m/>
    <m/>
  </r>
  <r>
    <s v="Economic"/>
    <x v="1"/>
    <s v="Port of Gijon"/>
    <s v="ES_GijonPort"/>
    <x v="11"/>
    <m/>
    <m/>
    <m/>
    <m/>
    <m/>
    <m/>
  </r>
  <r>
    <s v="Economic"/>
    <x v="1"/>
    <s v="Antwerp Port"/>
    <s v="BE_Antwerp"/>
    <x v="0"/>
    <m/>
    <m/>
    <m/>
    <m/>
    <m/>
    <m/>
  </r>
  <r>
    <s v="Economic"/>
    <x v="1"/>
    <s v="Duisburg ports and nearby shopping area1"/>
    <s v="DE_Duisburg-Port1"/>
    <x v="4"/>
    <m/>
    <m/>
    <m/>
    <m/>
    <m/>
    <m/>
  </r>
  <r>
    <s v="Economic"/>
    <x v="1"/>
    <s v="Ventspils port area"/>
    <s v="LV_Ventspils"/>
    <x v="6"/>
    <m/>
    <m/>
    <m/>
    <m/>
    <m/>
    <m/>
  </r>
  <r>
    <s v="Economic"/>
    <x v="2"/>
    <s v="Ostrava industral zone 1 "/>
    <s v="CZ_Ostrava-Industrial1"/>
    <x v="14"/>
    <m/>
    <m/>
    <m/>
    <m/>
    <m/>
    <m/>
  </r>
  <r>
    <s v="Economic"/>
    <x v="2"/>
    <s v="Ostrava industral zone 2"/>
    <s v="CZ_Ostrava-Industrial2"/>
    <x v="14"/>
    <m/>
    <m/>
    <m/>
    <m/>
    <m/>
    <m/>
  </r>
  <r>
    <s v="Economic"/>
    <x v="2"/>
    <s v="Strasbourg/Kehl Industrial Area/River Port"/>
    <s v="FR_Strasbourg"/>
    <x v="3"/>
    <m/>
    <m/>
    <m/>
    <m/>
    <m/>
    <m/>
  </r>
  <r>
    <s v="Economic"/>
    <x v="2"/>
    <s v="Duisburg ports and nearby shopping area1"/>
    <s v="DE_Duisburg-Port1"/>
    <x v="4"/>
    <m/>
    <m/>
    <m/>
    <m/>
    <m/>
    <m/>
  </r>
  <r>
    <s v="Economic"/>
    <x v="2"/>
    <s v="ChemPark Koln"/>
    <s v="DE_Koln"/>
    <x v="4"/>
    <m/>
    <m/>
    <m/>
    <m/>
    <m/>
    <m/>
  </r>
  <r>
    <s v="Economic"/>
    <x v="2"/>
    <s v="Krakov Lubocza Industrial area "/>
    <s v="PL_Krakov"/>
    <x v="8"/>
    <m/>
    <m/>
    <m/>
    <m/>
    <m/>
    <m/>
  </r>
  <r>
    <s v="Economic"/>
    <x v="2"/>
    <s v="Galati - Arcelor Mittal Steel Production"/>
    <s v="RO_Galati"/>
    <x v="9"/>
    <m/>
    <m/>
    <m/>
    <m/>
    <m/>
    <m/>
  </r>
  <r>
    <s v="Economic"/>
    <x v="2"/>
    <s v="Ghent Zeehaven"/>
    <s v="BE_Ghent"/>
    <x v="0"/>
    <m/>
    <m/>
    <m/>
    <m/>
    <m/>
    <m/>
  </r>
  <r>
    <s v="Economic"/>
    <x v="2"/>
    <s v="Varna Port area - West Port "/>
    <s v="BG_Varna"/>
    <x v="1"/>
    <m/>
    <m/>
    <m/>
    <m/>
    <m/>
    <m/>
  </r>
  <r>
    <s v="Economic"/>
    <x v="2"/>
    <s v="Hamburg Port"/>
    <s v="DE_Hamburg-Port"/>
    <x v="4"/>
    <m/>
    <m/>
    <m/>
    <m/>
    <m/>
    <m/>
  </r>
  <r>
    <s v="Economic"/>
    <x v="2"/>
    <s v="Napoli/Caserta region industrial sites"/>
    <s v="IT_Napoli"/>
    <x v="5"/>
    <m/>
    <m/>
    <m/>
    <m/>
    <m/>
    <m/>
  </r>
  <r>
    <s v="Economic"/>
    <x v="2"/>
    <s v="Port of Genova and surrounding industrial areas"/>
    <s v="IT_Genova"/>
    <x v="5"/>
    <m/>
    <m/>
    <m/>
    <m/>
    <m/>
    <m/>
  </r>
  <r>
    <s v="Economic"/>
    <x v="2"/>
    <s v="Bucharest Industrial area 1"/>
    <s v="RO_Bucharest-Industrial1 "/>
    <x v="9"/>
    <m/>
    <m/>
    <m/>
    <m/>
    <m/>
    <m/>
  </r>
  <r>
    <s v="Economic"/>
    <x v="2"/>
    <s v="Constanza Port area"/>
    <s v="RO_Costanza"/>
    <x v="9"/>
    <m/>
    <m/>
    <m/>
    <m/>
    <m/>
    <m/>
  </r>
  <r>
    <s v="Economic"/>
    <x v="2"/>
    <s v="Trnava indsutrial/commercial centre"/>
    <s v="SK_Trnava"/>
    <x v="13"/>
    <m/>
    <m/>
    <m/>
    <m/>
    <m/>
    <m/>
  </r>
  <r>
    <s v="Economic"/>
    <x v="3"/>
    <s v="Industry zone, north Sofia "/>
    <s v="BG_Sofia-North"/>
    <x v="1"/>
    <m/>
    <m/>
    <m/>
    <m/>
    <m/>
    <m/>
  </r>
  <r>
    <s v="Economic"/>
    <x v="3"/>
    <s v="Brno Industrial area"/>
    <s v="CZ_Brno"/>
    <x v="14"/>
    <m/>
    <m/>
    <m/>
    <m/>
    <m/>
    <m/>
  </r>
  <r>
    <s v="Economic"/>
    <x v="3"/>
    <s v="Courtaboeuf Industry park, SW Paris"/>
    <s v="FR_Paris-Industrial"/>
    <x v="3"/>
    <m/>
    <m/>
    <m/>
    <m/>
    <m/>
    <m/>
  </r>
  <r>
    <s v="Economic"/>
    <x v="3"/>
    <s v="Automotive plants closed due to Covid restrictions: Audi Ingolstadt"/>
    <s v="DE_Ingolstadt"/>
    <x v="4"/>
    <m/>
    <m/>
    <m/>
    <m/>
    <m/>
    <m/>
  </r>
  <r>
    <s v="Economic"/>
    <x v="3"/>
    <s v="Automotive plants closed due to Covid restrictions:Opel Russelsheim "/>
    <s v="DE_Russelsheim"/>
    <x v="4"/>
    <m/>
    <m/>
    <m/>
    <m/>
    <m/>
    <m/>
  </r>
  <r>
    <s v="Economic"/>
    <x v="3"/>
    <s v="Industrial/Commercial Zones Nisida &amp; Tzima (Athens airport)"/>
    <s v="GR_Athens-Airport"/>
    <x v="15"/>
    <m/>
    <m/>
    <m/>
    <m/>
    <m/>
    <m/>
  </r>
  <r>
    <s v="Economic"/>
    <x v="3"/>
    <s v="Sarkany Centre and industry estate - Budapest"/>
    <s v="HU_Budapest-SarkanyCentre"/>
    <x v="16"/>
    <m/>
    <m/>
    <m/>
    <m/>
    <m/>
    <m/>
  </r>
  <r>
    <s v="Economic"/>
    <x v="3"/>
    <s v="South Budapest Industry estate "/>
    <s v="HU_Budapest-South"/>
    <x v="16"/>
    <m/>
    <m/>
    <m/>
    <m/>
    <m/>
    <m/>
  </r>
  <r>
    <s v="Economic"/>
    <x v="3"/>
    <s v="Po Valley Industry site - Piacenza"/>
    <s v="IT_Piacenza"/>
    <x v="5"/>
    <m/>
    <m/>
    <m/>
    <m/>
    <m/>
    <m/>
  </r>
  <r>
    <s v="Economic"/>
    <x v="3"/>
    <s v="Napoli/Caserta region industrial sites"/>
    <s v="IT_Napoli"/>
    <x v="5"/>
    <m/>
    <m/>
    <m/>
    <m/>
    <m/>
    <m/>
  </r>
  <r>
    <s v="Economic"/>
    <x v="3"/>
    <s v="Chisinau industrial centre"/>
    <s v="MD_Chisinau-Industrial2"/>
    <x v="17"/>
    <m/>
    <m/>
    <m/>
    <m/>
    <m/>
    <m/>
  </r>
  <r>
    <s v="Economic"/>
    <x v="3"/>
    <s v="Cluj-Napoca industrial area 1"/>
    <s v="RO_Cluj-Industrial1"/>
    <x v="9"/>
    <m/>
    <m/>
    <m/>
    <m/>
    <m/>
    <m/>
  </r>
  <r>
    <s v="Economic"/>
    <x v="3"/>
    <s v="Bucharest Industrial area 1"/>
    <s v="RO_Bucharest-Industrial1 "/>
    <x v="9"/>
    <m/>
    <m/>
    <m/>
    <m/>
    <m/>
    <m/>
  </r>
  <r>
    <s v="Economic"/>
    <x v="3"/>
    <s v="Automotive plants closed due to Covid19 restrictions: Craiova -  Ford Factory "/>
    <s v="RO_Craiova"/>
    <x v="9"/>
    <m/>
    <m/>
    <m/>
    <m/>
    <m/>
    <m/>
  </r>
  <r>
    <s v="Economic"/>
    <x v="3"/>
    <s v="Automotive plants closed due to Covid19 restrictions: Mioveni - Dacia Renault Factory"/>
    <s v="RO_Mioveni"/>
    <x v="9"/>
    <m/>
    <m/>
    <m/>
    <m/>
    <m/>
    <m/>
  </r>
  <r>
    <s v="Economic"/>
    <x v="3"/>
    <s v="Trnava indsutrial/commercial centre"/>
    <s v="SK_Trnava"/>
    <x v="13"/>
    <m/>
    <m/>
    <m/>
    <m/>
    <m/>
    <m/>
  </r>
  <r>
    <s v="Economic"/>
    <x v="3"/>
    <s v="Madrid Torrejon Industry park "/>
    <s v="ES_Madrid-Torrejon"/>
    <x v="11"/>
    <m/>
    <m/>
    <m/>
    <m/>
    <m/>
    <m/>
  </r>
  <r>
    <s v="Economic"/>
    <x v="3"/>
    <s v="Dagenham Car Production Plant/Asda superstore "/>
    <s v="UK_Dagenham"/>
    <x v="18"/>
    <m/>
    <m/>
    <m/>
    <m/>
    <m/>
    <m/>
  </r>
  <r>
    <s v="Economic"/>
    <x v="3"/>
    <s v="Prague industrial area "/>
    <s v="CZ_Prague"/>
    <x v="14"/>
    <m/>
    <m/>
    <m/>
    <m/>
    <m/>
    <m/>
  </r>
  <r>
    <s v="Economic"/>
    <x v="3"/>
    <s v="Port of Saint-Nazaire &amp; adjacent industrial area"/>
    <s v="FR_SaintNazarre"/>
    <x v="3"/>
    <m/>
    <m/>
    <m/>
    <m/>
    <m/>
    <m/>
  </r>
  <r>
    <s v="Economic"/>
    <x v="3"/>
    <s v="Strasbourg/Kehl Industrial Area/River Port"/>
    <s v="FR_Strasbourg"/>
    <x v="3"/>
    <m/>
    <m/>
    <m/>
    <m/>
    <m/>
    <m/>
  </r>
  <r>
    <s v="Economic"/>
    <x v="3"/>
    <s v="Barcelona port and industria area "/>
    <s v="ES_Barcellona"/>
    <x v="11"/>
    <m/>
    <m/>
    <m/>
    <m/>
    <m/>
    <m/>
  </r>
  <r>
    <s v="Economic"/>
    <x v="4"/>
    <s v="Beelitz - asparagus production"/>
    <s v="DE_Beelitz"/>
    <x v="4"/>
    <m/>
    <m/>
    <m/>
    <m/>
    <m/>
    <m/>
  </r>
  <r>
    <s v="Economic"/>
    <x v="4"/>
    <s v="Huelva - strawberry production"/>
    <s v="ES_Huelva"/>
    <x v="11"/>
    <m/>
    <m/>
    <m/>
    <m/>
    <m/>
    <m/>
  </r>
  <r>
    <s v="Economic"/>
    <x v="5"/>
    <s v="Industrial/Commercial park, South Vienna "/>
    <s v="AT_Vienna-South"/>
    <x v="12"/>
    <m/>
    <m/>
    <m/>
    <m/>
    <m/>
    <m/>
  </r>
  <r>
    <s v="Economic"/>
    <x v="5"/>
    <s v="Klosterneuburg industrial/commercial area "/>
    <s v="AT_Klosterneuburg"/>
    <x v="12"/>
    <m/>
    <m/>
    <m/>
    <m/>
    <m/>
    <m/>
  </r>
  <r>
    <s v="Economic"/>
    <x v="5"/>
    <s v="Parc Industriel des Hauts Sarts"/>
    <s v="BE_HautsSarts"/>
    <x v="0"/>
    <m/>
    <m/>
    <m/>
    <m/>
    <m/>
    <m/>
  </r>
  <r>
    <s v="Economic"/>
    <x v="5"/>
    <s v="Brussels Lidl"/>
    <s v="BE_Brussels"/>
    <x v="0"/>
    <m/>
    <m/>
    <m/>
    <m/>
    <m/>
    <m/>
  </r>
  <r>
    <s v="Economic"/>
    <x v="5"/>
    <s v="Commercial/Industrial regon (&quot;Republika&quot;) NW Sofia"/>
    <s v="BG_Sofia-NorthWest"/>
    <x v="1"/>
    <m/>
    <m/>
    <m/>
    <m/>
    <m/>
    <m/>
  </r>
  <r>
    <s v="Economic"/>
    <x v="5"/>
    <s v="Prague industrial area "/>
    <s v="CZ_Prague"/>
    <x v="14"/>
    <m/>
    <m/>
    <m/>
    <m/>
    <m/>
    <m/>
  </r>
  <r>
    <s v="Economic"/>
    <x v="5"/>
    <s v="Berliner Grossmarkt area "/>
    <s v="DE_Berlin-Grossmarkt"/>
    <x v="4"/>
    <m/>
    <m/>
    <m/>
    <m/>
    <m/>
    <m/>
  </r>
  <r>
    <s v="Economic"/>
    <x v="5"/>
    <s v="LidL Supermarket"/>
    <s v="GR_Athens-Supermarket"/>
    <x v="15"/>
    <m/>
    <m/>
    <m/>
    <m/>
    <m/>
    <m/>
  </r>
  <r>
    <s v="Economic"/>
    <x v="5"/>
    <s v="North Budapest Industrial estate"/>
    <s v="HU_Budapest-North"/>
    <x v="16"/>
    <m/>
    <m/>
    <m/>
    <m/>
    <m/>
    <m/>
  </r>
  <r>
    <s v="Economic"/>
    <x v="5"/>
    <s v="Esselunga supermarket Rome"/>
    <s v="IT_Rome"/>
    <x v="5"/>
    <m/>
    <m/>
    <m/>
    <m/>
    <m/>
    <m/>
  </r>
  <r>
    <s v="Economic"/>
    <x v="5"/>
    <s v="Milano Esselunga Buccinasco "/>
    <s v="IT_Milano"/>
    <x v="5"/>
    <m/>
    <m/>
    <m/>
    <m/>
    <m/>
    <m/>
  </r>
  <r>
    <s v="Economic"/>
    <x v="5"/>
    <s v="Riga Industrial area "/>
    <s v="LV_Riga"/>
    <x v="6"/>
    <m/>
    <m/>
    <m/>
    <m/>
    <m/>
    <m/>
  </r>
  <r>
    <s v="Economic"/>
    <x v="5"/>
    <s v="Akropolis shopping centre/ Tecnopolis tech park "/>
    <s v="LT_Vilnius"/>
    <x v="7"/>
    <m/>
    <m/>
    <m/>
    <m/>
    <m/>
    <m/>
  </r>
  <r>
    <s v="Economic"/>
    <x v="5"/>
    <s v="Colruyt"/>
    <s v="LU_Colruyt"/>
    <x v="19"/>
    <m/>
    <m/>
    <m/>
    <m/>
    <m/>
    <m/>
  </r>
  <r>
    <s v="Economic"/>
    <x v="5"/>
    <s v="Chisinau Industrial Complex"/>
    <s v="MD_Chisinau-Industrial1"/>
    <x v="17"/>
    <m/>
    <m/>
    <m/>
    <m/>
    <m/>
    <m/>
  </r>
  <r>
    <s v="Economic"/>
    <x v="5"/>
    <s v="Chisinau commercial centre "/>
    <s v="MD_Chisinau-Commercial"/>
    <x v="17"/>
    <m/>
    <m/>
    <m/>
    <m/>
    <m/>
    <m/>
  </r>
  <r>
    <s v="Economic"/>
    <x v="5"/>
    <s v="Ursynów Shopping Centre -S Warsaw "/>
    <s v="PL_Warsaw-South"/>
    <x v="8"/>
    <m/>
    <m/>
    <m/>
    <m/>
    <m/>
    <m/>
  </r>
  <r>
    <s v="Economic"/>
    <x v="5"/>
    <s v="Warsaw CarreFour"/>
    <s v="PL_Warsaw-Supermarket"/>
    <x v="8"/>
    <m/>
    <m/>
    <m/>
    <m/>
    <m/>
    <m/>
  </r>
  <r>
    <s v="Economic"/>
    <x v="5"/>
    <s v="Bucharest Baneasa Commercial Centre"/>
    <s v="RO_Bucharest-Commercial"/>
    <x v="9"/>
    <m/>
    <m/>
    <m/>
    <m/>
    <m/>
    <m/>
  </r>
  <r>
    <s v="Economic"/>
    <x v="5"/>
    <s v="Bratislava commercial/industrial area"/>
    <s v="SK_Bratislava-Commercial"/>
    <x v="13"/>
    <m/>
    <m/>
    <m/>
    <m/>
    <m/>
    <m/>
  </r>
  <r>
    <s v="Economic"/>
    <x v="5"/>
    <s v="BTC Shopping Mall  and indsutrial area Ljubljana"/>
    <s v="SI_Ljubljana"/>
    <x v="10"/>
    <m/>
    <m/>
    <m/>
    <m/>
    <m/>
    <m/>
  </r>
  <r>
    <s v="Economic"/>
    <x v="5"/>
    <s v="San Sebastien/Astigarraga/Pasai Antxo/Errenteria"/>
    <s v="ES_SanSebastien"/>
    <x v="11"/>
    <m/>
    <m/>
    <m/>
    <m/>
    <m/>
    <m/>
  </r>
  <r>
    <s v="Economic"/>
    <x v="5"/>
    <s v="Zaragoza shopping centres"/>
    <s v="ES_Zaragoza"/>
    <x v="11"/>
    <m/>
    <m/>
    <m/>
    <m/>
    <m/>
    <m/>
  </r>
  <r>
    <s v="Economic"/>
    <x v="5"/>
    <s v="Carrefour Supermarket"/>
    <s v="ES_Carrefour"/>
    <x v="11"/>
    <m/>
    <m/>
    <m/>
    <m/>
    <m/>
    <m/>
  </r>
  <r>
    <s v="Economic"/>
    <x v="5"/>
    <s v="Industry zone, north Sofia "/>
    <s v="BG_Sofia-North"/>
    <x v="1"/>
    <m/>
    <m/>
    <m/>
    <m/>
    <m/>
    <m/>
  </r>
  <r>
    <s v="Economic"/>
    <x v="5"/>
    <s v="Brno Industrial area"/>
    <s v="CZ_Brno"/>
    <x v="14"/>
    <m/>
    <m/>
    <m/>
    <m/>
    <m/>
    <m/>
  </r>
  <r>
    <s v="Economic"/>
    <x v="5"/>
    <s v="Courtaboeuf Industry park, SW Paris"/>
    <s v="FR_Paris-Industrial"/>
    <x v="3"/>
    <m/>
    <m/>
    <m/>
    <m/>
    <m/>
    <m/>
  </r>
  <r>
    <s v="Economic"/>
    <x v="5"/>
    <s v="Industrial/Commercial Zones Nisida &amp; Tzima (Athens airport)"/>
    <s v="GR_Athens-Airport"/>
    <x v="15"/>
    <m/>
    <m/>
    <m/>
    <m/>
    <m/>
    <m/>
  </r>
  <r>
    <s v="Economic"/>
    <x v="5"/>
    <s v="Sarkany Centre and industry estate - Budapest"/>
    <s v="HU_Budapest-SarkanyCentre"/>
    <x v="16"/>
    <m/>
    <m/>
    <m/>
    <m/>
    <m/>
    <m/>
  </r>
  <r>
    <s v="Economic"/>
    <x v="5"/>
    <s v="South Budapest Industry estate "/>
    <s v="HU_Budapest-South"/>
    <x v="16"/>
    <m/>
    <m/>
    <m/>
    <m/>
    <m/>
    <m/>
  </r>
  <r>
    <s v="Economic"/>
    <x v="5"/>
    <s v="Po Valley Industry site - Piacenza"/>
    <s v="IT_Piacenza"/>
    <x v="5"/>
    <m/>
    <m/>
    <m/>
    <m/>
    <m/>
    <m/>
  </r>
  <r>
    <s v="Economic"/>
    <x v="5"/>
    <s v="Cluj-Napoca industrial area 1"/>
    <s v="RO_Cluj-Industrial1"/>
    <x v="9"/>
    <m/>
    <m/>
    <m/>
    <m/>
    <m/>
    <m/>
  </r>
  <r>
    <s v="Economic"/>
    <x v="5"/>
    <s v="Madrid Torrejon Industry park "/>
    <s v="ES_Madrid-Torrejon"/>
    <x v="11"/>
    <m/>
    <m/>
    <m/>
    <m/>
    <m/>
    <m/>
  </r>
  <r>
    <s v="Economic"/>
    <x v="6"/>
    <s v="Antwerp Port"/>
    <s v="BE_Antwerp"/>
    <x v="0"/>
    <m/>
    <m/>
    <m/>
    <m/>
    <m/>
    <m/>
  </r>
  <r>
    <s v="Economic"/>
    <x v="6"/>
    <s v="Varna Port area - West Port "/>
    <s v="BG_Varna"/>
    <x v="1"/>
    <m/>
    <m/>
    <m/>
    <m/>
    <m/>
    <m/>
  </r>
  <r>
    <s v="Economic"/>
    <x v="6"/>
    <s v="Port of Marseille"/>
    <s v="FR_Marseille"/>
    <x v="3"/>
    <m/>
    <m/>
    <m/>
    <m/>
    <m/>
    <m/>
  </r>
  <r>
    <s v="Economic"/>
    <x v="6"/>
    <s v="Port of Saint-Nazaire &amp; adjacent industrial area"/>
    <s v="FR_SaintNazarre"/>
    <x v="3"/>
    <m/>
    <m/>
    <m/>
    <m/>
    <m/>
    <m/>
  </r>
  <r>
    <s v="Economic"/>
    <x v="6"/>
    <s v="Port area - Pereas/Keratsini-Perama "/>
    <s v="GR_Perema"/>
    <x v="15"/>
    <m/>
    <m/>
    <m/>
    <m/>
    <m/>
    <m/>
  </r>
  <r>
    <s v="Economic"/>
    <x v="6"/>
    <s v="Container terminal and industry estate - Budapest"/>
    <s v="HU_Budapest-Container"/>
    <x v="16"/>
    <m/>
    <m/>
    <m/>
    <m/>
    <m/>
    <m/>
  </r>
  <r>
    <s v="Economic"/>
    <x v="6"/>
    <s v="Riga Industrial area "/>
    <s v="LV_Riga"/>
    <x v="6"/>
    <m/>
    <m/>
    <m/>
    <m/>
    <m/>
    <m/>
  </r>
  <r>
    <s v="Economic"/>
    <x v="6"/>
    <s v="San Sebastien/Astigarraga/Pasai Antxo/Errenteria"/>
    <s v="ES_SanSebastien"/>
    <x v="11"/>
    <m/>
    <m/>
    <m/>
    <m/>
    <m/>
    <m/>
  </r>
  <r>
    <s v="Economic"/>
    <x v="6"/>
    <s v="Barcelona port and industria area "/>
    <s v="ES_Barcellona"/>
    <x v="11"/>
    <m/>
    <m/>
    <m/>
    <m/>
    <m/>
    <m/>
  </r>
  <r>
    <s v="Economic"/>
    <x v="6"/>
    <s v="Felixstow port"/>
    <s v="UK_Felixstow"/>
    <x v="18"/>
    <m/>
    <m/>
    <m/>
    <m/>
    <m/>
    <m/>
  </r>
  <r>
    <s v="Economic"/>
    <x v="6"/>
    <s v="Southampton Port"/>
    <s v="UK_Southampton"/>
    <x v="18"/>
    <m/>
    <m/>
    <m/>
    <m/>
    <m/>
    <m/>
  </r>
  <r>
    <s v="Economic"/>
    <x v="6"/>
    <s v="Industrial park on banks of Danube, Vienna"/>
    <s v="AT_Vienna-Danube"/>
    <x v="12"/>
    <m/>
    <m/>
    <m/>
    <m/>
    <m/>
    <m/>
  </r>
  <r>
    <s v="Economic"/>
    <x v="6"/>
    <s v="Port area and industry zone, Split "/>
    <s v="HR_Split"/>
    <x v="2"/>
    <m/>
    <m/>
    <m/>
    <m/>
    <m/>
    <m/>
  </r>
  <r>
    <s v="Economic"/>
    <x v="6"/>
    <s v="Duisburg ports and nearby shopping area1"/>
    <s v="DE_Duisburg-Port1"/>
    <x v="4"/>
    <m/>
    <m/>
    <m/>
    <m/>
    <m/>
    <m/>
  </r>
  <r>
    <s v="Economic"/>
    <x v="6"/>
    <s v="South Budapest Industry estate "/>
    <s v="HU_Budapest-South"/>
    <x v="16"/>
    <m/>
    <m/>
    <m/>
    <m/>
    <m/>
    <m/>
  </r>
  <r>
    <s v="Economic"/>
    <x v="6"/>
    <s v="Ports of Gdansk and Gdynia"/>
    <s v="PL_GdanskGdynia"/>
    <x v="8"/>
    <m/>
    <m/>
    <m/>
    <m/>
    <m/>
    <m/>
  </r>
  <r>
    <s v="Economic"/>
    <x v="6"/>
    <s v="Koper port and indsutrial area "/>
    <s v="SI_Koper"/>
    <x v="10"/>
    <m/>
    <m/>
    <m/>
    <m/>
    <m/>
    <m/>
  </r>
  <r>
    <s v="Economic"/>
    <x v="6"/>
    <s v="Port of Gijon"/>
    <s v="ES_GijonPort"/>
    <x v="11"/>
    <m/>
    <m/>
    <m/>
    <m/>
    <m/>
    <m/>
  </r>
  <r>
    <s v="Economic"/>
    <x v="7"/>
    <s v="Paris Rail stations - Gare de Lyon and Gare du Nord/Gare de L'est"/>
    <s v="FR_Paris-RailStations"/>
    <x v="3"/>
    <m/>
    <m/>
    <m/>
    <m/>
    <m/>
    <m/>
  </r>
  <r>
    <s v="Economic"/>
    <x v="8"/>
    <s v="Airport activity: Frankfurt "/>
    <s v="DE_Frankfurt"/>
    <x v="4"/>
    <m/>
    <m/>
    <m/>
    <m/>
    <m/>
    <m/>
  </r>
  <r>
    <s v="Economic"/>
    <x v="7"/>
    <s v="Madrid Tres Cantos park and ride "/>
    <s v="ES_Madrid-TresCantos"/>
    <x v="11"/>
    <m/>
    <m/>
    <m/>
    <m/>
    <m/>
    <m/>
  </r>
  <r>
    <s v="Environmental"/>
    <x v="9"/>
    <s v="Industrial park on banks of Danube, Vienna"/>
    <s v="AT_Vienna-Danube"/>
    <x v="12"/>
    <m/>
    <m/>
    <m/>
    <m/>
    <m/>
    <m/>
  </r>
  <r>
    <s v="Environmental"/>
    <x v="9"/>
    <s v="Parc Industriel des Hauts Sarts"/>
    <s v="BE_HautsSarts"/>
    <x v="0"/>
    <m/>
    <m/>
    <m/>
    <m/>
    <m/>
    <m/>
  </r>
  <r>
    <s v="Environmental"/>
    <x v="9"/>
    <s v="Port area and industry zone, Split "/>
    <s v="HR_Split"/>
    <x v="2"/>
    <m/>
    <m/>
    <m/>
    <m/>
    <m/>
    <m/>
  </r>
  <r>
    <s v="Environmental"/>
    <x v="9"/>
    <s v="North Budapest Industrial estate"/>
    <s v="HU_Budapest-North"/>
    <x v="16"/>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L25" firstHeaderRow="1" firstDataRow="2" firstDataCol="1"/>
  <pivotFields count="11">
    <pivotField showAll="0"/>
    <pivotField axis="axisCol" showAll="0">
      <items count="11">
        <item x="0"/>
        <item x="4"/>
        <item x="5"/>
        <item x="6"/>
        <item x="7"/>
        <item x="8"/>
        <item x="1"/>
        <item x="2"/>
        <item x="3"/>
        <item x="9"/>
        <item t="default"/>
      </items>
    </pivotField>
    <pivotField dataField="1" showAll="0"/>
    <pivotField showAll="0"/>
    <pivotField axis="axisRow" showAll="0">
      <items count="21">
        <item x="12"/>
        <item x="0"/>
        <item x="1"/>
        <item x="14"/>
        <item x="4"/>
        <item x="11"/>
        <item x="3"/>
        <item x="15"/>
        <item x="2"/>
        <item x="5"/>
        <item x="7"/>
        <item x="19"/>
        <item x="6"/>
        <item x="17"/>
        <item x="8"/>
        <item x="9"/>
        <item x="10"/>
        <item x="13"/>
        <item x="18"/>
        <item x="16"/>
        <item t="default"/>
      </items>
    </pivotField>
    <pivotField showAll="0"/>
    <pivotField showAll="0"/>
    <pivotField showAll="0"/>
    <pivotField showAll="0"/>
    <pivotField showAll="0"/>
    <pivotField showAll="0"/>
  </pivotFields>
  <rowFields count="1">
    <field x="4"/>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11">
    <i>
      <x/>
    </i>
    <i>
      <x v="1"/>
    </i>
    <i>
      <x v="2"/>
    </i>
    <i>
      <x v="3"/>
    </i>
    <i>
      <x v="4"/>
    </i>
    <i>
      <x v="5"/>
    </i>
    <i>
      <x v="6"/>
    </i>
    <i>
      <x v="7"/>
    </i>
    <i>
      <x v="8"/>
    </i>
    <i>
      <x v="9"/>
    </i>
    <i t="grand">
      <x/>
    </i>
  </colItems>
  <dataFields count="1">
    <dataField name="Count of Location" fld="2"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5"/>
  <sheetViews>
    <sheetView topLeftCell="A12" zoomScale="125" workbookViewId="0">
      <selection activeCell="E20" sqref="E20"/>
    </sheetView>
  </sheetViews>
  <sheetFormatPr baseColWidth="10" defaultRowHeight="16"/>
  <cols>
    <col min="1" max="1" width="10.83203125" style="254"/>
    <col min="2" max="2" width="31.1640625" style="254" customWidth="1"/>
    <col min="3" max="3" width="27.83203125" style="254" customWidth="1"/>
    <col min="4" max="4" width="32.83203125" style="254" customWidth="1"/>
    <col min="5" max="5" width="36.5" style="254" customWidth="1"/>
    <col min="6" max="6" width="24.6640625" style="254" hidden="1" customWidth="1"/>
    <col min="7" max="7" width="13.83203125" style="254" customWidth="1"/>
    <col min="8" max="8" width="69.6640625" style="254" customWidth="1"/>
    <col min="9" max="16384" width="10.83203125" style="254"/>
  </cols>
  <sheetData>
    <row r="1" spans="2:8" ht="17" thickBot="1"/>
    <row r="2" spans="2:8" ht="18" thickBot="1">
      <c r="B2" s="255" t="s">
        <v>500</v>
      </c>
      <c r="C2" s="256" t="s">
        <v>511</v>
      </c>
      <c r="D2" s="257" t="s">
        <v>501</v>
      </c>
      <c r="E2" s="258" t="s">
        <v>503</v>
      </c>
      <c r="F2" s="259" t="s">
        <v>504</v>
      </c>
      <c r="G2" s="260" t="s">
        <v>505</v>
      </c>
      <c r="H2" s="255" t="s">
        <v>526</v>
      </c>
    </row>
    <row r="3" spans="2:8" ht="34">
      <c r="B3" s="174" t="s">
        <v>502</v>
      </c>
      <c r="C3" s="165" t="s">
        <v>512</v>
      </c>
      <c r="D3" s="172" t="s">
        <v>506</v>
      </c>
      <c r="E3" s="166" t="s">
        <v>509</v>
      </c>
      <c r="F3" s="175" t="s">
        <v>570</v>
      </c>
      <c r="G3" s="166" t="s">
        <v>497</v>
      </c>
      <c r="H3" s="261"/>
    </row>
    <row r="4" spans="2:8" ht="34">
      <c r="B4" s="233" t="s">
        <v>502</v>
      </c>
      <c r="C4" s="167" t="s">
        <v>512</v>
      </c>
      <c r="D4" s="173" t="s">
        <v>507</v>
      </c>
      <c r="E4" s="168" t="s">
        <v>509</v>
      </c>
      <c r="F4" s="176" t="s">
        <v>570</v>
      </c>
      <c r="G4" s="168" t="s">
        <v>508</v>
      </c>
      <c r="H4" s="262"/>
    </row>
    <row r="5" spans="2:8" ht="34">
      <c r="B5" s="233" t="s">
        <v>502</v>
      </c>
      <c r="C5" s="167" t="s">
        <v>513</v>
      </c>
      <c r="D5" s="173" t="s">
        <v>510</v>
      </c>
      <c r="E5" s="168" t="s">
        <v>516</v>
      </c>
      <c r="F5" s="176" t="s">
        <v>570</v>
      </c>
      <c r="G5" s="168" t="s">
        <v>517</v>
      </c>
      <c r="H5" s="262"/>
    </row>
    <row r="6" spans="2:8" ht="34">
      <c r="B6" s="233" t="s">
        <v>502</v>
      </c>
      <c r="C6" s="167" t="s">
        <v>514</v>
      </c>
      <c r="D6" s="173" t="s">
        <v>515</v>
      </c>
      <c r="E6" s="168" t="s">
        <v>519</v>
      </c>
      <c r="F6" s="176" t="s">
        <v>570</v>
      </c>
      <c r="G6" s="168" t="s">
        <v>518</v>
      </c>
      <c r="H6" s="262"/>
    </row>
    <row r="7" spans="2:8" ht="90" customHeight="1">
      <c r="B7" s="233" t="s">
        <v>502</v>
      </c>
      <c r="C7" s="271" t="s">
        <v>523</v>
      </c>
      <c r="D7" s="173" t="s">
        <v>520</v>
      </c>
      <c r="E7" s="168" t="s">
        <v>521</v>
      </c>
      <c r="F7" s="176" t="s">
        <v>570</v>
      </c>
      <c r="G7" s="168" t="s">
        <v>522</v>
      </c>
      <c r="H7" s="233" t="s">
        <v>531</v>
      </c>
    </row>
    <row r="8" spans="2:8" ht="68">
      <c r="B8" s="233" t="s">
        <v>502</v>
      </c>
      <c r="C8" s="167" t="s">
        <v>523</v>
      </c>
      <c r="D8" s="173" t="s">
        <v>535</v>
      </c>
      <c r="E8" s="168" t="s">
        <v>528</v>
      </c>
      <c r="F8" s="176" t="s">
        <v>524</v>
      </c>
      <c r="G8" s="168" t="s">
        <v>525</v>
      </c>
      <c r="H8" s="233" t="s">
        <v>527</v>
      </c>
    </row>
    <row r="9" spans="2:8" ht="68">
      <c r="B9" s="233" t="s">
        <v>502</v>
      </c>
      <c r="C9" s="167" t="s">
        <v>523</v>
      </c>
      <c r="D9" s="173" t="s">
        <v>529</v>
      </c>
      <c r="E9" s="168" t="s">
        <v>521</v>
      </c>
      <c r="F9" s="176" t="s">
        <v>570</v>
      </c>
      <c r="G9" s="168" t="s">
        <v>530</v>
      </c>
      <c r="H9" s="233" t="s">
        <v>588</v>
      </c>
    </row>
    <row r="10" spans="2:8" ht="81" customHeight="1">
      <c r="B10" s="233" t="s">
        <v>502</v>
      </c>
      <c r="C10" s="271" t="s">
        <v>532</v>
      </c>
      <c r="D10" s="173" t="s">
        <v>533</v>
      </c>
      <c r="E10" s="168" t="s">
        <v>521</v>
      </c>
      <c r="F10" s="176" t="s">
        <v>570</v>
      </c>
      <c r="G10" s="168" t="s">
        <v>541</v>
      </c>
      <c r="H10" s="262"/>
    </row>
    <row r="11" spans="2:8" ht="102">
      <c r="B11" s="233" t="s">
        <v>502</v>
      </c>
      <c r="C11" s="167" t="s">
        <v>532</v>
      </c>
      <c r="D11" s="173" t="s">
        <v>534</v>
      </c>
      <c r="E11" s="168" t="s">
        <v>537</v>
      </c>
      <c r="F11" s="176" t="s">
        <v>524</v>
      </c>
      <c r="G11" s="168" t="s">
        <v>542</v>
      </c>
      <c r="H11" s="233" t="s">
        <v>536</v>
      </c>
    </row>
    <row r="12" spans="2:8" ht="102">
      <c r="B12" s="233" t="s">
        <v>502</v>
      </c>
      <c r="C12" s="167" t="s">
        <v>532</v>
      </c>
      <c r="D12" s="173" t="s">
        <v>693</v>
      </c>
      <c r="E12" s="168" t="s">
        <v>521</v>
      </c>
      <c r="F12" s="176" t="s">
        <v>570</v>
      </c>
      <c r="G12" s="168" t="s">
        <v>543</v>
      </c>
      <c r="H12" s="262"/>
    </row>
    <row r="13" spans="2:8" ht="51">
      <c r="B13" s="233" t="s">
        <v>502</v>
      </c>
      <c r="C13" s="167" t="s">
        <v>538</v>
      </c>
      <c r="D13" s="173" t="s">
        <v>539</v>
      </c>
      <c r="E13" s="168" t="s">
        <v>540</v>
      </c>
      <c r="F13" s="176" t="s">
        <v>570</v>
      </c>
      <c r="G13" s="168" t="s">
        <v>544</v>
      </c>
      <c r="H13" s="262"/>
    </row>
    <row r="14" spans="2:8" ht="41" customHeight="1">
      <c r="B14" s="233" t="s">
        <v>502</v>
      </c>
      <c r="C14" s="167" t="s">
        <v>545</v>
      </c>
      <c r="D14" s="173" t="s">
        <v>546</v>
      </c>
      <c r="E14" s="168" t="s">
        <v>551</v>
      </c>
      <c r="F14" s="176" t="s">
        <v>570</v>
      </c>
      <c r="G14" s="168" t="s">
        <v>549</v>
      </c>
      <c r="H14" s="292" t="s">
        <v>552</v>
      </c>
    </row>
    <row r="15" spans="2:8" ht="41" customHeight="1">
      <c r="B15" s="233" t="s">
        <v>502</v>
      </c>
      <c r="C15" s="167" t="s">
        <v>547</v>
      </c>
      <c r="D15" s="173" t="s">
        <v>548</v>
      </c>
      <c r="E15" s="168" t="s">
        <v>551</v>
      </c>
      <c r="F15" s="176" t="s">
        <v>570</v>
      </c>
      <c r="G15" s="168" t="s">
        <v>550</v>
      </c>
      <c r="H15" s="292"/>
    </row>
    <row r="16" spans="2:8" ht="17">
      <c r="B16" s="233" t="s">
        <v>502</v>
      </c>
      <c r="C16" s="167" t="s">
        <v>572</v>
      </c>
      <c r="D16" s="173" t="s">
        <v>573</v>
      </c>
      <c r="E16" s="168" t="s">
        <v>575</v>
      </c>
      <c r="F16" s="176" t="s">
        <v>570</v>
      </c>
      <c r="G16" s="168" t="s">
        <v>574</v>
      </c>
      <c r="H16" s="233"/>
    </row>
    <row r="17" spans="2:8" ht="34">
      <c r="B17" s="233" t="s">
        <v>502</v>
      </c>
      <c r="C17" s="167" t="s">
        <v>553</v>
      </c>
      <c r="D17" s="173" t="s">
        <v>573</v>
      </c>
      <c r="E17" s="168" t="s">
        <v>576</v>
      </c>
      <c r="F17" s="176" t="s">
        <v>570</v>
      </c>
      <c r="G17" s="168" t="s">
        <v>581</v>
      </c>
      <c r="H17" s="262"/>
    </row>
    <row r="18" spans="2:8" ht="34">
      <c r="B18" s="233" t="s">
        <v>502</v>
      </c>
      <c r="C18" s="167" t="s">
        <v>554</v>
      </c>
      <c r="D18" s="173" t="s">
        <v>577</v>
      </c>
      <c r="E18" s="168" t="s">
        <v>578</v>
      </c>
      <c r="F18" s="176" t="s">
        <v>570</v>
      </c>
      <c r="G18" s="168" t="s">
        <v>582</v>
      </c>
      <c r="H18" s="262"/>
    </row>
    <row r="19" spans="2:8" ht="51">
      <c r="B19" s="233" t="s">
        <v>502</v>
      </c>
      <c r="C19" s="167" t="s">
        <v>555</v>
      </c>
      <c r="D19" s="173" t="s">
        <v>577</v>
      </c>
      <c r="E19" s="168" t="s">
        <v>579</v>
      </c>
      <c r="F19" s="176" t="s">
        <v>570</v>
      </c>
      <c r="G19" s="168" t="s">
        <v>583</v>
      </c>
      <c r="H19" s="262"/>
    </row>
    <row r="20" spans="2:8" ht="68">
      <c r="B20" s="233" t="s">
        <v>502</v>
      </c>
      <c r="C20" s="167" t="s">
        <v>556</v>
      </c>
      <c r="D20" s="173" t="s">
        <v>577</v>
      </c>
      <c r="E20" s="168" t="s">
        <v>580</v>
      </c>
      <c r="F20" s="176" t="s">
        <v>570</v>
      </c>
      <c r="G20" s="168" t="s">
        <v>614</v>
      </c>
      <c r="H20" s="262"/>
    </row>
    <row r="21" spans="2:8">
      <c r="B21" s="233"/>
      <c r="C21" s="167"/>
      <c r="D21" s="173"/>
      <c r="E21" s="168"/>
      <c r="F21" s="176"/>
      <c r="G21" s="168"/>
      <c r="H21" s="262"/>
    </row>
    <row r="22" spans="2:8" ht="34">
      <c r="B22" s="233" t="s">
        <v>557</v>
      </c>
      <c r="C22" s="167" t="s">
        <v>558</v>
      </c>
      <c r="D22" s="173" t="s">
        <v>568</v>
      </c>
      <c r="E22" s="168" t="s">
        <v>559</v>
      </c>
      <c r="F22" s="176" t="s">
        <v>569</v>
      </c>
      <c r="G22" s="168" t="s">
        <v>584</v>
      </c>
      <c r="H22" s="262" t="s">
        <v>595</v>
      </c>
    </row>
    <row r="23" spans="2:8">
      <c r="B23" s="233"/>
      <c r="C23" s="167"/>
      <c r="D23" s="173"/>
      <c r="E23" s="168"/>
      <c r="F23" s="176"/>
      <c r="G23" s="168"/>
      <c r="H23" s="262"/>
    </row>
    <row r="24" spans="2:8">
      <c r="B24" s="233"/>
      <c r="C24" s="167"/>
      <c r="D24" s="173"/>
      <c r="E24" s="168"/>
      <c r="F24" s="176"/>
      <c r="G24" s="168"/>
      <c r="H24" s="262"/>
    </row>
    <row r="25" spans="2:8">
      <c r="B25" s="233"/>
      <c r="C25" s="167"/>
      <c r="D25" s="173"/>
      <c r="E25" s="168"/>
      <c r="F25" s="176"/>
      <c r="G25" s="168"/>
      <c r="H25" s="262"/>
    </row>
    <row r="26" spans="2:8" ht="34">
      <c r="B26" s="233" t="s">
        <v>560</v>
      </c>
      <c r="C26" s="177" t="s">
        <v>594</v>
      </c>
      <c r="D26" s="173" t="s">
        <v>561</v>
      </c>
      <c r="E26" s="168" t="s">
        <v>567</v>
      </c>
      <c r="F26" s="176" t="s">
        <v>571</v>
      </c>
      <c r="G26" s="168" t="s">
        <v>585</v>
      </c>
      <c r="H26" s="262"/>
    </row>
    <row r="27" spans="2:8" ht="34">
      <c r="B27" s="233" t="s">
        <v>560</v>
      </c>
      <c r="C27" s="177" t="s">
        <v>594</v>
      </c>
      <c r="D27" s="173" t="s">
        <v>562</v>
      </c>
      <c r="E27" s="168" t="s">
        <v>567</v>
      </c>
      <c r="F27" s="176" t="s">
        <v>571</v>
      </c>
      <c r="G27" s="168" t="s">
        <v>586</v>
      </c>
      <c r="H27" s="262"/>
    </row>
    <row r="28" spans="2:8" ht="51">
      <c r="B28" s="233" t="s">
        <v>560</v>
      </c>
      <c r="C28" s="177" t="s">
        <v>603</v>
      </c>
      <c r="D28" s="173" t="s">
        <v>563</v>
      </c>
      <c r="E28" s="168" t="s">
        <v>566</v>
      </c>
      <c r="F28" s="176" t="s">
        <v>571</v>
      </c>
      <c r="G28" s="168" t="s">
        <v>587</v>
      </c>
      <c r="H28" s="262"/>
    </row>
    <row r="29" spans="2:8" ht="34">
      <c r="B29" s="233" t="s">
        <v>560</v>
      </c>
      <c r="C29" s="263" t="s">
        <v>602</v>
      </c>
      <c r="D29" s="264" t="s">
        <v>564</v>
      </c>
      <c r="E29" s="265" t="s">
        <v>565</v>
      </c>
      <c r="F29" s="176" t="s">
        <v>571</v>
      </c>
      <c r="G29" s="265" t="s">
        <v>590</v>
      </c>
      <c r="H29" s="262" t="s">
        <v>589</v>
      </c>
    </row>
    <row r="30" spans="2:8" ht="34">
      <c r="B30" s="233" t="s">
        <v>560</v>
      </c>
      <c r="C30" s="263" t="s">
        <v>602</v>
      </c>
      <c r="D30" s="264" t="s">
        <v>592</v>
      </c>
      <c r="E30" s="265" t="s">
        <v>593</v>
      </c>
      <c r="F30" s="176" t="s">
        <v>571</v>
      </c>
      <c r="G30" s="265" t="s">
        <v>591</v>
      </c>
      <c r="H30" s="262"/>
    </row>
    <row r="31" spans="2:8">
      <c r="B31" s="262"/>
      <c r="C31" s="210"/>
      <c r="D31" s="264"/>
      <c r="E31" s="265"/>
      <c r="F31" s="266"/>
      <c r="G31" s="265"/>
      <c r="H31" s="262"/>
    </row>
    <row r="32" spans="2:8">
      <c r="B32" s="262"/>
      <c r="C32" s="210"/>
      <c r="D32" s="264"/>
      <c r="E32" s="265"/>
      <c r="F32" s="266"/>
      <c r="G32" s="265"/>
      <c r="H32" s="262"/>
    </row>
    <row r="33" spans="2:8">
      <c r="B33" s="262"/>
      <c r="C33" s="210"/>
      <c r="D33" s="264"/>
      <c r="E33" s="265"/>
      <c r="F33" s="121"/>
      <c r="G33" s="265"/>
      <c r="H33" s="262"/>
    </row>
    <row r="34" spans="2:8">
      <c r="B34" s="262"/>
      <c r="C34" s="210"/>
      <c r="D34" s="264"/>
      <c r="E34" s="265"/>
      <c r="F34" s="121"/>
      <c r="G34" s="265"/>
      <c r="H34" s="262"/>
    </row>
    <row r="35" spans="2:8" ht="17" thickBot="1">
      <c r="B35" s="267"/>
      <c r="C35" s="268"/>
      <c r="D35" s="269"/>
      <c r="E35" s="270"/>
      <c r="F35" s="122"/>
      <c r="G35" s="270"/>
      <c r="H35" s="267"/>
    </row>
  </sheetData>
  <mergeCells count="1">
    <mergeCell ref="H14:H1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30"/>
  <sheetViews>
    <sheetView zoomScale="70" zoomScaleNormal="70" zoomScalePageLayoutView="70" workbookViewId="0">
      <selection activeCell="B1" sqref="B1:P1048576"/>
    </sheetView>
  </sheetViews>
  <sheetFormatPr baseColWidth="10" defaultColWidth="11" defaultRowHeight="16"/>
  <cols>
    <col min="1" max="1" width="3.5" customWidth="1"/>
    <col min="2" max="2" width="17.5" style="4" customWidth="1"/>
    <col min="3" max="3" width="80" bestFit="1" customWidth="1"/>
    <col min="4" max="4" width="24.33203125" bestFit="1" customWidth="1"/>
    <col min="5" max="5" width="25.83203125" customWidth="1"/>
    <col min="6" max="6" width="22.33203125" style="29" customWidth="1"/>
    <col min="7" max="7" width="25.5" customWidth="1"/>
    <col min="8" max="8" width="15.5" customWidth="1"/>
    <col min="9" max="9" width="37" customWidth="1"/>
    <col min="10" max="10" width="25.83203125" customWidth="1"/>
    <col min="11" max="11" width="11" style="112"/>
    <col min="12" max="12" width="19.83203125" customWidth="1"/>
    <col min="15" max="16" width="13" customWidth="1"/>
  </cols>
  <sheetData>
    <row r="1" spans="2:16" ht="52" customHeight="1" thickBot="1">
      <c r="B1" s="102" t="s">
        <v>0</v>
      </c>
      <c r="C1" s="99" t="s">
        <v>20</v>
      </c>
      <c r="D1" s="77" t="s">
        <v>267</v>
      </c>
      <c r="E1" s="77" t="s">
        <v>268</v>
      </c>
      <c r="F1" s="78" t="s">
        <v>366</v>
      </c>
      <c r="G1" s="77" t="s">
        <v>367</v>
      </c>
      <c r="H1" s="100" t="s">
        <v>381</v>
      </c>
      <c r="I1" s="100" t="s">
        <v>380</v>
      </c>
      <c r="J1" s="77" t="s">
        <v>273</v>
      </c>
      <c r="K1" s="77" t="s">
        <v>379</v>
      </c>
      <c r="L1" s="101" t="s">
        <v>382</v>
      </c>
      <c r="M1" s="182" t="s">
        <v>384</v>
      </c>
      <c r="N1" s="186" t="s">
        <v>492</v>
      </c>
      <c r="O1" s="187" t="s">
        <v>498</v>
      </c>
      <c r="P1" s="101" t="s">
        <v>499</v>
      </c>
    </row>
    <row r="2" spans="2:16" ht="19" customHeight="1">
      <c r="B2" s="307" t="s">
        <v>4</v>
      </c>
      <c r="C2" s="120" t="s">
        <v>41</v>
      </c>
      <c r="D2" s="52" t="s">
        <v>42</v>
      </c>
      <c r="E2" s="1"/>
      <c r="F2" s="30">
        <v>50.350692860000002</v>
      </c>
      <c r="G2" s="1" t="s">
        <v>181</v>
      </c>
      <c r="H2" s="1" t="s">
        <v>272</v>
      </c>
      <c r="I2" s="1" t="s">
        <v>274</v>
      </c>
      <c r="J2" s="7" t="s">
        <v>383</v>
      </c>
      <c r="K2" s="113"/>
      <c r="L2" s="103"/>
      <c r="M2" s="154" t="s">
        <v>385</v>
      </c>
      <c r="N2" s="154" t="s">
        <v>495</v>
      </c>
      <c r="O2" s="132" t="s">
        <v>574</v>
      </c>
      <c r="P2" s="103"/>
    </row>
    <row r="3" spans="2:16" ht="19" customHeight="1">
      <c r="B3" s="308"/>
      <c r="C3" s="121" t="s">
        <v>43</v>
      </c>
      <c r="D3" s="53" t="s">
        <v>329</v>
      </c>
      <c r="E3" s="2"/>
      <c r="F3" s="31">
        <v>50.308421559999999</v>
      </c>
      <c r="G3" s="2" t="s">
        <v>182</v>
      </c>
      <c r="H3" s="2" t="s">
        <v>272</v>
      </c>
      <c r="I3" s="2" t="s">
        <v>274</v>
      </c>
      <c r="J3" s="8" t="s">
        <v>383</v>
      </c>
      <c r="K3" s="114" t="s">
        <v>379</v>
      </c>
      <c r="L3" s="104"/>
      <c r="M3" s="155" t="s">
        <v>386</v>
      </c>
      <c r="N3" s="155" t="s">
        <v>495</v>
      </c>
      <c r="O3" s="133" t="s">
        <v>517</v>
      </c>
      <c r="P3" s="104" t="s">
        <v>609</v>
      </c>
    </row>
    <row r="4" spans="2:16" ht="19" customHeight="1" thickBot="1">
      <c r="B4" s="309"/>
      <c r="C4" s="122" t="s">
        <v>44</v>
      </c>
      <c r="D4" s="81" t="s">
        <v>45</v>
      </c>
      <c r="E4" s="3"/>
      <c r="F4" s="37">
        <v>50.198884</v>
      </c>
      <c r="G4" s="3" t="s">
        <v>183</v>
      </c>
      <c r="H4" s="3" t="s">
        <v>272</v>
      </c>
      <c r="I4" s="3" t="s">
        <v>274</v>
      </c>
      <c r="J4" s="28" t="s">
        <v>383</v>
      </c>
      <c r="K4" s="115" t="s">
        <v>379</v>
      </c>
      <c r="L4" s="105"/>
      <c r="M4" s="156" t="s">
        <v>387</v>
      </c>
      <c r="N4" s="156" t="s">
        <v>495</v>
      </c>
      <c r="O4" s="134" t="s">
        <v>574</v>
      </c>
      <c r="P4" s="105"/>
    </row>
    <row r="5" spans="2:16" ht="19" customHeight="1">
      <c r="B5" s="297" t="s">
        <v>10</v>
      </c>
      <c r="C5" s="123" t="s">
        <v>83</v>
      </c>
      <c r="D5" s="54" t="s">
        <v>330</v>
      </c>
      <c r="E5" s="1" t="s">
        <v>256</v>
      </c>
      <c r="F5" s="30">
        <v>203.09670030000001</v>
      </c>
      <c r="G5" s="1" t="s">
        <v>209</v>
      </c>
      <c r="H5" s="1" t="s">
        <v>272</v>
      </c>
      <c r="I5" s="1" t="s">
        <v>274</v>
      </c>
      <c r="J5" s="7" t="s">
        <v>383</v>
      </c>
      <c r="K5" s="113"/>
      <c r="L5" s="103"/>
      <c r="M5" s="154" t="s">
        <v>388</v>
      </c>
      <c r="N5" s="154" t="s">
        <v>495</v>
      </c>
      <c r="O5" s="132" t="s">
        <v>581</v>
      </c>
      <c r="P5" s="103" t="s">
        <v>517</v>
      </c>
    </row>
    <row r="6" spans="2:16" ht="19" customHeight="1">
      <c r="B6" s="299"/>
      <c r="C6" s="124" t="s">
        <v>84</v>
      </c>
      <c r="D6" s="55" t="s">
        <v>331</v>
      </c>
      <c r="E6" s="2"/>
      <c r="F6" s="31">
        <v>50.31232645</v>
      </c>
      <c r="G6" s="2" t="s">
        <v>212</v>
      </c>
      <c r="H6" s="2" t="s">
        <v>272</v>
      </c>
      <c r="I6" s="2" t="s">
        <v>274</v>
      </c>
      <c r="J6" s="8" t="s">
        <v>383</v>
      </c>
      <c r="K6" s="114" t="s">
        <v>379</v>
      </c>
      <c r="L6" s="104"/>
      <c r="M6" s="155" t="s">
        <v>389</v>
      </c>
      <c r="N6" s="155" t="s">
        <v>495</v>
      </c>
      <c r="O6" s="133" t="s">
        <v>606</v>
      </c>
      <c r="P6" s="104" t="s">
        <v>590</v>
      </c>
    </row>
    <row r="7" spans="2:16" ht="19" customHeight="1">
      <c r="B7" s="299"/>
      <c r="C7" s="236" t="s">
        <v>681</v>
      </c>
      <c r="D7" s="239" t="s">
        <v>680</v>
      </c>
      <c r="E7" s="240"/>
      <c r="F7" s="241"/>
      <c r="G7" s="240" t="s">
        <v>210</v>
      </c>
      <c r="H7" s="240"/>
      <c r="I7" s="240"/>
      <c r="J7" s="240"/>
      <c r="K7" s="242"/>
      <c r="L7" s="243"/>
      <c r="M7" s="244" t="s">
        <v>682</v>
      </c>
      <c r="N7" s="244" t="s">
        <v>495</v>
      </c>
      <c r="O7" s="238" t="s">
        <v>543</v>
      </c>
      <c r="P7" s="243"/>
    </row>
    <row r="8" spans="2:16" ht="19" customHeight="1">
      <c r="B8" s="299"/>
      <c r="C8" s="129" t="s">
        <v>85</v>
      </c>
      <c r="D8" s="55" t="s">
        <v>332</v>
      </c>
      <c r="E8" s="2"/>
      <c r="F8" s="31">
        <v>52.407615389999997</v>
      </c>
      <c r="G8" s="2" t="s">
        <v>210</v>
      </c>
      <c r="H8" s="2" t="s">
        <v>272</v>
      </c>
      <c r="I8" s="2" t="s">
        <v>274</v>
      </c>
      <c r="J8" s="8" t="s">
        <v>383</v>
      </c>
      <c r="K8" s="116"/>
      <c r="L8" s="104"/>
      <c r="M8" s="155" t="s">
        <v>390</v>
      </c>
      <c r="N8" s="155" t="s">
        <v>495</v>
      </c>
      <c r="O8" s="127" t="s">
        <v>604</v>
      </c>
      <c r="P8" s="104" t="s">
        <v>605</v>
      </c>
    </row>
    <row r="9" spans="2:16" ht="19" customHeight="1" thickBot="1">
      <c r="B9" s="298"/>
      <c r="C9" s="125" t="s">
        <v>86</v>
      </c>
      <c r="D9" s="82" t="s">
        <v>333</v>
      </c>
      <c r="E9" s="3"/>
      <c r="F9" s="37">
        <v>52.645259789999997</v>
      </c>
      <c r="G9" s="3" t="s">
        <v>211</v>
      </c>
      <c r="H9" s="3" t="s">
        <v>272</v>
      </c>
      <c r="I9" s="3" t="s">
        <v>274</v>
      </c>
      <c r="J9" s="28" t="s">
        <v>383</v>
      </c>
      <c r="K9" s="117"/>
      <c r="L9" s="105"/>
      <c r="M9" s="156" t="s">
        <v>391</v>
      </c>
      <c r="N9" s="156" t="s">
        <v>495</v>
      </c>
      <c r="O9" s="134" t="s">
        <v>574</v>
      </c>
      <c r="P9" s="105"/>
    </row>
    <row r="10" spans="2:16" ht="19" customHeight="1">
      <c r="B10" s="297" t="s">
        <v>8</v>
      </c>
      <c r="C10" s="123" t="s">
        <v>74</v>
      </c>
      <c r="D10" s="54" t="s">
        <v>75</v>
      </c>
      <c r="E10" s="1"/>
      <c r="F10" s="30">
        <v>52.1609888972188</v>
      </c>
      <c r="G10" s="1" t="s">
        <v>203</v>
      </c>
      <c r="H10" s="1" t="s">
        <v>272</v>
      </c>
      <c r="I10" s="1" t="s">
        <v>274</v>
      </c>
      <c r="J10" s="7" t="s">
        <v>383</v>
      </c>
      <c r="K10" s="113"/>
      <c r="L10" s="103"/>
      <c r="M10" s="154" t="s">
        <v>392</v>
      </c>
      <c r="N10" s="154" t="s">
        <v>495</v>
      </c>
      <c r="O10" s="132" t="s">
        <v>608</v>
      </c>
      <c r="P10" s="103" t="s">
        <v>605</v>
      </c>
    </row>
    <row r="11" spans="2:16" ht="19" customHeight="1">
      <c r="B11" s="299"/>
      <c r="C11" s="124" t="s">
        <v>76</v>
      </c>
      <c r="D11" s="55" t="s">
        <v>77</v>
      </c>
      <c r="E11" s="2"/>
      <c r="F11" s="31">
        <v>52.536714142615601</v>
      </c>
      <c r="G11" s="2" t="s">
        <v>204</v>
      </c>
      <c r="H11" s="2" t="s">
        <v>272</v>
      </c>
      <c r="I11" s="2" t="s">
        <v>274</v>
      </c>
      <c r="J11" s="8" t="s">
        <v>383</v>
      </c>
      <c r="K11" s="116"/>
      <c r="L11" s="104"/>
      <c r="M11" s="155" t="s">
        <v>392</v>
      </c>
      <c r="N11" s="155" t="s">
        <v>495</v>
      </c>
      <c r="O11" s="133" t="s">
        <v>610</v>
      </c>
      <c r="P11" s="104" t="s">
        <v>574</v>
      </c>
    </row>
    <row r="12" spans="2:16" ht="19" customHeight="1" thickBot="1">
      <c r="B12" s="298"/>
      <c r="C12" s="125" t="s">
        <v>78</v>
      </c>
      <c r="D12" s="82" t="s">
        <v>334</v>
      </c>
      <c r="E12" s="3"/>
      <c r="F12" s="37">
        <v>52.535779588360199</v>
      </c>
      <c r="G12" s="3" t="s">
        <v>205</v>
      </c>
      <c r="H12" s="3" t="s">
        <v>272</v>
      </c>
      <c r="I12" s="3" t="s">
        <v>274</v>
      </c>
      <c r="J12" s="28" t="s">
        <v>383</v>
      </c>
      <c r="K12" s="117"/>
      <c r="L12" s="105"/>
      <c r="M12" s="156" t="s">
        <v>393</v>
      </c>
      <c r="N12" s="156" t="s">
        <v>495</v>
      </c>
      <c r="O12" s="134" t="s">
        <v>574</v>
      </c>
      <c r="P12" s="105"/>
    </row>
    <row r="13" spans="2:16" ht="19" customHeight="1">
      <c r="B13" s="297" t="s">
        <v>18</v>
      </c>
      <c r="C13" s="120" t="s">
        <v>127</v>
      </c>
      <c r="D13" s="52" t="s">
        <v>335</v>
      </c>
      <c r="E13" s="1"/>
      <c r="F13" s="30">
        <v>50.7278132</v>
      </c>
      <c r="G13" s="1" t="s">
        <v>234</v>
      </c>
      <c r="H13" s="1" t="s">
        <v>272</v>
      </c>
      <c r="I13" s="1" t="s">
        <v>274</v>
      </c>
      <c r="J13" s="7" t="s">
        <v>383</v>
      </c>
      <c r="K13" s="113"/>
      <c r="L13" s="103"/>
      <c r="M13" s="154" t="s">
        <v>394</v>
      </c>
      <c r="N13" s="154" t="s">
        <v>495</v>
      </c>
      <c r="O13" s="132" t="s">
        <v>607</v>
      </c>
      <c r="P13" s="103"/>
    </row>
    <row r="14" spans="2:16" ht="19" customHeight="1" thickBot="1">
      <c r="B14" s="298"/>
      <c r="C14" s="122" t="s">
        <v>128</v>
      </c>
      <c r="D14" s="81" t="s">
        <v>129</v>
      </c>
      <c r="E14" s="3"/>
      <c r="F14" s="37">
        <v>51.879945569999997</v>
      </c>
      <c r="G14" s="3" t="s">
        <v>235</v>
      </c>
      <c r="H14" s="3" t="s">
        <v>272</v>
      </c>
      <c r="I14" s="3" t="s">
        <v>274</v>
      </c>
      <c r="J14" s="28" t="s">
        <v>383</v>
      </c>
      <c r="K14" s="117"/>
      <c r="L14" s="105"/>
      <c r="M14" s="156" t="s">
        <v>395</v>
      </c>
      <c r="N14" s="156" t="s">
        <v>495</v>
      </c>
      <c r="O14" s="134" t="s">
        <v>607</v>
      </c>
      <c r="P14" s="105" t="s">
        <v>609</v>
      </c>
    </row>
    <row r="15" spans="2:16" ht="19" customHeight="1">
      <c r="B15" s="297" t="s">
        <v>2</v>
      </c>
      <c r="C15" s="120" t="s">
        <v>31</v>
      </c>
      <c r="D15" s="52" t="s">
        <v>336</v>
      </c>
      <c r="E15" s="1"/>
      <c r="F15" s="30">
        <v>51.889652869999999</v>
      </c>
      <c r="G15" s="1" t="s">
        <v>168</v>
      </c>
      <c r="H15" s="1" t="s">
        <v>272</v>
      </c>
      <c r="I15" s="1" t="s">
        <v>274</v>
      </c>
      <c r="J15" s="7" t="s">
        <v>383</v>
      </c>
      <c r="K15" s="113"/>
      <c r="L15" s="103"/>
      <c r="M15" s="154" t="s">
        <v>396</v>
      </c>
      <c r="N15" s="154" t="s">
        <v>495</v>
      </c>
      <c r="O15" s="132" t="s">
        <v>610</v>
      </c>
      <c r="P15" s="103" t="s">
        <v>574</v>
      </c>
    </row>
    <row r="16" spans="2:16" ht="19" customHeight="1">
      <c r="B16" s="299"/>
      <c r="C16" s="121" t="s">
        <v>34</v>
      </c>
      <c r="D16" s="53" t="s">
        <v>32</v>
      </c>
      <c r="E16" s="2"/>
      <c r="F16" s="31">
        <v>51.228809460000001</v>
      </c>
      <c r="G16" s="2" t="s">
        <v>174</v>
      </c>
      <c r="H16" s="2" t="s">
        <v>272</v>
      </c>
      <c r="I16" s="2" t="s">
        <v>274</v>
      </c>
      <c r="J16" s="8" t="s">
        <v>383</v>
      </c>
      <c r="K16" s="116"/>
      <c r="L16" s="104"/>
      <c r="M16" s="155" t="s">
        <v>397</v>
      </c>
      <c r="N16" s="155" t="s">
        <v>495</v>
      </c>
      <c r="O16" s="133" t="s">
        <v>605</v>
      </c>
      <c r="P16" s="104"/>
    </row>
    <row r="17" spans="2:16" ht="19" customHeight="1">
      <c r="B17" s="299"/>
      <c r="C17" s="121" t="s">
        <v>324</v>
      </c>
      <c r="D17" s="53" t="s">
        <v>33</v>
      </c>
      <c r="E17" s="2"/>
      <c r="F17" s="31">
        <v>51.252982269999997</v>
      </c>
      <c r="G17" s="2" t="s">
        <v>175</v>
      </c>
      <c r="H17" s="2" t="s">
        <v>272</v>
      </c>
      <c r="I17" s="2" t="s">
        <v>274</v>
      </c>
      <c r="J17" s="8" t="s">
        <v>383</v>
      </c>
      <c r="K17" s="114" t="s">
        <v>379</v>
      </c>
      <c r="L17" s="104"/>
      <c r="M17" s="155" t="s">
        <v>398</v>
      </c>
      <c r="N17" s="155" t="s">
        <v>495</v>
      </c>
      <c r="O17" s="133" t="s">
        <v>605</v>
      </c>
      <c r="P17" s="104" t="s">
        <v>508</v>
      </c>
    </row>
    <row r="18" spans="2:16" ht="19" customHeight="1">
      <c r="B18" s="303"/>
      <c r="C18" s="210" t="s">
        <v>35</v>
      </c>
      <c r="D18" s="53" t="s">
        <v>36</v>
      </c>
      <c r="E18" s="2"/>
      <c r="F18" s="31">
        <v>50.892409309999998</v>
      </c>
      <c r="G18" s="2" t="s">
        <v>169</v>
      </c>
      <c r="H18" s="2" t="s">
        <v>272</v>
      </c>
      <c r="I18" s="2" t="s">
        <v>274</v>
      </c>
      <c r="J18" s="8" t="s">
        <v>383</v>
      </c>
      <c r="K18" s="114" t="s">
        <v>379</v>
      </c>
      <c r="L18" s="104"/>
      <c r="M18" s="155" t="s">
        <v>399</v>
      </c>
      <c r="N18" s="155" t="s">
        <v>495</v>
      </c>
      <c r="O18" s="133" t="s">
        <v>574</v>
      </c>
      <c r="P18" s="104" t="s">
        <v>610</v>
      </c>
    </row>
    <row r="19" spans="2:16" ht="19" customHeight="1" thickBot="1">
      <c r="B19" s="298"/>
      <c r="C19" s="234" t="s">
        <v>678</v>
      </c>
      <c r="D19" s="235" t="s">
        <v>677</v>
      </c>
      <c r="E19" s="245"/>
      <c r="F19" s="246"/>
      <c r="G19" s="245" t="s">
        <v>679</v>
      </c>
      <c r="H19" s="245"/>
      <c r="I19" s="245"/>
      <c r="J19" s="245"/>
      <c r="K19" s="247" t="s">
        <v>379</v>
      </c>
      <c r="L19" s="248"/>
      <c r="M19" s="249" t="s">
        <v>676</v>
      </c>
      <c r="N19" s="249" t="s">
        <v>495</v>
      </c>
      <c r="O19" s="250" t="s">
        <v>610</v>
      </c>
      <c r="P19" s="248" t="s">
        <v>610</v>
      </c>
    </row>
    <row r="20" spans="2:16" s="6" customFormat="1" ht="19" customHeight="1">
      <c r="B20" s="307" t="s">
        <v>283</v>
      </c>
      <c r="C20" s="126" t="s">
        <v>315</v>
      </c>
      <c r="D20" s="56" t="s">
        <v>284</v>
      </c>
      <c r="E20" s="7"/>
      <c r="F20" s="33">
        <v>57.957576963999998</v>
      </c>
      <c r="G20" s="7" t="s">
        <v>314</v>
      </c>
      <c r="H20" s="7" t="s">
        <v>272</v>
      </c>
      <c r="I20" s="7" t="s">
        <v>274</v>
      </c>
      <c r="J20" s="7" t="s">
        <v>383</v>
      </c>
      <c r="K20" s="118" t="s">
        <v>379</v>
      </c>
      <c r="L20" s="93"/>
      <c r="M20" s="154" t="s">
        <v>400</v>
      </c>
      <c r="N20" s="154" t="s">
        <v>495</v>
      </c>
      <c r="O20" s="126" t="s">
        <v>583</v>
      </c>
      <c r="P20" s="93"/>
    </row>
    <row r="21" spans="2:16" s="6" customFormat="1" ht="19" customHeight="1">
      <c r="B21" s="308"/>
      <c r="C21" s="127" t="s">
        <v>285</v>
      </c>
      <c r="D21" s="57" t="s">
        <v>286</v>
      </c>
      <c r="E21" s="8"/>
      <c r="F21" s="34">
        <v>50.410953831999997</v>
      </c>
      <c r="G21" s="8" t="s">
        <v>294</v>
      </c>
      <c r="H21" s="8" t="s">
        <v>272</v>
      </c>
      <c r="I21" s="8" t="s">
        <v>274</v>
      </c>
      <c r="J21" s="8" t="s">
        <v>383</v>
      </c>
      <c r="K21" s="114"/>
      <c r="L21" s="94"/>
      <c r="M21" s="155" t="s">
        <v>401</v>
      </c>
      <c r="N21" s="155" t="s">
        <v>495</v>
      </c>
      <c r="O21" s="127" t="s">
        <v>581</v>
      </c>
      <c r="P21" s="94"/>
    </row>
    <row r="22" spans="2:16" s="6" customFormat="1" ht="19" customHeight="1">
      <c r="B22" s="308"/>
      <c r="C22" s="127" t="s">
        <v>287</v>
      </c>
      <c r="D22" s="57" t="s">
        <v>288</v>
      </c>
      <c r="E22" s="8"/>
      <c r="F22" s="34">
        <v>53.019116074000003</v>
      </c>
      <c r="G22" s="8" t="s">
        <v>295</v>
      </c>
      <c r="H22" s="8" t="s">
        <v>272</v>
      </c>
      <c r="I22" s="8" t="s">
        <v>274</v>
      </c>
      <c r="J22" s="8" t="s">
        <v>383</v>
      </c>
      <c r="K22" s="114"/>
      <c r="L22" s="94"/>
      <c r="M22" s="155" t="s">
        <v>402</v>
      </c>
      <c r="N22" s="155" t="s">
        <v>495</v>
      </c>
      <c r="O22" s="127" t="s">
        <v>611</v>
      </c>
      <c r="P22" s="94"/>
    </row>
    <row r="23" spans="2:16" s="6" customFormat="1" ht="19" customHeight="1">
      <c r="B23" s="308"/>
      <c r="C23" s="127" t="s">
        <v>306</v>
      </c>
      <c r="D23" s="57" t="s">
        <v>289</v>
      </c>
      <c r="E23" s="8"/>
      <c r="F23" s="34">
        <v>50.942869850000001</v>
      </c>
      <c r="G23" s="8" t="s">
        <v>296</v>
      </c>
      <c r="H23" s="8" t="s">
        <v>272</v>
      </c>
      <c r="I23" s="8" t="s">
        <v>274</v>
      </c>
      <c r="J23" s="8" t="s">
        <v>383</v>
      </c>
      <c r="K23" s="114"/>
      <c r="L23" s="94"/>
      <c r="M23" s="155" t="s">
        <v>403</v>
      </c>
      <c r="N23" s="155" t="s">
        <v>495</v>
      </c>
      <c r="O23" s="127" t="s">
        <v>612</v>
      </c>
      <c r="P23" s="94" t="s">
        <v>610</v>
      </c>
    </row>
    <row r="24" spans="2:16" s="6" customFormat="1" ht="19" customHeight="1">
      <c r="B24" s="308"/>
      <c r="C24" s="127" t="s">
        <v>290</v>
      </c>
      <c r="D24" s="57" t="s">
        <v>291</v>
      </c>
      <c r="E24" s="8"/>
      <c r="F24" s="34">
        <v>49.512123930000001</v>
      </c>
      <c r="G24" s="8" t="s">
        <v>297</v>
      </c>
      <c r="H24" s="8" t="s">
        <v>272</v>
      </c>
      <c r="I24" s="8" t="s">
        <v>274</v>
      </c>
      <c r="J24" s="8" t="s">
        <v>383</v>
      </c>
      <c r="K24" s="114" t="s">
        <v>379</v>
      </c>
      <c r="L24" s="94"/>
      <c r="M24" s="155" t="s">
        <v>404</v>
      </c>
      <c r="N24" s="155" t="s">
        <v>495</v>
      </c>
      <c r="O24" s="127" t="s">
        <v>610</v>
      </c>
      <c r="P24" s="94" t="s">
        <v>574</v>
      </c>
    </row>
    <row r="25" spans="2:16" s="6" customFormat="1" ht="19" customHeight="1" thickBot="1">
      <c r="B25" s="309"/>
      <c r="C25" s="128" t="s">
        <v>292</v>
      </c>
      <c r="D25" s="58" t="s">
        <v>293</v>
      </c>
      <c r="E25" s="28"/>
      <c r="F25" s="36">
        <v>54.806926740000002</v>
      </c>
      <c r="G25" s="28" t="s">
        <v>298</v>
      </c>
      <c r="H25" s="28" t="s">
        <v>272</v>
      </c>
      <c r="I25" s="28" t="s">
        <v>274</v>
      </c>
      <c r="J25" s="28" t="s">
        <v>383</v>
      </c>
      <c r="K25" s="115" t="s">
        <v>379</v>
      </c>
      <c r="L25" s="95"/>
      <c r="M25" s="156" t="s">
        <v>405</v>
      </c>
      <c r="N25" s="156" t="s">
        <v>495</v>
      </c>
      <c r="O25" s="128" t="s">
        <v>605</v>
      </c>
      <c r="P25" s="105" t="s">
        <v>610</v>
      </c>
    </row>
    <row r="26" spans="2:16" ht="19" customHeight="1">
      <c r="B26" s="297" t="s">
        <v>12</v>
      </c>
      <c r="C26" s="123" t="s">
        <v>88</v>
      </c>
      <c r="D26" s="54" t="s">
        <v>337</v>
      </c>
      <c r="E26" s="1" t="s">
        <v>257</v>
      </c>
      <c r="F26" s="30">
        <v>294.87010600000002</v>
      </c>
      <c r="G26" s="1" t="s">
        <v>214</v>
      </c>
      <c r="H26" s="1" t="s">
        <v>272</v>
      </c>
      <c r="I26" s="1" t="s">
        <v>274</v>
      </c>
      <c r="J26" s="7" t="s">
        <v>383</v>
      </c>
      <c r="K26" s="118" t="s">
        <v>379</v>
      </c>
      <c r="L26" s="103"/>
      <c r="M26" s="154" t="s">
        <v>406</v>
      </c>
      <c r="N26" s="154" t="s">
        <v>495</v>
      </c>
      <c r="O26" s="132" t="s">
        <v>611</v>
      </c>
      <c r="P26" s="103" t="s">
        <v>605</v>
      </c>
    </row>
    <row r="27" spans="2:16" ht="19" customHeight="1">
      <c r="B27" s="299"/>
      <c r="C27" s="121" t="s">
        <v>92</v>
      </c>
      <c r="D27" s="53" t="s">
        <v>338</v>
      </c>
      <c r="E27" s="2"/>
      <c r="F27" s="31">
        <v>52.00607522</v>
      </c>
      <c r="G27" s="2" t="s">
        <v>216</v>
      </c>
      <c r="H27" s="2" t="s">
        <v>272</v>
      </c>
      <c r="I27" s="2" t="s">
        <v>274</v>
      </c>
      <c r="J27" s="8" t="s">
        <v>383</v>
      </c>
      <c r="K27" s="116"/>
      <c r="L27" s="104"/>
      <c r="M27" s="155" t="s">
        <v>407</v>
      </c>
      <c r="N27" s="155" t="s">
        <v>495</v>
      </c>
      <c r="O27" s="133" t="s">
        <v>605</v>
      </c>
      <c r="P27" s="104" t="s">
        <v>613</v>
      </c>
    </row>
    <row r="28" spans="2:16" ht="19" customHeight="1">
      <c r="B28" s="299"/>
      <c r="C28" s="121" t="s">
        <v>94</v>
      </c>
      <c r="D28" s="53" t="s">
        <v>95</v>
      </c>
      <c r="E28" s="2"/>
      <c r="F28" s="31">
        <v>50.772083430000002</v>
      </c>
      <c r="G28" s="2" t="s">
        <v>218</v>
      </c>
      <c r="H28" s="2" t="s">
        <v>272</v>
      </c>
      <c r="I28" s="2" t="s">
        <v>274</v>
      </c>
      <c r="J28" s="8" t="s">
        <v>383</v>
      </c>
      <c r="K28" s="114" t="s">
        <v>379</v>
      </c>
      <c r="L28" s="104"/>
      <c r="M28" s="155" t="s">
        <v>408</v>
      </c>
      <c r="N28" s="155" t="s">
        <v>495</v>
      </c>
      <c r="O28" s="133" t="s">
        <v>574</v>
      </c>
      <c r="P28" s="104"/>
    </row>
    <row r="29" spans="2:16" ht="19" customHeight="1">
      <c r="B29" s="299"/>
      <c r="C29" s="236" t="s">
        <v>667</v>
      </c>
      <c r="D29" s="237" t="s">
        <v>666</v>
      </c>
      <c r="E29" s="240"/>
      <c r="F29" s="241"/>
      <c r="G29" s="240" t="s">
        <v>670</v>
      </c>
      <c r="H29" s="240"/>
      <c r="I29" s="240"/>
      <c r="J29" s="240"/>
      <c r="K29" s="242"/>
      <c r="L29" s="243"/>
      <c r="M29" s="244" t="s">
        <v>672</v>
      </c>
      <c r="N29" s="244" t="s">
        <v>495</v>
      </c>
      <c r="O29" s="238" t="s">
        <v>674</v>
      </c>
      <c r="P29" s="243"/>
    </row>
    <row r="30" spans="2:16" ht="19" customHeight="1">
      <c r="B30" s="299"/>
      <c r="C30" s="236" t="s">
        <v>668</v>
      </c>
      <c r="D30" s="237" t="s">
        <v>669</v>
      </c>
      <c r="E30" s="240"/>
      <c r="F30" s="241"/>
      <c r="G30" s="240" t="s">
        <v>671</v>
      </c>
      <c r="H30" s="240"/>
      <c r="I30" s="240"/>
      <c r="J30" s="240"/>
      <c r="K30" s="242"/>
      <c r="L30" s="243"/>
      <c r="M30" s="244" t="s">
        <v>673</v>
      </c>
      <c r="N30" s="244" t="s">
        <v>495</v>
      </c>
      <c r="O30" s="238" t="s">
        <v>675</v>
      </c>
      <c r="P30" s="243"/>
    </row>
    <row r="31" spans="2:16" ht="19" customHeight="1">
      <c r="B31" s="299"/>
      <c r="C31" s="124" t="s">
        <v>101</v>
      </c>
      <c r="D31" s="55" t="s">
        <v>664</v>
      </c>
      <c r="E31" s="2"/>
      <c r="F31" s="31">
        <v>52.302711430000002</v>
      </c>
      <c r="G31" s="2" t="s">
        <v>220</v>
      </c>
      <c r="H31" s="2" t="s">
        <v>272</v>
      </c>
      <c r="I31" s="2" t="s">
        <v>274</v>
      </c>
      <c r="J31" s="8" t="s">
        <v>383</v>
      </c>
      <c r="K31" s="114" t="s">
        <v>379</v>
      </c>
      <c r="L31" s="104"/>
      <c r="M31" s="155" t="s">
        <v>409</v>
      </c>
      <c r="N31" s="155" t="s">
        <v>495</v>
      </c>
      <c r="O31" s="127" t="s">
        <v>610</v>
      </c>
      <c r="P31" s="104"/>
    </row>
    <row r="32" spans="2:16" ht="19" customHeight="1">
      <c r="B32" s="299"/>
      <c r="C32" s="129" t="s">
        <v>99</v>
      </c>
      <c r="D32" s="59" t="s">
        <v>665</v>
      </c>
      <c r="E32" s="8"/>
      <c r="F32" s="34">
        <v>50.409525752</v>
      </c>
      <c r="G32" s="8" t="s">
        <v>222</v>
      </c>
      <c r="H32" s="8" t="s">
        <v>272</v>
      </c>
      <c r="I32" s="8" t="s">
        <v>274</v>
      </c>
      <c r="J32" s="8" t="s">
        <v>383</v>
      </c>
      <c r="K32" s="114" t="s">
        <v>379</v>
      </c>
      <c r="L32" s="104"/>
      <c r="M32" s="155" t="s">
        <v>410</v>
      </c>
      <c r="N32" s="155" t="s">
        <v>495</v>
      </c>
      <c r="O32" s="127" t="s">
        <v>610</v>
      </c>
      <c r="P32" s="104"/>
    </row>
    <row r="33" spans="2:16" ht="19" customHeight="1">
      <c r="B33" s="299"/>
      <c r="C33" s="130" t="s">
        <v>104</v>
      </c>
      <c r="D33" s="60" t="s">
        <v>102</v>
      </c>
      <c r="E33" s="8"/>
      <c r="F33" s="34">
        <v>50.994549810000002</v>
      </c>
      <c r="G33" s="8" t="s">
        <v>223</v>
      </c>
      <c r="H33" s="8" t="s">
        <v>272</v>
      </c>
      <c r="I33" s="8" t="s">
        <v>274</v>
      </c>
      <c r="J33" s="8" t="s">
        <v>383</v>
      </c>
      <c r="K33" s="116"/>
      <c r="L33" s="104"/>
      <c r="M33" s="155" t="s">
        <v>411</v>
      </c>
      <c r="N33" s="155" t="s">
        <v>495</v>
      </c>
      <c r="O33" s="133" t="s">
        <v>614</v>
      </c>
      <c r="P33" s="104"/>
    </row>
    <row r="34" spans="2:16" ht="19" customHeight="1">
      <c r="B34" s="299"/>
      <c r="C34" s="121" t="s">
        <v>106</v>
      </c>
      <c r="D34" s="53" t="s">
        <v>339</v>
      </c>
      <c r="E34" s="2"/>
      <c r="F34" s="31">
        <v>52.422967832090002</v>
      </c>
      <c r="G34" s="2" t="s">
        <v>225</v>
      </c>
      <c r="H34" s="2" t="s">
        <v>272</v>
      </c>
      <c r="I34" s="2" t="s">
        <v>274</v>
      </c>
      <c r="J34" s="8" t="s">
        <v>383</v>
      </c>
      <c r="K34" s="114" t="s">
        <v>379</v>
      </c>
      <c r="L34" s="104"/>
      <c r="M34" s="155" t="s">
        <v>412</v>
      </c>
      <c r="N34" s="155" t="s">
        <v>495</v>
      </c>
      <c r="O34" s="133" t="s">
        <v>605</v>
      </c>
      <c r="P34" s="104"/>
    </row>
    <row r="35" spans="2:16" s="6" customFormat="1" ht="19" customHeight="1" thickBot="1">
      <c r="B35" s="298"/>
      <c r="C35" s="131" t="s">
        <v>263</v>
      </c>
      <c r="D35" s="83"/>
      <c r="E35" s="28" t="s">
        <v>270</v>
      </c>
      <c r="F35" s="36">
        <v>1007.7581290000001</v>
      </c>
      <c r="G35" s="28" t="s">
        <v>265</v>
      </c>
      <c r="H35" s="28" t="s">
        <v>272</v>
      </c>
      <c r="I35" s="28" t="s">
        <v>274</v>
      </c>
      <c r="J35" s="28" t="s">
        <v>383</v>
      </c>
      <c r="K35" s="115"/>
      <c r="L35" s="95"/>
      <c r="M35" s="156" t="s">
        <v>413</v>
      </c>
      <c r="N35" s="156" t="s">
        <v>495</v>
      </c>
      <c r="O35" s="128" t="s">
        <v>549</v>
      </c>
      <c r="P35" s="95"/>
    </row>
    <row r="36" spans="2:16" ht="19" customHeight="1">
      <c r="B36" s="297" t="s">
        <v>19</v>
      </c>
      <c r="C36" s="132" t="s">
        <v>130</v>
      </c>
      <c r="D36" s="61" t="s">
        <v>131</v>
      </c>
      <c r="E36" s="1" t="s">
        <v>258</v>
      </c>
      <c r="F36" s="30">
        <v>71.259180299999997</v>
      </c>
      <c r="G36" s="1" t="s">
        <v>236</v>
      </c>
      <c r="H36" s="1" t="s">
        <v>272</v>
      </c>
      <c r="I36" s="1" t="s">
        <v>274</v>
      </c>
      <c r="J36" s="7" t="s">
        <v>383</v>
      </c>
      <c r="K36" s="113"/>
      <c r="L36" s="103"/>
      <c r="M36" s="154" t="s">
        <v>414</v>
      </c>
      <c r="N36" s="154" t="s">
        <v>495</v>
      </c>
      <c r="O36" s="132" t="s">
        <v>581</v>
      </c>
      <c r="P36" s="103"/>
    </row>
    <row r="37" spans="2:16" ht="19" customHeight="1">
      <c r="B37" s="299"/>
      <c r="C37" s="133" t="s">
        <v>132</v>
      </c>
      <c r="D37" s="62" t="s">
        <v>340</v>
      </c>
      <c r="E37" s="2"/>
      <c r="F37" s="31">
        <v>50.618926549999998</v>
      </c>
      <c r="G37" s="2" t="s">
        <v>237</v>
      </c>
      <c r="H37" s="2" t="s">
        <v>272</v>
      </c>
      <c r="I37" s="2" t="s">
        <v>274</v>
      </c>
      <c r="J37" s="8" t="s">
        <v>383</v>
      </c>
      <c r="K37" s="116"/>
      <c r="L37" s="104"/>
      <c r="M37" s="155" t="s">
        <v>415</v>
      </c>
      <c r="N37" s="155" t="s">
        <v>495</v>
      </c>
      <c r="O37" s="127" t="s">
        <v>610</v>
      </c>
      <c r="P37" s="104" t="s">
        <v>574</v>
      </c>
    </row>
    <row r="38" spans="2:16" ht="19" customHeight="1" thickBot="1">
      <c r="B38" s="298"/>
      <c r="C38" s="134" t="s">
        <v>133</v>
      </c>
      <c r="D38" s="84" t="s">
        <v>341</v>
      </c>
      <c r="E38" s="3"/>
      <c r="F38" s="37">
        <v>50.55600965</v>
      </c>
      <c r="G38" s="3" t="s">
        <v>238</v>
      </c>
      <c r="H38" s="3" t="s">
        <v>272</v>
      </c>
      <c r="I38" s="3" t="s">
        <v>274</v>
      </c>
      <c r="J38" s="28" t="s">
        <v>383</v>
      </c>
      <c r="K38" s="117"/>
      <c r="L38" s="105"/>
      <c r="M38" s="156" t="s">
        <v>416</v>
      </c>
      <c r="N38" s="156" t="s">
        <v>495</v>
      </c>
      <c r="O38" s="134" t="s">
        <v>574</v>
      </c>
      <c r="P38" s="105"/>
    </row>
    <row r="39" spans="2:16" s="6" customFormat="1" ht="17">
      <c r="B39" s="297" t="s">
        <v>13</v>
      </c>
      <c r="C39" s="135" t="s">
        <v>107</v>
      </c>
      <c r="D39" s="63" t="s">
        <v>342</v>
      </c>
      <c r="E39" s="7"/>
      <c r="F39" s="33">
        <v>51.006585170000001</v>
      </c>
      <c r="G39" s="7" t="s">
        <v>656</v>
      </c>
      <c r="H39" s="7" t="s">
        <v>272</v>
      </c>
      <c r="I39" s="7" t="s">
        <v>274</v>
      </c>
      <c r="J39" s="7" t="s">
        <v>383</v>
      </c>
      <c r="K39" s="118"/>
      <c r="L39" s="93"/>
      <c r="M39" s="154" t="s">
        <v>417</v>
      </c>
      <c r="N39" s="154" t="s">
        <v>495</v>
      </c>
      <c r="O39" s="126" t="s">
        <v>610</v>
      </c>
      <c r="P39" s="93" t="s">
        <v>574</v>
      </c>
    </row>
    <row r="40" spans="2:16" s="6" customFormat="1" ht="19" customHeight="1">
      <c r="B40" s="299"/>
      <c r="C40" s="130" t="s">
        <v>108</v>
      </c>
      <c r="D40" s="60" t="s">
        <v>109</v>
      </c>
      <c r="E40" s="8"/>
      <c r="F40" s="34">
        <v>51.104547590000003</v>
      </c>
      <c r="G40" s="8" t="s">
        <v>657</v>
      </c>
      <c r="H40" s="8" t="s">
        <v>272</v>
      </c>
      <c r="I40" s="8" t="s">
        <v>274</v>
      </c>
      <c r="J40" s="8" t="s">
        <v>383</v>
      </c>
      <c r="K40" s="114"/>
      <c r="L40" s="94"/>
      <c r="M40" s="155" t="s">
        <v>418</v>
      </c>
      <c r="N40" s="155" t="s">
        <v>495</v>
      </c>
      <c r="O40" s="127" t="s">
        <v>610</v>
      </c>
      <c r="P40" s="94" t="s">
        <v>615</v>
      </c>
    </row>
    <row r="41" spans="2:16" s="6" customFormat="1" ht="19" customHeight="1">
      <c r="B41" s="299"/>
      <c r="C41" s="130" t="s">
        <v>110</v>
      </c>
      <c r="D41" s="60" t="s">
        <v>343</v>
      </c>
      <c r="E41" s="8"/>
      <c r="F41" s="34">
        <v>51.017075319999996</v>
      </c>
      <c r="G41" s="8" t="s">
        <v>658</v>
      </c>
      <c r="H41" s="8" t="s">
        <v>272</v>
      </c>
      <c r="I41" s="8" t="s">
        <v>274</v>
      </c>
      <c r="J41" s="8" t="s">
        <v>383</v>
      </c>
      <c r="K41" s="114"/>
      <c r="L41" s="94"/>
      <c r="M41" s="155" t="s">
        <v>419</v>
      </c>
      <c r="N41" s="155" t="s">
        <v>495</v>
      </c>
      <c r="O41" s="127" t="s">
        <v>581</v>
      </c>
      <c r="P41" s="94"/>
    </row>
    <row r="42" spans="2:16" s="6" customFormat="1" ht="19" customHeight="1" thickBot="1">
      <c r="B42" s="298"/>
      <c r="C42" s="131" t="s">
        <v>111</v>
      </c>
      <c r="D42" s="83" t="s">
        <v>344</v>
      </c>
      <c r="E42" s="28"/>
      <c r="F42" s="36">
        <v>50.900557759999998</v>
      </c>
      <c r="G42" s="28" t="s">
        <v>659</v>
      </c>
      <c r="H42" s="28" t="s">
        <v>272</v>
      </c>
      <c r="I42" s="28" t="s">
        <v>274</v>
      </c>
      <c r="J42" s="28" t="s">
        <v>383</v>
      </c>
      <c r="K42" s="115"/>
      <c r="L42" s="95"/>
      <c r="M42" s="156" t="s">
        <v>420</v>
      </c>
      <c r="N42" s="156" t="s">
        <v>495</v>
      </c>
      <c r="O42" s="128" t="s">
        <v>574</v>
      </c>
      <c r="P42" s="95" t="s">
        <v>590</v>
      </c>
    </row>
    <row r="43" spans="2:16" ht="19" customHeight="1">
      <c r="B43" s="297" t="s">
        <v>3</v>
      </c>
      <c r="C43" s="120" t="s">
        <v>325</v>
      </c>
      <c r="D43" s="52" t="s">
        <v>37</v>
      </c>
      <c r="E43" s="1"/>
      <c r="F43" s="30">
        <v>50.573967260000003</v>
      </c>
      <c r="G43" s="1" t="s">
        <v>176</v>
      </c>
      <c r="H43" s="1" t="s">
        <v>272</v>
      </c>
      <c r="I43" s="1" t="s">
        <v>274</v>
      </c>
      <c r="J43" s="7" t="s">
        <v>383</v>
      </c>
      <c r="K43" s="113"/>
      <c r="L43" s="103"/>
      <c r="M43" s="154" t="s">
        <v>421</v>
      </c>
      <c r="N43" s="154" t="s">
        <v>495</v>
      </c>
      <c r="O43" s="126" t="s">
        <v>610</v>
      </c>
      <c r="P43" s="103" t="s">
        <v>574</v>
      </c>
    </row>
    <row r="44" spans="2:16" ht="19" customHeight="1">
      <c r="B44" s="299"/>
      <c r="C44" s="121" t="s">
        <v>38</v>
      </c>
      <c r="D44" s="53" t="s">
        <v>345</v>
      </c>
      <c r="E44" s="2"/>
      <c r="F44" s="31">
        <v>51.158479419999999</v>
      </c>
      <c r="G44" s="2" t="s">
        <v>177</v>
      </c>
      <c r="H44" s="2" t="s">
        <v>272</v>
      </c>
      <c r="I44" s="2" t="s">
        <v>274</v>
      </c>
      <c r="J44" s="8" t="s">
        <v>383</v>
      </c>
      <c r="K44" s="116"/>
      <c r="L44" s="104"/>
      <c r="M44" s="155" t="s">
        <v>422</v>
      </c>
      <c r="N44" s="155" t="s">
        <v>495</v>
      </c>
      <c r="O44" s="133" t="s">
        <v>610</v>
      </c>
      <c r="P44" s="104" t="s">
        <v>605</v>
      </c>
    </row>
    <row r="45" spans="2:16" ht="19" customHeight="1">
      <c r="B45" s="299"/>
      <c r="C45" s="121" t="s">
        <v>39</v>
      </c>
      <c r="D45" s="53" t="s">
        <v>346</v>
      </c>
      <c r="E45" s="2" t="s">
        <v>259</v>
      </c>
      <c r="F45" s="31">
        <v>118.7187292</v>
      </c>
      <c r="G45" s="2" t="s">
        <v>178</v>
      </c>
      <c r="H45" s="2" t="s">
        <v>272</v>
      </c>
      <c r="I45" s="2" t="s">
        <v>274</v>
      </c>
      <c r="J45" s="8" t="s">
        <v>383</v>
      </c>
      <c r="K45" s="116"/>
      <c r="L45" s="104"/>
      <c r="M45" s="155" t="s">
        <v>423</v>
      </c>
      <c r="N45" s="155" t="s">
        <v>495</v>
      </c>
      <c r="O45" s="133" t="s">
        <v>616</v>
      </c>
      <c r="P45" s="104" t="s">
        <v>605</v>
      </c>
    </row>
    <row r="46" spans="2:16" ht="19" customHeight="1">
      <c r="B46" s="299"/>
      <c r="C46" s="136" t="s">
        <v>40</v>
      </c>
      <c r="D46" s="64" t="s">
        <v>347</v>
      </c>
      <c r="E46" s="5"/>
      <c r="F46" s="35">
        <v>50.47266741</v>
      </c>
      <c r="G46" s="5" t="s">
        <v>179</v>
      </c>
      <c r="H46" s="5" t="s">
        <v>272</v>
      </c>
      <c r="I46" s="5" t="s">
        <v>274</v>
      </c>
      <c r="J46" s="8" t="s">
        <v>383</v>
      </c>
      <c r="K46" s="116"/>
      <c r="L46" s="104"/>
      <c r="M46" s="155" t="s">
        <v>424</v>
      </c>
      <c r="N46" s="155" t="s">
        <v>495</v>
      </c>
      <c r="O46" s="133" t="s">
        <v>574</v>
      </c>
      <c r="P46" s="104"/>
    </row>
    <row r="47" spans="2:16" ht="19" customHeight="1" thickBot="1">
      <c r="B47" s="298"/>
      <c r="C47" s="137" t="s">
        <v>326</v>
      </c>
      <c r="D47" s="85" t="s">
        <v>254</v>
      </c>
      <c r="E47" s="86"/>
      <c r="F47" s="87">
        <v>50.229255799874799</v>
      </c>
      <c r="G47" s="86" t="s">
        <v>180</v>
      </c>
      <c r="H47" s="86" t="s">
        <v>272</v>
      </c>
      <c r="I47" s="86" t="s">
        <v>274</v>
      </c>
      <c r="J47" s="28" t="s">
        <v>383</v>
      </c>
      <c r="K47" s="117"/>
      <c r="L47" s="105"/>
      <c r="M47" s="156" t="s">
        <v>425</v>
      </c>
      <c r="N47" s="156" t="s">
        <v>495</v>
      </c>
      <c r="O47" s="134" t="s">
        <v>574</v>
      </c>
      <c r="P47" s="105"/>
    </row>
    <row r="48" spans="2:16" ht="19" customHeight="1">
      <c r="B48" s="310" t="s">
        <v>299</v>
      </c>
      <c r="C48" s="138" t="s">
        <v>275</v>
      </c>
      <c r="D48" s="106"/>
      <c r="E48" s="107"/>
      <c r="F48" s="108">
        <v>116.956734</v>
      </c>
      <c r="G48" s="107" t="s">
        <v>302</v>
      </c>
      <c r="H48" s="109" t="s">
        <v>272</v>
      </c>
      <c r="I48" s="109" t="s">
        <v>370</v>
      </c>
      <c r="J48" s="107" t="s">
        <v>368</v>
      </c>
      <c r="K48" s="148"/>
      <c r="L48" s="149"/>
      <c r="M48" s="160" t="s">
        <v>426</v>
      </c>
      <c r="N48" s="160"/>
      <c r="O48" s="132"/>
      <c r="P48" s="103"/>
    </row>
    <row r="49" spans="2:17" ht="19" customHeight="1">
      <c r="B49" s="311"/>
      <c r="C49" s="139" t="s">
        <v>278</v>
      </c>
      <c r="D49" s="68"/>
      <c r="E49" s="69"/>
      <c r="F49" s="70">
        <v>238.81727520000001</v>
      </c>
      <c r="G49" s="69" t="s">
        <v>303</v>
      </c>
      <c r="H49" s="71" t="s">
        <v>272</v>
      </c>
      <c r="I49" s="71" t="s">
        <v>370</v>
      </c>
      <c r="J49" s="69" t="s">
        <v>368</v>
      </c>
      <c r="K49" s="150"/>
      <c r="L49" s="96"/>
      <c r="M49" s="161" t="s">
        <v>427</v>
      </c>
      <c r="N49" s="161"/>
      <c r="O49" s="133"/>
      <c r="P49" s="104"/>
    </row>
    <row r="50" spans="2:17" ht="19" customHeight="1">
      <c r="B50" s="311"/>
      <c r="C50" s="140" t="s">
        <v>276</v>
      </c>
      <c r="D50" s="72"/>
      <c r="E50" s="71"/>
      <c r="F50" s="73">
        <v>1284.8784230000001</v>
      </c>
      <c r="G50" s="71" t="s">
        <v>304</v>
      </c>
      <c r="H50" s="71" t="s">
        <v>272</v>
      </c>
      <c r="I50" s="71" t="s">
        <v>370</v>
      </c>
      <c r="J50" s="69" t="s">
        <v>368</v>
      </c>
      <c r="K50" s="150"/>
      <c r="L50" s="96"/>
      <c r="M50" s="161" t="s">
        <v>428</v>
      </c>
      <c r="N50" s="161"/>
      <c r="O50" s="133"/>
      <c r="P50" s="104"/>
    </row>
    <row r="51" spans="2:17" ht="19" customHeight="1">
      <c r="B51" s="311"/>
      <c r="C51" s="141" t="s">
        <v>277</v>
      </c>
      <c r="D51" s="75"/>
      <c r="E51" s="74"/>
      <c r="F51" s="76">
        <v>180.8470676</v>
      </c>
      <c r="G51" s="71" t="s">
        <v>305</v>
      </c>
      <c r="H51" s="71" t="s">
        <v>272</v>
      </c>
      <c r="I51" s="71" t="s">
        <v>370</v>
      </c>
      <c r="J51" s="69" t="s">
        <v>368</v>
      </c>
      <c r="K51" s="150"/>
      <c r="L51" s="96"/>
      <c r="M51" s="161" t="s">
        <v>429</v>
      </c>
      <c r="N51" s="161"/>
      <c r="O51" s="133"/>
      <c r="P51" s="104"/>
    </row>
    <row r="52" spans="2:17" ht="19" customHeight="1">
      <c r="B52" s="311"/>
      <c r="C52" s="142" t="s">
        <v>307</v>
      </c>
      <c r="D52" s="65"/>
      <c r="E52" s="10"/>
      <c r="F52" s="47">
        <v>150.003460746</v>
      </c>
      <c r="G52" s="10" t="s">
        <v>316</v>
      </c>
      <c r="H52" s="9" t="s">
        <v>272</v>
      </c>
      <c r="I52" s="9" t="s">
        <v>370</v>
      </c>
      <c r="J52" s="10" t="s">
        <v>368</v>
      </c>
      <c r="K52" s="151"/>
      <c r="L52" s="97"/>
      <c r="M52" s="158" t="s">
        <v>430</v>
      </c>
      <c r="N52" s="158"/>
      <c r="O52" s="133"/>
      <c r="P52" s="104"/>
    </row>
    <row r="53" spans="2:17" ht="19" customHeight="1">
      <c r="B53" s="311"/>
      <c r="C53" s="142" t="s">
        <v>308</v>
      </c>
      <c r="D53" s="65"/>
      <c r="E53" s="10"/>
      <c r="F53" s="32">
        <v>202.90698532799999</v>
      </c>
      <c r="G53" s="10" t="s">
        <v>317</v>
      </c>
      <c r="H53" s="9" t="s">
        <v>272</v>
      </c>
      <c r="I53" s="9" t="s">
        <v>369</v>
      </c>
      <c r="J53" s="10" t="s">
        <v>368</v>
      </c>
      <c r="K53" s="151"/>
      <c r="L53" s="97"/>
      <c r="M53" s="158" t="s">
        <v>431</v>
      </c>
      <c r="N53" s="158"/>
      <c r="O53" s="133"/>
      <c r="P53" s="104"/>
    </row>
    <row r="54" spans="2:17" ht="19" customHeight="1">
      <c r="B54" s="311"/>
      <c r="C54" s="142" t="s">
        <v>309</v>
      </c>
      <c r="D54" s="65"/>
      <c r="E54" s="10"/>
      <c r="F54" s="32">
        <v>102.993275982</v>
      </c>
      <c r="G54" s="10" t="s">
        <v>318</v>
      </c>
      <c r="H54" s="9" t="s">
        <v>272</v>
      </c>
      <c r="I54" s="9" t="s">
        <v>370</v>
      </c>
      <c r="J54" s="10" t="s">
        <v>368</v>
      </c>
      <c r="K54" s="151"/>
      <c r="L54" s="97"/>
      <c r="M54" s="158" t="s">
        <v>432</v>
      </c>
      <c r="N54" s="158"/>
      <c r="O54" s="133"/>
      <c r="P54" s="104"/>
    </row>
    <row r="55" spans="2:17" ht="19" customHeight="1">
      <c r="B55" s="311"/>
      <c r="C55" s="142" t="s">
        <v>310</v>
      </c>
      <c r="D55" s="65"/>
      <c r="E55" s="10"/>
      <c r="F55" s="32">
        <v>79.838249762999993</v>
      </c>
      <c r="G55" s="10" t="s">
        <v>319</v>
      </c>
      <c r="H55" s="9" t="s">
        <v>272</v>
      </c>
      <c r="I55" s="9" t="s">
        <v>370</v>
      </c>
      <c r="J55" s="10" t="s">
        <v>368</v>
      </c>
      <c r="K55" s="151"/>
      <c r="L55" s="97"/>
      <c r="M55" s="158" t="s">
        <v>433</v>
      </c>
      <c r="N55" s="158"/>
      <c r="O55" s="133"/>
      <c r="P55" s="104"/>
    </row>
    <row r="56" spans="2:17" ht="19" customHeight="1">
      <c r="B56" s="311"/>
      <c r="C56" s="143" t="s">
        <v>311</v>
      </c>
      <c r="D56" s="66"/>
      <c r="E56" s="10"/>
      <c r="F56" s="32">
        <v>37.356121502999997</v>
      </c>
      <c r="G56" s="10" t="s">
        <v>320</v>
      </c>
      <c r="H56" s="9" t="s">
        <v>272</v>
      </c>
      <c r="I56" s="9" t="s">
        <v>370</v>
      </c>
      <c r="J56" s="10" t="s">
        <v>368</v>
      </c>
      <c r="K56" s="151"/>
      <c r="L56" s="97"/>
      <c r="M56" s="158" t="s">
        <v>434</v>
      </c>
      <c r="N56" s="158"/>
      <c r="O56" s="133"/>
      <c r="P56" s="104"/>
    </row>
    <row r="57" spans="2:17" ht="19" customHeight="1">
      <c r="B57" s="311"/>
      <c r="C57" s="143" t="s">
        <v>312</v>
      </c>
      <c r="D57" s="66"/>
      <c r="E57" s="10"/>
      <c r="F57" s="32">
        <v>46.307080386999999</v>
      </c>
      <c r="G57" s="10" t="s">
        <v>321</v>
      </c>
      <c r="H57" s="9" t="s">
        <v>272</v>
      </c>
      <c r="I57" s="9" t="s">
        <v>370</v>
      </c>
      <c r="J57" s="10" t="s">
        <v>368</v>
      </c>
      <c r="K57" s="151"/>
      <c r="L57" s="97"/>
      <c r="M57" s="158" t="s">
        <v>435</v>
      </c>
      <c r="N57" s="196"/>
      <c r="O57" s="195"/>
      <c r="P57" s="191"/>
    </row>
    <row r="58" spans="2:17" ht="19" customHeight="1">
      <c r="B58" s="312"/>
      <c r="C58" s="143" t="s">
        <v>313</v>
      </c>
      <c r="D58" s="66"/>
      <c r="E58" s="10"/>
      <c r="F58" s="32">
        <v>119.52500000000001</v>
      </c>
      <c r="G58" s="10" t="s">
        <v>322</v>
      </c>
      <c r="H58" s="9" t="s">
        <v>272</v>
      </c>
      <c r="I58" s="9" t="s">
        <v>369</v>
      </c>
      <c r="J58" s="10" t="s">
        <v>368</v>
      </c>
      <c r="K58" s="151"/>
      <c r="L58" s="97"/>
      <c r="M58" s="158" t="s">
        <v>436</v>
      </c>
      <c r="N58" s="158"/>
      <c r="O58" s="133"/>
      <c r="P58" s="104"/>
    </row>
    <row r="59" spans="2:17" ht="19" customHeight="1">
      <c r="B59" s="312"/>
      <c r="C59" s="143" t="s">
        <v>371</v>
      </c>
      <c r="D59" s="66"/>
      <c r="E59" s="10"/>
      <c r="F59" s="32">
        <v>40.797887792261101</v>
      </c>
      <c r="G59" s="10" t="s">
        <v>375</v>
      </c>
      <c r="H59" s="9" t="s">
        <v>272</v>
      </c>
      <c r="I59" s="9" t="s">
        <v>369</v>
      </c>
      <c r="J59" s="10" t="s">
        <v>368</v>
      </c>
      <c r="K59" s="151"/>
      <c r="L59" s="97"/>
      <c r="M59" s="158" t="s">
        <v>437</v>
      </c>
      <c r="N59" s="158"/>
      <c r="O59" s="133"/>
      <c r="P59" s="104"/>
    </row>
    <row r="60" spans="2:17" ht="19" customHeight="1">
      <c r="B60" s="312"/>
      <c r="C60" s="143" t="s">
        <v>372</v>
      </c>
      <c r="D60" s="66"/>
      <c r="E60" s="10"/>
      <c r="F60" s="32">
        <v>90.606055992554701</v>
      </c>
      <c r="G60" s="10" t="s">
        <v>376</v>
      </c>
      <c r="H60" s="9" t="s">
        <v>272</v>
      </c>
      <c r="I60" s="9" t="s">
        <v>369</v>
      </c>
      <c r="J60" s="10" t="s">
        <v>368</v>
      </c>
      <c r="K60" s="151"/>
      <c r="L60" s="97"/>
      <c r="M60" s="158" t="s">
        <v>438</v>
      </c>
      <c r="N60" s="158"/>
      <c r="O60" s="133"/>
      <c r="P60" s="104"/>
    </row>
    <row r="61" spans="2:17" ht="19" customHeight="1">
      <c r="B61" s="312"/>
      <c r="C61" s="143" t="s">
        <v>373</v>
      </c>
      <c r="D61" s="66"/>
      <c r="E61" s="10"/>
      <c r="F61" s="32">
        <v>141.05683147581101</v>
      </c>
      <c r="G61" s="10" t="s">
        <v>377</v>
      </c>
      <c r="H61" s="9" t="s">
        <v>272</v>
      </c>
      <c r="I61" s="9" t="s">
        <v>370</v>
      </c>
      <c r="J61" s="10" t="s">
        <v>368</v>
      </c>
      <c r="K61" s="151"/>
      <c r="L61" s="97"/>
      <c r="M61" s="158" t="s">
        <v>439</v>
      </c>
      <c r="N61" s="158"/>
      <c r="O61" s="133"/>
      <c r="P61" s="104"/>
    </row>
    <row r="62" spans="2:17" s="6" customFormat="1" ht="19" customHeight="1" thickBot="1">
      <c r="B62" s="313"/>
      <c r="C62" s="144" t="s">
        <v>374</v>
      </c>
      <c r="D62" s="110"/>
      <c r="E62" s="92"/>
      <c r="F62" s="91">
        <v>415.94452070707001</v>
      </c>
      <c r="G62" s="92" t="s">
        <v>378</v>
      </c>
      <c r="H62" s="111" t="s">
        <v>272</v>
      </c>
      <c r="I62" s="111" t="s">
        <v>370</v>
      </c>
      <c r="J62" s="92" t="s">
        <v>368</v>
      </c>
      <c r="K62" s="152"/>
      <c r="L62" s="153"/>
      <c r="M62" s="159" t="s">
        <v>440</v>
      </c>
      <c r="N62" s="198"/>
      <c r="O62" s="199"/>
      <c r="P62" s="189"/>
      <c r="Q62"/>
    </row>
    <row r="63" spans="2:17" ht="22" customHeight="1">
      <c r="B63" s="297" t="s">
        <v>16</v>
      </c>
      <c r="C63" s="120" t="s">
        <v>121</v>
      </c>
      <c r="D63" s="52" t="s">
        <v>348</v>
      </c>
      <c r="E63" s="1"/>
      <c r="F63" s="30">
        <v>51.841610789999997</v>
      </c>
      <c r="G63" s="1" t="s">
        <v>230</v>
      </c>
      <c r="H63" s="1" t="s">
        <v>272</v>
      </c>
      <c r="I63" s="1" t="s">
        <v>274</v>
      </c>
      <c r="J63" s="7" t="s">
        <v>383</v>
      </c>
      <c r="K63" s="113"/>
      <c r="L63" s="103"/>
      <c r="M63" s="154" t="s">
        <v>443</v>
      </c>
      <c r="N63" s="179" t="s">
        <v>495</v>
      </c>
      <c r="O63" s="184" t="s">
        <v>508</v>
      </c>
      <c r="P63" s="103" t="s">
        <v>517</v>
      </c>
    </row>
    <row r="64" spans="2:17" ht="22" customHeight="1" thickBot="1">
      <c r="B64" s="298"/>
      <c r="C64" s="122" t="s">
        <v>122</v>
      </c>
      <c r="D64" s="81" t="s">
        <v>123</v>
      </c>
      <c r="E64" s="3"/>
      <c r="F64" s="37">
        <v>52.511948609999997</v>
      </c>
      <c r="G64" s="3" t="s">
        <v>231</v>
      </c>
      <c r="H64" s="3" t="s">
        <v>272</v>
      </c>
      <c r="I64" s="3" t="s">
        <v>274</v>
      </c>
      <c r="J64" s="28" t="s">
        <v>383</v>
      </c>
      <c r="K64" s="115" t="s">
        <v>379</v>
      </c>
      <c r="L64" s="105"/>
      <c r="M64" s="162" t="s">
        <v>444</v>
      </c>
      <c r="N64" s="197" t="s">
        <v>495</v>
      </c>
      <c r="O64" s="170" t="s">
        <v>617</v>
      </c>
      <c r="P64" s="105"/>
    </row>
    <row r="65" spans="2:16" s="6" customFormat="1" ht="19" customHeight="1">
      <c r="B65" s="297" t="s">
        <v>14</v>
      </c>
      <c r="C65" s="135" t="s">
        <v>113</v>
      </c>
      <c r="D65" s="63" t="s">
        <v>349</v>
      </c>
      <c r="E65" s="7"/>
      <c r="F65" s="33">
        <v>51.84682222</v>
      </c>
      <c r="G65" s="7" t="s">
        <v>266</v>
      </c>
      <c r="H65" s="7" t="s">
        <v>272</v>
      </c>
      <c r="I65" s="7" t="s">
        <v>274</v>
      </c>
      <c r="J65" s="7" t="s">
        <v>383</v>
      </c>
      <c r="K65" s="118"/>
      <c r="L65" s="93"/>
      <c r="M65" s="154" t="s">
        <v>441</v>
      </c>
      <c r="N65" s="179" t="s">
        <v>495</v>
      </c>
      <c r="O65" s="193" t="s">
        <v>618</v>
      </c>
      <c r="P65" s="93"/>
    </row>
    <row r="66" spans="2:16" s="6" customFormat="1" ht="19" customHeight="1" thickBot="1">
      <c r="B66" s="298"/>
      <c r="C66" s="131" t="s">
        <v>114</v>
      </c>
      <c r="D66" s="83" t="s">
        <v>115</v>
      </c>
      <c r="E66" s="28"/>
      <c r="F66" s="36">
        <v>50.618141649999998</v>
      </c>
      <c r="G66" s="28" t="s">
        <v>226</v>
      </c>
      <c r="H66" s="28" t="s">
        <v>272</v>
      </c>
      <c r="I66" s="28" t="s">
        <v>274</v>
      </c>
      <c r="J66" s="28" t="s">
        <v>383</v>
      </c>
      <c r="K66" s="115"/>
      <c r="L66" s="95"/>
      <c r="M66" s="156" t="s">
        <v>442</v>
      </c>
      <c r="N66" s="197" t="s">
        <v>495</v>
      </c>
      <c r="O66" s="194" t="s">
        <v>574</v>
      </c>
      <c r="P66" s="95"/>
    </row>
    <row r="67" spans="2:16" s="6" customFormat="1" ht="19" customHeight="1" thickBot="1">
      <c r="B67" s="147" t="s">
        <v>11</v>
      </c>
      <c r="C67" s="145" t="s">
        <v>87</v>
      </c>
      <c r="D67" s="88" t="s">
        <v>255</v>
      </c>
      <c r="E67" s="89"/>
      <c r="F67" s="90">
        <v>57.284365039999997</v>
      </c>
      <c r="G67" s="89" t="s">
        <v>213</v>
      </c>
      <c r="H67" s="89" t="s">
        <v>272</v>
      </c>
      <c r="I67" s="89" t="s">
        <v>274</v>
      </c>
      <c r="J67" s="89" t="s">
        <v>383</v>
      </c>
      <c r="K67" s="119"/>
      <c r="L67" s="98"/>
      <c r="M67" s="157" t="s">
        <v>445</v>
      </c>
      <c r="N67" s="200" t="s">
        <v>495</v>
      </c>
      <c r="O67" s="201" t="s">
        <v>574</v>
      </c>
      <c r="P67" s="98"/>
    </row>
    <row r="68" spans="2:16" ht="19" customHeight="1">
      <c r="B68" s="297" t="s">
        <v>6</v>
      </c>
      <c r="C68" s="120" t="s">
        <v>50</v>
      </c>
      <c r="D68" s="52" t="s">
        <v>350</v>
      </c>
      <c r="E68" s="1"/>
      <c r="F68" s="30">
        <v>51.397340479999997</v>
      </c>
      <c r="G68" s="1" t="s">
        <v>193</v>
      </c>
      <c r="H68" s="1" t="s">
        <v>272</v>
      </c>
      <c r="I68" s="1" t="s">
        <v>274</v>
      </c>
      <c r="J68" s="7" t="s">
        <v>383</v>
      </c>
      <c r="K68" s="113"/>
      <c r="L68" s="103"/>
      <c r="M68" s="154" t="s">
        <v>446</v>
      </c>
      <c r="N68" s="183" t="s">
        <v>495</v>
      </c>
      <c r="O68" s="192" t="s">
        <v>574</v>
      </c>
      <c r="P68" s="191"/>
    </row>
    <row r="69" spans="2:16" ht="19" customHeight="1">
      <c r="B69" s="299"/>
      <c r="C69" s="121" t="s">
        <v>51</v>
      </c>
      <c r="D69" s="53" t="s">
        <v>52</v>
      </c>
      <c r="E69" s="2"/>
      <c r="F69" s="31">
        <v>51.422485219999999</v>
      </c>
      <c r="G69" s="2" t="s">
        <v>187</v>
      </c>
      <c r="H69" s="2" t="s">
        <v>272</v>
      </c>
      <c r="I69" s="2" t="s">
        <v>274</v>
      </c>
      <c r="J69" s="8" t="s">
        <v>383</v>
      </c>
      <c r="K69" s="116"/>
      <c r="L69" s="104"/>
      <c r="M69" s="155" t="s">
        <v>447</v>
      </c>
      <c r="N69" s="180" t="s">
        <v>495</v>
      </c>
      <c r="O69" s="185" t="s">
        <v>574</v>
      </c>
      <c r="P69" s="104"/>
    </row>
    <row r="70" spans="2:16" ht="19" customHeight="1" thickBot="1">
      <c r="B70" s="298"/>
      <c r="C70" s="122" t="s">
        <v>53</v>
      </c>
      <c r="D70" s="81" t="s">
        <v>351</v>
      </c>
      <c r="E70" s="3"/>
      <c r="F70" s="37">
        <v>51.444199050000002</v>
      </c>
      <c r="G70" s="3" t="s">
        <v>194</v>
      </c>
      <c r="H70" s="3" t="s">
        <v>272</v>
      </c>
      <c r="I70" s="3" t="s">
        <v>274</v>
      </c>
      <c r="J70" s="28" t="s">
        <v>383</v>
      </c>
      <c r="K70" s="117"/>
      <c r="L70" s="105"/>
      <c r="M70" s="156" t="s">
        <v>448</v>
      </c>
      <c r="N70" s="188" t="s">
        <v>495</v>
      </c>
      <c r="O70" s="190" t="s">
        <v>610</v>
      </c>
      <c r="P70" s="189"/>
    </row>
    <row r="71" spans="2:16" s="6" customFormat="1" ht="19" customHeight="1">
      <c r="B71" s="297" t="s">
        <v>15</v>
      </c>
      <c r="C71" s="146" t="s">
        <v>300</v>
      </c>
      <c r="D71" s="67" t="s">
        <v>112</v>
      </c>
      <c r="E71" s="48" t="s">
        <v>261</v>
      </c>
      <c r="F71" s="49">
        <v>376.08454360000002</v>
      </c>
      <c r="G71" s="50" t="s">
        <v>301</v>
      </c>
      <c r="H71" s="50" t="s">
        <v>272</v>
      </c>
      <c r="I71" s="50" t="s">
        <v>274</v>
      </c>
      <c r="J71" s="7" t="s">
        <v>383</v>
      </c>
      <c r="K71" s="118" t="s">
        <v>379</v>
      </c>
      <c r="L71" s="93"/>
      <c r="M71" s="154" t="s">
        <v>449</v>
      </c>
      <c r="N71" s="179" t="s">
        <v>495</v>
      </c>
      <c r="O71" s="193" t="s">
        <v>611</v>
      </c>
      <c r="P71" s="93" t="s">
        <v>581</v>
      </c>
    </row>
    <row r="72" spans="2:16" s="6" customFormat="1" ht="19" customHeight="1">
      <c r="B72" s="299"/>
      <c r="C72" s="130" t="s">
        <v>116</v>
      </c>
      <c r="D72" s="60" t="s">
        <v>117</v>
      </c>
      <c r="E72" s="8"/>
      <c r="F72" s="34">
        <v>50.953304850000002</v>
      </c>
      <c r="G72" s="8" t="s">
        <v>227</v>
      </c>
      <c r="H72" s="8" t="s">
        <v>272</v>
      </c>
      <c r="I72" s="8" t="s">
        <v>274</v>
      </c>
      <c r="J72" s="8" t="s">
        <v>383</v>
      </c>
      <c r="K72" s="114" t="s">
        <v>379</v>
      </c>
      <c r="L72" s="94"/>
      <c r="M72" s="155" t="s">
        <v>450</v>
      </c>
      <c r="N72" s="180" t="s">
        <v>495</v>
      </c>
      <c r="O72" s="185" t="s">
        <v>605</v>
      </c>
      <c r="P72" s="94" t="s">
        <v>508</v>
      </c>
    </row>
    <row r="73" spans="2:16" s="6" customFormat="1" ht="19" customHeight="1">
      <c r="B73" s="299"/>
      <c r="C73" s="130" t="s">
        <v>118</v>
      </c>
      <c r="D73" s="60" t="s">
        <v>119</v>
      </c>
      <c r="E73" s="8"/>
      <c r="F73" s="34">
        <v>51.221273240000002</v>
      </c>
      <c r="G73" s="8" t="s">
        <v>228</v>
      </c>
      <c r="H73" s="8" t="s">
        <v>272</v>
      </c>
      <c r="I73" s="8" t="s">
        <v>274</v>
      </c>
      <c r="J73" s="8" t="s">
        <v>383</v>
      </c>
      <c r="K73" s="114"/>
      <c r="L73" s="94"/>
      <c r="M73" s="155" t="s">
        <v>451</v>
      </c>
      <c r="N73" s="180" t="s">
        <v>495</v>
      </c>
      <c r="O73" s="185" t="s">
        <v>574</v>
      </c>
      <c r="P73" s="94"/>
    </row>
    <row r="74" spans="2:16" ht="19" customHeight="1" thickBot="1">
      <c r="B74" s="298"/>
      <c r="C74" s="122" t="s">
        <v>120</v>
      </c>
      <c r="D74" s="81" t="s">
        <v>352</v>
      </c>
      <c r="E74" s="3"/>
      <c r="F74" s="37">
        <v>51.18249883</v>
      </c>
      <c r="G74" s="3" t="s">
        <v>229</v>
      </c>
      <c r="H74" s="3" t="s">
        <v>272</v>
      </c>
      <c r="I74" s="3" t="s">
        <v>274</v>
      </c>
      <c r="J74" s="28" t="s">
        <v>383</v>
      </c>
      <c r="K74" s="117"/>
      <c r="L74" s="105"/>
      <c r="M74" s="156" t="s">
        <v>452</v>
      </c>
      <c r="N74" s="197" t="s">
        <v>495</v>
      </c>
      <c r="O74" s="194" t="s">
        <v>574</v>
      </c>
      <c r="P74" s="105"/>
    </row>
    <row r="75" spans="2:16" ht="19" customHeight="1">
      <c r="B75" s="297" t="s">
        <v>7</v>
      </c>
      <c r="C75" s="123" t="s">
        <v>327</v>
      </c>
      <c r="D75" s="54" t="s">
        <v>354</v>
      </c>
      <c r="E75" s="1"/>
      <c r="F75" s="30">
        <v>51.636554599999997</v>
      </c>
      <c r="G75" s="1" t="s">
        <v>188</v>
      </c>
      <c r="H75" s="1" t="s">
        <v>272</v>
      </c>
      <c r="I75" s="1" t="s">
        <v>274</v>
      </c>
      <c r="J75" s="7" t="s">
        <v>383</v>
      </c>
      <c r="K75" s="113"/>
      <c r="L75" s="103"/>
      <c r="M75" s="154" t="s">
        <v>453</v>
      </c>
      <c r="N75" s="179" t="s">
        <v>495</v>
      </c>
      <c r="O75" s="193" t="s">
        <v>610</v>
      </c>
      <c r="P75" s="103" t="s">
        <v>574</v>
      </c>
    </row>
    <row r="76" spans="2:16" ht="19" customHeight="1">
      <c r="B76" s="299"/>
      <c r="C76" s="124" t="s">
        <v>59</v>
      </c>
      <c r="D76" s="55" t="s">
        <v>56</v>
      </c>
      <c r="E76" s="2"/>
      <c r="F76" s="31">
        <v>51.097795550000001</v>
      </c>
      <c r="G76" s="2" t="s">
        <v>190</v>
      </c>
      <c r="H76" s="2" t="s">
        <v>272</v>
      </c>
      <c r="I76" s="2" t="s">
        <v>274</v>
      </c>
      <c r="J76" s="8" t="s">
        <v>383</v>
      </c>
      <c r="K76" s="116"/>
      <c r="L76" s="104"/>
      <c r="M76" s="155" t="s">
        <v>454</v>
      </c>
      <c r="N76" s="180" t="s">
        <v>495</v>
      </c>
      <c r="O76" s="185" t="s">
        <v>610</v>
      </c>
      <c r="P76" s="104" t="s">
        <v>605</v>
      </c>
    </row>
    <row r="77" spans="2:16" ht="19" customHeight="1">
      <c r="B77" s="299"/>
      <c r="C77" s="124" t="s">
        <v>62</v>
      </c>
      <c r="D77" s="55" t="s">
        <v>353</v>
      </c>
      <c r="E77" s="2"/>
      <c r="F77" s="31">
        <v>51.03651721</v>
      </c>
      <c r="G77" s="2" t="s">
        <v>195</v>
      </c>
      <c r="H77" s="2" t="s">
        <v>272</v>
      </c>
      <c r="I77" s="2" t="s">
        <v>274</v>
      </c>
      <c r="J77" s="8" t="s">
        <v>383</v>
      </c>
      <c r="K77" s="116"/>
      <c r="L77" s="104"/>
      <c r="M77" s="155" t="s">
        <v>455</v>
      </c>
      <c r="N77" s="180" t="s">
        <v>495</v>
      </c>
      <c r="O77" s="185" t="s">
        <v>574</v>
      </c>
      <c r="P77" s="104"/>
    </row>
    <row r="78" spans="2:16" ht="19" customHeight="1">
      <c r="B78" s="299"/>
      <c r="C78" s="124" t="s">
        <v>63</v>
      </c>
      <c r="D78" s="55" t="s">
        <v>355</v>
      </c>
      <c r="E78" s="2"/>
      <c r="F78" s="31">
        <v>51.340547870000002</v>
      </c>
      <c r="G78" s="2" t="s">
        <v>196</v>
      </c>
      <c r="H78" s="2" t="s">
        <v>272</v>
      </c>
      <c r="I78" s="2" t="s">
        <v>274</v>
      </c>
      <c r="J78" s="8" t="s">
        <v>383</v>
      </c>
      <c r="K78" s="116"/>
      <c r="L78" s="104"/>
      <c r="M78" s="155" t="s">
        <v>456</v>
      </c>
      <c r="N78" s="180" t="s">
        <v>495</v>
      </c>
      <c r="O78" s="185" t="s">
        <v>611</v>
      </c>
      <c r="P78" s="104" t="s">
        <v>605</v>
      </c>
    </row>
    <row r="79" spans="2:16" ht="19" customHeight="1">
      <c r="B79" s="299"/>
      <c r="C79" s="124" t="s">
        <v>64</v>
      </c>
      <c r="D79" s="55" t="s">
        <v>356</v>
      </c>
      <c r="E79" s="2"/>
      <c r="F79" s="31">
        <v>50.235929990000002</v>
      </c>
      <c r="G79" s="2" t="s">
        <v>197</v>
      </c>
      <c r="H79" s="2" t="s">
        <v>272</v>
      </c>
      <c r="I79" s="2" t="s">
        <v>274</v>
      </c>
      <c r="J79" s="8" t="s">
        <v>383</v>
      </c>
      <c r="K79" s="116"/>
      <c r="L79" s="104"/>
      <c r="M79" s="155" t="s">
        <v>457</v>
      </c>
      <c r="N79" s="180" t="s">
        <v>495</v>
      </c>
      <c r="O79" s="185" t="s">
        <v>605</v>
      </c>
      <c r="P79" s="104"/>
    </row>
    <row r="80" spans="2:16" ht="19" customHeight="1">
      <c r="B80" s="299"/>
      <c r="C80" s="124" t="s">
        <v>69</v>
      </c>
      <c r="D80" s="55" t="s">
        <v>65</v>
      </c>
      <c r="E80" s="2"/>
      <c r="F80" s="31">
        <v>51.221055360000001</v>
      </c>
      <c r="G80" s="2" t="s">
        <v>198</v>
      </c>
      <c r="H80" s="2" t="s">
        <v>272</v>
      </c>
      <c r="I80" s="2" t="s">
        <v>274</v>
      </c>
      <c r="J80" s="8" t="s">
        <v>383</v>
      </c>
      <c r="K80" s="116"/>
      <c r="L80" s="104"/>
      <c r="M80" s="155" t="s">
        <v>458</v>
      </c>
      <c r="N80" s="180" t="s">
        <v>495</v>
      </c>
      <c r="O80" s="185" t="s">
        <v>610</v>
      </c>
      <c r="P80" s="104"/>
    </row>
    <row r="81" spans="2:16" ht="19" customHeight="1" thickBot="1">
      <c r="B81" s="298"/>
      <c r="C81" s="125" t="s">
        <v>70</v>
      </c>
      <c r="D81" s="82" t="s">
        <v>357</v>
      </c>
      <c r="E81" s="3"/>
      <c r="F81" s="37">
        <v>50.654743590000002</v>
      </c>
      <c r="G81" s="3" t="s">
        <v>199</v>
      </c>
      <c r="H81" s="3" t="s">
        <v>272</v>
      </c>
      <c r="I81" s="3" t="s">
        <v>274</v>
      </c>
      <c r="J81" s="28" t="s">
        <v>383</v>
      </c>
      <c r="K81" s="117"/>
      <c r="L81" s="105"/>
      <c r="M81" s="156" t="s">
        <v>459</v>
      </c>
      <c r="N81" s="197" t="s">
        <v>495</v>
      </c>
      <c r="O81" s="194" t="s">
        <v>610</v>
      </c>
      <c r="P81" s="105"/>
    </row>
    <row r="82" spans="2:16" ht="19" customHeight="1">
      <c r="B82" s="297" t="s">
        <v>5</v>
      </c>
      <c r="C82" s="120" t="s">
        <v>46</v>
      </c>
      <c r="D82" s="52" t="s">
        <v>47</v>
      </c>
      <c r="E82" s="1"/>
      <c r="F82" s="30">
        <v>50.353784660000002</v>
      </c>
      <c r="G82" s="1" t="s">
        <v>184</v>
      </c>
      <c r="H82" s="1" t="s">
        <v>272</v>
      </c>
      <c r="I82" s="1" t="s">
        <v>274</v>
      </c>
      <c r="J82" s="7" t="s">
        <v>383</v>
      </c>
      <c r="K82" s="118" t="s">
        <v>379</v>
      </c>
      <c r="L82" s="103"/>
      <c r="M82" s="154" t="s">
        <v>460</v>
      </c>
      <c r="N82" s="179" t="s">
        <v>495</v>
      </c>
      <c r="O82" s="193" t="s">
        <v>518</v>
      </c>
      <c r="P82" s="103"/>
    </row>
    <row r="83" spans="2:16" ht="19" customHeight="1">
      <c r="B83" s="299"/>
      <c r="C83" s="121" t="s">
        <v>48</v>
      </c>
      <c r="D83" s="53" t="s">
        <v>358</v>
      </c>
      <c r="E83" s="2"/>
      <c r="F83" s="31">
        <v>50.30035178</v>
      </c>
      <c r="G83" s="2" t="s">
        <v>185</v>
      </c>
      <c r="H83" s="2" t="s">
        <v>272</v>
      </c>
      <c r="I83" s="2" t="s">
        <v>274</v>
      </c>
      <c r="J83" s="8" t="s">
        <v>383</v>
      </c>
      <c r="K83" s="114" t="s">
        <v>379</v>
      </c>
      <c r="L83" s="104"/>
      <c r="M83" s="155" t="s">
        <v>461</v>
      </c>
      <c r="N83" s="180" t="s">
        <v>495</v>
      </c>
      <c r="O83" s="185" t="s">
        <v>574</v>
      </c>
      <c r="P83" s="104"/>
    </row>
    <row r="84" spans="2:16" ht="19" customHeight="1" thickBot="1">
      <c r="B84" s="298"/>
      <c r="C84" s="122" t="s">
        <v>49</v>
      </c>
      <c r="D84" s="81" t="s">
        <v>359</v>
      </c>
      <c r="E84" s="3"/>
      <c r="F84" s="37">
        <v>50.135341400000001</v>
      </c>
      <c r="G84" s="3" t="s">
        <v>186</v>
      </c>
      <c r="H84" s="3" t="s">
        <v>272</v>
      </c>
      <c r="I84" s="3" t="s">
        <v>274</v>
      </c>
      <c r="J84" s="28" t="s">
        <v>383</v>
      </c>
      <c r="K84" s="117"/>
      <c r="L84" s="105"/>
      <c r="M84" s="156" t="s">
        <v>462</v>
      </c>
      <c r="N84" s="197" t="s">
        <v>495</v>
      </c>
      <c r="O84" s="190" t="s">
        <v>610</v>
      </c>
      <c r="P84" s="105" t="s">
        <v>605</v>
      </c>
    </row>
    <row r="85" spans="2:16" ht="19" customHeight="1">
      <c r="B85" s="297" t="s">
        <v>17</v>
      </c>
      <c r="C85" s="120" t="s">
        <v>124</v>
      </c>
      <c r="D85" s="52" t="s">
        <v>125</v>
      </c>
      <c r="E85" s="1"/>
      <c r="F85" s="30">
        <v>50.118810179999997</v>
      </c>
      <c r="G85" s="1" t="s">
        <v>232</v>
      </c>
      <c r="H85" s="1" t="s">
        <v>272</v>
      </c>
      <c r="I85" s="1" t="s">
        <v>274</v>
      </c>
      <c r="J85" s="7" t="s">
        <v>383</v>
      </c>
      <c r="K85" s="113"/>
      <c r="L85" s="103"/>
      <c r="M85" s="154" t="s">
        <v>463</v>
      </c>
      <c r="N85" s="179" t="s">
        <v>495</v>
      </c>
      <c r="O85" s="193" t="s">
        <v>611</v>
      </c>
      <c r="P85" s="103" t="s">
        <v>581</v>
      </c>
    </row>
    <row r="86" spans="2:16" ht="19" customHeight="1" thickBot="1">
      <c r="B86" s="298"/>
      <c r="C86" s="122" t="s">
        <v>126</v>
      </c>
      <c r="D86" s="81" t="s">
        <v>360</v>
      </c>
      <c r="E86" s="3"/>
      <c r="F86" s="37">
        <v>52.323767920000002</v>
      </c>
      <c r="G86" s="3" t="s">
        <v>233</v>
      </c>
      <c r="H86" s="3" t="s">
        <v>272</v>
      </c>
      <c r="I86" s="3" t="s">
        <v>274</v>
      </c>
      <c r="J86" s="28" t="s">
        <v>383</v>
      </c>
      <c r="K86" s="117"/>
      <c r="L86" s="105"/>
      <c r="M86" s="156" t="s">
        <v>464</v>
      </c>
      <c r="N86" s="197" t="s">
        <v>495</v>
      </c>
      <c r="O86" s="194" t="s">
        <v>574</v>
      </c>
      <c r="P86" s="105"/>
    </row>
    <row r="87" spans="2:16" ht="19" customHeight="1">
      <c r="B87" s="297" t="s">
        <v>1</v>
      </c>
      <c r="C87" s="120" t="s">
        <v>22</v>
      </c>
      <c r="D87" s="52" t="s">
        <v>361</v>
      </c>
      <c r="E87" s="1"/>
      <c r="F87" s="30">
        <v>52.054833410000001</v>
      </c>
      <c r="G87" s="1" t="s">
        <v>170</v>
      </c>
      <c r="H87" s="1" t="s">
        <v>272</v>
      </c>
      <c r="I87" s="1" t="s">
        <v>274</v>
      </c>
      <c r="J87" s="7" t="s">
        <v>383</v>
      </c>
      <c r="K87" s="113"/>
      <c r="L87" s="103"/>
      <c r="M87" s="154" t="s">
        <v>465</v>
      </c>
      <c r="N87" s="179" t="s">
        <v>495</v>
      </c>
      <c r="O87" s="193" t="s">
        <v>619</v>
      </c>
      <c r="P87" s="103" t="s">
        <v>604</v>
      </c>
    </row>
    <row r="88" spans="2:16" ht="19" customHeight="1">
      <c r="B88" s="299"/>
      <c r="C88" s="121" t="s">
        <v>21</v>
      </c>
      <c r="D88" s="53" t="s">
        <v>23</v>
      </c>
      <c r="E88" s="2"/>
      <c r="F88" s="31">
        <v>50.91358005</v>
      </c>
      <c r="G88" s="2" t="s">
        <v>171</v>
      </c>
      <c r="H88" s="2" t="s">
        <v>272</v>
      </c>
      <c r="I88" s="2" t="s">
        <v>274</v>
      </c>
      <c r="J88" s="8" t="s">
        <v>383</v>
      </c>
      <c r="K88" s="116"/>
      <c r="L88" s="104"/>
      <c r="M88" s="155" t="s">
        <v>466</v>
      </c>
      <c r="N88" s="180" t="s">
        <v>495</v>
      </c>
      <c r="O88" s="185" t="s">
        <v>620</v>
      </c>
      <c r="P88" s="104" t="s">
        <v>610</v>
      </c>
    </row>
    <row r="89" spans="2:16" ht="19" customHeight="1">
      <c r="B89" s="299"/>
      <c r="C89" s="121" t="s">
        <v>24</v>
      </c>
      <c r="D89" s="53" t="s">
        <v>25</v>
      </c>
      <c r="E89" s="2"/>
      <c r="F89" s="31">
        <v>51.5827642</v>
      </c>
      <c r="G89" s="2" t="s">
        <v>172</v>
      </c>
      <c r="H89" s="2" t="s">
        <v>272</v>
      </c>
      <c r="I89" s="2" t="s">
        <v>274</v>
      </c>
      <c r="J89" s="8" t="s">
        <v>383</v>
      </c>
      <c r="K89" s="116"/>
      <c r="L89" s="104"/>
      <c r="M89" s="155" t="s">
        <v>467</v>
      </c>
      <c r="N89" s="180" t="s">
        <v>495</v>
      </c>
      <c r="O89" s="185" t="s">
        <v>610</v>
      </c>
      <c r="P89" s="104" t="s">
        <v>574</v>
      </c>
    </row>
    <row r="90" spans="2:16" ht="19" customHeight="1">
      <c r="B90" s="299"/>
      <c r="C90" s="121" t="s">
        <v>26</v>
      </c>
      <c r="D90" s="53" t="s">
        <v>27</v>
      </c>
      <c r="E90" s="2"/>
      <c r="F90" s="31">
        <v>51.545449949999998</v>
      </c>
      <c r="G90" s="2" t="s">
        <v>173</v>
      </c>
      <c r="H90" s="2" t="s">
        <v>272</v>
      </c>
      <c r="I90" s="2" t="s">
        <v>274</v>
      </c>
      <c r="J90" s="8" t="s">
        <v>383</v>
      </c>
      <c r="K90" s="116"/>
      <c r="L90" s="104"/>
      <c r="M90" s="155" t="s">
        <v>468</v>
      </c>
      <c r="N90" s="180" t="s">
        <v>495</v>
      </c>
      <c r="O90" s="185" t="s">
        <v>583</v>
      </c>
      <c r="P90" s="104"/>
    </row>
    <row r="91" spans="2:16" ht="19" customHeight="1">
      <c r="B91" s="299"/>
      <c r="C91" s="121" t="s">
        <v>328</v>
      </c>
      <c r="D91" s="53" t="s">
        <v>28</v>
      </c>
      <c r="E91" s="2"/>
      <c r="F91" s="31">
        <v>50.697328740000003</v>
      </c>
      <c r="G91" s="2" t="s">
        <v>165</v>
      </c>
      <c r="H91" s="2" t="s">
        <v>272</v>
      </c>
      <c r="I91" s="2" t="s">
        <v>274</v>
      </c>
      <c r="J91" s="8" t="s">
        <v>383</v>
      </c>
      <c r="K91" s="116"/>
      <c r="L91" s="104"/>
      <c r="M91" s="155" t="s">
        <v>469</v>
      </c>
      <c r="N91" s="180" t="s">
        <v>495</v>
      </c>
      <c r="O91" s="185" t="s">
        <v>574</v>
      </c>
      <c r="P91" s="104"/>
    </row>
    <row r="92" spans="2:16" ht="19" customHeight="1">
      <c r="B92" s="299"/>
      <c r="C92" s="121" t="s">
        <v>29</v>
      </c>
      <c r="D92" s="53" t="s">
        <v>362</v>
      </c>
      <c r="E92" s="2"/>
      <c r="F92" s="31">
        <v>51.631340860000002</v>
      </c>
      <c r="G92" s="2" t="s">
        <v>166</v>
      </c>
      <c r="H92" s="2" t="s">
        <v>272</v>
      </c>
      <c r="I92" s="2" t="s">
        <v>274</v>
      </c>
      <c r="J92" s="8" t="s">
        <v>383</v>
      </c>
      <c r="K92" s="116"/>
      <c r="L92" s="104"/>
      <c r="M92" s="155" t="s">
        <v>470</v>
      </c>
      <c r="N92" s="180" t="s">
        <v>495</v>
      </c>
      <c r="O92" s="185" t="s">
        <v>574</v>
      </c>
      <c r="P92" s="104"/>
    </row>
    <row r="93" spans="2:16" ht="19" customHeight="1">
      <c r="B93" s="299"/>
      <c r="C93" s="121" t="s">
        <v>30</v>
      </c>
      <c r="D93" s="53" t="s">
        <v>363</v>
      </c>
      <c r="E93" s="2"/>
      <c r="F93" s="31">
        <v>51.853368269999997</v>
      </c>
      <c r="G93" s="2" t="s">
        <v>167</v>
      </c>
      <c r="H93" s="2" t="s">
        <v>272</v>
      </c>
      <c r="I93" s="2" t="s">
        <v>274</v>
      </c>
      <c r="J93" s="8" t="s">
        <v>383</v>
      </c>
      <c r="K93" s="116"/>
      <c r="L93" s="104"/>
      <c r="M93" s="155" t="s">
        <v>471</v>
      </c>
      <c r="N93" s="180" t="s">
        <v>495</v>
      </c>
      <c r="O93" s="185" t="s">
        <v>611</v>
      </c>
      <c r="P93" s="104" t="s">
        <v>581</v>
      </c>
    </row>
    <row r="94" spans="2:16" s="6" customFormat="1" ht="19" customHeight="1" thickBot="1">
      <c r="B94" s="298"/>
      <c r="C94" s="128" t="s">
        <v>262</v>
      </c>
      <c r="D94" s="58"/>
      <c r="E94" s="28" t="s">
        <v>269</v>
      </c>
      <c r="F94" s="36">
        <v>1160.8021329999999</v>
      </c>
      <c r="G94" s="28" t="s">
        <v>264</v>
      </c>
      <c r="H94" s="28" t="s">
        <v>272</v>
      </c>
      <c r="I94" s="28" t="s">
        <v>274</v>
      </c>
      <c r="J94" s="28" t="s">
        <v>383</v>
      </c>
      <c r="K94" s="115"/>
      <c r="L94" s="95"/>
      <c r="M94" s="156" t="s">
        <v>472</v>
      </c>
      <c r="N94" s="197" t="s">
        <v>495</v>
      </c>
      <c r="O94" s="194" t="s">
        <v>549</v>
      </c>
      <c r="P94" s="95"/>
    </row>
    <row r="95" spans="2:16" ht="19" customHeight="1">
      <c r="B95" s="297" t="s">
        <v>9</v>
      </c>
      <c r="C95" s="123" t="s">
        <v>79</v>
      </c>
      <c r="D95" s="54" t="s">
        <v>80</v>
      </c>
      <c r="E95" s="1"/>
      <c r="F95" s="30">
        <v>51.926677390000002</v>
      </c>
      <c r="G95" s="1" t="s">
        <v>206</v>
      </c>
      <c r="H95" s="1" t="s">
        <v>272</v>
      </c>
      <c r="I95" s="1" t="s">
        <v>274</v>
      </c>
      <c r="J95" s="7" t="s">
        <v>383</v>
      </c>
      <c r="K95" s="118" t="s">
        <v>379</v>
      </c>
      <c r="L95" s="103"/>
      <c r="M95" s="154" t="s">
        <v>473</v>
      </c>
      <c r="N95" s="179" t="s">
        <v>495</v>
      </c>
      <c r="O95" s="193" t="s">
        <v>610</v>
      </c>
      <c r="P95" s="103"/>
    </row>
    <row r="96" spans="2:16" ht="19" customHeight="1">
      <c r="B96" s="299"/>
      <c r="C96" s="124" t="s">
        <v>81</v>
      </c>
      <c r="D96" s="55" t="s">
        <v>364</v>
      </c>
      <c r="E96" s="2"/>
      <c r="F96" s="31">
        <v>51.430134989999999</v>
      </c>
      <c r="G96" s="2" t="s">
        <v>207</v>
      </c>
      <c r="H96" s="2" t="s">
        <v>272</v>
      </c>
      <c r="I96" s="2" t="s">
        <v>274</v>
      </c>
      <c r="J96" s="8" t="s">
        <v>383</v>
      </c>
      <c r="K96" s="116"/>
      <c r="L96" s="104"/>
      <c r="M96" s="155" t="s">
        <v>474</v>
      </c>
      <c r="N96" s="180" t="s">
        <v>495</v>
      </c>
      <c r="O96" s="185" t="s">
        <v>581</v>
      </c>
      <c r="P96" s="104"/>
    </row>
    <row r="97" spans="1:17" ht="19" customHeight="1" thickBot="1">
      <c r="A97" s="202"/>
      <c r="B97" s="298"/>
      <c r="C97" s="125" t="s">
        <v>82</v>
      </c>
      <c r="D97" s="82" t="s">
        <v>365</v>
      </c>
      <c r="E97" s="3" t="s">
        <v>260</v>
      </c>
      <c r="F97" s="37">
        <v>39.374379990000001</v>
      </c>
      <c r="G97" s="3" t="s">
        <v>208</v>
      </c>
      <c r="H97" s="3" t="s">
        <v>272</v>
      </c>
      <c r="I97" s="3" t="s">
        <v>274</v>
      </c>
      <c r="J97" s="28" t="s">
        <v>383</v>
      </c>
      <c r="K97" s="117"/>
      <c r="L97" s="105"/>
      <c r="M97" s="156" t="s">
        <v>475</v>
      </c>
      <c r="N97" s="197" t="s">
        <v>495</v>
      </c>
      <c r="O97" s="194" t="s">
        <v>581</v>
      </c>
      <c r="P97" s="105"/>
      <c r="Q97" s="202"/>
    </row>
    <row r="98" spans="1:17" ht="19" customHeight="1">
      <c r="B98" s="300" t="s">
        <v>164</v>
      </c>
      <c r="C98" s="126" t="s">
        <v>134</v>
      </c>
      <c r="D98" s="61"/>
      <c r="E98" s="1" t="s">
        <v>149</v>
      </c>
      <c r="F98" s="30">
        <v>50.534810239999999</v>
      </c>
      <c r="G98" s="1" t="s">
        <v>239</v>
      </c>
      <c r="H98" s="1" t="s">
        <v>271</v>
      </c>
      <c r="I98" s="1" t="s">
        <v>274</v>
      </c>
      <c r="J98" s="7" t="s">
        <v>383</v>
      </c>
      <c r="K98" s="113"/>
      <c r="L98" s="103"/>
      <c r="M98" s="154" t="s">
        <v>476</v>
      </c>
      <c r="N98" s="179"/>
      <c r="O98" s="193"/>
      <c r="P98" s="103"/>
    </row>
    <row r="99" spans="1:17" ht="19" customHeight="1">
      <c r="B99" s="301"/>
      <c r="C99" s="127" t="s">
        <v>135</v>
      </c>
      <c r="D99" s="62"/>
      <c r="E99" s="2" t="s">
        <v>150</v>
      </c>
      <c r="F99" s="31">
        <v>54.285591619999998</v>
      </c>
      <c r="G99" s="2" t="s">
        <v>240</v>
      </c>
      <c r="H99" s="2" t="s">
        <v>271</v>
      </c>
      <c r="I99" s="2" t="s">
        <v>274</v>
      </c>
      <c r="J99" s="8" t="s">
        <v>383</v>
      </c>
      <c r="K99" s="116"/>
      <c r="L99" s="104"/>
      <c r="M99" s="155" t="s">
        <v>477</v>
      </c>
      <c r="N99" s="180"/>
      <c r="O99" s="185"/>
      <c r="P99" s="104"/>
    </row>
    <row r="100" spans="1:17" ht="19" customHeight="1">
      <c r="B100" s="301"/>
      <c r="C100" s="127" t="s">
        <v>136</v>
      </c>
      <c r="D100" s="62"/>
      <c r="E100" s="2" t="s">
        <v>151</v>
      </c>
      <c r="F100" s="31">
        <v>58.774583759999999</v>
      </c>
      <c r="G100" s="2" t="s">
        <v>241</v>
      </c>
      <c r="H100" s="2" t="s">
        <v>271</v>
      </c>
      <c r="I100" s="2" t="s">
        <v>274</v>
      </c>
      <c r="J100" s="8" t="s">
        <v>383</v>
      </c>
      <c r="K100" s="116"/>
      <c r="L100" s="104"/>
      <c r="M100" s="155" t="s">
        <v>478</v>
      </c>
      <c r="N100" s="180"/>
      <c r="O100" s="185"/>
      <c r="P100" s="104"/>
    </row>
    <row r="101" spans="1:17" ht="19" customHeight="1">
      <c r="B101" s="301"/>
      <c r="C101" s="127" t="s">
        <v>137</v>
      </c>
      <c r="D101" s="62"/>
      <c r="E101" s="2" t="s">
        <v>152</v>
      </c>
      <c r="F101" s="31">
        <v>58.563235949999999</v>
      </c>
      <c r="G101" s="2" t="s">
        <v>242</v>
      </c>
      <c r="H101" s="2" t="s">
        <v>271</v>
      </c>
      <c r="I101" s="2" t="s">
        <v>274</v>
      </c>
      <c r="J101" s="8" t="s">
        <v>383</v>
      </c>
      <c r="K101" s="116"/>
      <c r="L101" s="104"/>
      <c r="M101" s="155" t="s">
        <v>479</v>
      </c>
      <c r="N101" s="180"/>
      <c r="O101" s="185"/>
      <c r="P101" s="104"/>
    </row>
    <row r="102" spans="1:17" ht="19" customHeight="1">
      <c r="B102" s="301"/>
      <c r="C102" s="127" t="s">
        <v>138</v>
      </c>
      <c r="D102" s="62"/>
      <c r="E102" s="2" t="s">
        <v>153</v>
      </c>
      <c r="F102" s="31">
        <v>58.45977062</v>
      </c>
      <c r="G102" s="2" t="s">
        <v>243</v>
      </c>
      <c r="H102" s="2" t="s">
        <v>271</v>
      </c>
      <c r="I102" s="2" t="s">
        <v>274</v>
      </c>
      <c r="J102" s="8" t="s">
        <v>383</v>
      </c>
      <c r="K102" s="116"/>
      <c r="L102" s="104"/>
      <c r="M102" s="155" t="s">
        <v>480</v>
      </c>
      <c r="N102" s="180"/>
      <c r="O102" s="185"/>
      <c r="P102" s="104"/>
    </row>
    <row r="103" spans="1:17" ht="19" customHeight="1">
      <c r="B103" s="301"/>
      <c r="C103" s="127" t="s">
        <v>139</v>
      </c>
      <c r="D103" s="62"/>
      <c r="E103" s="2" t="s">
        <v>154</v>
      </c>
      <c r="F103" s="31">
        <v>62.2654292</v>
      </c>
      <c r="G103" s="2" t="s">
        <v>244</v>
      </c>
      <c r="H103" s="2" t="s">
        <v>271</v>
      </c>
      <c r="I103" s="2" t="s">
        <v>274</v>
      </c>
      <c r="J103" s="8" t="s">
        <v>383</v>
      </c>
      <c r="K103" s="116"/>
      <c r="L103" s="104"/>
      <c r="M103" s="163" t="s">
        <v>481</v>
      </c>
      <c r="N103" s="178"/>
      <c r="O103" s="169"/>
      <c r="P103" s="104"/>
    </row>
    <row r="104" spans="1:17" ht="19" customHeight="1">
      <c r="B104" s="301"/>
      <c r="C104" s="127" t="s">
        <v>140</v>
      </c>
      <c r="D104" s="62"/>
      <c r="E104" s="2" t="s">
        <v>155</v>
      </c>
      <c r="F104" s="31">
        <v>347.61750289999998</v>
      </c>
      <c r="G104" s="2" t="s">
        <v>245</v>
      </c>
      <c r="H104" s="2" t="s">
        <v>271</v>
      </c>
      <c r="I104" s="2" t="s">
        <v>274</v>
      </c>
      <c r="J104" s="8" t="s">
        <v>383</v>
      </c>
      <c r="K104" s="116"/>
      <c r="L104" s="104"/>
      <c r="M104" s="163" t="s">
        <v>482</v>
      </c>
      <c r="N104" s="178"/>
      <c r="O104" s="169"/>
      <c r="P104" s="104"/>
    </row>
    <row r="105" spans="1:17" ht="19" customHeight="1">
      <c r="B105" s="301"/>
      <c r="C105" s="127" t="s">
        <v>141</v>
      </c>
      <c r="D105" s="2"/>
      <c r="E105" s="2" t="s">
        <v>156</v>
      </c>
      <c r="F105" s="31">
        <v>60.184159880000003</v>
      </c>
      <c r="G105" s="2" t="s">
        <v>246</v>
      </c>
      <c r="H105" s="2" t="s">
        <v>271</v>
      </c>
      <c r="I105" s="2" t="s">
        <v>274</v>
      </c>
      <c r="J105" s="8" t="s">
        <v>383</v>
      </c>
      <c r="K105" s="116"/>
      <c r="L105" s="104"/>
      <c r="M105" s="163" t="s">
        <v>483</v>
      </c>
      <c r="N105" s="178"/>
      <c r="O105" s="169"/>
      <c r="P105" s="104"/>
    </row>
    <row r="106" spans="1:17" ht="19" customHeight="1">
      <c r="B106" s="301"/>
      <c r="C106" s="127" t="s">
        <v>142</v>
      </c>
      <c r="D106" s="2"/>
      <c r="E106" s="2" t="s">
        <v>157</v>
      </c>
      <c r="F106" s="31">
        <v>346.32204730000001</v>
      </c>
      <c r="G106" s="2" t="s">
        <v>247</v>
      </c>
      <c r="H106" s="2" t="s">
        <v>271</v>
      </c>
      <c r="I106" s="2" t="s">
        <v>274</v>
      </c>
      <c r="J106" s="8" t="s">
        <v>383</v>
      </c>
      <c r="K106" s="116"/>
      <c r="L106" s="104"/>
      <c r="M106" s="163" t="s">
        <v>484</v>
      </c>
      <c r="N106" s="178"/>
      <c r="O106" s="169"/>
      <c r="P106" s="104"/>
    </row>
    <row r="107" spans="1:17" ht="19" customHeight="1">
      <c r="B107" s="301"/>
      <c r="C107" s="127" t="s">
        <v>143</v>
      </c>
      <c r="D107" s="2"/>
      <c r="E107" s="2" t="s">
        <v>158</v>
      </c>
      <c r="F107" s="31">
        <v>332.18378139999999</v>
      </c>
      <c r="G107" s="2" t="s">
        <v>248</v>
      </c>
      <c r="H107" s="2" t="s">
        <v>271</v>
      </c>
      <c r="I107" s="2" t="s">
        <v>274</v>
      </c>
      <c r="J107" s="8" t="s">
        <v>383</v>
      </c>
      <c r="K107" s="116"/>
      <c r="L107" s="104"/>
      <c r="M107" s="163" t="s">
        <v>485</v>
      </c>
      <c r="N107" s="178"/>
      <c r="O107" s="169"/>
      <c r="P107" s="104"/>
    </row>
    <row r="108" spans="1:17" ht="19" customHeight="1">
      <c r="B108" s="301"/>
      <c r="C108" s="127" t="s">
        <v>144</v>
      </c>
      <c r="D108" s="2"/>
      <c r="E108" s="2" t="s">
        <v>159</v>
      </c>
      <c r="F108" s="31">
        <v>181.28070349999999</v>
      </c>
      <c r="G108" s="2" t="s">
        <v>249</v>
      </c>
      <c r="H108" s="2" t="s">
        <v>271</v>
      </c>
      <c r="I108" s="2" t="s">
        <v>274</v>
      </c>
      <c r="J108" s="8" t="s">
        <v>383</v>
      </c>
      <c r="K108" s="116"/>
      <c r="L108" s="104"/>
      <c r="M108" s="163" t="s">
        <v>486</v>
      </c>
      <c r="N108" s="178"/>
      <c r="O108" s="169"/>
      <c r="P108" s="104"/>
    </row>
    <row r="109" spans="1:17" ht="19" customHeight="1">
      <c r="B109" s="301"/>
      <c r="C109" s="127" t="s">
        <v>145</v>
      </c>
      <c r="D109" s="2"/>
      <c r="E109" s="2" t="s">
        <v>160</v>
      </c>
      <c r="F109" s="31">
        <v>50.328683480000002</v>
      </c>
      <c r="G109" s="2" t="s">
        <v>250</v>
      </c>
      <c r="H109" s="2" t="s">
        <v>271</v>
      </c>
      <c r="I109" s="2" t="s">
        <v>274</v>
      </c>
      <c r="J109" s="8" t="s">
        <v>383</v>
      </c>
      <c r="K109" s="116"/>
      <c r="L109" s="104"/>
      <c r="M109" s="163" t="s">
        <v>487</v>
      </c>
      <c r="N109" s="178"/>
      <c r="O109" s="169"/>
      <c r="P109" s="104"/>
    </row>
    <row r="110" spans="1:17" ht="19" customHeight="1">
      <c r="B110" s="301"/>
      <c r="C110" s="127" t="s">
        <v>146</v>
      </c>
      <c r="D110" s="2"/>
      <c r="E110" s="2" t="s">
        <v>161</v>
      </c>
      <c r="F110" s="31">
        <v>51.592271740000001</v>
      </c>
      <c r="G110" s="2" t="s">
        <v>251</v>
      </c>
      <c r="H110" s="2" t="s">
        <v>271</v>
      </c>
      <c r="I110" s="2" t="s">
        <v>274</v>
      </c>
      <c r="J110" s="8" t="s">
        <v>383</v>
      </c>
      <c r="K110" s="116"/>
      <c r="L110" s="104"/>
      <c r="M110" s="163" t="s">
        <v>488</v>
      </c>
      <c r="N110" s="178"/>
      <c r="O110" s="169"/>
      <c r="P110" s="104"/>
    </row>
    <row r="111" spans="1:17" ht="19" customHeight="1">
      <c r="B111" s="301"/>
      <c r="C111" s="127" t="s">
        <v>147</v>
      </c>
      <c r="D111" s="2"/>
      <c r="E111" s="2" t="s">
        <v>162</v>
      </c>
      <c r="F111" s="31">
        <v>61.800904709999998</v>
      </c>
      <c r="G111" s="2" t="s">
        <v>252</v>
      </c>
      <c r="H111" s="2" t="s">
        <v>271</v>
      </c>
      <c r="I111" s="2" t="s">
        <v>274</v>
      </c>
      <c r="J111" s="8" t="s">
        <v>383</v>
      </c>
      <c r="K111" s="116"/>
      <c r="L111" s="104"/>
      <c r="M111" s="163" t="s">
        <v>489</v>
      </c>
      <c r="N111" s="178"/>
      <c r="O111" s="169"/>
      <c r="P111" s="104"/>
    </row>
    <row r="112" spans="1:17" ht="19" customHeight="1" thickBot="1">
      <c r="B112" s="302"/>
      <c r="C112" s="128" t="s">
        <v>148</v>
      </c>
      <c r="D112" s="3"/>
      <c r="E112" s="3" t="s">
        <v>163</v>
      </c>
      <c r="F112" s="37">
        <v>51.535993429999998</v>
      </c>
      <c r="G112" s="3" t="s">
        <v>253</v>
      </c>
      <c r="H112" s="3" t="s">
        <v>271</v>
      </c>
      <c r="I112" s="3" t="s">
        <v>274</v>
      </c>
      <c r="J112" s="28" t="s">
        <v>383</v>
      </c>
      <c r="K112" s="117"/>
      <c r="L112" s="105"/>
      <c r="M112" s="164" t="s">
        <v>490</v>
      </c>
      <c r="N112" s="181"/>
      <c r="O112" s="170"/>
      <c r="P112" s="105"/>
    </row>
    <row r="113" spans="2:10" ht="17" thickBot="1">
      <c r="E113" s="79" t="s">
        <v>323</v>
      </c>
      <c r="F113" s="80">
        <f>SUM(F2:F112)</f>
        <v>11896.866856698858</v>
      </c>
    </row>
    <row r="114" spans="2:10" ht="17" thickTop="1"/>
    <row r="117" spans="2:10" ht="17" thickBot="1"/>
    <row r="118" spans="2:10" ht="17" thickBot="1">
      <c r="B118" s="304" t="s">
        <v>282</v>
      </c>
      <c r="C118" s="305"/>
      <c r="D118" s="305"/>
      <c r="E118" s="305"/>
      <c r="F118" s="305"/>
      <c r="G118" s="305"/>
      <c r="H118" s="305"/>
      <c r="I118" s="305"/>
      <c r="J118" s="306"/>
    </row>
    <row r="119" spans="2:10" ht="17">
      <c r="B119" s="293" t="s">
        <v>12</v>
      </c>
      <c r="C119" s="16" t="s">
        <v>89</v>
      </c>
      <c r="D119" s="16" t="s">
        <v>90</v>
      </c>
      <c r="E119" s="17"/>
      <c r="F119" s="38"/>
      <c r="G119" s="17" t="s">
        <v>215</v>
      </c>
      <c r="H119" s="18" t="s">
        <v>272</v>
      </c>
      <c r="I119" s="18"/>
      <c r="J119" s="19"/>
    </row>
    <row r="120" spans="2:10" ht="17">
      <c r="B120" s="294"/>
      <c r="C120" s="15" t="s">
        <v>93</v>
      </c>
      <c r="D120" s="15" t="s">
        <v>91</v>
      </c>
      <c r="E120" s="12"/>
      <c r="F120" s="39"/>
      <c r="G120" s="12" t="s">
        <v>217</v>
      </c>
      <c r="H120" s="13" t="s">
        <v>272</v>
      </c>
      <c r="I120" s="13"/>
      <c r="J120" s="14"/>
    </row>
    <row r="121" spans="2:10" ht="17">
      <c r="B121" s="294"/>
      <c r="C121" s="15" t="s">
        <v>96</v>
      </c>
      <c r="D121" s="15" t="s">
        <v>97</v>
      </c>
      <c r="E121" s="12"/>
      <c r="F121" s="39"/>
      <c r="G121" s="12" t="s">
        <v>219</v>
      </c>
      <c r="H121" s="13" t="s">
        <v>272</v>
      </c>
      <c r="I121" s="13"/>
      <c r="J121" s="14"/>
    </row>
    <row r="122" spans="2:10" ht="17">
      <c r="B122" s="294"/>
      <c r="C122" s="11" t="s">
        <v>100</v>
      </c>
      <c r="D122" s="11" t="s">
        <v>98</v>
      </c>
      <c r="E122" s="12"/>
      <c r="F122" s="39"/>
      <c r="G122" s="12" t="s">
        <v>221</v>
      </c>
      <c r="H122" s="13" t="s">
        <v>272</v>
      </c>
      <c r="I122" s="13"/>
      <c r="J122" s="14"/>
    </row>
    <row r="123" spans="2:10" ht="18" thickBot="1">
      <c r="B123" s="296"/>
      <c r="C123" s="42" t="s">
        <v>105</v>
      </c>
      <c r="D123" s="42" t="s">
        <v>103</v>
      </c>
      <c r="E123" s="43"/>
      <c r="F123" s="44"/>
      <c r="G123" s="43" t="s">
        <v>224</v>
      </c>
      <c r="H123" s="45" t="s">
        <v>272</v>
      </c>
      <c r="I123" s="45"/>
      <c r="J123" s="46"/>
    </row>
    <row r="124" spans="2:10" ht="17">
      <c r="B124" s="293" t="s">
        <v>7</v>
      </c>
      <c r="C124" s="51" t="s">
        <v>55</v>
      </c>
      <c r="D124" s="51" t="s">
        <v>54</v>
      </c>
      <c r="E124" s="17"/>
      <c r="F124" s="38"/>
      <c r="G124" s="17" t="s">
        <v>189</v>
      </c>
      <c r="H124" s="18" t="s">
        <v>272</v>
      </c>
      <c r="I124" s="18"/>
      <c r="J124" s="19"/>
    </row>
    <row r="125" spans="2:10" ht="17">
      <c r="B125" s="294"/>
      <c r="C125" s="11" t="s">
        <v>60</v>
      </c>
      <c r="D125" s="11" t="s">
        <v>57</v>
      </c>
      <c r="E125" s="12"/>
      <c r="F125" s="39"/>
      <c r="G125" s="12" t="s">
        <v>191</v>
      </c>
      <c r="H125" s="13" t="s">
        <v>272</v>
      </c>
      <c r="I125" s="13"/>
      <c r="J125" s="14"/>
    </row>
    <row r="126" spans="2:10" ht="17">
      <c r="B126" s="294"/>
      <c r="C126" s="11" t="s">
        <v>61</v>
      </c>
      <c r="D126" s="11" t="s">
        <v>58</v>
      </c>
      <c r="E126" s="12"/>
      <c r="F126" s="39"/>
      <c r="G126" s="12" t="s">
        <v>192</v>
      </c>
      <c r="H126" s="13" t="s">
        <v>272</v>
      </c>
      <c r="I126" s="13"/>
      <c r="J126" s="14"/>
    </row>
    <row r="127" spans="2:10" ht="17">
      <c r="B127" s="294"/>
      <c r="C127" s="11" t="s">
        <v>71</v>
      </c>
      <c r="D127" s="11" t="s">
        <v>66</v>
      </c>
      <c r="E127" s="12"/>
      <c r="F127" s="39"/>
      <c r="G127" s="12" t="s">
        <v>200</v>
      </c>
      <c r="H127" s="13" t="s">
        <v>272</v>
      </c>
      <c r="I127" s="13"/>
      <c r="J127" s="14"/>
    </row>
    <row r="128" spans="2:10" ht="17">
      <c r="B128" s="294"/>
      <c r="C128" s="11" t="s">
        <v>72</v>
      </c>
      <c r="D128" s="11" t="s">
        <v>67</v>
      </c>
      <c r="E128" s="12"/>
      <c r="F128" s="39"/>
      <c r="G128" s="12" t="s">
        <v>201</v>
      </c>
      <c r="H128" s="13" t="s">
        <v>272</v>
      </c>
      <c r="I128" s="13"/>
      <c r="J128" s="14"/>
    </row>
    <row r="129" spans="2:10" ht="18" thickBot="1">
      <c r="B129" s="295"/>
      <c r="C129" s="23" t="s">
        <v>73</v>
      </c>
      <c r="D129" s="23" t="s">
        <v>68</v>
      </c>
      <c r="E129" s="20"/>
      <c r="F129" s="40"/>
      <c r="G129" s="20" t="s">
        <v>202</v>
      </c>
      <c r="H129" s="21" t="s">
        <v>272</v>
      </c>
      <c r="I129" s="21"/>
      <c r="J129" s="22"/>
    </row>
    <row r="130" spans="2:10" ht="17" thickBot="1">
      <c r="B130" s="24" t="s">
        <v>164</v>
      </c>
      <c r="C130" s="25" t="s">
        <v>279</v>
      </c>
      <c r="D130" s="25"/>
      <c r="E130" s="25" t="s">
        <v>280</v>
      </c>
      <c r="F130" s="41"/>
      <c r="G130" s="25" t="s">
        <v>281</v>
      </c>
      <c r="H130" s="26" t="s">
        <v>271</v>
      </c>
      <c r="I130" s="26"/>
      <c r="J130" s="27"/>
    </row>
  </sheetData>
  <autoFilter ref="B1:P113" xr:uid="{00000000-0009-0000-0000-000001000000}"/>
  <mergeCells count="24">
    <mergeCell ref="B2:B4"/>
    <mergeCell ref="B82:B84"/>
    <mergeCell ref="B68:B70"/>
    <mergeCell ref="B75:B81"/>
    <mergeCell ref="B10:B12"/>
    <mergeCell ref="B5:B9"/>
    <mergeCell ref="B26:B35"/>
    <mergeCell ref="B39:B42"/>
    <mergeCell ref="B48:B62"/>
    <mergeCell ref="B124:B129"/>
    <mergeCell ref="B119:B123"/>
    <mergeCell ref="B85:B86"/>
    <mergeCell ref="B13:B14"/>
    <mergeCell ref="B36:B38"/>
    <mergeCell ref="B98:B112"/>
    <mergeCell ref="B87:B94"/>
    <mergeCell ref="B15:B19"/>
    <mergeCell ref="B43:B47"/>
    <mergeCell ref="B95:B97"/>
    <mergeCell ref="B118:J118"/>
    <mergeCell ref="B20:B25"/>
    <mergeCell ref="B71:B74"/>
    <mergeCell ref="B65:B66"/>
    <mergeCell ref="B63:B6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84BFB-E9F3-7340-9554-906574BE401C}">
  <dimension ref="A1:BT172"/>
  <sheetViews>
    <sheetView tabSelected="1" zoomScale="110" workbookViewId="0">
      <pane ySplit="1" topLeftCell="A110" activePane="bottomLeft" state="frozen"/>
      <selection pane="bottomLeft" activeCell="J25" sqref="J25"/>
    </sheetView>
  </sheetViews>
  <sheetFormatPr baseColWidth="10" defaultRowHeight="16"/>
  <cols>
    <col min="1" max="1" width="17.5" style="284" customWidth="1"/>
    <col min="2" max="2" width="50.83203125" style="8" customWidth="1"/>
    <col min="3" max="3" width="24.33203125" style="8" bestFit="1" customWidth="1"/>
    <col min="4" max="4" width="17.6640625" style="8" customWidth="1"/>
    <col min="5" max="5" width="11.5" style="34" customWidth="1"/>
    <col min="6" max="6" width="25.5" style="8" customWidth="1"/>
    <col min="7" max="7" width="15.5" style="8" customWidth="1"/>
    <col min="8" max="8" width="37" style="8" customWidth="1"/>
    <col min="9" max="9" width="25.83203125" style="8" customWidth="1"/>
    <col min="10" max="10" width="10.83203125" style="114" customWidth="1"/>
    <col min="11" max="11" width="19.83203125" style="8" customWidth="1"/>
    <col min="12" max="12" width="11" style="8"/>
    <col min="13" max="13" width="22.6640625" style="8" customWidth="1"/>
    <col min="14" max="14" width="21.33203125" style="8" customWidth="1"/>
    <col min="15" max="15" width="13" style="8" customWidth="1"/>
    <col min="16" max="16" width="10.83203125" style="8"/>
    <col min="17" max="17" width="10.83203125" style="276"/>
    <col min="18" max="72" width="10.83203125" style="251"/>
    <col min="73" max="16384" width="10.83203125" style="8"/>
  </cols>
  <sheetData>
    <row r="1" spans="1:17" ht="34">
      <c r="A1" s="280" t="s">
        <v>0</v>
      </c>
      <c r="B1" s="280" t="s">
        <v>781</v>
      </c>
      <c r="C1" s="280" t="s">
        <v>782</v>
      </c>
      <c r="D1" s="280" t="s">
        <v>783</v>
      </c>
      <c r="E1" s="281" t="s">
        <v>366</v>
      </c>
      <c r="F1" s="280" t="s">
        <v>367</v>
      </c>
      <c r="G1" s="282" t="s">
        <v>381</v>
      </c>
      <c r="H1" s="282" t="s">
        <v>380</v>
      </c>
      <c r="I1" s="280" t="s">
        <v>273</v>
      </c>
      <c r="J1" s="280" t="s">
        <v>379</v>
      </c>
      <c r="K1" s="282" t="s">
        <v>382</v>
      </c>
      <c r="L1" s="282" t="s">
        <v>692</v>
      </c>
      <c r="M1" s="282" t="s">
        <v>492</v>
      </c>
      <c r="N1" s="282" t="s">
        <v>784</v>
      </c>
      <c r="O1" s="282" t="s">
        <v>785</v>
      </c>
      <c r="P1" s="282" t="s">
        <v>683</v>
      </c>
      <c r="Q1" s="291" t="s">
        <v>703</v>
      </c>
    </row>
    <row r="2" spans="1:17" ht="17">
      <c r="A2" s="314" t="s">
        <v>4</v>
      </c>
      <c r="B2" s="275" t="s">
        <v>41</v>
      </c>
      <c r="C2" s="60" t="s">
        <v>786</v>
      </c>
      <c r="E2" s="34">
        <v>50.350692860000002</v>
      </c>
      <c r="F2" s="8" t="s">
        <v>181</v>
      </c>
      <c r="G2" s="8" t="s">
        <v>272</v>
      </c>
      <c r="H2" s="8" t="s">
        <v>787</v>
      </c>
      <c r="I2" s="8" t="s">
        <v>383</v>
      </c>
      <c r="L2" s="8" t="s">
        <v>385</v>
      </c>
      <c r="M2" s="8" t="s">
        <v>495</v>
      </c>
      <c r="N2" s="8" t="s">
        <v>574</v>
      </c>
    </row>
    <row r="3" spans="1:17" ht="17">
      <c r="A3" s="314"/>
      <c r="B3" s="275" t="s">
        <v>43</v>
      </c>
      <c r="C3" s="60" t="s">
        <v>788</v>
      </c>
      <c r="E3" s="34">
        <v>50.308421559999999</v>
      </c>
      <c r="F3" s="8" t="s">
        <v>182</v>
      </c>
      <c r="G3" s="8" t="s">
        <v>272</v>
      </c>
      <c r="H3" s="8" t="s">
        <v>787</v>
      </c>
      <c r="I3" s="8" t="s">
        <v>383</v>
      </c>
      <c r="J3" s="114" t="s">
        <v>379</v>
      </c>
      <c r="L3" s="8" t="s">
        <v>386</v>
      </c>
      <c r="M3" s="8" t="s">
        <v>495</v>
      </c>
      <c r="N3" s="8" t="s">
        <v>517</v>
      </c>
      <c r="O3" s="8" t="s">
        <v>609</v>
      </c>
    </row>
    <row r="4" spans="1:17" ht="17">
      <c r="A4" s="314"/>
      <c r="B4" s="275" t="s">
        <v>44</v>
      </c>
      <c r="C4" s="60" t="s">
        <v>789</v>
      </c>
      <c r="E4" s="34">
        <v>50.198884</v>
      </c>
      <c r="F4" s="8" t="s">
        <v>183</v>
      </c>
      <c r="G4" s="8" t="s">
        <v>272</v>
      </c>
      <c r="H4" s="8" t="s">
        <v>787</v>
      </c>
      <c r="I4" s="8" t="s">
        <v>383</v>
      </c>
      <c r="J4" s="114" t="s">
        <v>379</v>
      </c>
      <c r="L4" s="8" t="s">
        <v>387</v>
      </c>
      <c r="M4" s="8" t="s">
        <v>495</v>
      </c>
      <c r="N4" s="8" t="s">
        <v>574</v>
      </c>
    </row>
    <row r="5" spans="1:17" ht="17">
      <c r="A5" s="314" t="s">
        <v>10</v>
      </c>
      <c r="B5" s="277" t="s">
        <v>83</v>
      </c>
      <c r="C5" s="59" t="s">
        <v>790</v>
      </c>
      <c r="D5" s="8" t="s">
        <v>256</v>
      </c>
      <c r="E5" s="34">
        <v>203.09670030000001</v>
      </c>
      <c r="F5" s="8" t="s">
        <v>209</v>
      </c>
      <c r="G5" s="8" t="s">
        <v>272</v>
      </c>
      <c r="H5" s="8" t="s">
        <v>787</v>
      </c>
      <c r="I5" s="8" t="s">
        <v>383</v>
      </c>
      <c r="L5" s="8" t="s">
        <v>388</v>
      </c>
      <c r="M5" s="8" t="s">
        <v>495</v>
      </c>
      <c r="N5" s="8" t="s">
        <v>581</v>
      </c>
      <c r="O5" s="8" t="s">
        <v>517</v>
      </c>
    </row>
    <row r="6" spans="1:17" ht="17">
      <c r="A6" s="314"/>
      <c r="B6" s="277" t="s">
        <v>84</v>
      </c>
      <c r="C6" s="59" t="s">
        <v>791</v>
      </c>
      <c r="E6" s="34">
        <v>50.31232645</v>
      </c>
      <c r="F6" s="8" t="s">
        <v>212</v>
      </c>
      <c r="G6" s="8" t="s">
        <v>272</v>
      </c>
      <c r="H6" s="8" t="s">
        <v>787</v>
      </c>
      <c r="I6" s="8" t="s">
        <v>383</v>
      </c>
      <c r="J6" s="114" t="s">
        <v>379</v>
      </c>
      <c r="L6" s="8" t="s">
        <v>389</v>
      </c>
      <c r="M6" s="8" t="s">
        <v>495</v>
      </c>
      <c r="N6" s="8" t="s">
        <v>606</v>
      </c>
      <c r="O6" s="8" t="s">
        <v>590</v>
      </c>
    </row>
    <row r="7" spans="1:17" ht="34">
      <c r="A7" s="314"/>
      <c r="B7" s="277" t="s">
        <v>681</v>
      </c>
      <c r="C7" s="59" t="s">
        <v>792</v>
      </c>
      <c r="F7" s="8" t="s">
        <v>210</v>
      </c>
      <c r="L7" s="8" t="s">
        <v>682</v>
      </c>
      <c r="M7" s="8" t="s">
        <v>495</v>
      </c>
      <c r="N7" s="8" t="s">
        <v>543</v>
      </c>
      <c r="P7" s="8" t="s">
        <v>684</v>
      </c>
      <c r="Q7" s="276" t="s">
        <v>704</v>
      </c>
    </row>
    <row r="8" spans="1:17" ht="17">
      <c r="A8" s="314"/>
      <c r="B8" s="277" t="s">
        <v>85</v>
      </c>
      <c r="C8" s="59" t="s">
        <v>793</v>
      </c>
      <c r="E8" s="34">
        <v>52.407615389999997</v>
      </c>
      <c r="F8" s="8" t="s">
        <v>210</v>
      </c>
      <c r="G8" s="8" t="s">
        <v>272</v>
      </c>
      <c r="H8" s="8" t="s">
        <v>787</v>
      </c>
      <c r="I8" s="8" t="s">
        <v>383</v>
      </c>
      <c r="L8" s="8" t="s">
        <v>390</v>
      </c>
      <c r="M8" s="8" t="s">
        <v>495</v>
      </c>
      <c r="N8" s="8" t="s">
        <v>604</v>
      </c>
      <c r="O8" s="8" t="s">
        <v>605</v>
      </c>
      <c r="P8" s="8" t="s">
        <v>684</v>
      </c>
      <c r="Q8" s="276" t="s">
        <v>705</v>
      </c>
    </row>
    <row r="9" spans="1:17" ht="17">
      <c r="A9" s="314"/>
      <c r="B9" s="277" t="s">
        <v>86</v>
      </c>
      <c r="C9" s="59" t="s">
        <v>794</v>
      </c>
      <c r="E9" s="34">
        <v>52.645259789999997</v>
      </c>
      <c r="F9" s="8" t="s">
        <v>211</v>
      </c>
      <c r="G9" s="8" t="s">
        <v>272</v>
      </c>
      <c r="H9" s="8" t="s">
        <v>787</v>
      </c>
      <c r="I9" s="8" t="s">
        <v>383</v>
      </c>
      <c r="L9" s="8" t="s">
        <v>391</v>
      </c>
      <c r="M9" s="8" t="s">
        <v>495</v>
      </c>
      <c r="N9" s="8" t="s">
        <v>574</v>
      </c>
      <c r="P9" s="8" t="s">
        <v>684</v>
      </c>
      <c r="Q9" s="276" t="s">
        <v>705</v>
      </c>
    </row>
    <row r="10" spans="1:17" ht="17">
      <c r="A10" s="314" t="s">
        <v>8</v>
      </c>
      <c r="B10" s="277" t="s">
        <v>74</v>
      </c>
      <c r="C10" s="59" t="s">
        <v>795</v>
      </c>
      <c r="E10" s="34">
        <v>52.1609888972188</v>
      </c>
      <c r="F10" s="8" t="s">
        <v>203</v>
      </c>
      <c r="G10" s="8" t="s">
        <v>272</v>
      </c>
      <c r="H10" s="8" t="s">
        <v>787</v>
      </c>
      <c r="I10" s="8" t="s">
        <v>383</v>
      </c>
      <c r="L10" s="8" t="s">
        <v>392</v>
      </c>
      <c r="M10" s="8" t="s">
        <v>495</v>
      </c>
      <c r="N10" s="8" t="s">
        <v>608</v>
      </c>
      <c r="O10" s="8" t="s">
        <v>605</v>
      </c>
    </row>
    <row r="11" spans="1:17" ht="17">
      <c r="A11" s="314"/>
      <c r="B11" s="277" t="s">
        <v>76</v>
      </c>
      <c r="C11" s="59" t="s">
        <v>796</v>
      </c>
      <c r="E11" s="34">
        <v>52.536714142615601</v>
      </c>
      <c r="F11" s="8" t="s">
        <v>204</v>
      </c>
      <c r="G11" s="8" t="s">
        <v>272</v>
      </c>
      <c r="H11" s="8" t="s">
        <v>787</v>
      </c>
      <c r="I11" s="8" t="s">
        <v>383</v>
      </c>
      <c r="L11" s="8" t="s">
        <v>392</v>
      </c>
      <c r="M11" s="8" t="s">
        <v>495</v>
      </c>
      <c r="N11" s="8" t="s">
        <v>610</v>
      </c>
      <c r="O11" s="8" t="s">
        <v>574</v>
      </c>
    </row>
    <row r="12" spans="1:17" ht="17">
      <c r="A12" s="314"/>
      <c r="B12" s="277" t="s">
        <v>797</v>
      </c>
      <c r="C12" s="59" t="s">
        <v>798</v>
      </c>
      <c r="E12" s="34">
        <v>52.535779588360199</v>
      </c>
      <c r="F12" s="8" t="s">
        <v>205</v>
      </c>
      <c r="G12" s="8" t="s">
        <v>272</v>
      </c>
      <c r="H12" s="8" t="s">
        <v>787</v>
      </c>
      <c r="I12" s="8" t="s">
        <v>383</v>
      </c>
      <c r="L12" s="8" t="s">
        <v>393</v>
      </c>
      <c r="M12" s="8" t="s">
        <v>495</v>
      </c>
      <c r="N12" s="8" t="s">
        <v>574</v>
      </c>
    </row>
    <row r="13" spans="1:17" ht="17">
      <c r="A13" s="314" t="s">
        <v>18</v>
      </c>
      <c r="B13" s="275" t="s">
        <v>127</v>
      </c>
      <c r="C13" s="60" t="s">
        <v>799</v>
      </c>
      <c r="E13" s="34">
        <v>50.7278132</v>
      </c>
      <c r="F13" s="8" t="s">
        <v>234</v>
      </c>
      <c r="G13" s="8" t="s">
        <v>272</v>
      </c>
      <c r="H13" s="8" t="s">
        <v>787</v>
      </c>
      <c r="I13" s="8" t="s">
        <v>383</v>
      </c>
      <c r="L13" s="8" t="s">
        <v>394</v>
      </c>
      <c r="M13" s="8" t="s">
        <v>495</v>
      </c>
      <c r="N13" s="8" t="s">
        <v>607</v>
      </c>
    </row>
    <row r="14" spans="1:17" ht="17">
      <c r="A14" s="314"/>
      <c r="B14" s="275" t="s">
        <v>128</v>
      </c>
      <c r="C14" s="60" t="s">
        <v>800</v>
      </c>
      <c r="E14" s="34">
        <v>51.879945569999997</v>
      </c>
      <c r="F14" s="8" t="s">
        <v>235</v>
      </c>
      <c r="G14" s="8" t="s">
        <v>272</v>
      </c>
      <c r="H14" s="8" t="s">
        <v>787</v>
      </c>
      <c r="I14" s="8" t="s">
        <v>383</v>
      </c>
      <c r="L14" s="8" t="s">
        <v>395</v>
      </c>
      <c r="M14" s="8" t="s">
        <v>495</v>
      </c>
      <c r="N14" s="8" t="s">
        <v>607</v>
      </c>
      <c r="O14" s="8" t="s">
        <v>609</v>
      </c>
    </row>
    <row r="15" spans="1:17" ht="17">
      <c r="A15" s="314" t="s">
        <v>2</v>
      </c>
      <c r="B15" s="275" t="s">
        <v>31</v>
      </c>
      <c r="C15" s="60" t="s">
        <v>801</v>
      </c>
      <c r="E15" s="34">
        <v>51.889652869999999</v>
      </c>
      <c r="F15" s="8" t="s">
        <v>168</v>
      </c>
      <c r="G15" s="8" t="s">
        <v>272</v>
      </c>
      <c r="H15" s="8" t="s">
        <v>787</v>
      </c>
      <c r="I15" s="8" t="s">
        <v>383</v>
      </c>
      <c r="L15" s="8" t="s">
        <v>396</v>
      </c>
      <c r="M15" s="8" t="s">
        <v>495</v>
      </c>
      <c r="N15" s="8" t="s">
        <v>610</v>
      </c>
      <c r="O15" s="8" t="s">
        <v>574</v>
      </c>
    </row>
    <row r="16" spans="1:17" ht="17">
      <c r="A16" s="314"/>
      <c r="B16" s="275" t="s">
        <v>34</v>
      </c>
      <c r="C16" s="60" t="s">
        <v>802</v>
      </c>
      <c r="E16" s="34">
        <v>51.228809460000001</v>
      </c>
      <c r="F16" s="8" t="s">
        <v>174</v>
      </c>
      <c r="G16" s="8" t="s">
        <v>272</v>
      </c>
      <c r="H16" s="8" t="s">
        <v>787</v>
      </c>
      <c r="I16" s="8" t="s">
        <v>383</v>
      </c>
      <c r="L16" s="8" t="s">
        <v>397</v>
      </c>
      <c r="M16" s="8" t="s">
        <v>495</v>
      </c>
      <c r="N16" s="8" t="s">
        <v>605</v>
      </c>
    </row>
    <row r="17" spans="1:17" ht="17">
      <c r="A17" s="314"/>
      <c r="B17" s="275" t="s">
        <v>324</v>
      </c>
      <c r="C17" s="60" t="s">
        <v>803</v>
      </c>
      <c r="E17" s="34">
        <v>51.252982269999997</v>
      </c>
      <c r="F17" s="8" t="s">
        <v>175</v>
      </c>
      <c r="G17" s="8" t="s">
        <v>272</v>
      </c>
      <c r="H17" s="8" t="s">
        <v>787</v>
      </c>
      <c r="I17" s="8" t="s">
        <v>383</v>
      </c>
      <c r="J17" s="114" t="s">
        <v>379</v>
      </c>
      <c r="L17" s="8" t="s">
        <v>398</v>
      </c>
      <c r="M17" s="8" t="s">
        <v>495</v>
      </c>
      <c r="N17" s="8" t="s">
        <v>605</v>
      </c>
      <c r="O17" s="8" t="s">
        <v>508</v>
      </c>
    </row>
    <row r="18" spans="1:17" ht="17">
      <c r="A18" s="314"/>
      <c r="B18" s="275" t="s">
        <v>35</v>
      </c>
      <c r="C18" s="60" t="s">
        <v>804</v>
      </c>
      <c r="E18" s="34">
        <v>50.892409309999998</v>
      </c>
      <c r="F18" s="8" t="s">
        <v>169</v>
      </c>
      <c r="G18" s="8" t="s">
        <v>272</v>
      </c>
      <c r="H18" s="8" t="s">
        <v>787</v>
      </c>
      <c r="I18" s="8" t="s">
        <v>383</v>
      </c>
      <c r="J18" s="114" t="s">
        <v>379</v>
      </c>
      <c r="L18" s="8" t="s">
        <v>399</v>
      </c>
      <c r="M18" s="8" t="s">
        <v>495</v>
      </c>
      <c r="N18" s="8" t="s">
        <v>574</v>
      </c>
      <c r="O18" s="8" t="s">
        <v>610</v>
      </c>
    </row>
    <row r="19" spans="1:17" ht="34">
      <c r="A19" s="314"/>
      <c r="B19" s="275" t="s">
        <v>678</v>
      </c>
      <c r="C19" s="60" t="s">
        <v>805</v>
      </c>
      <c r="F19" s="8" t="s">
        <v>679</v>
      </c>
      <c r="J19" s="114" t="s">
        <v>379</v>
      </c>
      <c r="L19" s="8" t="s">
        <v>676</v>
      </c>
      <c r="M19" s="8" t="s">
        <v>495</v>
      </c>
      <c r="N19" s="8" t="s">
        <v>610</v>
      </c>
      <c r="O19" s="8" t="s">
        <v>610</v>
      </c>
      <c r="P19" s="8" t="s">
        <v>684</v>
      </c>
      <c r="Q19" s="276" t="s">
        <v>704</v>
      </c>
    </row>
    <row r="20" spans="1:17" ht="22" customHeight="1">
      <c r="A20" s="314" t="s">
        <v>711</v>
      </c>
      <c r="B20" s="275" t="s">
        <v>712</v>
      </c>
      <c r="C20" s="60" t="s">
        <v>806</v>
      </c>
      <c r="D20" s="8" t="s">
        <v>807</v>
      </c>
      <c r="E20" s="8">
        <v>0.1</v>
      </c>
      <c r="F20" s="8" t="s">
        <v>713</v>
      </c>
      <c r="G20" s="8" t="s">
        <v>714</v>
      </c>
      <c r="H20" s="8" t="s">
        <v>715</v>
      </c>
      <c r="I20" s="8" t="s">
        <v>716</v>
      </c>
      <c r="J20" s="114" t="s">
        <v>379</v>
      </c>
      <c r="K20" s="8" t="s">
        <v>717</v>
      </c>
      <c r="L20" s="8" t="s">
        <v>720</v>
      </c>
      <c r="M20" s="8" t="s">
        <v>495</v>
      </c>
      <c r="N20" s="8" t="s">
        <v>530</v>
      </c>
      <c r="Q20" s="276" t="s">
        <v>723</v>
      </c>
    </row>
    <row r="21" spans="1:17" ht="51">
      <c r="A21" s="314"/>
      <c r="B21" s="275" t="s">
        <v>712</v>
      </c>
      <c r="C21" s="60" t="s">
        <v>808</v>
      </c>
      <c r="D21" s="8" t="s">
        <v>809</v>
      </c>
      <c r="E21" s="8">
        <v>0.01</v>
      </c>
      <c r="F21" s="8" t="s">
        <v>718</v>
      </c>
      <c r="G21" s="8" t="s">
        <v>714</v>
      </c>
      <c r="H21" s="8" t="s">
        <v>715</v>
      </c>
      <c r="I21" s="8" t="s">
        <v>716</v>
      </c>
      <c r="J21" s="114" t="s">
        <v>379</v>
      </c>
      <c r="K21" s="8" t="s">
        <v>717</v>
      </c>
      <c r="L21" s="8" t="s">
        <v>721</v>
      </c>
      <c r="M21" s="8" t="s">
        <v>495</v>
      </c>
      <c r="N21" s="8" t="s">
        <v>530</v>
      </c>
      <c r="Q21" s="276" t="s">
        <v>723</v>
      </c>
    </row>
    <row r="22" spans="1:17" ht="51">
      <c r="A22" s="314"/>
      <c r="B22" s="275" t="s">
        <v>712</v>
      </c>
      <c r="C22" s="60" t="s">
        <v>810</v>
      </c>
      <c r="D22" s="8" t="s">
        <v>811</v>
      </c>
      <c r="E22" s="8">
        <v>0.01</v>
      </c>
      <c r="F22" s="8" t="s">
        <v>719</v>
      </c>
      <c r="G22" s="8" t="s">
        <v>714</v>
      </c>
      <c r="H22" s="8" t="s">
        <v>715</v>
      </c>
      <c r="I22" s="8" t="s">
        <v>716</v>
      </c>
      <c r="J22" s="114" t="s">
        <v>379</v>
      </c>
      <c r="K22" s="8" t="s">
        <v>717</v>
      </c>
      <c r="L22" s="8" t="s">
        <v>722</v>
      </c>
      <c r="M22" s="8" t="s">
        <v>495</v>
      </c>
      <c r="N22" s="8" t="s">
        <v>530</v>
      </c>
      <c r="Q22" s="276" t="s">
        <v>723</v>
      </c>
    </row>
    <row r="23" spans="1:17">
      <c r="A23" s="314" t="s">
        <v>283</v>
      </c>
      <c r="B23" s="8" t="s">
        <v>315</v>
      </c>
      <c r="C23" s="57" t="s">
        <v>812</v>
      </c>
      <c r="E23" s="34">
        <v>57.957576963999998</v>
      </c>
      <c r="F23" s="8" t="s">
        <v>314</v>
      </c>
      <c r="G23" s="8" t="s">
        <v>272</v>
      </c>
      <c r="H23" s="8" t="s">
        <v>787</v>
      </c>
      <c r="I23" s="8" t="s">
        <v>383</v>
      </c>
      <c r="J23" s="114" t="s">
        <v>379</v>
      </c>
      <c r="L23" s="8" t="s">
        <v>400</v>
      </c>
      <c r="M23" s="8" t="s">
        <v>495</v>
      </c>
      <c r="N23" s="8" t="s">
        <v>583</v>
      </c>
    </row>
    <row r="24" spans="1:17">
      <c r="A24" s="314"/>
      <c r="B24" s="8" t="s">
        <v>285</v>
      </c>
      <c r="C24" s="57" t="s">
        <v>813</v>
      </c>
      <c r="E24" s="34">
        <v>50.410953831999997</v>
      </c>
      <c r="F24" s="8" t="s">
        <v>294</v>
      </c>
      <c r="G24" s="8" t="s">
        <v>272</v>
      </c>
      <c r="H24" s="8" t="s">
        <v>787</v>
      </c>
      <c r="I24" s="8" t="s">
        <v>383</v>
      </c>
      <c r="L24" s="8" t="s">
        <v>401</v>
      </c>
      <c r="M24" s="8" t="s">
        <v>495</v>
      </c>
      <c r="N24" s="8" t="s">
        <v>581</v>
      </c>
    </row>
    <row r="25" spans="1:17">
      <c r="A25" s="314"/>
      <c r="B25" s="8" t="s">
        <v>287</v>
      </c>
      <c r="C25" s="57" t="s">
        <v>814</v>
      </c>
      <c r="E25" s="34">
        <v>53.019116074000003</v>
      </c>
      <c r="F25" s="8" t="s">
        <v>295</v>
      </c>
      <c r="G25" s="8" t="s">
        <v>272</v>
      </c>
      <c r="H25" s="8" t="s">
        <v>787</v>
      </c>
      <c r="I25" s="8" t="s">
        <v>383</v>
      </c>
      <c r="L25" s="8" t="s">
        <v>402</v>
      </c>
      <c r="M25" s="8" t="s">
        <v>495</v>
      </c>
      <c r="N25" s="8" t="s">
        <v>611</v>
      </c>
      <c r="P25" s="8" t="s">
        <v>684</v>
      </c>
      <c r="Q25" s="276" t="s">
        <v>705</v>
      </c>
    </row>
    <row r="26" spans="1:17">
      <c r="A26" s="314"/>
      <c r="B26" s="8" t="s">
        <v>306</v>
      </c>
      <c r="C26" s="57" t="s">
        <v>815</v>
      </c>
      <c r="E26" s="34">
        <v>50.942869850000001</v>
      </c>
      <c r="F26" s="8" t="s">
        <v>296</v>
      </c>
      <c r="G26" s="8" t="s">
        <v>272</v>
      </c>
      <c r="H26" s="8" t="s">
        <v>787</v>
      </c>
      <c r="I26" s="8" t="s">
        <v>383</v>
      </c>
      <c r="L26" s="8" t="s">
        <v>403</v>
      </c>
      <c r="M26" s="8" t="s">
        <v>495</v>
      </c>
      <c r="N26" s="8" t="s">
        <v>612</v>
      </c>
      <c r="O26" s="8" t="s">
        <v>610</v>
      </c>
    </row>
    <row r="27" spans="1:17">
      <c r="A27" s="314"/>
      <c r="B27" s="8" t="s">
        <v>290</v>
      </c>
      <c r="C27" s="57" t="s">
        <v>816</v>
      </c>
      <c r="E27" s="34">
        <v>49.512123930000001</v>
      </c>
      <c r="F27" s="8" t="s">
        <v>297</v>
      </c>
      <c r="G27" s="8" t="s">
        <v>272</v>
      </c>
      <c r="H27" s="8" t="s">
        <v>787</v>
      </c>
      <c r="I27" s="8" t="s">
        <v>383</v>
      </c>
      <c r="J27" s="114" t="s">
        <v>379</v>
      </c>
      <c r="L27" s="8" t="s">
        <v>404</v>
      </c>
      <c r="M27" s="8" t="s">
        <v>495</v>
      </c>
      <c r="N27" s="8" t="s">
        <v>610</v>
      </c>
      <c r="O27" s="8" t="s">
        <v>574</v>
      </c>
    </row>
    <row r="28" spans="1:17">
      <c r="A28" s="314"/>
      <c r="B28" s="8" t="s">
        <v>700</v>
      </c>
      <c r="C28" s="57" t="s">
        <v>817</v>
      </c>
      <c r="L28" s="8" t="s">
        <v>701</v>
      </c>
      <c r="M28" s="8" t="s">
        <v>623</v>
      </c>
      <c r="N28" s="8" t="s">
        <v>587</v>
      </c>
      <c r="Q28" s="276" t="s">
        <v>704</v>
      </c>
    </row>
    <row r="29" spans="1:17">
      <c r="A29" s="314"/>
      <c r="B29" s="2" t="s">
        <v>965</v>
      </c>
      <c r="C29" s="57" t="s">
        <v>966</v>
      </c>
      <c r="D29" s="2" t="s">
        <v>967</v>
      </c>
      <c r="E29" s="2">
        <v>33.200000000000003</v>
      </c>
      <c r="G29" s="2" t="s">
        <v>714</v>
      </c>
      <c r="H29" s="2" t="s">
        <v>715</v>
      </c>
      <c r="I29" s="2" t="s">
        <v>949</v>
      </c>
      <c r="J29" s="2"/>
      <c r="K29" s="2"/>
      <c r="L29" s="279" t="s">
        <v>968</v>
      </c>
      <c r="M29" s="2" t="s">
        <v>495</v>
      </c>
      <c r="N29" s="2" t="s">
        <v>614</v>
      </c>
      <c r="Q29" s="276" t="s">
        <v>723</v>
      </c>
    </row>
    <row r="30" spans="1:17">
      <c r="A30" s="314"/>
      <c r="B30" s="2" t="s">
        <v>977</v>
      </c>
      <c r="C30" s="57" t="s">
        <v>978</v>
      </c>
      <c r="D30" s="2" t="s">
        <v>979</v>
      </c>
      <c r="E30" s="2">
        <v>4.37</v>
      </c>
      <c r="F30" s="278"/>
      <c r="G30" s="2" t="s">
        <v>714</v>
      </c>
      <c r="H30" s="2" t="s">
        <v>715</v>
      </c>
      <c r="I30" s="2" t="s">
        <v>949</v>
      </c>
      <c r="J30" s="2"/>
      <c r="K30" s="2"/>
      <c r="L30" s="279" t="s">
        <v>980</v>
      </c>
      <c r="M30" s="2" t="s">
        <v>495</v>
      </c>
      <c r="N30" s="2" t="s">
        <v>614</v>
      </c>
      <c r="Q30" s="276" t="s">
        <v>723</v>
      </c>
    </row>
    <row r="31" spans="1:17">
      <c r="A31" s="314"/>
      <c r="B31" s="8" t="s">
        <v>292</v>
      </c>
      <c r="C31" s="57" t="s">
        <v>818</v>
      </c>
      <c r="E31" s="34">
        <v>54.806926740000002</v>
      </c>
      <c r="F31" s="8" t="s">
        <v>298</v>
      </c>
      <c r="G31" s="8" t="s">
        <v>272</v>
      </c>
      <c r="H31" s="8" t="s">
        <v>787</v>
      </c>
      <c r="I31" s="8" t="s">
        <v>383</v>
      </c>
      <c r="J31" s="114" t="s">
        <v>379</v>
      </c>
      <c r="L31" s="8" t="s">
        <v>405</v>
      </c>
      <c r="M31" s="8" t="s">
        <v>495</v>
      </c>
      <c r="N31" s="8" t="s">
        <v>605</v>
      </c>
      <c r="O31" s="8" t="s">
        <v>610</v>
      </c>
    </row>
    <row r="32" spans="1:17" ht="17">
      <c r="A32" s="314" t="s">
        <v>12</v>
      </c>
      <c r="B32" s="277" t="s">
        <v>88</v>
      </c>
      <c r="C32" s="59" t="s">
        <v>819</v>
      </c>
      <c r="D32" s="8" t="s">
        <v>257</v>
      </c>
      <c r="E32" s="34">
        <v>294.87010600000002</v>
      </c>
      <c r="F32" s="8" t="s">
        <v>214</v>
      </c>
      <c r="G32" s="8" t="s">
        <v>272</v>
      </c>
      <c r="H32" s="8" t="s">
        <v>787</v>
      </c>
      <c r="I32" s="8" t="s">
        <v>383</v>
      </c>
      <c r="J32" s="114" t="s">
        <v>379</v>
      </c>
      <c r="L32" s="8" t="s">
        <v>406</v>
      </c>
      <c r="M32" s="8" t="s">
        <v>495</v>
      </c>
      <c r="N32" s="8" t="s">
        <v>611</v>
      </c>
      <c r="O32" s="8" t="s">
        <v>605</v>
      </c>
      <c r="P32" s="8" t="s">
        <v>684</v>
      </c>
      <c r="Q32" s="276" t="s">
        <v>705</v>
      </c>
    </row>
    <row r="33" spans="1:17" ht="17">
      <c r="A33" s="314"/>
      <c r="B33" s="275" t="s">
        <v>92</v>
      </c>
      <c r="C33" s="60" t="s">
        <v>820</v>
      </c>
      <c r="E33" s="34">
        <v>52.00607522</v>
      </c>
      <c r="F33" s="8" t="s">
        <v>216</v>
      </c>
      <c r="G33" s="8" t="s">
        <v>272</v>
      </c>
      <c r="H33" s="8" t="s">
        <v>787</v>
      </c>
      <c r="I33" s="8" t="s">
        <v>383</v>
      </c>
      <c r="L33" s="8" t="s">
        <v>407</v>
      </c>
      <c r="M33" s="8" t="s">
        <v>495</v>
      </c>
      <c r="N33" s="8" t="s">
        <v>605</v>
      </c>
      <c r="O33" s="8" t="s">
        <v>613</v>
      </c>
    </row>
    <row r="34" spans="1:17" ht="17">
      <c r="A34" s="314"/>
      <c r="B34" s="275" t="s">
        <v>94</v>
      </c>
      <c r="C34" s="60" t="s">
        <v>780</v>
      </c>
      <c r="E34" s="34">
        <v>50.772083430000002</v>
      </c>
      <c r="F34" s="8" t="s">
        <v>218</v>
      </c>
      <c r="G34" s="8" t="s">
        <v>272</v>
      </c>
      <c r="H34" s="8" t="s">
        <v>787</v>
      </c>
      <c r="I34" s="8" t="s">
        <v>383</v>
      </c>
      <c r="J34" s="114" t="s">
        <v>379</v>
      </c>
      <c r="L34" s="8" t="s">
        <v>408</v>
      </c>
      <c r="M34" s="8" t="s">
        <v>495</v>
      </c>
      <c r="N34" s="8" t="s">
        <v>574</v>
      </c>
    </row>
    <row r="35" spans="1:17" ht="34">
      <c r="A35" s="314"/>
      <c r="B35" s="277" t="s">
        <v>667</v>
      </c>
      <c r="C35" s="60" t="s">
        <v>821</v>
      </c>
      <c r="F35" s="8" t="s">
        <v>670</v>
      </c>
      <c r="L35" s="8" t="s">
        <v>672</v>
      </c>
      <c r="M35" s="8" t="s">
        <v>495</v>
      </c>
      <c r="N35" s="8" t="s">
        <v>674</v>
      </c>
      <c r="P35" s="8" t="s">
        <v>684</v>
      </c>
      <c r="Q35" s="276" t="s">
        <v>704</v>
      </c>
    </row>
    <row r="36" spans="1:17" ht="34">
      <c r="A36" s="314"/>
      <c r="B36" s="277" t="s">
        <v>668</v>
      </c>
      <c r="C36" s="60" t="s">
        <v>822</v>
      </c>
      <c r="F36" s="8" t="s">
        <v>671</v>
      </c>
      <c r="L36" s="8" t="s">
        <v>673</v>
      </c>
      <c r="M36" s="8" t="s">
        <v>495</v>
      </c>
      <c r="N36" s="8" t="s">
        <v>675</v>
      </c>
      <c r="P36" s="8" t="s">
        <v>684</v>
      </c>
      <c r="Q36" s="276" t="s">
        <v>704</v>
      </c>
    </row>
    <row r="37" spans="1:17" ht="34">
      <c r="A37" s="314"/>
      <c r="B37" s="277" t="s">
        <v>101</v>
      </c>
      <c r="C37" s="59" t="s">
        <v>823</v>
      </c>
      <c r="E37" s="34">
        <v>52.302711430000002</v>
      </c>
      <c r="F37" s="8" t="s">
        <v>220</v>
      </c>
      <c r="G37" s="8" t="s">
        <v>272</v>
      </c>
      <c r="H37" s="8" t="s">
        <v>787</v>
      </c>
      <c r="I37" s="8" t="s">
        <v>383</v>
      </c>
      <c r="J37" s="114" t="s">
        <v>379</v>
      </c>
      <c r="L37" s="8" t="s">
        <v>409</v>
      </c>
      <c r="M37" s="8" t="s">
        <v>495</v>
      </c>
      <c r="N37" s="8" t="s">
        <v>610</v>
      </c>
      <c r="P37" s="8" t="s">
        <v>684</v>
      </c>
      <c r="Q37" s="276" t="s">
        <v>704</v>
      </c>
    </row>
    <row r="38" spans="1:17" ht="34">
      <c r="A38" s="314"/>
      <c r="B38" s="277" t="s">
        <v>99</v>
      </c>
      <c r="C38" s="59" t="s">
        <v>824</v>
      </c>
      <c r="E38" s="34">
        <v>50.409525752</v>
      </c>
      <c r="F38" s="8" t="s">
        <v>222</v>
      </c>
      <c r="G38" s="8" t="s">
        <v>272</v>
      </c>
      <c r="H38" s="8" t="s">
        <v>787</v>
      </c>
      <c r="I38" s="8" t="s">
        <v>383</v>
      </c>
      <c r="J38" s="114" t="s">
        <v>379</v>
      </c>
      <c r="L38" s="8" t="s">
        <v>410</v>
      </c>
      <c r="M38" s="8" t="s">
        <v>495</v>
      </c>
      <c r="N38" s="8" t="s">
        <v>610</v>
      </c>
      <c r="P38" s="8" t="s">
        <v>684</v>
      </c>
      <c r="Q38" s="276" t="s">
        <v>704</v>
      </c>
    </row>
    <row r="39" spans="1:17" ht="17">
      <c r="A39" s="314"/>
      <c r="B39" s="275" t="s">
        <v>104</v>
      </c>
      <c r="C39" s="60" t="s">
        <v>825</v>
      </c>
      <c r="D39" s="2" t="s">
        <v>954</v>
      </c>
      <c r="E39" s="2">
        <v>18.899999999999999</v>
      </c>
      <c r="F39" s="8" t="s">
        <v>223</v>
      </c>
      <c r="G39" s="8" t="s">
        <v>272</v>
      </c>
      <c r="H39" s="8" t="s">
        <v>955</v>
      </c>
      <c r="I39" s="8" t="s">
        <v>383</v>
      </c>
      <c r="L39" s="8" t="s">
        <v>411</v>
      </c>
      <c r="M39" s="8" t="s">
        <v>495</v>
      </c>
      <c r="N39" s="8" t="s">
        <v>614</v>
      </c>
      <c r="Q39" s="276" t="s">
        <v>723</v>
      </c>
    </row>
    <row r="40" spans="1:17" ht="34">
      <c r="A40" s="314"/>
      <c r="B40" s="275" t="s">
        <v>973</v>
      </c>
      <c r="C40" s="60" t="s">
        <v>974</v>
      </c>
      <c r="D40" s="2" t="s">
        <v>975</v>
      </c>
      <c r="E40" s="2">
        <v>15.5</v>
      </c>
      <c r="G40" s="2" t="s">
        <v>714</v>
      </c>
      <c r="H40" s="2" t="s">
        <v>715</v>
      </c>
      <c r="I40" s="2" t="s">
        <v>949</v>
      </c>
      <c r="J40" s="2"/>
      <c r="K40" s="2"/>
      <c r="L40" s="279" t="s">
        <v>976</v>
      </c>
      <c r="M40" s="2" t="s">
        <v>495</v>
      </c>
      <c r="N40" s="2" t="s">
        <v>614</v>
      </c>
      <c r="Q40" s="276" t="s">
        <v>723</v>
      </c>
    </row>
    <row r="41" spans="1:17" ht="17">
      <c r="A41" s="314"/>
      <c r="B41" s="275" t="s">
        <v>106</v>
      </c>
      <c r="C41" s="60" t="s">
        <v>826</v>
      </c>
      <c r="E41" s="34">
        <v>52.422967832090002</v>
      </c>
      <c r="F41" s="8" t="s">
        <v>225</v>
      </c>
      <c r="G41" s="8" t="s">
        <v>272</v>
      </c>
      <c r="H41" s="8" t="s">
        <v>787</v>
      </c>
      <c r="I41" s="8" t="s">
        <v>383</v>
      </c>
      <c r="J41" s="114" t="s">
        <v>379</v>
      </c>
      <c r="L41" s="8" t="s">
        <v>412</v>
      </c>
      <c r="M41" s="8" t="s">
        <v>495</v>
      </c>
      <c r="N41" s="8" t="s">
        <v>605</v>
      </c>
    </row>
    <row r="42" spans="1:17" ht="17">
      <c r="A42" s="314"/>
      <c r="B42" s="275" t="s">
        <v>685</v>
      </c>
      <c r="C42" s="60" t="s">
        <v>827</v>
      </c>
      <c r="L42" s="8" t="s">
        <v>686</v>
      </c>
      <c r="M42" s="8" t="s">
        <v>690</v>
      </c>
      <c r="N42" s="8" t="s">
        <v>687</v>
      </c>
      <c r="P42" s="8" t="s">
        <v>684</v>
      </c>
      <c r="Q42" s="276" t="s">
        <v>706</v>
      </c>
    </row>
    <row r="43" spans="1:17" ht="17">
      <c r="A43" s="314"/>
      <c r="B43" s="275" t="s">
        <v>263</v>
      </c>
      <c r="C43" s="60"/>
      <c r="D43" s="8" t="s">
        <v>270</v>
      </c>
      <c r="E43" s="34">
        <v>1007.7581290000001</v>
      </c>
      <c r="F43" s="8" t="s">
        <v>265</v>
      </c>
      <c r="G43" s="8" t="s">
        <v>272</v>
      </c>
      <c r="H43" s="8" t="s">
        <v>787</v>
      </c>
      <c r="I43" s="8" t="s">
        <v>383</v>
      </c>
      <c r="L43" s="8" t="s">
        <v>413</v>
      </c>
      <c r="M43" s="8" t="s">
        <v>495</v>
      </c>
      <c r="N43" s="8" t="s">
        <v>549</v>
      </c>
    </row>
    <row r="44" spans="1:17">
      <c r="A44" s="314" t="s">
        <v>19</v>
      </c>
      <c r="B44" s="8" t="s">
        <v>130</v>
      </c>
      <c r="C44" s="57" t="s">
        <v>828</v>
      </c>
      <c r="D44" s="8" t="s">
        <v>258</v>
      </c>
      <c r="E44" s="34">
        <v>71.259180299999997</v>
      </c>
      <c r="F44" s="8" t="s">
        <v>236</v>
      </c>
      <c r="G44" s="8" t="s">
        <v>272</v>
      </c>
      <c r="H44" s="8" t="s">
        <v>787</v>
      </c>
      <c r="I44" s="8" t="s">
        <v>383</v>
      </c>
      <c r="L44" s="8" t="s">
        <v>414</v>
      </c>
      <c r="M44" s="8" t="s">
        <v>495</v>
      </c>
      <c r="N44" s="8" t="s">
        <v>581</v>
      </c>
    </row>
    <row r="45" spans="1:17">
      <c r="A45" s="314"/>
      <c r="B45" s="8" t="s">
        <v>829</v>
      </c>
      <c r="C45" s="57" t="s">
        <v>830</v>
      </c>
      <c r="E45" s="34">
        <v>50.618926549999998</v>
      </c>
      <c r="F45" s="8" t="s">
        <v>237</v>
      </c>
      <c r="G45" s="8" t="s">
        <v>272</v>
      </c>
      <c r="H45" s="8" t="s">
        <v>787</v>
      </c>
      <c r="I45" s="8" t="s">
        <v>383</v>
      </c>
      <c r="L45" s="8" t="s">
        <v>415</v>
      </c>
      <c r="M45" s="8" t="s">
        <v>495</v>
      </c>
      <c r="N45" s="8" t="s">
        <v>610</v>
      </c>
      <c r="O45" s="8" t="s">
        <v>574</v>
      </c>
    </row>
    <row r="46" spans="1:17">
      <c r="A46" s="314"/>
      <c r="B46" s="8" t="s">
        <v>133</v>
      </c>
      <c r="C46" s="57" t="s">
        <v>831</v>
      </c>
      <c r="E46" s="34">
        <v>50.55600965</v>
      </c>
      <c r="F46" s="8" t="s">
        <v>238</v>
      </c>
      <c r="G46" s="8" t="s">
        <v>272</v>
      </c>
      <c r="H46" s="8" t="s">
        <v>787</v>
      </c>
      <c r="I46" s="8" t="s">
        <v>383</v>
      </c>
      <c r="L46" s="8" t="s">
        <v>416</v>
      </c>
      <c r="M46" s="8" t="s">
        <v>495</v>
      </c>
      <c r="N46" s="8" t="s">
        <v>574</v>
      </c>
    </row>
    <row r="47" spans="1:17">
      <c r="A47" s="314"/>
      <c r="B47" s="8" t="s">
        <v>935</v>
      </c>
      <c r="C47" s="57" t="s">
        <v>832</v>
      </c>
      <c r="L47" s="8" t="s">
        <v>702</v>
      </c>
    </row>
    <row r="48" spans="1:17" ht="17">
      <c r="A48" s="314" t="s">
        <v>13</v>
      </c>
      <c r="B48" s="275" t="s">
        <v>107</v>
      </c>
      <c r="C48" s="60" t="s">
        <v>833</v>
      </c>
      <c r="E48" s="34">
        <v>51.006585170000001</v>
      </c>
      <c r="F48" s="8" t="s">
        <v>656</v>
      </c>
      <c r="G48" s="8" t="s">
        <v>272</v>
      </c>
      <c r="H48" s="8" t="s">
        <v>787</v>
      </c>
      <c r="I48" s="8" t="s">
        <v>383</v>
      </c>
      <c r="L48" s="8" t="s">
        <v>417</v>
      </c>
      <c r="M48" s="8" t="s">
        <v>495</v>
      </c>
      <c r="N48" s="8" t="s">
        <v>610</v>
      </c>
      <c r="O48" s="8" t="s">
        <v>574</v>
      </c>
    </row>
    <row r="49" spans="1:17" ht="17">
      <c r="A49" s="314"/>
      <c r="B49" s="275" t="s">
        <v>108</v>
      </c>
      <c r="C49" s="60" t="s">
        <v>834</v>
      </c>
      <c r="E49" s="34">
        <v>51.104547590000003</v>
      </c>
      <c r="F49" s="8" t="s">
        <v>657</v>
      </c>
      <c r="G49" s="8" t="s">
        <v>272</v>
      </c>
      <c r="H49" s="8" t="s">
        <v>787</v>
      </c>
      <c r="I49" s="8" t="s">
        <v>383</v>
      </c>
      <c r="L49" s="8" t="s">
        <v>418</v>
      </c>
      <c r="M49" s="8" t="s">
        <v>495</v>
      </c>
      <c r="N49" s="8" t="s">
        <v>610</v>
      </c>
      <c r="O49" s="8" t="s">
        <v>615</v>
      </c>
    </row>
    <row r="50" spans="1:17" ht="17">
      <c r="A50" s="314"/>
      <c r="B50" s="275" t="s">
        <v>110</v>
      </c>
      <c r="C50" s="60" t="s">
        <v>835</v>
      </c>
      <c r="E50" s="34">
        <v>51.017075319999996</v>
      </c>
      <c r="F50" s="8" t="s">
        <v>658</v>
      </c>
      <c r="G50" s="8" t="s">
        <v>272</v>
      </c>
      <c r="H50" s="8" t="s">
        <v>787</v>
      </c>
      <c r="I50" s="8" t="s">
        <v>383</v>
      </c>
      <c r="L50" s="8" t="s">
        <v>419</v>
      </c>
      <c r="M50" s="8" t="s">
        <v>495</v>
      </c>
      <c r="N50" s="8" t="s">
        <v>581</v>
      </c>
    </row>
    <row r="51" spans="1:17" ht="17">
      <c r="A51" s="314"/>
      <c r="B51" s="275" t="s">
        <v>111</v>
      </c>
      <c r="C51" s="60" t="s">
        <v>836</v>
      </c>
      <c r="E51" s="34">
        <v>50.900557759999998</v>
      </c>
      <c r="F51" s="8" t="s">
        <v>659</v>
      </c>
      <c r="G51" s="8" t="s">
        <v>272</v>
      </c>
      <c r="H51" s="8" t="s">
        <v>787</v>
      </c>
      <c r="I51" s="8" t="s">
        <v>383</v>
      </c>
      <c r="L51" s="8" t="s">
        <v>420</v>
      </c>
      <c r="M51" s="8" t="s">
        <v>495</v>
      </c>
      <c r="N51" s="8" t="s">
        <v>574</v>
      </c>
      <c r="O51" s="8" t="s">
        <v>590</v>
      </c>
    </row>
    <row r="52" spans="1:17" ht="17">
      <c r="A52" s="314" t="s">
        <v>3</v>
      </c>
      <c r="B52" s="275" t="s">
        <v>325</v>
      </c>
      <c r="C52" s="60" t="s">
        <v>837</v>
      </c>
      <c r="E52" s="34">
        <v>50.573967260000003</v>
      </c>
      <c r="F52" s="8" t="s">
        <v>176</v>
      </c>
      <c r="G52" s="8" t="s">
        <v>272</v>
      </c>
      <c r="H52" s="8" t="s">
        <v>787</v>
      </c>
      <c r="I52" s="8" t="s">
        <v>383</v>
      </c>
      <c r="L52" s="8" t="s">
        <v>421</v>
      </c>
      <c r="M52" s="8" t="s">
        <v>495</v>
      </c>
      <c r="N52" s="8" t="s">
        <v>610</v>
      </c>
      <c r="O52" s="8" t="s">
        <v>574</v>
      </c>
    </row>
    <row r="53" spans="1:17" ht="17">
      <c r="A53" s="314"/>
      <c r="B53" s="275" t="s">
        <v>38</v>
      </c>
      <c r="C53" s="60" t="s">
        <v>838</v>
      </c>
      <c r="E53" s="34">
        <v>51.158479419999999</v>
      </c>
      <c r="F53" s="8" t="s">
        <v>177</v>
      </c>
      <c r="G53" s="8" t="s">
        <v>272</v>
      </c>
      <c r="H53" s="8" t="s">
        <v>787</v>
      </c>
      <c r="I53" s="8" t="s">
        <v>383</v>
      </c>
      <c r="L53" s="8" t="s">
        <v>422</v>
      </c>
      <c r="M53" s="8" t="s">
        <v>495</v>
      </c>
      <c r="N53" s="8" t="s">
        <v>688</v>
      </c>
      <c r="O53" s="8" t="s">
        <v>605</v>
      </c>
      <c r="P53" s="8" t="s">
        <v>684</v>
      </c>
      <c r="Q53" s="276" t="s">
        <v>707</v>
      </c>
    </row>
    <row r="54" spans="1:17" ht="17">
      <c r="A54" s="314"/>
      <c r="B54" s="275" t="s">
        <v>39</v>
      </c>
      <c r="C54" s="60" t="s">
        <v>839</v>
      </c>
      <c r="D54" s="8" t="s">
        <v>259</v>
      </c>
      <c r="E54" s="34">
        <v>118.7187292</v>
      </c>
      <c r="F54" s="8" t="s">
        <v>178</v>
      </c>
      <c r="G54" s="8" t="s">
        <v>272</v>
      </c>
      <c r="H54" s="8" t="s">
        <v>787</v>
      </c>
      <c r="I54" s="8" t="s">
        <v>383</v>
      </c>
      <c r="L54" s="8" t="s">
        <v>423</v>
      </c>
      <c r="M54" s="8" t="s">
        <v>495</v>
      </c>
      <c r="N54" s="8" t="s">
        <v>616</v>
      </c>
      <c r="O54" s="8" t="s">
        <v>605</v>
      </c>
      <c r="P54" s="8" t="s">
        <v>684</v>
      </c>
      <c r="Q54" s="276" t="s">
        <v>705</v>
      </c>
    </row>
    <row r="55" spans="1:17" ht="17">
      <c r="A55" s="314"/>
      <c r="B55" s="283" t="s">
        <v>691</v>
      </c>
      <c r="C55" s="252" t="s">
        <v>840</v>
      </c>
      <c r="D55" s="213"/>
      <c r="E55" s="253">
        <v>50.47266741</v>
      </c>
      <c r="F55" s="213" t="s">
        <v>179</v>
      </c>
      <c r="G55" s="213" t="s">
        <v>272</v>
      </c>
      <c r="H55" s="213" t="s">
        <v>787</v>
      </c>
      <c r="I55" s="8" t="s">
        <v>383</v>
      </c>
      <c r="L55" s="8" t="s">
        <v>424</v>
      </c>
      <c r="M55" s="8" t="s">
        <v>495</v>
      </c>
      <c r="N55" s="8" t="s">
        <v>574</v>
      </c>
      <c r="P55" s="8" t="s">
        <v>684</v>
      </c>
      <c r="Q55" s="276" t="s">
        <v>705</v>
      </c>
    </row>
    <row r="56" spans="1:17" ht="17">
      <c r="A56" s="314"/>
      <c r="B56" s="283" t="s">
        <v>326</v>
      </c>
      <c r="C56" s="252" t="s">
        <v>841</v>
      </c>
      <c r="D56" s="213"/>
      <c r="E56" s="253">
        <v>50.229255799874799</v>
      </c>
      <c r="F56" s="213" t="s">
        <v>180</v>
      </c>
      <c r="G56" s="213" t="s">
        <v>272</v>
      </c>
      <c r="H56" s="213" t="s">
        <v>787</v>
      </c>
      <c r="I56" s="8" t="s">
        <v>383</v>
      </c>
      <c r="L56" s="8" t="s">
        <v>425</v>
      </c>
      <c r="M56" s="8" t="s">
        <v>495</v>
      </c>
      <c r="N56" s="8" t="s">
        <v>574</v>
      </c>
      <c r="P56" s="8" t="s">
        <v>684</v>
      </c>
      <c r="Q56" s="276" t="s">
        <v>705</v>
      </c>
    </row>
    <row r="57" spans="1:17" ht="17">
      <c r="A57" s="314"/>
      <c r="B57" s="283" t="s">
        <v>710</v>
      </c>
      <c r="C57" s="252" t="s">
        <v>842</v>
      </c>
      <c r="D57" s="213"/>
      <c r="E57" s="253">
        <v>50.229255799874799</v>
      </c>
      <c r="F57" s="213" t="s">
        <v>180</v>
      </c>
      <c r="G57" s="213" t="s">
        <v>272</v>
      </c>
      <c r="H57" s="213" t="s">
        <v>787</v>
      </c>
      <c r="I57" s="8" t="s">
        <v>383</v>
      </c>
      <c r="L57" s="8" t="s">
        <v>689</v>
      </c>
      <c r="M57" s="8" t="s">
        <v>623</v>
      </c>
      <c r="N57" s="8" t="s">
        <v>587</v>
      </c>
      <c r="P57" s="8" t="s">
        <v>684</v>
      </c>
      <c r="Q57" s="276" t="s">
        <v>708</v>
      </c>
    </row>
    <row r="58" spans="1:17">
      <c r="A58" s="314"/>
      <c r="B58" s="8" t="s">
        <v>694</v>
      </c>
      <c r="C58" s="8" t="s">
        <v>843</v>
      </c>
      <c r="D58" s="213"/>
      <c r="E58" s="253"/>
      <c r="F58" s="213"/>
      <c r="G58" s="213"/>
      <c r="H58" s="213"/>
      <c r="L58" s="8" t="s">
        <v>696</v>
      </c>
      <c r="M58" s="8" t="s">
        <v>495</v>
      </c>
      <c r="Q58" s="276" t="s">
        <v>708</v>
      </c>
    </row>
    <row r="59" spans="1:17">
      <c r="A59" s="314"/>
      <c r="B59" s="8" t="s">
        <v>695</v>
      </c>
      <c r="C59" s="8" t="s">
        <v>844</v>
      </c>
      <c r="D59" s="213"/>
      <c r="E59" s="253"/>
      <c r="F59" s="213"/>
      <c r="G59" s="213"/>
      <c r="H59" s="213"/>
      <c r="L59" s="8" t="s">
        <v>697</v>
      </c>
      <c r="M59" s="8" t="s">
        <v>495</v>
      </c>
      <c r="Q59" s="276" t="s">
        <v>708</v>
      </c>
    </row>
    <row r="60" spans="1:17" ht="34">
      <c r="A60" s="314"/>
      <c r="B60" s="283" t="s">
        <v>956</v>
      </c>
      <c r="C60" s="252" t="s">
        <v>957</v>
      </c>
      <c r="D60" s="2" t="s">
        <v>958</v>
      </c>
      <c r="E60" s="2">
        <v>14.2</v>
      </c>
      <c r="G60" s="2" t="s">
        <v>714</v>
      </c>
      <c r="H60" s="2" t="s">
        <v>715</v>
      </c>
      <c r="I60" s="2" t="s">
        <v>949</v>
      </c>
      <c r="J60" s="2"/>
      <c r="K60" s="2"/>
      <c r="L60" s="279" t="s">
        <v>959</v>
      </c>
      <c r="M60" s="2" t="s">
        <v>495</v>
      </c>
      <c r="N60" s="2" t="s">
        <v>614</v>
      </c>
      <c r="Q60" s="276" t="s">
        <v>723</v>
      </c>
    </row>
    <row r="61" spans="1:17" ht="17">
      <c r="A61" s="314" t="s">
        <v>299</v>
      </c>
      <c r="B61" s="275" t="s">
        <v>275</v>
      </c>
      <c r="C61" s="60"/>
      <c r="E61" s="34">
        <v>116.956734</v>
      </c>
      <c r="F61" s="8" t="s">
        <v>302</v>
      </c>
      <c r="G61" s="213" t="s">
        <v>272</v>
      </c>
      <c r="H61" s="213" t="s">
        <v>845</v>
      </c>
      <c r="I61" s="8" t="s">
        <v>368</v>
      </c>
      <c r="L61" s="8" t="s">
        <v>426</v>
      </c>
    </row>
    <row r="62" spans="1:17" ht="17">
      <c r="A62" s="314"/>
      <c r="B62" s="275" t="s">
        <v>278</v>
      </c>
      <c r="C62" s="60"/>
      <c r="E62" s="34">
        <v>238.81727520000001</v>
      </c>
      <c r="F62" s="8" t="s">
        <v>303</v>
      </c>
      <c r="G62" s="213" t="s">
        <v>272</v>
      </c>
      <c r="H62" s="213" t="s">
        <v>845</v>
      </c>
      <c r="I62" s="8" t="s">
        <v>368</v>
      </c>
      <c r="L62" s="8" t="s">
        <v>427</v>
      </c>
    </row>
    <row r="63" spans="1:17" ht="17">
      <c r="A63" s="314"/>
      <c r="B63" s="283" t="s">
        <v>276</v>
      </c>
      <c r="C63" s="252"/>
      <c r="D63" s="213"/>
      <c r="E63" s="253">
        <v>1284.8784230000001</v>
      </c>
      <c r="F63" s="213" t="s">
        <v>304</v>
      </c>
      <c r="G63" s="213" t="s">
        <v>272</v>
      </c>
      <c r="H63" s="213" t="s">
        <v>845</v>
      </c>
      <c r="I63" s="8" t="s">
        <v>368</v>
      </c>
      <c r="L63" s="8" t="s">
        <v>428</v>
      </c>
    </row>
    <row r="64" spans="1:17">
      <c r="A64" s="314"/>
      <c r="B64" s="273" t="s">
        <v>277</v>
      </c>
      <c r="C64" s="272"/>
      <c r="D64" s="273"/>
      <c r="E64" s="274">
        <v>180.8470676</v>
      </c>
      <c r="F64" s="213" t="s">
        <v>305</v>
      </c>
      <c r="G64" s="213" t="s">
        <v>272</v>
      </c>
      <c r="H64" s="213" t="s">
        <v>845</v>
      </c>
      <c r="I64" s="8" t="s">
        <v>368</v>
      </c>
      <c r="L64" s="8" t="s">
        <v>429</v>
      </c>
    </row>
    <row r="65" spans="1:15" ht="17">
      <c r="A65" s="314"/>
      <c r="B65" s="275" t="s">
        <v>307</v>
      </c>
      <c r="C65" s="60"/>
      <c r="E65" s="274">
        <v>150.003460746</v>
      </c>
      <c r="F65" s="8" t="s">
        <v>316</v>
      </c>
      <c r="G65" s="213" t="s">
        <v>272</v>
      </c>
      <c r="H65" s="213" t="s">
        <v>845</v>
      </c>
      <c r="I65" s="8" t="s">
        <v>368</v>
      </c>
      <c r="L65" s="8" t="s">
        <v>430</v>
      </c>
    </row>
    <row r="66" spans="1:15" ht="17">
      <c r="A66" s="314"/>
      <c r="B66" s="275" t="s">
        <v>308</v>
      </c>
      <c r="C66" s="60"/>
      <c r="E66" s="34">
        <v>202.90698532799999</v>
      </c>
      <c r="F66" s="8" t="s">
        <v>317</v>
      </c>
      <c r="G66" s="213" t="s">
        <v>272</v>
      </c>
      <c r="H66" s="213" t="s">
        <v>846</v>
      </c>
      <c r="I66" s="8" t="s">
        <v>368</v>
      </c>
      <c r="L66" s="8" t="s">
        <v>431</v>
      </c>
    </row>
    <row r="67" spans="1:15" ht="17">
      <c r="A67" s="314"/>
      <c r="B67" s="275" t="s">
        <v>309</v>
      </c>
      <c r="C67" s="60"/>
      <c r="E67" s="34">
        <v>102.993275982</v>
      </c>
      <c r="F67" s="8" t="s">
        <v>318</v>
      </c>
      <c r="G67" s="213" t="s">
        <v>272</v>
      </c>
      <c r="H67" s="213" t="s">
        <v>845</v>
      </c>
      <c r="I67" s="8" t="s">
        <v>368</v>
      </c>
      <c r="L67" s="8" t="s">
        <v>432</v>
      </c>
    </row>
    <row r="68" spans="1:15" ht="17">
      <c r="A68" s="314"/>
      <c r="B68" s="275" t="s">
        <v>310</v>
      </c>
      <c r="C68" s="60"/>
      <c r="E68" s="34">
        <v>79.838249762999993</v>
      </c>
      <c r="F68" s="8" t="s">
        <v>319</v>
      </c>
      <c r="G68" s="213" t="s">
        <v>272</v>
      </c>
      <c r="H68" s="213" t="s">
        <v>845</v>
      </c>
      <c r="I68" s="8" t="s">
        <v>368</v>
      </c>
      <c r="L68" s="8" t="s">
        <v>433</v>
      </c>
    </row>
    <row r="69" spans="1:15">
      <c r="A69" s="314"/>
      <c r="B69" s="8" t="s">
        <v>311</v>
      </c>
      <c r="C69" s="57"/>
      <c r="E69" s="34">
        <v>37.356121502999997</v>
      </c>
      <c r="F69" s="8" t="s">
        <v>320</v>
      </c>
      <c r="G69" s="213" t="s">
        <v>272</v>
      </c>
      <c r="H69" s="213" t="s">
        <v>845</v>
      </c>
      <c r="I69" s="8" t="s">
        <v>368</v>
      </c>
      <c r="L69" s="8" t="s">
        <v>434</v>
      </c>
    </row>
    <row r="70" spans="1:15">
      <c r="A70" s="314"/>
      <c r="B70" s="8" t="s">
        <v>312</v>
      </c>
      <c r="C70" s="57"/>
      <c r="E70" s="34">
        <v>46.307080386999999</v>
      </c>
      <c r="F70" s="8" t="s">
        <v>321</v>
      </c>
      <c r="G70" s="213" t="s">
        <v>272</v>
      </c>
      <c r="H70" s="213" t="s">
        <v>845</v>
      </c>
      <c r="I70" s="8" t="s">
        <v>368</v>
      </c>
      <c r="L70" s="8" t="s">
        <v>435</v>
      </c>
    </row>
    <row r="71" spans="1:15">
      <c r="A71" s="314"/>
      <c r="B71" s="8" t="s">
        <v>313</v>
      </c>
      <c r="C71" s="57"/>
      <c r="E71" s="34">
        <v>119.52500000000001</v>
      </c>
      <c r="F71" s="8" t="s">
        <v>322</v>
      </c>
      <c r="G71" s="213" t="s">
        <v>272</v>
      </c>
      <c r="H71" s="213" t="s">
        <v>846</v>
      </c>
      <c r="I71" s="8" t="s">
        <v>368</v>
      </c>
      <c r="L71" s="8" t="s">
        <v>436</v>
      </c>
    </row>
    <row r="72" spans="1:15">
      <c r="A72" s="314"/>
      <c r="B72" s="8" t="s">
        <v>371</v>
      </c>
      <c r="C72" s="57"/>
      <c r="E72" s="34">
        <v>40.797887792261101</v>
      </c>
      <c r="F72" s="8" t="s">
        <v>375</v>
      </c>
      <c r="G72" s="213" t="s">
        <v>272</v>
      </c>
      <c r="H72" s="213" t="s">
        <v>846</v>
      </c>
      <c r="I72" s="8" t="s">
        <v>368</v>
      </c>
      <c r="L72" s="8" t="s">
        <v>437</v>
      </c>
    </row>
    <row r="73" spans="1:15">
      <c r="A73" s="314"/>
      <c r="B73" s="8" t="s">
        <v>372</v>
      </c>
      <c r="C73" s="57"/>
      <c r="E73" s="34">
        <v>90.606055992554701</v>
      </c>
      <c r="F73" s="8" t="s">
        <v>376</v>
      </c>
      <c r="G73" s="213" t="s">
        <v>272</v>
      </c>
      <c r="H73" s="213" t="s">
        <v>846</v>
      </c>
      <c r="I73" s="8" t="s">
        <v>368</v>
      </c>
      <c r="L73" s="8" t="s">
        <v>438</v>
      </c>
    </row>
    <row r="74" spans="1:15">
      <c r="A74" s="314"/>
      <c r="B74" s="8" t="s">
        <v>373</v>
      </c>
      <c r="C74" s="57"/>
      <c r="E74" s="34">
        <v>141.05683147581101</v>
      </c>
      <c r="F74" s="8" t="s">
        <v>377</v>
      </c>
      <c r="G74" s="213" t="s">
        <v>272</v>
      </c>
      <c r="H74" s="213" t="s">
        <v>845</v>
      </c>
      <c r="I74" s="8" t="s">
        <v>368</v>
      </c>
      <c r="L74" s="8" t="s">
        <v>439</v>
      </c>
    </row>
    <row r="75" spans="1:15">
      <c r="A75" s="314"/>
      <c r="B75" s="8" t="s">
        <v>374</v>
      </c>
      <c r="C75" s="57"/>
      <c r="E75" s="34">
        <v>415.94452070707001</v>
      </c>
      <c r="F75" s="8" t="s">
        <v>378</v>
      </c>
      <c r="G75" s="213" t="s">
        <v>272</v>
      </c>
      <c r="H75" s="213" t="s">
        <v>845</v>
      </c>
      <c r="I75" s="8" t="s">
        <v>368</v>
      </c>
      <c r="L75" s="8" t="s">
        <v>440</v>
      </c>
    </row>
    <row r="76" spans="1:15" ht="17">
      <c r="A76" s="314" t="s">
        <v>16</v>
      </c>
      <c r="B76" s="275" t="s">
        <v>121</v>
      </c>
      <c r="C76" s="60" t="s">
        <v>847</v>
      </c>
      <c r="E76" s="34">
        <v>51.841610789999997</v>
      </c>
      <c r="F76" s="8" t="s">
        <v>230</v>
      </c>
      <c r="G76" s="8" t="s">
        <v>272</v>
      </c>
      <c r="H76" s="8" t="s">
        <v>787</v>
      </c>
      <c r="I76" s="8" t="s">
        <v>383</v>
      </c>
      <c r="L76" s="8" t="s">
        <v>443</v>
      </c>
      <c r="M76" s="8" t="s">
        <v>495</v>
      </c>
      <c r="N76" s="8" t="s">
        <v>508</v>
      </c>
      <c r="O76" s="8" t="s">
        <v>517</v>
      </c>
    </row>
    <row r="77" spans="1:15" ht="17">
      <c r="A77" s="314"/>
      <c r="B77" s="275" t="s">
        <v>122</v>
      </c>
      <c r="C77" s="60" t="s">
        <v>848</v>
      </c>
      <c r="E77" s="34">
        <v>52.511948609999997</v>
      </c>
      <c r="F77" s="8" t="s">
        <v>231</v>
      </c>
      <c r="G77" s="8" t="s">
        <v>272</v>
      </c>
      <c r="H77" s="8" t="s">
        <v>787</v>
      </c>
      <c r="I77" s="8" t="s">
        <v>383</v>
      </c>
      <c r="J77" s="114" t="s">
        <v>379</v>
      </c>
      <c r="L77" s="8" t="s">
        <v>444</v>
      </c>
      <c r="M77" s="8" t="s">
        <v>495</v>
      </c>
      <c r="N77" s="8" t="s">
        <v>617</v>
      </c>
    </row>
    <row r="78" spans="1:15" ht="17">
      <c r="A78" s="314" t="s">
        <v>14</v>
      </c>
      <c r="B78" s="275" t="s">
        <v>113</v>
      </c>
      <c r="C78" s="60" t="s">
        <v>849</v>
      </c>
      <c r="E78" s="34">
        <v>51.84682222</v>
      </c>
      <c r="F78" s="8" t="s">
        <v>266</v>
      </c>
      <c r="G78" s="8" t="s">
        <v>272</v>
      </c>
      <c r="H78" s="8" t="s">
        <v>787</v>
      </c>
      <c r="I78" s="8" t="s">
        <v>383</v>
      </c>
      <c r="L78" s="8" t="s">
        <v>441</v>
      </c>
      <c r="M78" s="8" t="s">
        <v>495</v>
      </c>
      <c r="N78" s="8" t="s">
        <v>936</v>
      </c>
    </row>
    <row r="79" spans="1:15" ht="17">
      <c r="A79" s="314"/>
      <c r="B79" s="275" t="s">
        <v>114</v>
      </c>
      <c r="C79" s="60" t="s">
        <v>850</v>
      </c>
      <c r="E79" s="34">
        <v>50.618141649999998</v>
      </c>
      <c r="F79" s="8" t="s">
        <v>226</v>
      </c>
      <c r="G79" s="8" t="s">
        <v>272</v>
      </c>
      <c r="H79" s="8" t="s">
        <v>787</v>
      </c>
      <c r="I79" s="8" t="s">
        <v>383</v>
      </c>
      <c r="L79" s="8" t="s">
        <v>442</v>
      </c>
      <c r="M79" s="8" t="s">
        <v>495</v>
      </c>
      <c r="N79" s="8" t="s">
        <v>574</v>
      </c>
    </row>
    <row r="80" spans="1:15">
      <c r="A80" s="284" t="s">
        <v>11</v>
      </c>
      <c r="B80" s="285" t="s">
        <v>87</v>
      </c>
      <c r="C80" s="272" t="s">
        <v>851</v>
      </c>
      <c r="E80" s="34">
        <v>57.284365039999997</v>
      </c>
      <c r="F80" s="8" t="s">
        <v>213</v>
      </c>
      <c r="G80" s="8" t="s">
        <v>272</v>
      </c>
      <c r="H80" s="8" t="s">
        <v>787</v>
      </c>
      <c r="I80" s="8" t="s">
        <v>383</v>
      </c>
      <c r="L80" s="8" t="s">
        <v>445</v>
      </c>
      <c r="M80" s="8" t="s">
        <v>495</v>
      </c>
      <c r="N80" s="8" t="s">
        <v>574</v>
      </c>
    </row>
    <row r="81" spans="1:17" ht="17">
      <c r="A81" s="314" t="s">
        <v>6</v>
      </c>
      <c r="B81" s="275" t="s">
        <v>50</v>
      </c>
      <c r="C81" s="60" t="s">
        <v>852</v>
      </c>
      <c r="E81" s="34">
        <v>51.397340479999997</v>
      </c>
      <c r="F81" s="8" t="s">
        <v>193</v>
      </c>
      <c r="G81" s="8" t="s">
        <v>272</v>
      </c>
      <c r="H81" s="8" t="s">
        <v>787</v>
      </c>
      <c r="I81" s="8" t="s">
        <v>383</v>
      </c>
      <c r="L81" s="8" t="s">
        <v>446</v>
      </c>
      <c r="M81" s="8" t="s">
        <v>495</v>
      </c>
      <c r="N81" s="8" t="s">
        <v>574</v>
      </c>
    </row>
    <row r="82" spans="1:17" ht="17">
      <c r="A82" s="314"/>
      <c r="B82" s="275" t="s">
        <v>51</v>
      </c>
      <c r="C82" s="60" t="s">
        <v>853</v>
      </c>
      <c r="E82" s="34">
        <v>51.422485219999999</v>
      </c>
      <c r="F82" s="8" t="s">
        <v>187</v>
      </c>
      <c r="G82" s="8" t="s">
        <v>272</v>
      </c>
      <c r="H82" s="8" t="s">
        <v>787</v>
      </c>
      <c r="I82" s="8" t="s">
        <v>383</v>
      </c>
      <c r="L82" s="8" t="s">
        <v>447</v>
      </c>
      <c r="M82" s="8" t="s">
        <v>495</v>
      </c>
      <c r="N82" s="8" t="s">
        <v>574</v>
      </c>
    </row>
    <row r="83" spans="1:17" ht="17">
      <c r="A83" s="314"/>
      <c r="B83" s="275" t="s">
        <v>53</v>
      </c>
      <c r="C83" s="60" t="s">
        <v>854</v>
      </c>
      <c r="E83" s="34">
        <v>51.444199050000002</v>
      </c>
      <c r="F83" s="8" t="s">
        <v>194</v>
      </c>
      <c r="G83" s="8" t="s">
        <v>272</v>
      </c>
      <c r="H83" s="8" t="s">
        <v>787</v>
      </c>
      <c r="I83" s="8" t="s">
        <v>383</v>
      </c>
      <c r="L83" s="8" t="s">
        <v>448</v>
      </c>
      <c r="M83" s="8" t="s">
        <v>495</v>
      </c>
      <c r="N83" s="8" t="s">
        <v>610</v>
      </c>
    </row>
    <row r="84" spans="1:17" ht="34">
      <c r="A84" s="286" t="s">
        <v>960</v>
      </c>
      <c r="B84" s="275" t="s">
        <v>961</v>
      </c>
      <c r="C84" s="60" t="s">
        <v>962</v>
      </c>
      <c r="D84" s="2" t="s">
        <v>963</v>
      </c>
      <c r="E84" s="2">
        <v>18.899999999999999</v>
      </c>
      <c r="G84" s="2" t="s">
        <v>714</v>
      </c>
      <c r="H84" s="2" t="s">
        <v>715</v>
      </c>
      <c r="I84" s="2" t="s">
        <v>949</v>
      </c>
      <c r="L84" s="8" t="s">
        <v>964</v>
      </c>
      <c r="M84" s="8" t="s">
        <v>495</v>
      </c>
      <c r="N84" s="8" t="s">
        <v>614</v>
      </c>
      <c r="Q84" s="276" t="s">
        <v>723</v>
      </c>
    </row>
    <row r="85" spans="1:17">
      <c r="A85" s="314" t="s">
        <v>15</v>
      </c>
      <c r="B85" s="285" t="s">
        <v>300</v>
      </c>
      <c r="C85" s="272" t="s">
        <v>937</v>
      </c>
      <c r="D85" s="287" t="s">
        <v>261</v>
      </c>
      <c r="E85" s="288">
        <v>376.08454360000002</v>
      </c>
      <c r="F85" s="213" t="s">
        <v>301</v>
      </c>
      <c r="G85" s="213" t="s">
        <v>272</v>
      </c>
      <c r="H85" s="213" t="s">
        <v>787</v>
      </c>
      <c r="I85" s="8" t="s">
        <v>383</v>
      </c>
      <c r="J85" s="114" t="s">
        <v>379</v>
      </c>
      <c r="L85" s="8" t="s">
        <v>449</v>
      </c>
      <c r="M85" s="8" t="s">
        <v>495</v>
      </c>
      <c r="N85" s="8" t="s">
        <v>611</v>
      </c>
      <c r="O85" s="8" t="s">
        <v>581</v>
      </c>
      <c r="P85" s="8" t="s">
        <v>684</v>
      </c>
      <c r="Q85" s="276" t="s">
        <v>705</v>
      </c>
    </row>
    <row r="86" spans="1:17" ht="17">
      <c r="A86" s="314"/>
      <c r="B86" s="275" t="s">
        <v>116</v>
      </c>
      <c r="C86" s="60" t="s">
        <v>855</v>
      </c>
      <c r="E86" s="34">
        <v>50.953304850000002</v>
      </c>
      <c r="F86" s="8" t="s">
        <v>227</v>
      </c>
      <c r="G86" s="8" t="s">
        <v>272</v>
      </c>
      <c r="H86" s="8" t="s">
        <v>787</v>
      </c>
      <c r="I86" s="8" t="s">
        <v>383</v>
      </c>
      <c r="J86" s="114" t="s">
        <v>379</v>
      </c>
      <c r="L86" s="8" t="s">
        <v>450</v>
      </c>
      <c r="M86" s="8" t="s">
        <v>495</v>
      </c>
      <c r="N86" s="8" t="s">
        <v>605</v>
      </c>
      <c r="O86" s="8" t="s">
        <v>508</v>
      </c>
    </row>
    <row r="87" spans="1:17" ht="17">
      <c r="A87" s="314"/>
      <c r="B87" s="275" t="s">
        <v>118</v>
      </c>
      <c r="C87" s="60" t="s">
        <v>856</v>
      </c>
      <c r="E87" s="34">
        <v>51.221273240000002</v>
      </c>
      <c r="F87" s="8" t="s">
        <v>228</v>
      </c>
      <c r="G87" s="8" t="s">
        <v>272</v>
      </c>
      <c r="H87" s="8" t="s">
        <v>787</v>
      </c>
      <c r="I87" s="8" t="s">
        <v>383</v>
      </c>
      <c r="L87" s="8" t="s">
        <v>451</v>
      </c>
      <c r="M87" s="8" t="s">
        <v>495</v>
      </c>
      <c r="N87" s="8" t="s">
        <v>574</v>
      </c>
    </row>
    <row r="88" spans="1:17" ht="17">
      <c r="A88" s="314"/>
      <c r="B88" s="275" t="s">
        <v>120</v>
      </c>
      <c r="C88" s="60" t="s">
        <v>857</v>
      </c>
      <c r="E88" s="34">
        <v>51.18249883</v>
      </c>
      <c r="F88" s="8" t="s">
        <v>229</v>
      </c>
      <c r="G88" s="8" t="s">
        <v>272</v>
      </c>
      <c r="H88" s="8" t="s">
        <v>787</v>
      </c>
      <c r="I88" s="8" t="s">
        <v>383</v>
      </c>
      <c r="L88" s="8" t="s">
        <v>452</v>
      </c>
      <c r="M88" s="8" t="s">
        <v>495</v>
      </c>
      <c r="N88" s="8" t="s">
        <v>574</v>
      </c>
      <c r="P88" s="8" t="s">
        <v>684</v>
      </c>
      <c r="Q88" s="276" t="s">
        <v>705</v>
      </c>
    </row>
    <row r="89" spans="1:17" ht="17">
      <c r="A89" s="314"/>
      <c r="B89" s="275" t="s">
        <v>724</v>
      </c>
      <c r="C89" s="60" t="s">
        <v>938</v>
      </c>
      <c r="D89" s="8" t="s">
        <v>858</v>
      </c>
      <c r="E89" s="8">
        <v>0.38</v>
      </c>
      <c r="F89" s="8" t="s">
        <v>725</v>
      </c>
      <c r="G89" s="8" t="s">
        <v>714</v>
      </c>
      <c r="H89" s="8" t="s">
        <v>715</v>
      </c>
      <c r="I89" s="8" t="s">
        <v>716</v>
      </c>
      <c r="J89" s="114" t="s">
        <v>379</v>
      </c>
      <c r="K89" s="8" t="s">
        <v>717</v>
      </c>
      <c r="L89" s="8" t="s">
        <v>726</v>
      </c>
      <c r="M89" s="8" t="s">
        <v>495</v>
      </c>
      <c r="N89" s="8" t="s">
        <v>530</v>
      </c>
      <c r="Q89" s="276" t="s">
        <v>723</v>
      </c>
    </row>
    <row r="90" spans="1:17" ht="17">
      <c r="A90" s="314" t="s">
        <v>7</v>
      </c>
      <c r="B90" s="277" t="s">
        <v>327</v>
      </c>
      <c r="C90" s="59" t="s">
        <v>859</v>
      </c>
      <c r="E90" s="34">
        <v>51.636554599999997</v>
      </c>
      <c r="F90" s="8" t="s">
        <v>188</v>
      </c>
      <c r="G90" s="8" t="s">
        <v>272</v>
      </c>
      <c r="H90" s="8" t="s">
        <v>787</v>
      </c>
      <c r="I90" s="8" t="s">
        <v>383</v>
      </c>
      <c r="L90" s="8" t="s">
        <v>453</v>
      </c>
      <c r="M90" s="8" t="s">
        <v>495</v>
      </c>
      <c r="N90" s="8" t="s">
        <v>610</v>
      </c>
      <c r="O90" s="8" t="s">
        <v>574</v>
      </c>
    </row>
    <row r="91" spans="1:17" ht="17">
      <c r="A91" s="314"/>
      <c r="B91" s="277" t="s">
        <v>59</v>
      </c>
      <c r="C91" s="59" t="s">
        <v>860</v>
      </c>
      <c r="E91" s="34">
        <v>51.097795550000001</v>
      </c>
      <c r="F91" s="8" t="s">
        <v>190</v>
      </c>
      <c r="G91" s="8" t="s">
        <v>272</v>
      </c>
      <c r="H91" s="8" t="s">
        <v>787</v>
      </c>
      <c r="I91" s="8" t="s">
        <v>383</v>
      </c>
      <c r="L91" s="8" t="s">
        <v>454</v>
      </c>
      <c r="M91" s="8" t="s">
        <v>495</v>
      </c>
      <c r="N91" s="8" t="s">
        <v>610</v>
      </c>
      <c r="O91" s="8" t="s">
        <v>605</v>
      </c>
    </row>
    <row r="92" spans="1:17" ht="17">
      <c r="A92" s="314"/>
      <c r="B92" s="277" t="s">
        <v>62</v>
      </c>
      <c r="C92" s="59" t="s">
        <v>861</v>
      </c>
      <c r="E92" s="34">
        <v>51.03651721</v>
      </c>
      <c r="F92" s="8" t="s">
        <v>195</v>
      </c>
      <c r="G92" s="8" t="s">
        <v>272</v>
      </c>
      <c r="H92" s="8" t="s">
        <v>787</v>
      </c>
      <c r="I92" s="8" t="s">
        <v>383</v>
      </c>
      <c r="L92" s="8" t="s">
        <v>455</v>
      </c>
      <c r="M92" s="8" t="s">
        <v>495</v>
      </c>
      <c r="N92" s="8" t="s">
        <v>574</v>
      </c>
    </row>
    <row r="93" spans="1:17" ht="17">
      <c r="A93" s="314"/>
      <c r="B93" s="277" t="s">
        <v>63</v>
      </c>
      <c r="C93" s="59" t="s">
        <v>862</v>
      </c>
      <c r="E93" s="34">
        <v>51.340547870000002</v>
      </c>
      <c r="F93" s="8" t="s">
        <v>196</v>
      </c>
      <c r="G93" s="8" t="s">
        <v>272</v>
      </c>
      <c r="H93" s="8" t="s">
        <v>787</v>
      </c>
      <c r="I93" s="8" t="s">
        <v>383</v>
      </c>
      <c r="L93" s="8" t="s">
        <v>456</v>
      </c>
      <c r="M93" s="8" t="s">
        <v>495</v>
      </c>
      <c r="N93" s="8" t="s">
        <v>611</v>
      </c>
      <c r="O93" s="8" t="s">
        <v>605</v>
      </c>
    </row>
    <row r="94" spans="1:17" ht="17">
      <c r="A94" s="314"/>
      <c r="B94" s="277" t="s">
        <v>64</v>
      </c>
      <c r="C94" s="59" t="s">
        <v>863</v>
      </c>
      <c r="E94" s="34">
        <v>50.235929990000002</v>
      </c>
      <c r="F94" s="8" t="s">
        <v>197</v>
      </c>
      <c r="G94" s="8" t="s">
        <v>272</v>
      </c>
      <c r="H94" s="8" t="s">
        <v>787</v>
      </c>
      <c r="I94" s="8" t="s">
        <v>383</v>
      </c>
      <c r="L94" s="8" t="s">
        <v>457</v>
      </c>
      <c r="M94" s="8" t="s">
        <v>495</v>
      </c>
      <c r="N94" s="8" t="s">
        <v>605</v>
      </c>
    </row>
    <row r="95" spans="1:17" ht="34">
      <c r="A95" s="314"/>
      <c r="B95" s="277" t="s">
        <v>69</v>
      </c>
      <c r="C95" s="59" t="s">
        <v>864</v>
      </c>
      <c r="E95" s="34">
        <v>51.221055360000001</v>
      </c>
      <c r="F95" s="8" t="s">
        <v>198</v>
      </c>
      <c r="G95" s="8" t="s">
        <v>272</v>
      </c>
      <c r="H95" s="8" t="s">
        <v>787</v>
      </c>
      <c r="I95" s="8" t="s">
        <v>383</v>
      </c>
      <c r="L95" s="8" t="s">
        <v>458</v>
      </c>
      <c r="M95" s="8" t="s">
        <v>495</v>
      </c>
      <c r="N95" s="8" t="s">
        <v>610</v>
      </c>
      <c r="P95" s="8" t="s">
        <v>684</v>
      </c>
      <c r="Q95" s="276" t="s">
        <v>704</v>
      </c>
    </row>
    <row r="96" spans="1:17" ht="34">
      <c r="A96" s="314"/>
      <c r="B96" s="277" t="s">
        <v>70</v>
      </c>
      <c r="C96" s="59" t="s">
        <v>865</v>
      </c>
      <c r="E96" s="34">
        <v>50.654743590000002</v>
      </c>
      <c r="F96" s="8" t="s">
        <v>199</v>
      </c>
      <c r="G96" s="8" t="s">
        <v>272</v>
      </c>
      <c r="H96" s="8" t="s">
        <v>787</v>
      </c>
      <c r="I96" s="8" t="s">
        <v>383</v>
      </c>
      <c r="L96" s="8" t="s">
        <v>459</v>
      </c>
      <c r="M96" s="8" t="s">
        <v>495</v>
      </c>
      <c r="N96" s="8" t="s">
        <v>610</v>
      </c>
      <c r="P96" s="8" t="s">
        <v>684</v>
      </c>
      <c r="Q96" s="276" t="s">
        <v>704</v>
      </c>
    </row>
    <row r="97" spans="1:17" ht="17">
      <c r="A97" s="314"/>
      <c r="B97" s="277" t="s">
        <v>727</v>
      </c>
      <c r="C97" s="2" t="s">
        <v>779</v>
      </c>
      <c r="D97" s="8" t="s">
        <v>866</v>
      </c>
      <c r="E97" s="8">
        <v>2</v>
      </c>
      <c r="F97" s="8" t="s">
        <v>728</v>
      </c>
      <c r="G97" s="8" t="s">
        <v>714</v>
      </c>
      <c r="H97" s="8" t="s">
        <v>715</v>
      </c>
      <c r="I97" s="8" t="s">
        <v>716</v>
      </c>
      <c r="J97" s="114" t="s">
        <v>379</v>
      </c>
      <c r="K97" s="8" t="s">
        <v>717</v>
      </c>
      <c r="L97" s="8" t="s">
        <v>729</v>
      </c>
      <c r="M97" s="8" t="s">
        <v>495</v>
      </c>
      <c r="N97" s="8" t="s">
        <v>530</v>
      </c>
      <c r="Q97" s="276" t="s">
        <v>723</v>
      </c>
    </row>
    <row r="98" spans="1:17" ht="17">
      <c r="A98" s="314" t="s">
        <v>5</v>
      </c>
      <c r="B98" s="275" t="s">
        <v>46</v>
      </c>
      <c r="C98" s="60" t="s">
        <v>867</v>
      </c>
      <c r="E98" s="34">
        <v>50.353784660000002</v>
      </c>
      <c r="F98" s="8" t="s">
        <v>184</v>
      </c>
      <c r="G98" s="8" t="s">
        <v>272</v>
      </c>
      <c r="H98" s="8" t="s">
        <v>787</v>
      </c>
      <c r="I98" s="8" t="s">
        <v>383</v>
      </c>
      <c r="J98" s="114" t="s">
        <v>379</v>
      </c>
      <c r="L98" s="8" t="s">
        <v>460</v>
      </c>
      <c r="M98" s="8" t="s">
        <v>495</v>
      </c>
      <c r="N98" s="8" t="s">
        <v>518</v>
      </c>
    </row>
    <row r="99" spans="1:17" ht="17">
      <c r="A99" s="314"/>
      <c r="B99" s="275" t="s">
        <v>48</v>
      </c>
      <c r="C99" s="60" t="s">
        <v>868</v>
      </c>
      <c r="E99" s="34">
        <v>50.30035178</v>
      </c>
      <c r="F99" s="8" t="s">
        <v>185</v>
      </c>
      <c r="G99" s="8" t="s">
        <v>272</v>
      </c>
      <c r="H99" s="8" t="s">
        <v>787</v>
      </c>
      <c r="I99" s="8" t="s">
        <v>383</v>
      </c>
      <c r="J99" s="114" t="s">
        <v>379</v>
      </c>
      <c r="L99" s="8" t="s">
        <v>461</v>
      </c>
      <c r="M99" s="8" t="s">
        <v>495</v>
      </c>
      <c r="N99" s="8" t="s">
        <v>574</v>
      </c>
    </row>
    <row r="100" spans="1:17" ht="17">
      <c r="A100" s="314"/>
      <c r="B100" s="275" t="s">
        <v>49</v>
      </c>
      <c r="C100" s="60" t="s">
        <v>869</v>
      </c>
      <c r="E100" s="34">
        <v>50.135341400000001</v>
      </c>
      <c r="F100" s="8" t="s">
        <v>186</v>
      </c>
      <c r="G100" s="8" t="s">
        <v>272</v>
      </c>
      <c r="H100" s="8" t="s">
        <v>787</v>
      </c>
      <c r="I100" s="8" t="s">
        <v>383</v>
      </c>
      <c r="L100" s="8" t="s">
        <v>462</v>
      </c>
      <c r="M100" s="8" t="s">
        <v>495</v>
      </c>
      <c r="N100" s="8" t="s">
        <v>610</v>
      </c>
      <c r="O100" s="8" t="s">
        <v>605</v>
      </c>
    </row>
    <row r="101" spans="1:17" ht="17">
      <c r="A101" s="314" t="s">
        <v>17</v>
      </c>
      <c r="B101" s="275" t="s">
        <v>124</v>
      </c>
      <c r="C101" s="60" t="s">
        <v>870</v>
      </c>
      <c r="E101" s="34">
        <v>50.118810179999997</v>
      </c>
      <c r="F101" s="8" t="s">
        <v>232</v>
      </c>
      <c r="G101" s="8" t="s">
        <v>272</v>
      </c>
      <c r="H101" s="8" t="s">
        <v>787</v>
      </c>
      <c r="I101" s="8" t="s">
        <v>383</v>
      </c>
      <c r="L101" s="8" t="s">
        <v>463</v>
      </c>
      <c r="M101" s="8" t="s">
        <v>495</v>
      </c>
      <c r="N101" s="8" t="s">
        <v>611</v>
      </c>
      <c r="O101" s="8" t="s">
        <v>581</v>
      </c>
    </row>
    <row r="102" spans="1:17" ht="17">
      <c r="A102" s="314"/>
      <c r="B102" s="275" t="s">
        <v>126</v>
      </c>
      <c r="C102" s="60" t="s">
        <v>871</v>
      </c>
      <c r="E102" s="34">
        <v>52.323767920000002</v>
      </c>
      <c r="F102" s="8" t="s">
        <v>233</v>
      </c>
      <c r="G102" s="8" t="s">
        <v>272</v>
      </c>
      <c r="H102" s="8" t="s">
        <v>787</v>
      </c>
      <c r="I102" s="8" t="s">
        <v>383</v>
      </c>
      <c r="L102" s="8" t="s">
        <v>464</v>
      </c>
      <c r="M102" s="8" t="s">
        <v>495</v>
      </c>
      <c r="N102" s="8" t="s">
        <v>574</v>
      </c>
    </row>
    <row r="103" spans="1:17" ht="17">
      <c r="A103" s="314" t="s">
        <v>1</v>
      </c>
      <c r="B103" s="275" t="s">
        <v>22</v>
      </c>
      <c r="C103" s="60" t="s">
        <v>872</v>
      </c>
      <c r="E103" s="34">
        <v>52.054833410000001</v>
      </c>
      <c r="F103" s="8" t="s">
        <v>170</v>
      </c>
      <c r="G103" s="8" t="s">
        <v>272</v>
      </c>
      <c r="H103" s="8" t="s">
        <v>787</v>
      </c>
      <c r="I103" s="8" t="s">
        <v>383</v>
      </c>
      <c r="L103" s="8" t="s">
        <v>465</v>
      </c>
      <c r="M103" s="8" t="s">
        <v>495</v>
      </c>
      <c r="N103" s="8" t="s">
        <v>619</v>
      </c>
      <c r="O103" s="8" t="s">
        <v>604</v>
      </c>
    </row>
    <row r="104" spans="1:17" ht="17">
      <c r="A104" s="314"/>
      <c r="B104" s="275" t="s">
        <v>21</v>
      </c>
      <c r="C104" s="60" t="s">
        <v>873</v>
      </c>
      <c r="E104" s="34">
        <v>50.91358005</v>
      </c>
      <c r="F104" s="8" t="s">
        <v>171</v>
      </c>
      <c r="G104" s="8" t="s">
        <v>272</v>
      </c>
      <c r="H104" s="8" t="s">
        <v>787</v>
      </c>
      <c r="I104" s="8" t="s">
        <v>383</v>
      </c>
      <c r="L104" s="8" t="s">
        <v>466</v>
      </c>
      <c r="M104" s="8" t="s">
        <v>495</v>
      </c>
      <c r="N104" s="8" t="s">
        <v>620</v>
      </c>
      <c r="O104" s="8" t="s">
        <v>610</v>
      </c>
    </row>
    <row r="105" spans="1:17" ht="17">
      <c r="A105" s="314"/>
      <c r="B105" s="275" t="s">
        <v>698</v>
      </c>
      <c r="C105" s="60" t="s">
        <v>817</v>
      </c>
      <c r="F105" s="8" t="s">
        <v>940</v>
      </c>
      <c r="L105" s="8" t="s">
        <v>699</v>
      </c>
      <c r="M105" s="8" t="s">
        <v>623</v>
      </c>
      <c r="N105" s="8" t="s">
        <v>587</v>
      </c>
    </row>
    <row r="106" spans="1:17" ht="17">
      <c r="A106" s="314"/>
      <c r="B106" s="275" t="s">
        <v>24</v>
      </c>
      <c r="C106" s="60" t="s">
        <v>874</v>
      </c>
      <c r="E106" s="34">
        <v>51.5827642</v>
      </c>
      <c r="F106" s="8" t="s">
        <v>172</v>
      </c>
      <c r="G106" s="8" t="s">
        <v>272</v>
      </c>
      <c r="H106" s="8" t="s">
        <v>787</v>
      </c>
      <c r="I106" s="8" t="s">
        <v>383</v>
      </c>
      <c r="L106" s="8" t="s">
        <v>467</v>
      </c>
      <c r="M106" s="8" t="s">
        <v>495</v>
      </c>
      <c r="N106" s="8" t="s">
        <v>610</v>
      </c>
      <c r="O106" s="8" t="s">
        <v>574</v>
      </c>
    </row>
    <row r="107" spans="1:17" ht="17">
      <c r="A107" s="314"/>
      <c r="B107" s="275" t="s">
        <v>26</v>
      </c>
      <c r="C107" s="60" t="s">
        <v>875</v>
      </c>
      <c r="E107" s="34">
        <v>51.545449949999998</v>
      </c>
      <c r="F107" s="8" t="s">
        <v>173</v>
      </c>
      <c r="G107" s="8" t="s">
        <v>272</v>
      </c>
      <c r="H107" s="8" t="s">
        <v>787</v>
      </c>
      <c r="I107" s="8" t="s">
        <v>383</v>
      </c>
      <c r="L107" s="8" t="s">
        <v>468</v>
      </c>
      <c r="M107" s="8" t="s">
        <v>495</v>
      </c>
      <c r="N107" s="8" t="s">
        <v>583</v>
      </c>
    </row>
    <row r="108" spans="1:17" ht="17">
      <c r="A108" s="314"/>
      <c r="B108" s="275" t="s">
        <v>328</v>
      </c>
      <c r="C108" s="60" t="s">
        <v>876</v>
      </c>
      <c r="E108" s="34">
        <v>50.697328740000003</v>
      </c>
      <c r="F108" s="8" t="s">
        <v>165</v>
      </c>
      <c r="G108" s="8" t="s">
        <v>272</v>
      </c>
      <c r="H108" s="8" t="s">
        <v>787</v>
      </c>
      <c r="I108" s="8" t="s">
        <v>383</v>
      </c>
      <c r="L108" s="8" t="s">
        <v>469</v>
      </c>
      <c r="M108" s="8" t="s">
        <v>495</v>
      </c>
      <c r="N108" s="8" t="s">
        <v>574</v>
      </c>
    </row>
    <row r="109" spans="1:17" ht="17">
      <c r="A109" s="314"/>
      <c r="B109" s="275" t="s">
        <v>29</v>
      </c>
      <c r="C109" s="60" t="s">
        <v>877</v>
      </c>
      <c r="E109" s="34">
        <v>51.631340860000002</v>
      </c>
      <c r="F109" s="8" t="s">
        <v>166</v>
      </c>
      <c r="G109" s="8" t="s">
        <v>272</v>
      </c>
      <c r="H109" s="8" t="s">
        <v>787</v>
      </c>
      <c r="I109" s="8" t="s">
        <v>383</v>
      </c>
      <c r="L109" s="8" t="s">
        <v>470</v>
      </c>
      <c r="M109" s="8" t="s">
        <v>495</v>
      </c>
      <c r="N109" s="8" t="s">
        <v>574</v>
      </c>
    </row>
    <row r="110" spans="1:17" ht="17">
      <c r="A110" s="314"/>
      <c r="B110" s="275" t="s">
        <v>30</v>
      </c>
      <c r="C110" s="60" t="s">
        <v>878</v>
      </c>
      <c r="E110" s="34">
        <v>51.853368269999997</v>
      </c>
      <c r="F110" s="8" t="s">
        <v>167</v>
      </c>
      <c r="G110" s="8" t="s">
        <v>272</v>
      </c>
      <c r="H110" s="8" t="s">
        <v>787</v>
      </c>
      <c r="I110" s="8" t="s">
        <v>383</v>
      </c>
      <c r="L110" s="8" t="s">
        <v>471</v>
      </c>
      <c r="M110" s="8" t="s">
        <v>495</v>
      </c>
      <c r="N110" s="8" t="s">
        <v>611</v>
      </c>
      <c r="O110" s="8" t="s">
        <v>581</v>
      </c>
      <c r="P110" s="8" t="s">
        <v>684</v>
      </c>
      <c r="Q110" s="276" t="s">
        <v>709</v>
      </c>
    </row>
    <row r="111" spans="1:17">
      <c r="A111" s="314"/>
      <c r="B111" s="8" t="s">
        <v>262</v>
      </c>
      <c r="C111" s="57"/>
      <c r="D111" s="8" t="s">
        <v>269</v>
      </c>
      <c r="E111" s="34">
        <v>1160.8021329999999</v>
      </c>
      <c r="F111" s="8" t="s">
        <v>264</v>
      </c>
      <c r="G111" s="8" t="s">
        <v>272</v>
      </c>
      <c r="H111" s="8" t="s">
        <v>787</v>
      </c>
      <c r="I111" s="8" t="s">
        <v>383</v>
      </c>
      <c r="L111" s="8" t="s">
        <v>472</v>
      </c>
      <c r="M111" s="8" t="s">
        <v>495</v>
      </c>
      <c r="N111" s="8" t="s">
        <v>549</v>
      </c>
      <c r="Q111" s="276" t="s">
        <v>939</v>
      </c>
    </row>
    <row r="112" spans="1:17">
      <c r="A112" s="314"/>
      <c r="B112" s="8" t="s">
        <v>969</v>
      </c>
      <c r="C112" s="57" t="s">
        <v>970</v>
      </c>
      <c r="D112" s="2" t="s">
        <v>971</v>
      </c>
      <c r="E112" s="2">
        <v>8.1</v>
      </c>
      <c r="G112" s="2" t="s">
        <v>714</v>
      </c>
      <c r="H112" s="2" t="s">
        <v>715</v>
      </c>
      <c r="I112" s="2" t="s">
        <v>949</v>
      </c>
      <c r="J112" s="2"/>
      <c r="K112" s="2"/>
      <c r="L112" s="279" t="s">
        <v>972</v>
      </c>
      <c r="M112" s="2" t="s">
        <v>495</v>
      </c>
      <c r="N112" s="2" t="s">
        <v>614</v>
      </c>
      <c r="Q112" s="276" t="s">
        <v>723</v>
      </c>
    </row>
    <row r="113" spans="1:17">
      <c r="A113" s="314"/>
      <c r="B113" s="8" t="s">
        <v>941</v>
      </c>
      <c r="C113" s="57" t="s">
        <v>945</v>
      </c>
      <c r="D113" s="2" t="s">
        <v>948</v>
      </c>
      <c r="E113" s="2">
        <v>31.7</v>
      </c>
      <c r="G113" s="2" t="s">
        <v>714</v>
      </c>
      <c r="H113" s="2" t="s">
        <v>715</v>
      </c>
      <c r="I113" s="2" t="s">
        <v>949</v>
      </c>
      <c r="L113" s="8" t="s">
        <v>942</v>
      </c>
      <c r="M113" s="8" t="s">
        <v>495</v>
      </c>
      <c r="N113" s="8" t="s">
        <v>614</v>
      </c>
      <c r="Q113" s="276" t="s">
        <v>723</v>
      </c>
    </row>
    <row r="114" spans="1:17">
      <c r="A114" s="314" t="s">
        <v>778</v>
      </c>
      <c r="B114" s="8" t="s">
        <v>730</v>
      </c>
      <c r="C114" s="57" t="s">
        <v>879</v>
      </c>
      <c r="D114" s="8" t="s">
        <v>880</v>
      </c>
      <c r="E114" s="8">
        <v>0.43</v>
      </c>
      <c r="F114" s="8" t="s">
        <v>731</v>
      </c>
      <c r="G114" s="8" t="s">
        <v>714</v>
      </c>
      <c r="H114" s="8" t="s">
        <v>715</v>
      </c>
      <c r="I114" s="8" t="s">
        <v>716</v>
      </c>
      <c r="J114" s="114" t="s">
        <v>379</v>
      </c>
      <c r="K114" s="8" t="s">
        <v>717</v>
      </c>
      <c r="L114" s="8" t="s">
        <v>732</v>
      </c>
      <c r="M114" s="8" t="s">
        <v>495</v>
      </c>
      <c r="N114" s="8" t="s">
        <v>530</v>
      </c>
      <c r="Q114" s="276" t="s">
        <v>723</v>
      </c>
    </row>
    <row r="115" spans="1:17">
      <c r="A115" s="314"/>
      <c r="B115" s="8" t="s">
        <v>730</v>
      </c>
      <c r="C115" s="57" t="s">
        <v>881</v>
      </c>
      <c r="D115" s="8" t="s">
        <v>882</v>
      </c>
      <c r="E115" s="8">
        <v>0.94</v>
      </c>
      <c r="F115" s="8" t="s">
        <v>733</v>
      </c>
      <c r="G115" s="8" t="s">
        <v>714</v>
      </c>
      <c r="H115" s="8" t="s">
        <v>715</v>
      </c>
      <c r="I115" s="8" t="s">
        <v>716</v>
      </c>
      <c r="J115" s="114" t="s">
        <v>379</v>
      </c>
      <c r="K115" s="8" t="s">
        <v>717</v>
      </c>
      <c r="L115" s="8" t="s">
        <v>734</v>
      </c>
      <c r="M115" s="8" t="s">
        <v>495</v>
      </c>
      <c r="N115" s="8" t="s">
        <v>530</v>
      </c>
      <c r="Q115" s="276" t="s">
        <v>723</v>
      </c>
    </row>
    <row r="116" spans="1:17">
      <c r="A116" s="314"/>
      <c r="B116" s="8" t="s">
        <v>730</v>
      </c>
      <c r="C116" s="57" t="s">
        <v>883</v>
      </c>
      <c r="D116" s="8" t="s">
        <v>884</v>
      </c>
      <c r="E116" s="8">
        <v>0.31</v>
      </c>
      <c r="F116" s="8" t="s">
        <v>735</v>
      </c>
      <c r="G116" s="8" t="s">
        <v>714</v>
      </c>
      <c r="H116" s="8" t="s">
        <v>715</v>
      </c>
      <c r="I116" s="8" t="s">
        <v>716</v>
      </c>
      <c r="J116" s="114" t="s">
        <v>379</v>
      </c>
      <c r="K116" s="8" t="s">
        <v>717</v>
      </c>
      <c r="L116" s="8" t="s">
        <v>736</v>
      </c>
      <c r="M116" s="8" t="s">
        <v>495</v>
      </c>
      <c r="N116" s="8" t="s">
        <v>530</v>
      </c>
      <c r="Q116" s="276" t="s">
        <v>723</v>
      </c>
    </row>
    <row r="117" spans="1:17">
      <c r="A117" s="314"/>
      <c r="B117" s="8" t="s">
        <v>730</v>
      </c>
      <c r="C117" s="57" t="s">
        <v>885</v>
      </c>
      <c r="D117" s="8" t="s">
        <v>886</v>
      </c>
      <c r="E117" s="8">
        <v>0.6</v>
      </c>
      <c r="F117" s="8" t="s">
        <v>737</v>
      </c>
      <c r="G117" s="8" t="s">
        <v>714</v>
      </c>
      <c r="H117" s="8" t="s">
        <v>715</v>
      </c>
      <c r="I117" s="8" t="s">
        <v>716</v>
      </c>
      <c r="J117" s="114" t="s">
        <v>379</v>
      </c>
      <c r="K117" s="8" t="s">
        <v>717</v>
      </c>
      <c r="L117" s="8" t="s">
        <v>738</v>
      </c>
      <c r="M117" s="8" t="s">
        <v>495</v>
      </c>
      <c r="N117" s="8" t="s">
        <v>530</v>
      </c>
      <c r="Q117" s="276" t="s">
        <v>723</v>
      </c>
    </row>
    <row r="118" spans="1:17">
      <c r="A118" s="314"/>
      <c r="B118" s="8" t="s">
        <v>730</v>
      </c>
      <c r="C118" s="57" t="s">
        <v>887</v>
      </c>
      <c r="D118" s="8" t="s">
        <v>888</v>
      </c>
      <c r="E118" s="8">
        <v>0.72</v>
      </c>
      <c r="F118" s="8" t="s">
        <v>739</v>
      </c>
      <c r="G118" s="8" t="s">
        <v>714</v>
      </c>
      <c r="H118" s="8" t="s">
        <v>715</v>
      </c>
      <c r="I118" s="8" t="s">
        <v>716</v>
      </c>
      <c r="J118" s="114" t="s">
        <v>379</v>
      </c>
      <c r="K118" s="8" t="s">
        <v>717</v>
      </c>
      <c r="L118" s="8" t="s">
        <v>740</v>
      </c>
      <c r="M118" s="8" t="s">
        <v>495</v>
      </c>
      <c r="N118" s="8" t="s">
        <v>530</v>
      </c>
      <c r="Q118" s="276" t="s">
        <v>723</v>
      </c>
    </row>
    <row r="119" spans="1:17">
      <c r="A119" s="314"/>
      <c r="B119" s="8" t="s">
        <v>730</v>
      </c>
      <c r="C119" s="57" t="s">
        <v>889</v>
      </c>
      <c r="D119" s="8" t="s">
        <v>890</v>
      </c>
      <c r="E119" s="8">
        <v>0.79</v>
      </c>
      <c r="F119" s="8" t="s">
        <v>741</v>
      </c>
      <c r="G119" s="8" t="s">
        <v>714</v>
      </c>
      <c r="H119" s="8" t="s">
        <v>715</v>
      </c>
      <c r="I119" s="8" t="s">
        <v>716</v>
      </c>
      <c r="J119" s="114" t="s">
        <v>379</v>
      </c>
      <c r="K119" s="8" t="s">
        <v>717</v>
      </c>
      <c r="L119" s="8" t="s">
        <v>742</v>
      </c>
      <c r="M119" s="8" t="s">
        <v>495</v>
      </c>
      <c r="N119" s="8" t="s">
        <v>530</v>
      </c>
      <c r="Q119" s="276" t="s">
        <v>723</v>
      </c>
    </row>
    <row r="120" spans="1:17">
      <c r="A120" s="314"/>
      <c r="B120" s="8" t="s">
        <v>730</v>
      </c>
      <c r="C120" s="57" t="s">
        <v>891</v>
      </c>
      <c r="D120" s="8" t="s">
        <v>892</v>
      </c>
      <c r="E120" s="8">
        <v>0.7</v>
      </c>
      <c r="F120" s="8" t="s">
        <v>743</v>
      </c>
      <c r="G120" s="8" t="s">
        <v>714</v>
      </c>
      <c r="H120" s="8" t="s">
        <v>715</v>
      </c>
      <c r="I120" s="8" t="s">
        <v>716</v>
      </c>
      <c r="J120" s="114" t="s">
        <v>379</v>
      </c>
      <c r="K120" s="8" t="s">
        <v>717</v>
      </c>
      <c r="L120" s="8" t="s">
        <v>744</v>
      </c>
      <c r="M120" s="8" t="s">
        <v>495</v>
      </c>
      <c r="N120" s="8" t="s">
        <v>530</v>
      </c>
      <c r="Q120" s="276" t="s">
        <v>723</v>
      </c>
    </row>
    <row r="121" spans="1:17">
      <c r="A121" s="314"/>
      <c r="B121" s="8" t="s">
        <v>745</v>
      </c>
      <c r="C121" s="57" t="s">
        <v>893</v>
      </c>
      <c r="D121" s="8" t="s">
        <v>894</v>
      </c>
      <c r="E121" s="8">
        <v>0.64</v>
      </c>
      <c r="F121" s="8" t="s">
        <v>746</v>
      </c>
      <c r="G121" s="8" t="s">
        <v>714</v>
      </c>
      <c r="H121" s="8" t="s">
        <v>715</v>
      </c>
      <c r="I121" s="8" t="s">
        <v>716</v>
      </c>
      <c r="J121" s="114" t="s">
        <v>379</v>
      </c>
      <c r="K121" s="8" t="s">
        <v>717</v>
      </c>
      <c r="L121" s="8" t="s">
        <v>747</v>
      </c>
      <c r="M121" s="8" t="s">
        <v>495</v>
      </c>
      <c r="N121" s="8" t="s">
        <v>530</v>
      </c>
      <c r="Q121" s="276" t="s">
        <v>723</v>
      </c>
    </row>
    <row r="122" spans="1:17">
      <c r="A122" s="314"/>
      <c r="B122" s="8" t="s">
        <v>745</v>
      </c>
      <c r="C122" s="57" t="s">
        <v>895</v>
      </c>
      <c r="D122" s="8" t="s">
        <v>896</v>
      </c>
      <c r="E122" s="8">
        <v>0.53</v>
      </c>
      <c r="F122" s="8" t="s">
        <v>748</v>
      </c>
      <c r="G122" s="8" t="s">
        <v>714</v>
      </c>
      <c r="H122" s="8" t="s">
        <v>715</v>
      </c>
      <c r="I122" s="8" t="s">
        <v>716</v>
      </c>
      <c r="J122" s="114" t="s">
        <v>379</v>
      </c>
      <c r="K122" s="8" t="s">
        <v>717</v>
      </c>
      <c r="L122" s="8" t="s">
        <v>749</v>
      </c>
      <c r="M122" s="8" t="s">
        <v>495</v>
      </c>
      <c r="N122" s="8" t="s">
        <v>530</v>
      </c>
      <c r="Q122" s="276" t="s">
        <v>723</v>
      </c>
    </row>
    <row r="123" spans="1:17">
      <c r="A123" s="314"/>
      <c r="B123" s="8" t="s">
        <v>745</v>
      </c>
      <c r="C123" s="57" t="s">
        <v>897</v>
      </c>
      <c r="D123" s="8" t="s">
        <v>898</v>
      </c>
      <c r="E123" s="8">
        <v>1.1000000000000001</v>
      </c>
      <c r="F123" s="8" t="s">
        <v>750</v>
      </c>
      <c r="G123" s="8" t="s">
        <v>714</v>
      </c>
      <c r="H123" s="8" t="s">
        <v>715</v>
      </c>
      <c r="I123" s="8" t="s">
        <v>716</v>
      </c>
      <c r="J123" s="114" t="s">
        <v>379</v>
      </c>
      <c r="K123" s="8" t="s">
        <v>717</v>
      </c>
      <c r="L123" s="8" t="s">
        <v>751</v>
      </c>
      <c r="M123" s="8" t="s">
        <v>495</v>
      </c>
      <c r="N123" s="8" t="s">
        <v>530</v>
      </c>
      <c r="Q123" s="276" t="s">
        <v>723</v>
      </c>
    </row>
    <row r="124" spans="1:17">
      <c r="A124" s="314"/>
      <c r="B124" s="8" t="s">
        <v>745</v>
      </c>
      <c r="C124" s="57" t="s">
        <v>899</v>
      </c>
      <c r="D124" s="8" t="s">
        <v>900</v>
      </c>
      <c r="E124" s="8">
        <v>0.99</v>
      </c>
      <c r="F124" s="8" t="s">
        <v>752</v>
      </c>
      <c r="G124" s="8" t="s">
        <v>714</v>
      </c>
      <c r="H124" s="8" t="s">
        <v>715</v>
      </c>
      <c r="I124" s="8" t="s">
        <v>716</v>
      </c>
      <c r="J124" s="114" t="s">
        <v>379</v>
      </c>
      <c r="K124" s="8" t="s">
        <v>717</v>
      </c>
      <c r="L124" s="8" t="s">
        <v>753</v>
      </c>
      <c r="M124" s="8" t="s">
        <v>495</v>
      </c>
      <c r="N124" s="8" t="s">
        <v>530</v>
      </c>
      <c r="Q124" s="276" t="s">
        <v>723</v>
      </c>
    </row>
    <row r="125" spans="1:17">
      <c r="A125" s="314"/>
      <c r="B125" s="8" t="s">
        <v>754</v>
      </c>
      <c r="C125" s="57" t="s">
        <v>901</v>
      </c>
      <c r="D125" s="8" t="s">
        <v>902</v>
      </c>
      <c r="E125" s="8">
        <v>1.59</v>
      </c>
      <c r="F125" s="8" t="s">
        <v>755</v>
      </c>
      <c r="G125" s="8" t="s">
        <v>714</v>
      </c>
      <c r="H125" s="8" t="s">
        <v>715</v>
      </c>
      <c r="I125" s="8" t="s">
        <v>716</v>
      </c>
      <c r="J125" s="114" t="s">
        <v>379</v>
      </c>
      <c r="K125" s="8" t="s">
        <v>717</v>
      </c>
      <c r="L125" s="8" t="s">
        <v>756</v>
      </c>
      <c r="M125" s="8" t="s">
        <v>495</v>
      </c>
      <c r="N125" s="8" t="s">
        <v>530</v>
      </c>
      <c r="Q125" s="276" t="s">
        <v>723</v>
      </c>
    </row>
    <row r="126" spans="1:17">
      <c r="A126" s="314"/>
      <c r="B126" s="8" t="s">
        <v>754</v>
      </c>
      <c r="C126" s="57" t="s">
        <v>903</v>
      </c>
      <c r="D126" s="8" t="s">
        <v>904</v>
      </c>
      <c r="E126" s="8">
        <v>1.37</v>
      </c>
      <c r="F126" s="8" t="s">
        <v>757</v>
      </c>
      <c r="G126" s="8" t="s">
        <v>714</v>
      </c>
      <c r="H126" s="8" t="s">
        <v>715</v>
      </c>
      <c r="I126" s="8" t="s">
        <v>716</v>
      </c>
      <c r="J126" s="114" t="s">
        <v>379</v>
      </c>
      <c r="K126" s="8" t="s">
        <v>717</v>
      </c>
      <c r="L126" s="8" t="s">
        <v>758</v>
      </c>
      <c r="M126" s="8" t="s">
        <v>495</v>
      </c>
      <c r="N126" s="8" t="s">
        <v>530</v>
      </c>
      <c r="Q126" s="276" t="s">
        <v>723</v>
      </c>
    </row>
    <row r="127" spans="1:17">
      <c r="A127" s="314"/>
      <c r="B127" s="8" t="s">
        <v>754</v>
      </c>
      <c r="C127" s="57" t="s">
        <v>905</v>
      </c>
      <c r="D127" s="8" t="s">
        <v>906</v>
      </c>
      <c r="E127" s="8">
        <v>0.99</v>
      </c>
      <c r="F127" s="8" t="s">
        <v>759</v>
      </c>
      <c r="G127" s="8" t="s">
        <v>714</v>
      </c>
      <c r="H127" s="8" t="s">
        <v>715</v>
      </c>
      <c r="I127" s="8" t="s">
        <v>716</v>
      </c>
      <c r="J127" s="114" t="s">
        <v>379</v>
      </c>
      <c r="K127" s="8" t="s">
        <v>717</v>
      </c>
      <c r="L127" s="8" t="s">
        <v>760</v>
      </c>
      <c r="M127" s="8" t="s">
        <v>495</v>
      </c>
      <c r="N127" s="8" t="s">
        <v>530</v>
      </c>
      <c r="Q127" s="276" t="s">
        <v>723</v>
      </c>
    </row>
    <row r="128" spans="1:17">
      <c r="A128" s="314"/>
      <c r="B128" s="8" t="s">
        <v>761</v>
      </c>
      <c r="C128" s="57" t="s">
        <v>907</v>
      </c>
      <c r="D128" s="8" t="s">
        <v>908</v>
      </c>
      <c r="E128" s="8">
        <v>3.52</v>
      </c>
      <c r="F128" s="8" t="s">
        <v>762</v>
      </c>
      <c r="G128" s="8" t="s">
        <v>714</v>
      </c>
      <c r="H128" s="8" t="s">
        <v>715</v>
      </c>
      <c r="I128" s="8" t="s">
        <v>716</v>
      </c>
      <c r="J128" s="114" t="s">
        <v>379</v>
      </c>
      <c r="K128" s="8" t="s">
        <v>717</v>
      </c>
      <c r="L128" s="8" t="s">
        <v>763</v>
      </c>
      <c r="M128" s="8" t="s">
        <v>495</v>
      </c>
      <c r="N128" s="8" t="s">
        <v>530</v>
      </c>
      <c r="Q128" s="276" t="s">
        <v>723</v>
      </c>
    </row>
    <row r="129" spans="1:17">
      <c r="A129" s="314"/>
      <c r="B129" s="8" t="s">
        <v>761</v>
      </c>
      <c r="C129" s="57" t="s">
        <v>909</v>
      </c>
      <c r="D129" s="8" t="s">
        <v>910</v>
      </c>
      <c r="E129" s="8">
        <v>0.79</v>
      </c>
      <c r="F129" s="8" t="s">
        <v>764</v>
      </c>
      <c r="G129" s="8" t="s">
        <v>714</v>
      </c>
      <c r="H129" s="8" t="s">
        <v>715</v>
      </c>
      <c r="I129" s="8" t="s">
        <v>716</v>
      </c>
      <c r="J129" s="114" t="s">
        <v>379</v>
      </c>
      <c r="K129" s="8" t="s">
        <v>717</v>
      </c>
      <c r="L129" s="8" t="s">
        <v>765</v>
      </c>
      <c r="M129" s="8" t="s">
        <v>495</v>
      </c>
      <c r="N129" s="8" t="s">
        <v>530</v>
      </c>
      <c r="Q129" s="276" t="s">
        <v>723</v>
      </c>
    </row>
    <row r="130" spans="1:17">
      <c r="A130" s="314"/>
      <c r="B130" s="8" t="s">
        <v>766</v>
      </c>
      <c r="C130" s="57" t="s">
        <v>911</v>
      </c>
      <c r="D130" s="8" t="s">
        <v>912</v>
      </c>
      <c r="E130" s="8">
        <v>1.1599999999999999</v>
      </c>
      <c r="F130" s="8" t="s">
        <v>767</v>
      </c>
      <c r="G130" s="8" t="s">
        <v>714</v>
      </c>
      <c r="H130" s="8" t="s">
        <v>715</v>
      </c>
      <c r="I130" s="8" t="s">
        <v>716</v>
      </c>
      <c r="J130" s="114" t="s">
        <v>379</v>
      </c>
      <c r="K130" s="8" t="s">
        <v>717</v>
      </c>
      <c r="L130" s="8" t="s">
        <v>768</v>
      </c>
      <c r="M130" s="8" t="s">
        <v>495</v>
      </c>
      <c r="N130" s="8" t="s">
        <v>530</v>
      </c>
      <c r="Q130" s="276" t="s">
        <v>723</v>
      </c>
    </row>
    <row r="131" spans="1:17">
      <c r="A131" s="314"/>
      <c r="B131" s="8" t="s">
        <v>769</v>
      </c>
      <c r="C131" s="57" t="s">
        <v>913</v>
      </c>
      <c r="D131" s="8" t="s">
        <v>914</v>
      </c>
      <c r="E131" s="8">
        <v>2.35</v>
      </c>
      <c r="F131" s="8" t="s">
        <v>770</v>
      </c>
      <c r="G131" s="8" t="s">
        <v>714</v>
      </c>
      <c r="H131" s="8" t="s">
        <v>715</v>
      </c>
      <c r="I131" s="8" t="s">
        <v>716</v>
      </c>
      <c r="J131" s="114" t="s">
        <v>379</v>
      </c>
      <c r="K131" s="8" t="s">
        <v>717</v>
      </c>
      <c r="L131" s="8" t="s">
        <v>771</v>
      </c>
      <c r="M131" s="8" t="s">
        <v>495</v>
      </c>
      <c r="N131" s="8" t="s">
        <v>530</v>
      </c>
      <c r="Q131" s="276" t="s">
        <v>723</v>
      </c>
    </row>
    <row r="132" spans="1:17">
      <c r="A132" s="314"/>
      <c r="B132" s="8" t="s">
        <v>769</v>
      </c>
      <c r="C132" s="57" t="s">
        <v>915</v>
      </c>
      <c r="D132" s="8" t="s">
        <v>916</v>
      </c>
      <c r="E132" s="8">
        <v>0.93</v>
      </c>
      <c r="F132" s="8" t="s">
        <v>772</v>
      </c>
      <c r="G132" s="8" t="s">
        <v>714</v>
      </c>
      <c r="H132" s="8" t="s">
        <v>715</v>
      </c>
      <c r="I132" s="8" t="s">
        <v>716</v>
      </c>
      <c r="J132" s="114" t="s">
        <v>379</v>
      </c>
      <c r="K132" s="8" t="s">
        <v>717</v>
      </c>
      <c r="L132" s="8" t="s">
        <v>773</v>
      </c>
      <c r="M132" s="8" t="s">
        <v>495</v>
      </c>
      <c r="N132" s="8" t="s">
        <v>530</v>
      </c>
      <c r="Q132" s="276" t="s">
        <v>723</v>
      </c>
    </row>
    <row r="133" spans="1:17">
      <c r="A133" s="314"/>
      <c r="B133" s="8" t="s">
        <v>769</v>
      </c>
      <c r="C133" s="57" t="s">
        <v>917</v>
      </c>
      <c r="D133" s="8" t="s">
        <v>918</v>
      </c>
      <c r="E133" s="8">
        <v>1</v>
      </c>
      <c r="F133" s="8" t="s">
        <v>774</v>
      </c>
      <c r="G133" s="8" t="s">
        <v>714</v>
      </c>
      <c r="H133" s="8" t="s">
        <v>715</v>
      </c>
      <c r="I133" s="8" t="s">
        <v>716</v>
      </c>
      <c r="J133" s="114" t="s">
        <v>379</v>
      </c>
      <c r="K133" s="8" t="s">
        <v>717</v>
      </c>
      <c r="L133" s="8" t="s">
        <v>775</v>
      </c>
      <c r="M133" s="8" t="s">
        <v>495</v>
      </c>
      <c r="N133" s="8" t="s">
        <v>530</v>
      </c>
      <c r="Q133" s="276" t="s">
        <v>723</v>
      </c>
    </row>
    <row r="134" spans="1:17">
      <c r="A134" s="314"/>
      <c r="B134" s="8" t="s">
        <v>769</v>
      </c>
      <c r="C134" s="57" t="s">
        <v>919</v>
      </c>
      <c r="D134" s="8" t="s">
        <v>920</v>
      </c>
      <c r="E134" s="8">
        <v>0.87</v>
      </c>
      <c r="F134" s="8" t="s">
        <v>776</v>
      </c>
      <c r="G134" s="8" t="s">
        <v>714</v>
      </c>
      <c r="H134" s="8" t="s">
        <v>715</v>
      </c>
      <c r="I134" s="8" t="s">
        <v>716</v>
      </c>
      <c r="J134" s="114" t="s">
        <v>379</v>
      </c>
      <c r="K134" s="8" t="s">
        <v>717</v>
      </c>
      <c r="L134" s="8" t="s">
        <v>777</v>
      </c>
      <c r="M134" s="8" t="s">
        <v>495</v>
      </c>
      <c r="N134" s="8" t="s">
        <v>530</v>
      </c>
      <c r="Q134" s="276" t="s">
        <v>723</v>
      </c>
    </row>
    <row r="135" spans="1:17" ht="17">
      <c r="A135" s="314" t="s">
        <v>9</v>
      </c>
      <c r="B135" s="277" t="s">
        <v>79</v>
      </c>
      <c r="C135" s="59" t="s">
        <v>921</v>
      </c>
      <c r="E135" s="34">
        <v>51.926677390000002</v>
      </c>
      <c r="F135" s="8" t="s">
        <v>206</v>
      </c>
      <c r="G135" s="8" t="s">
        <v>272</v>
      </c>
      <c r="H135" s="8" t="s">
        <v>787</v>
      </c>
      <c r="I135" s="8" t="s">
        <v>383</v>
      </c>
      <c r="J135" s="114" t="s">
        <v>379</v>
      </c>
      <c r="L135" s="8" t="s">
        <v>473</v>
      </c>
      <c r="M135" s="8" t="s">
        <v>495</v>
      </c>
      <c r="N135" s="8" t="s">
        <v>610</v>
      </c>
    </row>
    <row r="136" spans="1:17" ht="17">
      <c r="A136" s="314"/>
      <c r="B136" s="277" t="s">
        <v>81</v>
      </c>
      <c r="C136" s="59" t="s">
        <v>922</v>
      </c>
      <c r="E136" s="34">
        <v>51.430134989999999</v>
      </c>
      <c r="F136" s="8" t="s">
        <v>207</v>
      </c>
      <c r="G136" s="8" t="s">
        <v>272</v>
      </c>
      <c r="H136" s="8" t="s">
        <v>787</v>
      </c>
      <c r="I136" s="8" t="s">
        <v>383</v>
      </c>
      <c r="L136" s="8" t="s">
        <v>474</v>
      </c>
      <c r="M136" s="8" t="s">
        <v>495</v>
      </c>
      <c r="N136" s="8" t="s">
        <v>581</v>
      </c>
    </row>
    <row r="137" spans="1:17" ht="34">
      <c r="A137" s="314"/>
      <c r="B137" s="2" t="s">
        <v>943</v>
      </c>
      <c r="C137" s="59" t="s">
        <v>946</v>
      </c>
      <c r="D137" s="2" t="s">
        <v>950</v>
      </c>
      <c r="E137" s="2">
        <v>9.49</v>
      </c>
      <c r="G137" s="2" t="s">
        <v>714</v>
      </c>
      <c r="H137" s="2" t="s">
        <v>715</v>
      </c>
      <c r="I137" s="2" t="s">
        <v>949</v>
      </c>
      <c r="J137" s="2"/>
      <c r="K137" s="2"/>
      <c r="L137" s="279" t="s">
        <v>952</v>
      </c>
      <c r="M137" s="2" t="s">
        <v>495</v>
      </c>
      <c r="N137" s="2" t="s">
        <v>614</v>
      </c>
      <c r="Q137" s="276" t="s">
        <v>723</v>
      </c>
    </row>
    <row r="138" spans="1:17" ht="34">
      <c r="A138" s="314"/>
      <c r="B138" s="2" t="s">
        <v>944</v>
      </c>
      <c r="C138" s="59" t="s">
        <v>947</v>
      </c>
      <c r="D138" s="2" t="s">
        <v>951</v>
      </c>
      <c r="E138" s="2">
        <v>7.15</v>
      </c>
      <c r="G138" s="2" t="s">
        <v>714</v>
      </c>
      <c r="H138" s="2" t="s">
        <v>715</v>
      </c>
      <c r="I138" s="2" t="s">
        <v>949</v>
      </c>
      <c r="J138" s="2"/>
      <c r="K138" s="2"/>
      <c r="L138" s="279" t="s">
        <v>953</v>
      </c>
      <c r="M138" s="2" t="s">
        <v>495</v>
      </c>
      <c r="N138" s="2" t="s">
        <v>614</v>
      </c>
      <c r="Q138" s="276" t="s">
        <v>723</v>
      </c>
    </row>
    <row r="139" spans="1:17" ht="17">
      <c r="A139" s="314"/>
      <c r="B139" s="277" t="s">
        <v>82</v>
      </c>
      <c r="C139" s="59" t="s">
        <v>923</v>
      </c>
      <c r="D139" s="8" t="s">
        <v>260</v>
      </c>
      <c r="E139" s="34">
        <v>39.374379990000001</v>
      </c>
      <c r="F139" s="8" t="s">
        <v>208</v>
      </c>
      <c r="G139" s="8" t="s">
        <v>272</v>
      </c>
      <c r="H139" s="8" t="s">
        <v>787</v>
      </c>
      <c r="I139" s="8" t="s">
        <v>383</v>
      </c>
      <c r="L139" s="8" t="s">
        <v>475</v>
      </c>
      <c r="M139" s="8" t="s">
        <v>495</v>
      </c>
      <c r="N139" s="8" t="s">
        <v>581</v>
      </c>
    </row>
    <row r="140" spans="1:17">
      <c r="A140" s="315" t="s">
        <v>164</v>
      </c>
      <c r="B140" s="8" t="s">
        <v>134</v>
      </c>
      <c r="C140" s="57"/>
      <c r="D140" s="8" t="s">
        <v>149</v>
      </c>
      <c r="E140" s="34">
        <v>50.534810239999999</v>
      </c>
      <c r="F140" s="8" t="s">
        <v>239</v>
      </c>
      <c r="G140" s="8" t="s">
        <v>271</v>
      </c>
      <c r="H140" s="8" t="s">
        <v>787</v>
      </c>
      <c r="I140" s="8" t="s">
        <v>383</v>
      </c>
      <c r="L140" s="8" t="s">
        <v>476</v>
      </c>
    </row>
    <row r="141" spans="1:17">
      <c r="A141" s="315"/>
      <c r="B141" s="8" t="s">
        <v>135</v>
      </c>
      <c r="C141" s="57"/>
      <c r="D141" s="8" t="s">
        <v>150</v>
      </c>
      <c r="E141" s="34">
        <v>54.285591619999998</v>
      </c>
      <c r="F141" s="8" t="s">
        <v>240</v>
      </c>
      <c r="G141" s="8" t="s">
        <v>271</v>
      </c>
      <c r="H141" s="8" t="s">
        <v>787</v>
      </c>
      <c r="I141" s="8" t="s">
        <v>383</v>
      </c>
      <c r="L141" s="8" t="s">
        <v>477</v>
      </c>
    </row>
    <row r="142" spans="1:17">
      <c r="A142" s="315"/>
      <c r="B142" s="8" t="s">
        <v>136</v>
      </c>
      <c r="C142" s="57"/>
      <c r="D142" s="8" t="s">
        <v>151</v>
      </c>
      <c r="E142" s="34">
        <v>58.774583759999999</v>
      </c>
      <c r="F142" s="8" t="s">
        <v>241</v>
      </c>
      <c r="G142" s="8" t="s">
        <v>271</v>
      </c>
      <c r="H142" s="8" t="s">
        <v>787</v>
      </c>
      <c r="I142" s="8" t="s">
        <v>383</v>
      </c>
      <c r="L142" s="8" t="s">
        <v>478</v>
      </c>
    </row>
    <row r="143" spans="1:17">
      <c r="A143" s="315"/>
      <c r="B143" s="8" t="s">
        <v>137</v>
      </c>
      <c r="C143" s="57"/>
      <c r="D143" s="8" t="s">
        <v>152</v>
      </c>
      <c r="E143" s="34">
        <v>58.563235949999999</v>
      </c>
      <c r="F143" s="8" t="s">
        <v>242</v>
      </c>
      <c r="G143" s="8" t="s">
        <v>271</v>
      </c>
      <c r="H143" s="8" t="s">
        <v>787</v>
      </c>
      <c r="I143" s="8" t="s">
        <v>383</v>
      </c>
      <c r="L143" s="8" t="s">
        <v>479</v>
      </c>
    </row>
    <row r="144" spans="1:17">
      <c r="A144" s="315"/>
      <c r="B144" s="8" t="s">
        <v>138</v>
      </c>
      <c r="C144" s="57"/>
      <c r="D144" s="8" t="s">
        <v>153</v>
      </c>
      <c r="E144" s="34">
        <v>58.45977062</v>
      </c>
      <c r="F144" s="8" t="s">
        <v>243</v>
      </c>
      <c r="G144" s="8" t="s">
        <v>271</v>
      </c>
      <c r="H144" s="8" t="s">
        <v>787</v>
      </c>
      <c r="I144" s="8" t="s">
        <v>383</v>
      </c>
      <c r="L144" s="8" t="s">
        <v>480</v>
      </c>
    </row>
    <row r="145" spans="1:12">
      <c r="A145" s="315"/>
      <c r="B145" s="8" t="s">
        <v>139</v>
      </c>
      <c r="C145" s="57"/>
      <c r="D145" s="8" t="s">
        <v>154</v>
      </c>
      <c r="E145" s="34">
        <v>62.2654292</v>
      </c>
      <c r="F145" s="8" t="s">
        <v>244</v>
      </c>
      <c r="G145" s="8" t="s">
        <v>271</v>
      </c>
      <c r="H145" s="8" t="s">
        <v>787</v>
      </c>
      <c r="I145" s="8" t="s">
        <v>383</v>
      </c>
      <c r="L145" s="8" t="s">
        <v>481</v>
      </c>
    </row>
    <row r="146" spans="1:12">
      <c r="A146" s="315"/>
      <c r="B146" s="8" t="s">
        <v>140</v>
      </c>
      <c r="C146" s="57"/>
      <c r="D146" s="8" t="s">
        <v>155</v>
      </c>
      <c r="E146" s="34">
        <v>347.61750289999998</v>
      </c>
      <c r="F146" s="8" t="s">
        <v>245</v>
      </c>
      <c r="G146" s="8" t="s">
        <v>271</v>
      </c>
      <c r="H146" s="8" t="s">
        <v>787</v>
      </c>
      <c r="I146" s="8" t="s">
        <v>383</v>
      </c>
      <c r="L146" s="8" t="s">
        <v>482</v>
      </c>
    </row>
    <row r="147" spans="1:12">
      <c r="A147" s="315"/>
      <c r="B147" s="8" t="s">
        <v>141</v>
      </c>
      <c r="D147" s="8" t="s">
        <v>156</v>
      </c>
      <c r="E147" s="34">
        <v>60.184159880000003</v>
      </c>
      <c r="F147" s="8" t="s">
        <v>246</v>
      </c>
      <c r="G147" s="8" t="s">
        <v>271</v>
      </c>
      <c r="H147" s="8" t="s">
        <v>787</v>
      </c>
      <c r="I147" s="8" t="s">
        <v>383</v>
      </c>
      <c r="L147" s="8" t="s">
        <v>483</v>
      </c>
    </row>
    <row r="148" spans="1:12">
      <c r="A148" s="315"/>
      <c r="B148" s="8" t="s">
        <v>142</v>
      </c>
      <c r="D148" s="8" t="s">
        <v>157</v>
      </c>
      <c r="E148" s="34">
        <v>346.32204730000001</v>
      </c>
      <c r="F148" s="8" t="s">
        <v>247</v>
      </c>
      <c r="G148" s="8" t="s">
        <v>271</v>
      </c>
      <c r="H148" s="8" t="s">
        <v>787</v>
      </c>
      <c r="I148" s="8" t="s">
        <v>383</v>
      </c>
      <c r="L148" s="8" t="s">
        <v>484</v>
      </c>
    </row>
    <row r="149" spans="1:12">
      <c r="A149" s="315"/>
      <c r="B149" s="8" t="s">
        <v>143</v>
      </c>
      <c r="D149" s="8" t="s">
        <v>158</v>
      </c>
      <c r="E149" s="34">
        <v>332.18378139999999</v>
      </c>
      <c r="F149" s="8" t="s">
        <v>248</v>
      </c>
      <c r="G149" s="8" t="s">
        <v>271</v>
      </c>
      <c r="H149" s="8" t="s">
        <v>787</v>
      </c>
      <c r="I149" s="8" t="s">
        <v>383</v>
      </c>
      <c r="L149" s="8" t="s">
        <v>485</v>
      </c>
    </row>
    <row r="150" spans="1:12">
      <c r="A150" s="315"/>
      <c r="B150" s="8" t="s">
        <v>144</v>
      </c>
      <c r="D150" s="8" t="s">
        <v>159</v>
      </c>
      <c r="E150" s="34">
        <v>181.28070349999999</v>
      </c>
      <c r="F150" s="8" t="s">
        <v>249</v>
      </c>
      <c r="G150" s="8" t="s">
        <v>271</v>
      </c>
      <c r="H150" s="8" t="s">
        <v>787</v>
      </c>
      <c r="I150" s="8" t="s">
        <v>383</v>
      </c>
      <c r="L150" s="8" t="s">
        <v>486</v>
      </c>
    </row>
    <row r="151" spans="1:12">
      <c r="A151" s="315"/>
      <c r="B151" s="8" t="s">
        <v>145</v>
      </c>
      <c r="D151" s="8" t="s">
        <v>160</v>
      </c>
      <c r="E151" s="34">
        <v>50.328683480000002</v>
      </c>
      <c r="F151" s="8" t="s">
        <v>250</v>
      </c>
      <c r="G151" s="8" t="s">
        <v>271</v>
      </c>
      <c r="H151" s="8" t="s">
        <v>787</v>
      </c>
      <c r="I151" s="8" t="s">
        <v>383</v>
      </c>
      <c r="L151" s="8" t="s">
        <v>487</v>
      </c>
    </row>
    <row r="152" spans="1:12">
      <c r="A152" s="315"/>
      <c r="B152" s="8" t="s">
        <v>146</v>
      </c>
      <c r="D152" s="8" t="s">
        <v>161</v>
      </c>
      <c r="E152" s="34">
        <v>51.592271740000001</v>
      </c>
      <c r="F152" s="8" t="s">
        <v>251</v>
      </c>
      <c r="G152" s="8" t="s">
        <v>271</v>
      </c>
      <c r="H152" s="8" t="s">
        <v>787</v>
      </c>
      <c r="I152" s="8" t="s">
        <v>383</v>
      </c>
      <c r="L152" s="8" t="s">
        <v>488</v>
      </c>
    </row>
    <row r="153" spans="1:12">
      <c r="A153" s="315"/>
      <c r="B153" s="8" t="s">
        <v>147</v>
      </c>
      <c r="D153" s="8" t="s">
        <v>162</v>
      </c>
      <c r="E153" s="34">
        <v>61.800904709999998</v>
      </c>
      <c r="F153" s="8" t="s">
        <v>252</v>
      </c>
      <c r="G153" s="8" t="s">
        <v>271</v>
      </c>
      <c r="H153" s="8" t="s">
        <v>787</v>
      </c>
      <c r="I153" s="8" t="s">
        <v>383</v>
      </c>
      <c r="L153" s="8" t="s">
        <v>489</v>
      </c>
    </row>
    <row r="154" spans="1:12">
      <c r="A154" s="315"/>
      <c r="B154" s="8" t="s">
        <v>148</v>
      </c>
      <c r="D154" s="8" t="s">
        <v>163</v>
      </c>
      <c r="E154" s="34">
        <v>51.535993429999998</v>
      </c>
      <c r="F154" s="8" t="s">
        <v>253</v>
      </c>
      <c r="G154" s="8" t="s">
        <v>271</v>
      </c>
      <c r="H154" s="8" t="s">
        <v>787</v>
      </c>
      <c r="I154" s="8" t="s">
        <v>383</v>
      </c>
      <c r="L154" s="8" t="s">
        <v>490</v>
      </c>
    </row>
    <row r="155" spans="1:12">
      <c r="D155" s="289" t="s">
        <v>323</v>
      </c>
      <c r="E155" s="290">
        <f>SUM(E2:E154 )</f>
        <v>12082.431562688738</v>
      </c>
    </row>
    <row r="160" spans="1:12">
      <c r="A160" s="316" t="s">
        <v>282</v>
      </c>
      <c r="B160" s="316"/>
      <c r="C160" s="316"/>
      <c r="D160" s="316"/>
      <c r="E160" s="316"/>
      <c r="F160" s="316"/>
      <c r="G160" s="316"/>
      <c r="H160" s="316"/>
      <c r="I160" s="316"/>
    </row>
    <row r="161" spans="1:7" ht="17">
      <c r="A161" s="314" t="s">
        <v>12</v>
      </c>
      <c r="B161" s="275" t="s">
        <v>89</v>
      </c>
      <c r="C161" s="275" t="s">
        <v>924</v>
      </c>
      <c r="F161" s="8" t="s">
        <v>215</v>
      </c>
      <c r="G161" s="8" t="s">
        <v>272</v>
      </c>
    </row>
    <row r="162" spans="1:7" ht="17">
      <c r="A162" s="314"/>
      <c r="B162" s="275" t="s">
        <v>93</v>
      </c>
      <c r="C162" s="275" t="s">
        <v>925</v>
      </c>
      <c r="F162" s="8" t="s">
        <v>217</v>
      </c>
      <c r="G162" s="8" t="s">
        <v>272</v>
      </c>
    </row>
    <row r="163" spans="1:7" ht="17">
      <c r="A163" s="314"/>
      <c r="B163" s="275" t="s">
        <v>96</v>
      </c>
      <c r="C163" s="275" t="s">
        <v>926</v>
      </c>
      <c r="F163" s="8" t="s">
        <v>219</v>
      </c>
      <c r="G163" s="8" t="s">
        <v>272</v>
      </c>
    </row>
    <row r="164" spans="1:7" ht="34">
      <c r="A164" s="314"/>
      <c r="B164" s="277" t="s">
        <v>100</v>
      </c>
      <c r="C164" s="277" t="s">
        <v>927</v>
      </c>
      <c r="F164" s="8" t="s">
        <v>221</v>
      </c>
      <c r="G164" s="8" t="s">
        <v>272</v>
      </c>
    </row>
    <row r="165" spans="1:7" ht="17">
      <c r="A165" s="314"/>
      <c r="B165" s="275" t="s">
        <v>105</v>
      </c>
      <c r="C165" s="275" t="s">
        <v>928</v>
      </c>
      <c r="F165" s="8" t="s">
        <v>224</v>
      </c>
      <c r="G165" s="8" t="s">
        <v>272</v>
      </c>
    </row>
    <row r="166" spans="1:7" ht="17">
      <c r="A166" s="314" t="s">
        <v>7</v>
      </c>
      <c r="B166" s="277" t="s">
        <v>55</v>
      </c>
      <c r="C166" s="277" t="s">
        <v>929</v>
      </c>
      <c r="F166" s="8" t="s">
        <v>189</v>
      </c>
      <c r="G166" s="8" t="s">
        <v>272</v>
      </c>
    </row>
    <row r="167" spans="1:7" ht="17">
      <c r="A167" s="314"/>
      <c r="B167" s="277" t="s">
        <v>60</v>
      </c>
      <c r="C167" s="277" t="s">
        <v>930</v>
      </c>
      <c r="F167" s="8" t="s">
        <v>191</v>
      </c>
      <c r="G167" s="8" t="s">
        <v>272</v>
      </c>
    </row>
    <row r="168" spans="1:7" ht="17">
      <c r="A168" s="314"/>
      <c r="B168" s="277" t="s">
        <v>61</v>
      </c>
      <c r="C168" s="277" t="s">
        <v>931</v>
      </c>
      <c r="F168" s="8" t="s">
        <v>192</v>
      </c>
      <c r="G168" s="8" t="s">
        <v>272</v>
      </c>
    </row>
    <row r="169" spans="1:7" ht="34">
      <c r="A169" s="314"/>
      <c r="B169" s="277" t="s">
        <v>71</v>
      </c>
      <c r="C169" s="277" t="s">
        <v>932</v>
      </c>
      <c r="F169" s="8" t="s">
        <v>200</v>
      </c>
      <c r="G169" s="8" t="s">
        <v>272</v>
      </c>
    </row>
    <row r="170" spans="1:7" ht="34">
      <c r="A170" s="314"/>
      <c r="B170" s="277" t="s">
        <v>72</v>
      </c>
      <c r="C170" s="277" t="s">
        <v>933</v>
      </c>
      <c r="F170" s="8" t="s">
        <v>201</v>
      </c>
      <c r="G170" s="8" t="s">
        <v>272</v>
      </c>
    </row>
    <row r="171" spans="1:7" ht="34">
      <c r="A171" s="314"/>
      <c r="B171" s="277" t="s">
        <v>73</v>
      </c>
      <c r="C171" s="277" t="s">
        <v>934</v>
      </c>
      <c r="F171" s="8" t="s">
        <v>202</v>
      </c>
      <c r="G171" s="8" t="s">
        <v>272</v>
      </c>
    </row>
    <row r="172" spans="1:7">
      <c r="A172" s="284" t="s">
        <v>164</v>
      </c>
      <c r="B172" s="8" t="s">
        <v>279</v>
      </c>
      <c r="D172" s="8" t="s">
        <v>280</v>
      </c>
      <c r="F172" s="8" t="s">
        <v>281</v>
      </c>
      <c r="G172" s="8" t="s">
        <v>271</v>
      </c>
    </row>
  </sheetData>
  <autoFilter ref="A1:Q155" xr:uid="{ECC145DD-ABC1-FB4D-A115-528C68A68189}"/>
  <mergeCells count="26">
    <mergeCell ref="A166:A171"/>
    <mergeCell ref="A78:A79"/>
    <mergeCell ref="A81:A83"/>
    <mergeCell ref="A85:A89"/>
    <mergeCell ref="A90:A97"/>
    <mergeCell ref="A98:A100"/>
    <mergeCell ref="A101:A102"/>
    <mergeCell ref="A103:A113"/>
    <mergeCell ref="A135:A139"/>
    <mergeCell ref="A140:A154"/>
    <mergeCell ref="A160:I160"/>
    <mergeCell ref="A161:A165"/>
    <mergeCell ref="A114:A134"/>
    <mergeCell ref="A76:A77"/>
    <mergeCell ref="A2:A4"/>
    <mergeCell ref="A5:A9"/>
    <mergeCell ref="A10:A12"/>
    <mergeCell ref="A13:A14"/>
    <mergeCell ref="A15:A19"/>
    <mergeCell ref="A23:A31"/>
    <mergeCell ref="A32:A43"/>
    <mergeCell ref="A44:A47"/>
    <mergeCell ref="A48:A51"/>
    <mergeCell ref="A52:A60"/>
    <mergeCell ref="A61:A75"/>
    <mergeCell ref="A20:A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L130"/>
  <sheetViews>
    <sheetView topLeftCell="B1" workbookViewId="0">
      <selection activeCell="E135" sqref="E135"/>
    </sheetView>
  </sheetViews>
  <sheetFormatPr baseColWidth="10" defaultRowHeight="16"/>
  <cols>
    <col min="2" max="2" width="15.33203125" customWidth="1"/>
    <col min="3" max="3" width="25.1640625" customWidth="1"/>
    <col min="4" max="4" width="75.5" customWidth="1"/>
    <col min="5" max="5" width="25.1640625" customWidth="1"/>
    <col min="6" max="6" width="11" style="112" customWidth="1"/>
    <col min="7" max="7" width="56.33203125" customWidth="1"/>
  </cols>
  <sheetData>
    <row r="1" spans="2:12" ht="17" thickBot="1">
      <c r="H1" s="204" t="s">
        <v>596</v>
      </c>
      <c r="I1" s="205"/>
      <c r="J1" s="205"/>
      <c r="K1" s="205"/>
      <c r="L1" s="206"/>
    </row>
    <row r="2" spans="2:12" ht="17" thickBot="1">
      <c r="B2" s="218" t="s">
        <v>491</v>
      </c>
      <c r="C2" s="218" t="s">
        <v>496</v>
      </c>
      <c r="D2" s="207" t="s">
        <v>493</v>
      </c>
      <c r="E2" s="208" t="s">
        <v>494</v>
      </c>
      <c r="F2" s="209" t="s">
        <v>622</v>
      </c>
      <c r="G2" s="218" t="s">
        <v>621</v>
      </c>
      <c r="H2" s="207" t="s">
        <v>597</v>
      </c>
      <c r="I2" s="208" t="s">
        <v>598</v>
      </c>
      <c r="J2" s="208" t="s">
        <v>599</v>
      </c>
      <c r="K2" s="208" t="s">
        <v>600</v>
      </c>
      <c r="L2" s="209" t="s">
        <v>601</v>
      </c>
    </row>
    <row r="3" spans="2:12" ht="17">
      <c r="B3" s="171" t="s">
        <v>495</v>
      </c>
      <c r="C3" s="171" t="s">
        <v>604</v>
      </c>
      <c r="D3" s="165" t="s">
        <v>85</v>
      </c>
      <c r="E3" s="1" t="s">
        <v>210</v>
      </c>
      <c r="F3" s="219" t="str">
        <f>LEFT(E3, 2)</f>
        <v>BE</v>
      </c>
      <c r="G3" s="171"/>
      <c r="H3" s="222"/>
      <c r="I3" s="223"/>
      <c r="J3" s="223"/>
      <c r="K3" s="223"/>
      <c r="L3" s="224"/>
    </row>
    <row r="4" spans="2:12" ht="17">
      <c r="B4" s="163" t="s">
        <v>495</v>
      </c>
      <c r="C4" s="163" t="s">
        <v>604</v>
      </c>
      <c r="D4" s="167" t="s">
        <v>74</v>
      </c>
      <c r="E4" s="2" t="s">
        <v>203</v>
      </c>
      <c r="F4" s="220" t="str">
        <f t="shared" ref="F4:F77" si="0">LEFT(E4, 2)</f>
        <v>BG</v>
      </c>
      <c r="G4" s="163"/>
      <c r="H4" s="225"/>
      <c r="I4" s="226"/>
      <c r="J4" s="226"/>
      <c r="K4" s="226"/>
      <c r="L4" s="227"/>
    </row>
    <row r="5" spans="2:12" ht="17">
      <c r="B5" s="163" t="s">
        <v>495</v>
      </c>
      <c r="C5" s="163" t="s">
        <v>604</v>
      </c>
      <c r="D5" s="210" t="s">
        <v>127</v>
      </c>
      <c r="E5" s="2" t="s">
        <v>234</v>
      </c>
      <c r="F5" s="220" t="str">
        <f t="shared" si="0"/>
        <v>HR</v>
      </c>
      <c r="G5" s="163"/>
      <c r="H5" s="225"/>
      <c r="I5" s="226"/>
      <c r="J5" s="226"/>
      <c r="K5" s="226"/>
      <c r="L5" s="227"/>
    </row>
    <row r="6" spans="2:12" ht="17">
      <c r="B6" s="163" t="s">
        <v>495</v>
      </c>
      <c r="C6" s="163" t="s">
        <v>604</v>
      </c>
      <c r="D6" s="210" t="s">
        <v>128</v>
      </c>
      <c r="E6" s="2" t="s">
        <v>235</v>
      </c>
      <c r="F6" s="220" t="str">
        <f t="shared" si="0"/>
        <v>HR</v>
      </c>
      <c r="G6" s="163"/>
      <c r="H6" s="225"/>
      <c r="I6" s="226"/>
      <c r="J6" s="226"/>
      <c r="K6" s="226"/>
      <c r="L6" s="227"/>
    </row>
    <row r="7" spans="2:12">
      <c r="B7" s="163" t="s">
        <v>495</v>
      </c>
      <c r="C7" s="163" t="s">
        <v>604</v>
      </c>
      <c r="D7" s="185" t="s">
        <v>287</v>
      </c>
      <c r="E7" s="8" t="s">
        <v>295</v>
      </c>
      <c r="F7" s="220" t="str">
        <f t="shared" si="0"/>
        <v>FR</v>
      </c>
      <c r="G7" s="163"/>
      <c r="H7" s="225"/>
      <c r="I7" s="226"/>
      <c r="J7" s="226"/>
      <c r="K7" s="226"/>
      <c r="L7" s="227"/>
    </row>
    <row r="8" spans="2:12" ht="17">
      <c r="B8" s="163" t="s">
        <v>495</v>
      </c>
      <c r="C8" s="163" t="s">
        <v>604</v>
      </c>
      <c r="D8" s="167" t="s">
        <v>88</v>
      </c>
      <c r="E8" s="2" t="s">
        <v>214</v>
      </c>
      <c r="F8" s="220" t="str">
        <f t="shared" si="0"/>
        <v>DE</v>
      </c>
      <c r="G8" s="163"/>
      <c r="H8" s="225"/>
      <c r="I8" s="226"/>
      <c r="J8" s="226"/>
      <c r="K8" s="226"/>
      <c r="L8" s="227"/>
    </row>
    <row r="9" spans="2:12" ht="17">
      <c r="B9" s="163" t="s">
        <v>495</v>
      </c>
      <c r="C9" s="163" t="s">
        <v>604</v>
      </c>
      <c r="D9" s="210" t="s">
        <v>39</v>
      </c>
      <c r="E9" s="2" t="s">
        <v>178</v>
      </c>
      <c r="F9" s="220" t="str">
        <f t="shared" si="0"/>
        <v>IT</v>
      </c>
      <c r="G9" s="163"/>
      <c r="H9" s="225"/>
      <c r="I9" s="226"/>
      <c r="J9" s="226"/>
      <c r="K9" s="226"/>
      <c r="L9" s="227"/>
    </row>
    <row r="10" spans="2:12" ht="17">
      <c r="B10" s="163" t="s">
        <v>495</v>
      </c>
      <c r="C10" s="163" t="s">
        <v>604</v>
      </c>
      <c r="D10" s="210" t="s">
        <v>121</v>
      </c>
      <c r="E10" s="2" t="s">
        <v>230</v>
      </c>
      <c r="F10" s="220" t="str">
        <f t="shared" si="0"/>
        <v>LV</v>
      </c>
      <c r="G10" s="163"/>
      <c r="H10" s="225"/>
      <c r="I10" s="226"/>
      <c r="J10" s="226"/>
      <c r="K10" s="226"/>
      <c r="L10" s="227"/>
    </row>
    <row r="11" spans="2:12" ht="17">
      <c r="B11" s="163" t="s">
        <v>495</v>
      </c>
      <c r="C11" s="163" t="s">
        <v>604</v>
      </c>
      <c r="D11" s="211" t="s">
        <v>113</v>
      </c>
      <c r="E11" s="8" t="s">
        <v>266</v>
      </c>
      <c r="F11" s="220" t="str">
        <f t="shared" si="0"/>
        <v>LT</v>
      </c>
      <c r="G11" s="163"/>
      <c r="H11" s="225"/>
      <c r="I11" s="226"/>
      <c r="J11" s="226"/>
      <c r="K11" s="226"/>
      <c r="L11" s="227"/>
    </row>
    <row r="12" spans="2:12">
      <c r="B12" s="163" t="s">
        <v>495</v>
      </c>
      <c r="C12" s="163" t="s">
        <v>604</v>
      </c>
      <c r="D12" s="212" t="s">
        <v>300</v>
      </c>
      <c r="E12" s="213" t="s">
        <v>301</v>
      </c>
      <c r="F12" s="220" t="str">
        <f t="shared" si="0"/>
        <v>PL</v>
      </c>
      <c r="G12" s="163"/>
      <c r="H12" s="225"/>
      <c r="I12" s="226"/>
      <c r="J12" s="226"/>
      <c r="K12" s="226"/>
      <c r="L12" s="227"/>
    </row>
    <row r="13" spans="2:12" ht="17">
      <c r="B13" s="163" t="s">
        <v>495</v>
      </c>
      <c r="C13" s="163" t="s">
        <v>604</v>
      </c>
      <c r="D13" s="167" t="s">
        <v>63</v>
      </c>
      <c r="E13" s="2" t="s">
        <v>196</v>
      </c>
      <c r="F13" s="220" t="str">
        <f t="shared" si="0"/>
        <v>RO</v>
      </c>
      <c r="G13" s="163"/>
      <c r="H13" s="225"/>
      <c r="I13" s="226"/>
      <c r="J13" s="226"/>
      <c r="K13" s="226"/>
      <c r="L13" s="227"/>
    </row>
    <row r="14" spans="2:12" ht="17">
      <c r="B14" s="163" t="s">
        <v>495</v>
      </c>
      <c r="C14" s="163" t="s">
        <v>604</v>
      </c>
      <c r="D14" s="210" t="s">
        <v>124</v>
      </c>
      <c r="E14" s="2" t="s">
        <v>232</v>
      </c>
      <c r="F14" s="220" t="str">
        <f t="shared" si="0"/>
        <v>SI</v>
      </c>
      <c r="G14" s="163"/>
      <c r="H14" s="225"/>
      <c r="I14" s="226"/>
      <c r="J14" s="226"/>
      <c r="K14" s="226"/>
      <c r="L14" s="227"/>
    </row>
    <row r="15" spans="2:12" ht="17">
      <c r="B15" s="163" t="s">
        <v>495</v>
      </c>
      <c r="C15" s="163" t="s">
        <v>604</v>
      </c>
      <c r="D15" s="210" t="s">
        <v>21</v>
      </c>
      <c r="E15" s="2" t="s">
        <v>171</v>
      </c>
      <c r="F15" s="220" t="str">
        <f t="shared" si="0"/>
        <v>ES</v>
      </c>
      <c r="G15" s="163"/>
      <c r="H15" s="225"/>
      <c r="I15" s="226"/>
      <c r="J15" s="226"/>
      <c r="K15" s="226"/>
      <c r="L15" s="227"/>
    </row>
    <row r="16" spans="2:12" ht="17">
      <c r="B16" s="163" t="s">
        <v>495</v>
      </c>
      <c r="C16" s="163" t="s">
        <v>604</v>
      </c>
      <c r="D16" s="210" t="s">
        <v>30</v>
      </c>
      <c r="E16" s="2" t="s">
        <v>167</v>
      </c>
      <c r="F16" s="220" t="str">
        <f t="shared" si="0"/>
        <v>ES</v>
      </c>
      <c r="G16" s="163"/>
      <c r="H16" s="225"/>
      <c r="I16" s="226"/>
      <c r="J16" s="226"/>
      <c r="K16" s="226"/>
      <c r="L16" s="227"/>
    </row>
    <row r="17" spans="2:12" ht="17">
      <c r="B17" s="163" t="s">
        <v>495</v>
      </c>
      <c r="C17" s="163" t="s">
        <v>604</v>
      </c>
      <c r="D17" s="210" t="s">
        <v>92</v>
      </c>
      <c r="E17" s="2" t="s">
        <v>216</v>
      </c>
      <c r="F17" s="220" t="str">
        <f t="shared" si="0"/>
        <v>DE</v>
      </c>
      <c r="G17" s="163"/>
      <c r="H17" s="225"/>
      <c r="I17" s="226"/>
      <c r="J17" s="226"/>
      <c r="K17" s="226"/>
      <c r="L17" s="227"/>
    </row>
    <row r="18" spans="2:12" ht="17">
      <c r="B18" s="163" t="s">
        <v>495</v>
      </c>
      <c r="C18" s="163" t="s">
        <v>604</v>
      </c>
      <c r="D18" s="210" t="s">
        <v>22</v>
      </c>
      <c r="E18" s="2" t="s">
        <v>170</v>
      </c>
      <c r="F18" s="220" t="str">
        <f t="shared" si="0"/>
        <v>ES</v>
      </c>
      <c r="G18" s="163"/>
      <c r="H18" s="225"/>
      <c r="I18" s="226"/>
      <c r="J18" s="226"/>
      <c r="K18" s="226"/>
      <c r="L18" s="227"/>
    </row>
    <row r="19" spans="2:12" ht="17">
      <c r="B19" s="163" t="s">
        <v>495</v>
      </c>
      <c r="C19" s="155" t="s">
        <v>517</v>
      </c>
      <c r="D19" s="210" t="s">
        <v>43</v>
      </c>
      <c r="E19" s="2" t="s">
        <v>182</v>
      </c>
      <c r="F19" s="220" t="str">
        <f t="shared" si="0"/>
        <v>AT</v>
      </c>
      <c r="G19" s="163"/>
      <c r="H19" s="225"/>
      <c r="I19" s="226"/>
      <c r="J19" s="226"/>
      <c r="K19" s="226"/>
      <c r="L19" s="227"/>
    </row>
    <row r="20" spans="2:12">
      <c r="B20" s="163" t="s">
        <v>495</v>
      </c>
      <c r="C20" s="155" t="s">
        <v>517</v>
      </c>
      <c r="D20" s="185" t="s">
        <v>287</v>
      </c>
      <c r="E20" s="8" t="s">
        <v>295</v>
      </c>
      <c r="F20" s="220" t="str">
        <f t="shared" si="0"/>
        <v>FR</v>
      </c>
      <c r="G20" s="163"/>
      <c r="H20" s="225"/>
      <c r="I20" s="226"/>
      <c r="J20" s="226"/>
      <c r="K20" s="226"/>
      <c r="L20" s="227"/>
    </row>
    <row r="21" spans="2:12">
      <c r="B21" s="163" t="s">
        <v>495</v>
      </c>
      <c r="C21" s="155" t="s">
        <v>517</v>
      </c>
      <c r="D21" s="185" t="s">
        <v>306</v>
      </c>
      <c r="E21" s="8" t="s">
        <v>296</v>
      </c>
      <c r="F21" s="220" t="str">
        <f t="shared" si="0"/>
        <v>FR</v>
      </c>
      <c r="G21" s="163"/>
      <c r="H21" s="225"/>
      <c r="I21" s="226"/>
      <c r="J21" s="226"/>
      <c r="K21" s="226"/>
      <c r="L21" s="227"/>
    </row>
    <row r="22" spans="2:12" ht="17">
      <c r="B22" s="163" t="s">
        <v>495</v>
      </c>
      <c r="C22" s="155" t="s">
        <v>517</v>
      </c>
      <c r="D22" s="167" t="s">
        <v>88</v>
      </c>
      <c r="E22" s="2" t="s">
        <v>214</v>
      </c>
      <c r="F22" s="220" t="str">
        <f t="shared" si="0"/>
        <v>DE</v>
      </c>
      <c r="G22" s="163"/>
      <c r="H22" s="225"/>
      <c r="I22" s="226"/>
      <c r="J22" s="226"/>
      <c r="K22" s="226"/>
      <c r="L22" s="227"/>
    </row>
    <row r="23" spans="2:12" ht="17">
      <c r="B23" s="163" t="s">
        <v>495</v>
      </c>
      <c r="C23" s="155" t="s">
        <v>517</v>
      </c>
      <c r="D23" s="210" t="s">
        <v>39</v>
      </c>
      <c r="E23" s="2" t="s">
        <v>178</v>
      </c>
      <c r="F23" s="220" t="str">
        <f t="shared" si="0"/>
        <v>IT</v>
      </c>
      <c r="G23" s="163"/>
      <c r="H23" s="225"/>
      <c r="I23" s="226"/>
      <c r="J23" s="226"/>
      <c r="K23" s="226"/>
      <c r="L23" s="227"/>
    </row>
    <row r="24" spans="2:12" ht="17">
      <c r="B24" s="163" t="s">
        <v>495</v>
      </c>
      <c r="C24" s="155" t="s">
        <v>517</v>
      </c>
      <c r="D24" s="211" t="s">
        <v>113</v>
      </c>
      <c r="E24" s="8" t="s">
        <v>266</v>
      </c>
      <c r="F24" s="220" t="str">
        <f t="shared" si="0"/>
        <v>LT</v>
      </c>
      <c r="G24" s="163"/>
      <c r="H24" s="225"/>
      <c r="I24" s="226"/>
      <c r="J24" s="226"/>
      <c r="K24" s="226"/>
      <c r="L24" s="227"/>
    </row>
    <row r="25" spans="2:12">
      <c r="B25" s="163" t="s">
        <v>495</v>
      </c>
      <c r="C25" s="155" t="s">
        <v>517</v>
      </c>
      <c r="D25" s="212" t="s">
        <v>300</v>
      </c>
      <c r="E25" s="213" t="s">
        <v>301</v>
      </c>
      <c r="F25" s="220" t="str">
        <f t="shared" si="0"/>
        <v>PL</v>
      </c>
      <c r="G25" s="163"/>
      <c r="H25" s="225"/>
      <c r="I25" s="226"/>
      <c r="J25" s="226"/>
      <c r="K25" s="226"/>
      <c r="L25" s="227"/>
    </row>
    <row r="26" spans="2:12" ht="17">
      <c r="B26" s="163" t="s">
        <v>495</v>
      </c>
      <c r="C26" s="155" t="s">
        <v>517</v>
      </c>
      <c r="D26" s="167" t="s">
        <v>63</v>
      </c>
      <c r="E26" s="2" t="s">
        <v>196</v>
      </c>
      <c r="F26" s="220" t="str">
        <f t="shared" si="0"/>
        <v>RO</v>
      </c>
      <c r="G26" s="163"/>
      <c r="H26" s="225"/>
      <c r="I26" s="226"/>
      <c r="J26" s="226"/>
      <c r="K26" s="226"/>
      <c r="L26" s="227"/>
    </row>
    <row r="27" spans="2:12" ht="17">
      <c r="B27" s="163" t="s">
        <v>495</v>
      </c>
      <c r="C27" s="155" t="s">
        <v>517</v>
      </c>
      <c r="D27" s="210" t="s">
        <v>46</v>
      </c>
      <c r="E27" s="2" t="s">
        <v>184</v>
      </c>
      <c r="F27" s="220" t="str">
        <f t="shared" si="0"/>
        <v>SK</v>
      </c>
      <c r="G27" s="163"/>
      <c r="H27" s="225"/>
      <c r="I27" s="226"/>
      <c r="J27" s="226"/>
      <c r="K27" s="226"/>
      <c r="L27" s="227"/>
    </row>
    <row r="28" spans="2:12" ht="17">
      <c r="B28" s="163" t="s">
        <v>495</v>
      </c>
      <c r="C28" s="155" t="s">
        <v>517</v>
      </c>
      <c r="D28" s="210" t="s">
        <v>124</v>
      </c>
      <c r="E28" s="2" t="s">
        <v>232</v>
      </c>
      <c r="F28" s="220" t="str">
        <f t="shared" si="0"/>
        <v>SI</v>
      </c>
      <c r="G28" s="163"/>
      <c r="H28" s="225"/>
      <c r="I28" s="226"/>
      <c r="J28" s="226"/>
      <c r="K28" s="226"/>
      <c r="L28" s="227"/>
    </row>
    <row r="29" spans="2:12" ht="17">
      <c r="B29" s="163" t="s">
        <v>495</v>
      </c>
      <c r="C29" s="155" t="s">
        <v>517</v>
      </c>
      <c r="D29" s="210" t="s">
        <v>21</v>
      </c>
      <c r="E29" s="2" t="s">
        <v>171</v>
      </c>
      <c r="F29" s="220" t="str">
        <f t="shared" si="0"/>
        <v>ES</v>
      </c>
      <c r="G29" s="163"/>
      <c r="H29" s="225"/>
      <c r="I29" s="226"/>
      <c r="J29" s="226"/>
      <c r="K29" s="226"/>
      <c r="L29" s="227"/>
    </row>
    <row r="30" spans="2:12" ht="17">
      <c r="B30" s="163" t="s">
        <v>495</v>
      </c>
      <c r="C30" s="155" t="s">
        <v>517</v>
      </c>
      <c r="D30" s="210" t="s">
        <v>30</v>
      </c>
      <c r="E30" s="2" t="s">
        <v>167</v>
      </c>
      <c r="F30" s="220" t="str">
        <f t="shared" si="0"/>
        <v>ES</v>
      </c>
      <c r="G30" s="163"/>
      <c r="H30" s="225"/>
      <c r="I30" s="226"/>
      <c r="J30" s="226"/>
      <c r="K30" s="226"/>
      <c r="L30" s="227"/>
    </row>
    <row r="31" spans="2:12" ht="17">
      <c r="B31" s="163" t="s">
        <v>495</v>
      </c>
      <c r="C31" s="155" t="s">
        <v>517</v>
      </c>
      <c r="D31" s="167" t="s">
        <v>83</v>
      </c>
      <c r="E31" s="2" t="s">
        <v>209</v>
      </c>
      <c r="F31" s="220" t="str">
        <f t="shared" si="0"/>
        <v>BE</v>
      </c>
      <c r="G31" s="163"/>
      <c r="H31" s="225"/>
      <c r="I31" s="226"/>
      <c r="J31" s="226"/>
      <c r="K31" s="226"/>
      <c r="L31" s="227"/>
    </row>
    <row r="32" spans="2:12" ht="17">
      <c r="B32" s="163" t="s">
        <v>495</v>
      </c>
      <c r="C32" s="155" t="s">
        <v>517</v>
      </c>
      <c r="D32" s="210" t="s">
        <v>92</v>
      </c>
      <c r="E32" s="2" t="s">
        <v>216</v>
      </c>
      <c r="F32" s="220" t="str">
        <f t="shared" si="0"/>
        <v>DE</v>
      </c>
      <c r="G32" s="163"/>
      <c r="H32" s="225"/>
      <c r="I32" s="226"/>
      <c r="J32" s="226"/>
      <c r="K32" s="226"/>
      <c r="L32" s="227"/>
    </row>
    <row r="33" spans="2:12" ht="17">
      <c r="B33" s="163" t="s">
        <v>495</v>
      </c>
      <c r="C33" s="155" t="s">
        <v>517</v>
      </c>
      <c r="D33" s="210" t="s">
        <v>121</v>
      </c>
      <c r="E33" s="2" t="s">
        <v>230</v>
      </c>
      <c r="F33" s="220" t="str">
        <f t="shared" si="0"/>
        <v>LV</v>
      </c>
      <c r="G33" s="163"/>
      <c r="H33" s="225"/>
      <c r="I33" s="226"/>
      <c r="J33" s="226"/>
      <c r="K33" s="226"/>
      <c r="L33" s="227"/>
    </row>
    <row r="34" spans="2:12" ht="17">
      <c r="B34" s="163" t="s">
        <v>495</v>
      </c>
      <c r="C34" s="163" t="s">
        <v>605</v>
      </c>
      <c r="D34" s="210" t="s">
        <v>34</v>
      </c>
      <c r="E34" s="2" t="s">
        <v>174</v>
      </c>
      <c r="F34" s="220" t="str">
        <f t="shared" si="0"/>
        <v>CZ</v>
      </c>
      <c r="G34" s="163"/>
      <c r="H34" s="225"/>
      <c r="I34" s="226"/>
      <c r="J34" s="226"/>
      <c r="K34" s="226"/>
      <c r="L34" s="227"/>
    </row>
    <row r="35" spans="2:12" ht="17">
      <c r="B35" s="163" t="s">
        <v>495</v>
      </c>
      <c r="C35" s="163" t="s">
        <v>605</v>
      </c>
      <c r="D35" s="210" t="s">
        <v>324</v>
      </c>
      <c r="E35" s="2" t="s">
        <v>175</v>
      </c>
      <c r="F35" s="220" t="str">
        <f t="shared" si="0"/>
        <v>CZ</v>
      </c>
      <c r="G35" s="163"/>
      <c r="H35" s="225"/>
      <c r="I35" s="226"/>
      <c r="J35" s="226"/>
      <c r="K35" s="226"/>
      <c r="L35" s="227"/>
    </row>
    <row r="36" spans="2:12">
      <c r="B36" s="163" t="s">
        <v>495</v>
      </c>
      <c r="C36" s="155" t="s">
        <v>605</v>
      </c>
      <c r="D36" s="185" t="s">
        <v>292</v>
      </c>
      <c r="E36" s="8" t="s">
        <v>298</v>
      </c>
      <c r="F36" s="220" t="str">
        <f t="shared" si="0"/>
        <v>FR</v>
      </c>
      <c r="G36" s="163"/>
      <c r="H36" s="225"/>
      <c r="I36" s="226"/>
      <c r="J36" s="226"/>
      <c r="K36" s="226"/>
      <c r="L36" s="227"/>
    </row>
    <row r="37" spans="2:12" ht="17">
      <c r="B37" s="163" t="s">
        <v>495</v>
      </c>
      <c r="C37" s="163" t="s">
        <v>605</v>
      </c>
      <c r="D37" s="210" t="s">
        <v>92</v>
      </c>
      <c r="E37" s="2" t="s">
        <v>216</v>
      </c>
      <c r="F37" s="220" t="str">
        <f t="shared" si="0"/>
        <v>DE</v>
      </c>
      <c r="G37" s="163"/>
      <c r="H37" s="225"/>
      <c r="I37" s="226"/>
      <c r="J37" s="226"/>
      <c r="K37" s="226"/>
      <c r="L37" s="227"/>
    </row>
    <row r="38" spans="2:12" ht="17">
      <c r="B38" s="163" t="s">
        <v>495</v>
      </c>
      <c r="C38" s="163" t="s">
        <v>605</v>
      </c>
      <c r="D38" s="210" t="s">
        <v>106</v>
      </c>
      <c r="E38" s="2" t="s">
        <v>225</v>
      </c>
      <c r="F38" s="220" t="str">
        <f t="shared" si="0"/>
        <v>DE</v>
      </c>
      <c r="G38" s="163"/>
      <c r="H38" s="225"/>
      <c r="I38" s="226"/>
      <c r="J38" s="226"/>
      <c r="K38" s="226"/>
      <c r="L38" s="227"/>
    </row>
    <row r="39" spans="2:12" ht="17">
      <c r="B39" s="163" t="s">
        <v>495</v>
      </c>
      <c r="C39" s="155" t="s">
        <v>605</v>
      </c>
      <c r="D39" s="211" t="s">
        <v>116</v>
      </c>
      <c r="E39" s="8" t="s">
        <v>227</v>
      </c>
      <c r="F39" s="220" t="str">
        <f t="shared" si="0"/>
        <v>PL</v>
      </c>
      <c r="G39" s="163"/>
      <c r="H39" s="225"/>
      <c r="I39" s="226"/>
      <c r="J39" s="226"/>
      <c r="K39" s="226"/>
      <c r="L39" s="227"/>
    </row>
    <row r="40" spans="2:12" ht="17">
      <c r="B40" s="163" t="s">
        <v>495</v>
      </c>
      <c r="C40" s="155" t="s">
        <v>605</v>
      </c>
      <c r="D40" s="167" t="s">
        <v>64</v>
      </c>
      <c r="E40" s="2" t="s">
        <v>197</v>
      </c>
      <c r="F40" s="220" t="str">
        <f t="shared" si="0"/>
        <v>RO</v>
      </c>
      <c r="G40" s="163"/>
      <c r="H40" s="225"/>
      <c r="I40" s="226"/>
      <c r="J40" s="226"/>
      <c r="K40" s="226"/>
      <c r="L40" s="227"/>
    </row>
    <row r="41" spans="2:12" ht="17">
      <c r="B41" s="163" t="s">
        <v>495</v>
      </c>
      <c r="C41" s="155" t="s">
        <v>605</v>
      </c>
      <c r="D41" s="167" t="s">
        <v>85</v>
      </c>
      <c r="E41" s="2" t="s">
        <v>210</v>
      </c>
      <c r="F41" s="220" t="str">
        <f t="shared" si="0"/>
        <v>BE</v>
      </c>
      <c r="G41" s="163"/>
      <c r="H41" s="225"/>
      <c r="I41" s="226"/>
      <c r="J41" s="226"/>
      <c r="K41" s="226"/>
      <c r="L41" s="227"/>
    </row>
    <row r="42" spans="2:12" ht="17">
      <c r="B42" s="163" t="s">
        <v>495</v>
      </c>
      <c r="C42" s="155" t="s">
        <v>605</v>
      </c>
      <c r="D42" s="167" t="s">
        <v>74</v>
      </c>
      <c r="E42" s="2" t="s">
        <v>203</v>
      </c>
      <c r="F42" s="220" t="str">
        <f t="shared" si="0"/>
        <v>BG</v>
      </c>
      <c r="G42" s="163"/>
      <c r="H42" s="225"/>
      <c r="I42" s="226"/>
      <c r="J42" s="226"/>
      <c r="K42" s="226"/>
      <c r="L42" s="227"/>
    </row>
    <row r="43" spans="2:12" ht="17">
      <c r="B43" s="163" t="s">
        <v>495</v>
      </c>
      <c r="C43" s="155" t="s">
        <v>605</v>
      </c>
      <c r="D43" s="167" t="s">
        <v>88</v>
      </c>
      <c r="E43" s="2" t="s">
        <v>214</v>
      </c>
      <c r="F43" s="220" t="str">
        <f t="shared" si="0"/>
        <v>DE</v>
      </c>
      <c r="G43" s="163"/>
      <c r="H43" s="225"/>
      <c r="I43" s="226"/>
      <c r="J43" s="226"/>
      <c r="K43" s="226"/>
      <c r="L43" s="227"/>
    </row>
    <row r="44" spans="2:12" ht="17">
      <c r="B44" s="163" t="s">
        <v>495</v>
      </c>
      <c r="C44" s="155" t="s">
        <v>605</v>
      </c>
      <c r="D44" s="210" t="s">
        <v>38</v>
      </c>
      <c r="E44" s="2" t="s">
        <v>177</v>
      </c>
      <c r="F44" s="220" t="str">
        <f t="shared" si="0"/>
        <v>IT</v>
      </c>
      <c r="G44" s="163"/>
      <c r="H44" s="225"/>
      <c r="I44" s="226"/>
      <c r="J44" s="226"/>
      <c r="K44" s="226"/>
      <c r="L44" s="227"/>
    </row>
    <row r="45" spans="2:12" ht="17">
      <c r="B45" s="163" t="s">
        <v>495</v>
      </c>
      <c r="C45" s="155" t="s">
        <v>605</v>
      </c>
      <c r="D45" s="210" t="s">
        <v>39</v>
      </c>
      <c r="E45" s="2" t="s">
        <v>178</v>
      </c>
      <c r="F45" s="220" t="str">
        <f t="shared" si="0"/>
        <v>IT</v>
      </c>
      <c r="G45" s="163"/>
      <c r="H45" s="225"/>
      <c r="I45" s="226"/>
      <c r="J45" s="226"/>
      <c r="K45" s="226"/>
      <c r="L45" s="227"/>
    </row>
    <row r="46" spans="2:12" ht="17">
      <c r="B46" s="163" t="s">
        <v>495</v>
      </c>
      <c r="C46" s="155" t="s">
        <v>605</v>
      </c>
      <c r="D46" s="167" t="s">
        <v>59</v>
      </c>
      <c r="E46" s="2" t="s">
        <v>190</v>
      </c>
      <c r="F46" s="220" t="str">
        <f t="shared" si="0"/>
        <v>RO</v>
      </c>
      <c r="G46" s="163"/>
      <c r="H46" s="225"/>
      <c r="I46" s="226"/>
      <c r="J46" s="226"/>
      <c r="K46" s="226"/>
      <c r="L46" s="227"/>
    </row>
    <row r="47" spans="2:12" ht="17">
      <c r="B47" s="163" t="s">
        <v>495</v>
      </c>
      <c r="C47" s="155" t="s">
        <v>605</v>
      </c>
      <c r="D47" s="167" t="s">
        <v>63</v>
      </c>
      <c r="E47" s="2" t="s">
        <v>196</v>
      </c>
      <c r="F47" s="220" t="str">
        <f t="shared" si="0"/>
        <v>RO</v>
      </c>
      <c r="G47" s="163"/>
      <c r="H47" s="225"/>
      <c r="I47" s="226"/>
      <c r="J47" s="226"/>
      <c r="K47" s="226"/>
      <c r="L47" s="227"/>
    </row>
    <row r="48" spans="2:12" ht="17">
      <c r="B48" s="163" t="s">
        <v>495</v>
      </c>
      <c r="C48" s="155" t="s">
        <v>605</v>
      </c>
      <c r="D48" s="210" t="s">
        <v>49</v>
      </c>
      <c r="E48" s="2" t="s">
        <v>186</v>
      </c>
      <c r="F48" s="220" t="str">
        <f t="shared" si="0"/>
        <v>SK</v>
      </c>
      <c r="G48" s="163"/>
      <c r="H48" s="225"/>
      <c r="I48" s="226"/>
      <c r="J48" s="226"/>
      <c r="K48" s="226"/>
      <c r="L48" s="227"/>
    </row>
    <row r="49" spans="2:12" ht="17">
      <c r="B49" s="163" t="s">
        <v>495</v>
      </c>
      <c r="C49" s="163" t="s">
        <v>610</v>
      </c>
      <c r="D49" s="167" t="s">
        <v>76</v>
      </c>
      <c r="E49" s="2" t="s">
        <v>204</v>
      </c>
      <c r="F49" s="220" t="str">
        <f t="shared" si="0"/>
        <v>BG</v>
      </c>
      <c r="G49" s="163"/>
      <c r="H49" s="225"/>
      <c r="I49" s="226"/>
      <c r="J49" s="226"/>
      <c r="K49" s="226"/>
      <c r="L49" s="227"/>
    </row>
    <row r="50" spans="2:12" ht="17">
      <c r="B50" s="163" t="s">
        <v>495</v>
      </c>
      <c r="C50" s="163" t="s">
        <v>610</v>
      </c>
      <c r="D50" s="210" t="s">
        <v>31</v>
      </c>
      <c r="E50" s="2" t="s">
        <v>168</v>
      </c>
      <c r="F50" s="220" t="str">
        <f t="shared" si="0"/>
        <v>CZ</v>
      </c>
      <c r="G50" s="163"/>
      <c r="H50" s="225"/>
      <c r="I50" s="226"/>
      <c r="J50" s="226"/>
      <c r="K50" s="226"/>
      <c r="L50" s="227"/>
    </row>
    <row r="51" spans="2:12">
      <c r="B51" s="163" t="s">
        <v>495</v>
      </c>
      <c r="C51" s="155" t="s">
        <v>610</v>
      </c>
      <c r="D51" s="185" t="s">
        <v>290</v>
      </c>
      <c r="E51" s="8" t="s">
        <v>297</v>
      </c>
      <c r="F51" s="220" t="str">
        <f t="shared" si="0"/>
        <v>FR</v>
      </c>
      <c r="G51" s="163"/>
      <c r="H51" s="225"/>
      <c r="I51" s="226"/>
      <c r="J51" s="226"/>
      <c r="K51" s="226"/>
      <c r="L51" s="227"/>
    </row>
    <row r="52" spans="2:12" ht="17">
      <c r="B52" s="163" t="s">
        <v>495</v>
      </c>
      <c r="C52" s="155" t="s">
        <v>610</v>
      </c>
      <c r="D52" s="167" t="s">
        <v>101</v>
      </c>
      <c r="E52" s="2" t="s">
        <v>220</v>
      </c>
      <c r="F52" s="220" t="str">
        <f t="shared" si="0"/>
        <v>DE</v>
      </c>
      <c r="G52" s="163"/>
      <c r="H52" s="225"/>
      <c r="I52" s="226"/>
      <c r="J52" s="226"/>
      <c r="K52" s="226"/>
      <c r="L52" s="227"/>
    </row>
    <row r="53" spans="2:12" ht="17">
      <c r="B53" s="163" t="s">
        <v>495</v>
      </c>
      <c r="C53" s="155" t="s">
        <v>610</v>
      </c>
      <c r="D53" s="214" t="s">
        <v>99</v>
      </c>
      <c r="E53" s="8" t="s">
        <v>222</v>
      </c>
      <c r="F53" s="220" t="str">
        <f t="shared" si="0"/>
        <v>DE</v>
      </c>
      <c r="G53" s="163"/>
      <c r="H53" s="225"/>
      <c r="I53" s="226"/>
      <c r="J53" s="226"/>
      <c r="K53" s="226"/>
      <c r="L53" s="227"/>
    </row>
    <row r="54" spans="2:12">
      <c r="B54" s="163" t="s">
        <v>495</v>
      </c>
      <c r="C54" s="155" t="s">
        <v>610</v>
      </c>
      <c r="D54" s="169" t="s">
        <v>132</v>
      </c>
      <c r="E54" s="2" t="s">
        <v>237</v>
      </c>
      <c r="F54" s="220" t="str">
        <f t="shared" si="0"/>
        <v>GR</v>
      </c>
      <c r="G54" s="163"/>
      <c r="H54" s="225"/>
      <c r="I54" s="226"/>
      <c r="J54" s="226"/>
      <c r="K54" s="226"/>
      <c r="L54" s="227"/>
    </row>
    <row r="55" spans="2:12" ht="17">
      <c r="B55" s="163" t="s">
        <v>495</v>
      </c>
      <c r="C55" s="155" t="s">
        <v>610</v>
      </c>
      <c r="D55" s="211" t="s">
        <v>107</v>
      </c>
      <c r="E55" s="8" t="s">
        <v>656</v>
      </c>
      <c r="F55" s="220" t="str">
        <f t="shared" si="0"/>
        <v>HU</v>
      </c>
      <c r="G55" s="163"/>
      <c r="H55" s="225"/>
      <c r="I55" s="226"/>
      <c r="J55" s="226"/>
      <c r="K55" s="226"/>
      <c r="L55" s="227"/>
    </row>
    <row r="56" spans="2:12" ht="17">
      <c r="B56" s="163" t="s">
        <v>495</v>
      </c>
      <c r="C56" s="155" t="s">
        <v>610</v>
      </c>
      <c r="D56" s="211" t="s">
        <v>108</v>
      </c>
      <c r="E56" s="8" t="s">
        <v>657</v>
      </c>
      <c r="F56" s="220" t="str">
        <f t="shared" si="0"/>
        <v>HU</v>
      </c>
      <c r="G56" s="163"/>
      <c r="H56" s="225"/>
      <c r="I56" s="226"/>
      <c r="J56" s="226"/>
      <c r="K56" s="226"/>
      <c r="L56" s="227"/>
    </row>
    <row r="57" spans="2:12" ht="17">
      <c r="B57" s="163" t="s">
        <v>495</v>
      </c>
      <c r="C57" s="155" t="s">
        <v>610</v>
      </c>
      <c r="D57" s="210" t="s">
        <v>325</v>
      </c>
      <c r="E57" s="2" t="s">
        <v>176</v>
      </c>
      <c r="F57" s="220" t="str">
        <f t="shared" si="0"/>
        <v>IT</v>
      </c>
      <c r="G57" s="163"/>
      <c r="H57" s="225"/>
      <c r="I57" s="226"/>
      <c r="J57" s="226"/>
      <c r="K57" s="226"/>
      <c r="L57" s="227"/>
    </row>
    <row r="58" spans="2:12" ht="17">
      <c r="B58" s="163" t="s">
        <v>495</v>
      </c>
      <c r="C58" s="163" t="s">
        <v>610</v>
      </c>
      <c r="D58" s="210" t="s">
        <v>38</v>
      </c>
      <c r="E58" s="2" t="s">
        <v>177</v>
      </c>
      <c r="F58" s="220" t="str">
        <f t="shared" si="0"/>
        <v>IT</v>
      </c>
      <c r="G58" s="163"/>
      <c r="H58" s="225"/>
      <c r="I58" s="226"/>
      <c r="J58" s="226"/>
      <c r="K58" s="226"/>
      <c r="L58" s="227"/>
    </row>
    <row r="59" spans="2:12" ht="17">
      <c r="B59" s="163" t="s">
        <v>495</v>
      </c>
      <c r="C59" s="155" t="s">
        <v>610</v>
      </c>
      <c r="D59" s="210" t="s">
        <v>53</v>
      </c>
      <c r="E59" s="2" t="s">
        <v>194</v>
      </c>
      <c r="F59" s="220" t="str">
        <f t="shared" si="0"/>
        <v>MD</v>
      </c>
      <c r="G59" s="163"/>
      <c r="H59" s="225"/>
      <c r="I59" s="226"/>
      <c r="J59" s="226"/>
      <c r="K59" s="226"/>
      <c r="L59" s="227"/>
    </row>
    <row r="60" spans="2:12" ht="17">
      <c r="B60" s="163" t="s">
        <v>495</v>
      </c>
      <c r="C60" s="155" t="s">
        <v>610</v>
      </c>
      <c r="D60" s="167" t="s">
        <v>327</v>
      </c>
      <c r="E60" s="2" t="s">
        <v>188</v>
      </c>
      <c r="F60" s="220" t="str">
        <f t="shared" si="0"/>
        <v>RO</v>
      </c>
      <c r="G60" s="163"/>
      <c r="H60" s="225"/>
      <c r="I60" s="226"/>
      <c r="J60" s="226"/>
      <c r="K60" s="226"/>
      <c r="L60" s="227"/>
    </row>
    <row r="61" spans="2:12" ht="17">
      <c r="B61" s="163" t="s">
        <v>495</v>
      </c>
      <c r="C61" s="155" t="s">
        <v>610</v>
      </c>
      <c r="D61" s="167" t="s">
        <v>59</v>
      </c>
      <c r="E61" s="2" t="s">
        <v>190</v>
      </c>
      <c r="F61" s="220" t="str">
        <f t="shared" si="0"/>
        <v>RO</v>
      </c>
      <c r="G61" s="163"/>
      <c r="H61" s="225"/>
      <c r="I61" s="226"/>
      <c r="J61" s="226"/>
      <c r="K61" s="226"/>
      <c r="L61" s="227"/>
    </row>
    <row r="62" spans="2:12" ht="17">
      <c r="B62" s="163" t="s">
        <v>495</v>
      </c>
      <c r="C62" s="155" t="s">
        <v>610</v>
      </c>
      <c r="D62" s="167" t="s">
        <v>69</v>
      </c>
      <c r="E62" s="2" t="s">
        <v>198</v>
      </c>
      <c r="F62" s="220" t="str">
        <f t="shared" si="0"/>
        <v>RO</v>
      </c>
      <c r="G62" s="163"/>
      <c r="H62" s="225"/>
      <c r="I62" s="226"/>
      <c r="J62" s="226"/>
      <c r="K62" s="226"/>
      <c r="L62" s="227"/>
    </row>
    <row r="63" spans="2:12" ht="17">
      <c r="B63" s="163" t="s">
        <v>495</v>
      </c>
      <c r="C63" s="155" t="s">
        <v>610</v>
      </c>
      <c r="D63" s="167" t="s">
        <v>70</v>
      </c>
      <c r="E63" s="2" t="s">
        <v>199</v>
      </c>
      <c r="F63" s="220" t="str">
        <f t="shared" si="0"/>
        <v>RO</v>
      </c>
      <c r="G63" s="163"/>
      <c r="H63" s="225"/>
      <c r="I63" s="226"/>
      <c r="J63" s="226"/>
      <c r="K63" s="226"/>
      <c r="L63" s="227"/>
    </row>
    <row r="64" spans="2:12" ht="17">
      <c r="B64" s="163" t="s">
        <v>495</v>
      </c>
      <c r="C64" s="155" t="s">
        <v>610</v>
      </c>
      <c r="D64" s="210" t="s">
        <v>49</v>
      </c>
      <c r="E64" s="2" t="s">
        <v>186</v>
      </c>
      <c r="F64" s="220" t="str">
        <f t="shared" si="0"/>
        <v>SK</v>
      </c>
      <c r="G64" s="163"/>
      <c r="H64" s="225"/>
      <c r="I64" s="226"/>
      <c r="J64" s="226"/>
      <c r="K64" s="226"/>
      <c r="L64" s="227"/>
    </row>
    <row r="65" spans="2:12" ht="17">
      <c r="B65" s="163" t="s">
        <v>495</v>
      </c>
      <c r="C65" s="155" t="s">
        <v>610</v>
      </c>
      <c r="D65" s="210" t="s">
        <v>24</v>
      </c>
      <c r="E65" s="2" t="s">
        <v>172</v>
      </c>
      <c r="F65" s="220" t="str">
        <f t="shared" si="0"/>
        <v>ES</v>
      </c>
      <c r="G65" s="163"/>
      <c r="H65" s="225"/>
      <c r="I65" s="226"/>
      <c r="J65" s="226"/>
      <c r="K65" s="226"/>
      <c r="L65" s="227"/>
    </row>
    <row r="66" spans="2:12" ht="17">
      <c r="B66" s="163" t="s">
        <v>495</v>
      </c>
      <c r="C66" s="155" t="s">
        <v>610</v>
      </c>
      <c r="D66" s="167" t="s">
        <v>79</v>
      </c>
      <c r="E66" s="2" t="s">
        <v>206</v>
      </c>
      <c r="F66" s="220" t="str">
        <f t="shared" si="0"/>
        <v>UK</v>
      </c>
      <c r="G66" s="163"/>
      <c r="H66" s="225"/>
      <c r="I66" s="226"/>
      <c r="J66" s="226"/>
      <c r="K66" s="226"/>
      <c r="L66" s="227"/>
    </row>
    <row r="67" spans="2:12" ht="17">
      <c r="B67" s="163" t="s">
        <v>495</v>
      </c>
      <c r="C67" s="155" t="s">
        <v>610</v>
      </c>
      <c r="D67" s="210" t="s">
        <v>35</v>
      </c>
      <c r="E67" s="2" t="s">
        <v>169</v>
      </c>
      <c r="F67" s="220" t="str">
        <f t="shared" si="0"/>
        <v>CZ</v>
      </c>
      <c r="G67" s="163"/>
      <c r="H67" s="225"/>
      <c r="I67" s="226"/>
      <c r="J67" s="226"/>
      <c r="K67" s="226"/>
      <c r="L67" s="227"/>
    </row>
    <row r="68" spans="2:12">
      <c r="B68" s="163" t="s">
        <v>495</v>
      </c>
      <c r="C68" s="155" t="s">
        <v>610</v>
      </c>
      <c r="D68" s="185" t="s">
        <v>306</v>
      </c>
      <c r="E68" s="8" t="s">
        <v>296</v>
      </c>
      <c r="F68" s="220" t="str">
        <f t="shared" si="0"/>
        <v>FR</v>
      </c>
      <c r="G68" s="163"/>
      <c r="H68" s="225"/>
      <c r="I68" s="226"/>
      <c r="J68" s="226"/>
      <c r="K68" s="226"/>
      <c r="L68" s="227"/>
    </row>
    <row r="69" spans="2:12">
      <c r="B69" s="163" t="s">
        <v>495</v>
      </c>
      <c r="C69" s="155" t="s">
        <v>610</v>
      </c>
      <c r="D69" s="185" t="s">
        <v>292</v>
      </c>
      <c r="E69" s="8" t="s">
        <v>298</v>
      </c>
      <c r="F69" s="220" t="str">
        <f t="shared" si="0"/>
        <v>FR</v>
      </c>
      <c r="G69" s="163"/>
      <c r="H69" s="225"/>
      <c r="I69" s="226"/>
      <c r="J69" s="226"/>
      <c r="K69" s="226"/>
      <c r="L69" s="227"/>
    </row>
    <row r="70" spans="2:12" ht="17">
      <c r="B70" s="163" t="s">
        <v>495</v>
      </c>
      <c r="C70" s="155" t="s">
        <v>610</v>
      </c>
      <c r="D70" s="210" t="s">
        <v>21</v>
      </c>
      <c r="E70" s="2" t="s">
        <v>171</v>
      </c>
      <c r="F70" s="220" t="str">
        <f t="shared" si="0"/>
        <v>ES</v>
      </c>
      <c r="G70" s="163"/>
      <c r="H70" s="225"/>
      <c r="I70" s="226"/>
      <c r="J70" s="226"/>
      <c r="K70" s="226"/>
      <c r="L70" s="227"/>
    </row>
    <row r="71" spans="2:12" ht="17">
      <c r="B71" s="163" t="s">
        <v>495</v>
      </c>
      <c r="C71" s="155" t="s">
        <v>549</v>
      </c>
      <c r="D71" s="211" t="s">
        <v>263</v>
      </c>
      <c r="E71" s="8" t="s">
        <v>265</v>
      </c>
      <c r="F71" s="220" t="str">
        <f t="shared" si="0"/>
        <v>DE</v>
      </c>
      <c r="G71" s="163"/>
      <c r="H71" s="225"/>
      <c r="I71" s="226"/>
      <c r="J71" s="226"/>
      <c r="K71" s="226"/>
      <c r="L71" s="227"/>
    </row>
    <row r="72" spans="2:12">
      <c r="B72" s="163" t="s">
        <v>495</v>
      </c>
      <c r="C72" s="155" t="s">
        <v>549</v>
      </c>
      <c r="D72" s="185" t="s">
        <v>262</v>
      </c>
      <c r="E72" s="8" t="s">
        <v>264</v>
      </c>
      <c r="F72" s="220" t="str">
        <f t="shared" si="0"/>
        <v>ES</v>
      </c>
      <c r="G72" s="163"/>
      <c r="H72" s="225"/>
      <c r="I72" s="226"/>
      <c r="J72" s="226"/>
      <c r="K72" s="226"/>
      <c r="L72" s="227"/>
    </row>
    <row r="73" spans="2:12" ht="17">
      <c r="B73" s="163" t="s">
        <v>495</v>
      </c>
      <c r="C73" s="155" t="s">
        <v>574</v>
      </c>
      <c r="D73" s="210" t="s">
        <v>41</v>
      </c>
      <c r="E73" s="2" t="s">
        <v>181</v>
      </c>
      <c r="F73" s="220" t="str">
        <f t="shared" si="0"/>
        <v>AT</v>
      </c>
      <c r="G73" s="163"/>
      <c r="H73" s="225"/>
      <c r="I73" s="226"/>
      <c r="J73" s="226"/>
      <c r="K73" s="226"/>
      <c r="L73" s="227"/>
    </row>
    <row r="74" spans="2:12" ht="17">
      <c r="B74" s="163" t="s">
        <v>495</v>
      </c>
      <c r="C74" s="155" t="s">
        <v>574</v>
      </c>
      <c r="D74" s="210" t="s">
        <v>44</v>
      </c>
      <c r="E74" s="2" t="s">
        <v>183</v>
      </c>
      <c r="F74" s="220" t="str">
        <f t="shared" si="0"/>
        <v>AT</v>
      </c>
      <c r="G74" s="163"/>
      <c r="H74" s="225"/>
      <c r="I74" s="226"/>
      <c r="J74" s="226"/>
      <c r="K74" s="226"/>
      <c r="L74" s="227"/>
    </row>
    <row r="75" spans="2:12" ht="17">
      <c r="B75" s="163" t="s">
        <v>495</v>
      </c>
      <c r="C75" s="155" t="s">
        <v>574</v>
      </c>
      <c r="D75" s="167" t="s">
        <v>84</v>
      </c>
      <c r="E75" s="2" t="s">
        <v>212</v>
      </c>
      <c r="F75" s="220" t="str">
        <f t="shared" si="0"/>
        <v>BE</v>
      </c>
      <c r="G75" s="163"/>
      <c r="H75" s="225"/>
      <c r="I75" s="226"/>
      <c r="J75" s="226"/>
      <c r="K75" s="226"/>
      <c r="L75" s="227"/>
    </row>
    <row r="76" spans="2:12" ht="17">
      <c r="B76" s="163" t="s">
        <v>495</v>
      </c>
      <c r="C76" s="155" t="s">
        <v>574</v>
      </c>
      <c r="D76" s="167" t="s">
        <v>86</v>
      </c>
      <c r="E76" s="2" t="s">
        <v>211</v>
      </c>
      <c r="F76" s="220" t="str">
        <f t="shared" si="0"/>
        <v>BE</v>
      </c>
      <c r="G76" s="163"/>
      <c r="H76" s="225"/>
      <c r="I76" s="226"/>
      <c r="J76" s="226"/>
      <c r="K76" s="226"/>
      <c r="L76" s="227"/>
    </row>
    <row r="77" spans="2:12" ht="17">
      <c r="B77" s="163" t="s">
        <v>495</v>
      </c>
      <c r="C77" s="155" t="s">
        <v>574</v>
      </c>
      <c r="D77" s="167" t="s">
        <v>78</v>
      </c>
      <c r="E77" s="2" t="s">
        <v>205</v>
      </c>
      <c r="F77" s="220" t="str">
        <f t="shared" si="0"/>
        <v>BG</v>
      </c>
      <c r="G77" s="163"/>
      <c r="H77" s="225"/>
      <c r="I77" s="226"/>
      <c r="J77" s="226"/>
      <c r="K77" s="226"/>
      <c r="L77" s="227"/>
    </row>
    <row r="78" spans="2:12" ht="17">
      <c r="B78" s="163" t="s">
        <v>495</v>
      </c>
      <c r="C78" s="155" t="s">
        <v>574</v>
      </c>
      <c r="D78" s="210" t="s">
        <v>35</v>
      </c>
      <c r="E78" s="2" t="s">
        <v>169</v>
      </c>
      <c r="F78" s="220" t="str">
        <f t="shared" ref="F78:F130" si="1">LEFT(E78, 2)</f>
        <v>CZ</v>
      </c>
      <c r="G78" s="163"/>
      <c r="H78" s="225"/>
      <c r="I78" s="226"/>
      <c r="J78" s="226"/>
      <c r="K78" s="226"/>
      <c r="L78" s="227"/>
    </row>
    <row r="79" spans="2:12" ht="17">
      <c r="B79" s="163" t="s">
        <v>495</v>
      </c>
      <c r="C79" s="155" t="s">
        <v>574</v>
      </c>
      <c r="D79" s="210" t="s">
        <v>94</v>
      </c>
      <c r="E79" s="2" t="s">
        <v>218</v>
      </c>
      <c r="F79" s="220" t="str">
        <f t="shared" si="1"/>
        <v>DE</v>
      </c>
      <c r="G79" s="163"/>
      <c r="H79" s="225"/>
      <c r="I79" s="226"/>
      <c r="J79" s="226"/>
      <c r="K79" s="226"/>
      <c r="L79" s="227"/>
    </row>
    <row r="80" spans="2:12">
      <c r="B80" s="163" t="s">
        <v>495</v>
      </c>
      <c r="C80" s="155" t="s">
        <v>574</v>
      </c>
      <c r="D80" s="169" t="s">
        <v>133</v>
      </c>
      <c r="E80" s="2" t="s">
        <v>238</v>
      </c>
      <c r="F80" s="220" t="str">
        <f t="shared" si="1"/>
        <v>GR</v>
      </c>
      <c r="G80" s="163"/>
      <c r="H80" s="225"/>
      <c r="I80" s="226"/>
      <c r="J80" s="226"/>
      <c r="K80" s="226"/>
      <c r="L80" s="227"/>
    </row>
    <row r="81" spans="2:12" ht="17">
      <c r="B81" s="163" t="s">
        <v>495</v>
      </c>
      <c r="C81" s="155" t="s">
        <v>574</v>
      </c>
      <c r="D81" s="211" t="s">
        <v>111</v>
      </c>
      <c r="E81" s="8" t="s">
        <v>659</v>
      </c>
      <c r="F81" s="220" t="str">
        <f t="shared" si="1"/>
        <v>HU</v>
      </c>
      <c r="G81" s="163"/>
      <c r="H81" s="225"/>
      <c r="I81" s="226"/>
      <c r="J81" s="226"/>
      <c r="K81" s="226"/>
      <c r="L81" s="227"/>
    </row>
    <row r="82" spans="2:12" ht="17">
      <c r="B82" s="163" t="s">
        <v>495</v>
      </c>
      <c r="C82" s="155" t="s">
        <v>574</v>
      </c>
      <c r="D82" s="215" t="s">
        <v>40</v>
      </c>
      <c r="E82" s="5" t="s">
        <v>179</v>
      </c>
      <c r="F82" s="220" t="str">
        <f t="shared" si="1"/>
        <v>IT</v>
      </c>
      <c r="G82" s="163"/>
      <c r="H82" s="225"/>
      <c r="I82" s="226"/>
      <c r="J82" s="226"/>
      <c r="K82" s="226"/>
      <c r="L82" s="227"/>
    </row>
    <row r="83" spans="2:12" ht="17">
      <c r="B83" s="163" t="s">
        <v>495</v>
      </c>
      <c r="C83" s="155" t="s">
        <v>574</v>
      </c>
      <c r="D83" s="216" t="s">
        <v>326</v>
      </c>
      <c r="E83" s="213" t="s">
        <v>180</v>
      </c>
      <c r="F83" s="220" t="str">
        <f t="shared" si="1"/>
        <v>IT</v>
      </c>
      <c r="G83" s="163"/>
      <c r="H83" s="225"/>
      <c r="I83" s="226"/>
      <c r="J83" s="226"/>
      <c r="K83" s="226"/>
      <c r="L83" s="227"/>
    </row>
    <row r="84" spans="2:12" ht="17">
      <c r="B84" s="163" t="s">
        <v>495</v>
      </c>
      <c r="C84" s="155" t="s">
        <v>574</v>
      </c>
      <c r="D84" s="210" t="s">
        <v>122</v>
      </c>
      <c r="E84" s="2" t="s">
        <v>231</v>
      </c>
      <c r="F84" s="220" t="str">
        <f t="shared" si="1"/>
        <v>LV</v>
      </c>
      <c r="G84" s="163"/>
      <c r="H84" s="225"/>
      <c r="I84" s="226"/>
      <c r="J84" s="226"/>
      <c r="K84" s="226"/>
      <c r="L84" s="227"/>
    </row>
    <row r="85" spans="2:12" ht="17">
      <c r="B85" s="163" t="s">
        <v>495</v>
      </c>
      <c r="C85" s="155" t="s">
        <v>574</v>
      </c>
      <c r="D85" s="211" t="s">
        <v>114</v>
      </c>
      <c r="E85" s="8" t="s">
        <v>226</v>
      </c>
      <c r="F85" s="220" t="str">
        <f t="shared" si="1"/>
        <v>LT</v>
      </c>
      <c r="G85" s="163"/>
      <c r="H85" s="225"/>
      <c r="I85" s="226"/>
      <c r="J85" s="226"/>
      <c r="K85" s="226"/>
      <c r="L85" s="227"/>
    </row>
    <row r="86" spans="2:12">
      <c r="B86" s="163" t="s">
        <v>495</v>
      </c>
      <c r="C86" s="155" t="s">
        <v>574</v>
      </c>
      <c r="D86" s="212" t="s">
        <v>87</v>
      </c>
      <c r="E86" s="8" t="s">
        <v>213</v>
      </c>
      <c r="F86" s="220" t="str">
        <f t="shared" si="1"/>
        <v>LU</v>
      </c>
      <c r="G86" s="163"/>
      <c r="H86" s="225"/>
      <c r="I86" s="226"/>
      <c r="J86" s="226"/>
      <c r="K86" s="226"/>
      <c r="L86" s="227"/>
    </row>
    <row r="87" spans="2:12" ht="17">
      <c r="B87" s="163" t="s">
        <v>495</v>
      </c>
      <c r="C87" s="155" t="s">
        <v>574</v>
      </c>
      <c r="D87" s="210" t="s">
        <v>50</v>
      </c>
      <c r="E87" s="2" t="s">
        <v>193</v>
      </c>
      <c r="F87" s="220" t="str">
        <f t="shared" si="1"/>
        <v>MD</v>
      </c>
      <c r="G87" s="163"/>
      <c r="H87" s="225"/>
      <c r="I87" s="226"/>
      <c r="J87" s="226"/>
      <c r="K87" s="226"/>
      <c r="L87" s="227"/>
    </row>
    <row r="88" spans="2:12" ht="17">
      <c r="B88" s="163" t="s">
        <v>495</v>
      </c>
      <c r="C88" s="155" t="s">
        <v>574</v>
      </c>
      <c r="D88" s="210" t="s">
        <v>51</v>
      </c>
      <c r="E88" s="2" t="s">
        <v>187</v>
      </c>
      <c r="F88" s="220" t="str">
        <f t="shared" si="1"/>
        <v>MD</v>
      </c>
      <c r="G88" s="163"/>
      <c r="H88" s="225"/>
      <c r="I88" s="226"/>
      <c r="J88" s="226"/>
      <c r="K88" s="226"/>
      <c r="L88" s="227"/>
    </row>
    <row r="89" spans="2:12" ht="17">
      <c r="B89" s="163" t="s">
        <v>495</v>
      </c>
      <c r="C89" s="155" t="s">
        <v>574</v>
      </c>
      <c r="D89" s="211" t="s">
        <v>118</v>
      </c>
      <c r="E89" s="8" t="s">
        <v>228</v>
      </c>
      <c r="F89" s="220" t="str">
        <f t="shared" si="1"/>
        <v>PL</v>
      </c>
      <c r="G89" s="163"/>
      <c r="H89" s="225"/>
      <c r="I89" s="226"/>
      <c r="J89" s="226"/>
      <c r="K89" s="226"/>
      <c r="L89" s="227"/>
    </row>
    <row r="90" spans="2:12" ht="17">
      <c r="B90" s="163" t="s">
        <v>495</v>
      </c>
      <c r="C90" s="155" t="s">
        <v>574</v>
      </c>
      <c r="D90" s="210" t="s">
        <v>120</v>
      </c>
      <c r="E90" s="2" t="s">
        <v>229</v>
      </c>
      <c r="F90" s="220" t="str">
        <f t="shared" si="1"/>
        <v>PL</v>
      </c>
      <c r="G90" s="163"/>
      <c r="H90" s="225"/>
      <c r="I90" s="226"/>
      <c r="J90" s="226"/>
      <c r="K90" s="226"/>
      <c r="L90" s="227"/>
    </row>
    <row r="91" spans="2:12" ht="17">
      <c r="B91" s="163" t="s">
        <v>495</v>
      </c>
      <c r="C91" s="155" t="s">
        <v>574</v>
      </c>
      <c r="D91" s="167" t="s">
        <v>62</v>
      </c>
      <c r="E91" s="2" t="s">
        <v>195</v>
      </c>
      <c r="F91" s="220" t="str">
        <f t="shared" si="1"/>
        <v>RO</v>
      </c>
      <c r="G91" s="163"/>
      <c r="H91" s="225"/>
      <c r="I91" s="226"/>
      <c r="J91" s="226"/>
      <c r="K91" s="226"/>
      <c r="L91" s="227"/>
    </row>
    <row r="92" spans="2:12" ht="17">
      <c r="B92" s="163" t="s">
        <v>495</v>
      </c>
      <c r="C92" s="155" t="s">
        <v>574</v>
      </c>
      <c r="D92" s="210" t="s">
        <v>48</v>
      </c>
      <c r="E92" s="2" t="s">
        <v>185</v>
      </c>
      <c r="F92" s="220" t="str">
        <f t="shared" si="1"/>
        <v>SK</v>
      </c>
      <c r="G92" s="163"/>
      <c r="H92" s="225"/>
      <c r="I92" s="226"/>
      <c r="J92" s="226"/>
      <c r="K92" s="226"/>
      <c r="L92" s="227"/>
    </row>
    <row r="93" spans="2:12" ht="17">
      <c r="B93" s="163" t="s">
        <v>495</v>
      </c>
      <c r="C93" s="155" t="s">
        <v>574</v>
      </c>
      <c r="D93" s="210" t="s">
        <v>126</v>
      </c>
      <c r="E93" s="2" t="s">
        <v>233</v>
      </c>
      <c r="F93" s="220" t="str">
        <f t="shared" si="1"/>
        <v>SI</v>
      </c>
      <c r="G93" s="163"/>
      <c r="H93" s="225"/>
      <c r="I93" s="226"/>
      <c r="J93" s="226"/>
      <c r="K93" s="226"/>
      <c r="L93" s="227"/>
    </row>
    <row r="94" spans="2:12" ht="17">
      <c r="B94" s="163" t="s">
        <v>495</v>
      </c>
      <c r="C94" s="155" t="s">
        <v>574</v>
      </c>
      <c r="D94" s="210" t="s">
        <v>22</v>
      </c>
      <c r="E94" s="2" t="s">
        <v>170</v>
      </c>
      <c r="F94" s="220" t="str">
        <f t="shared" si="1"/>
        <v>ES</v>
      </c>
      <c r="G94" s="163"/>
      <c r="H94" s="225"/>
      <c r="I94" s="226"/>
      <c r="J94" s="226"/>
      <c r="K94" s="226"/>
      <c r="L94" s="227"/>
    </row>
    <row r="95" spans="2:12" ht="17">
      <c r="B95" s="163" t="s">
        <v>495</v>
      </c>
      <c r="C95" s="155" t="s">
        <v>574</v>
      </c>
      <c r="D95" s="210" t="s">
        <v>328</v>
      </c>
      <c r="E95" s="2" t="s">
        <v>165</v>
      </c>
      <c r="F95" s="220" t="str">
        <f t="shared" si="1"/>
        <v>ES</v>
      </c>
      <c r="G95" s="163"/>
      <c r="H95" s="225"/>
      <c r="I95" s="226"/>
      <c r="J95" s="226"/>
      <c r="K95" s="226"/>
      <c r="L95" s="227"/>
    </row>
    <row r="96" spans="2:12" ht="17">
      <c r="B96" s="163" t="s">
        <v>495</v>
      </c>
      <c r="C96" s="155" t="s">
        <v>574</v>
      </c>
      <c r="D96" s="210" t="s">
        <v>29</v>
      </c>
      <c r="E96" s="2" t="s">
        <v>166</v>
      </c>
      <c r="F96" s="220" t="str">
        <f t="shared" si="1"/>
        <v>ES</v>
      </c>
      <c r="G96" s="163"/>
      <c r="H96" s="225"/>
      <c r="I96" s="226"/>
      <c r="J96" s="226"/>
      <c r="K96" s="226"/>
      <c r="L96" s="227"/>
    </row>
    <row r="97" spans="2:12" ht="17">
      <c r="B97" s="163" t="s">
        <v>495</v>
      </c>
      <c r="C97" s="155" t="s">
        <v>574</v>
      </c>
      <c r="D97" s="167" t="s">
        <v>76</v>
      </c>
      <c r="E97" s="2" t="s">
        <v>204</v>
      </c>
      <c r="F97" s="220" t="str">
        <f t="shared" si="1"/>
        <v>BG</v>
      </c>
      <c r="G97" s="163"/>
      <c r="H97" s="225"/>
      <c r="I97" s="226"/>
      <c r="J97" s="226"/>
      <c r="K97" s="226"/>
      <c r="L97" s="227"/>
    </row>
    <row r="98" spans="2:12" ht="17">
      <c r="B98" s="163" t="s">
        <v>495</v>
      </c>
      <c r="C98" s="155" t="s">
        <v>574</v>
      </c>
      <c r="D98" s="210" t="s">
        <v>31</v>
      </c>
      <c r="E98" s="2" t="s">
        <v>168</v>
      </c>
      <c r="F98" s="220" t="str">
        <f t="shared" si="1"/>
        <v>CZ</v>
      </c>
      <c r="G98" s="163"/>
      <c r="H98" s="225"/>
      <c r="I98" s="226"/>
      <c r="J98" s="226"/>
      <c r="K98" s="226"/>
      <c r="L98" s="227"/>
    </row>
    <row r="99" spans="2:12">
      <c r="B99" s="163" t="s">
        <v>495</v>
      </c>
      <c r="C99" s="155" t="s">
        <v>574</v>
      </c>
      <c r="D99" s="185" t="s">
        <v>290</v>
      </c>
      <c r="E99" s="8" t="s">
        <v>297</v>
      </c>
      <c r="F99" s="220" t="str">
        <f t="shared" si="1"/>
        <v>FR</v>
      </c>
      <c r="G99" s="163"/>
      <c r="H99" s="225"/>
      <c r="I99" s="226"/>
      <c r="J99" s="226"/>
      <c r="K99" s="226"/>
      <c r="L99" s="227"/>
    </row>
    <row r="100" spans="2:12">
      <c r="B100" s="163" t="s">
        <v>495</v>
      </c>
      <c r="C100" s="155" t="s">
        <v>574</v>
      </c>
      <c r="D100" s="169" t="s">
        <v>132</v>
      </c>
      <c r="E100" s="2" t="s">
        <v>237</v>
      </c>
      <c r="F100" s="220" t="str">
        <f t="shared" si="1"/>
        <v>GR</v>
      </c>
      <c r="G100" s="163"/>
      <c r="H100" s="225"/>
      <c r="I100" s="226"/>
      <c r="J100" s="226"/>
      <c r="K100" s="226"/>
      <c r="L100" s="227"/>
    </row>
    <row r="101" spans="2:12" ht="17">
      <c r="B101" s="163" t="s">
        <v>495</v>
      </c>
      <c r="C101" s="155" t="s">
        <v>574</v>
      </c>
      <c r="D101" s="211" t="s">
        <v>107</v>
      </c>
      <c r="E101" s="8" t="s">
        <v>656</v>
      </c>
      <c r="F101" s="220" t="str">
        <f t="shared" si="1"/>
        <v>HU</v>
      </c>
      <c r="G101" s="163"/>
      <c r="H101" s="225"/>
      <c r="I101" s="226"/>
      <c r="J101" s="226"/>
      <c r="K101" s="226"/>
      <c r="L101" s="227"/>
    </row>
    <row r="102" spans="2:12" ht="17">
      <c r="B102" s="163" t="s">
        <v>495</v>
      </c>
      <c r="C102" s="155" t="s">
        <v>574</v>
      </c>
      <c r="D102" s="211" t="s">
        <v>108</v>
      </c>
      <c r="E102" s="8" t="s">
        <v>657</v>
      </c>
      <c r="F102" s="220" t="str">
        <f t="shared" si="1"/>
        <v>HU</v>
      </c>
      <c r="G102" s="163"/>
      <c r="H102" s="225"/>
      <c r="I102" s="226"/>
      <c r="J102" s="226"/>
      <c r="K102" s="226"/>
      <c r="L102" s="227"/>
    </row>
    <row r="103" spans="2:12" ht="17">
      <c r="B103" s="163" t="s">
        <v>495</v>
      </c>
      <c r="C103" s="155" t="s">
        <v>574</v>
      </c>
      <c r="D103" s="210" t="s">
        <v>325</v>
      </c>
      <c r="E103" s="2" t="s">
        <v>176</v>
      </c>
      <c r="F103" s="220" t="str">
        <f t="shared" si="1"/>
        <v>IT</v>
      </c>
      <c r="G103" s="163"/>
      <c r="H103" s="225"/>
      <c r="I103" s="226"/>
      <c r="J103" s="226"/>
      <c r="K103" s="226"/>
      <c r="L103" s="227"/>
    </row>
    <row r="104" spans="2:12" ht="17">
      <c r="B104" s="163" t="s">
        <v>495</v>
      </c>
      <c r="C104" s="155" t="s">
        <v>574</v>
      </c>
      <c r="D104" s="167" t="s">
        <v>327</v>
      </c>
      <c r="E104" s="2" t="s">
        <v>188</v>
      </c>
      <c r="F104" s="220" t="str">
        <f t="shared" si="1"/>
        <v>RO</v>
      </c>
      <c r="G104" s="163"/>
      <c r="H104" s="225"/>
      <c r="I104" s="226"/>
      <c r="J104" s="226"/>
      <c r="K104" s="226"/>
      <c r="L104" s="227"/>
    </row>
    <row r="105" spans="2:12" ht="17">
      <c r="B105" s="163" t="s">
        <v>495</v>
      </c>
      <c r="C105" s="155" t="s">
        <v>574</v>
      </c>
      <c r="D105" s="210" t="s">
        <v>24</v>
      </c>
      <c r="E105" s="2" t="s">
        <v>172</v>
      </c>
      <c r="F105" s="220" t="str">
        <f t="shared" si="1"/>
        <v>ES</v>
      </c>
      <c r="G105" s="163"/>
      <c r="H105" s="225"/>
      <c r="I105" s="226"/>
      <c r="J105" s="226"/>
      <c r="K105" s="226"/>
      <c r="L105" s="227"/>
    </row>
    <row r="106" spans="2:12" ht="17">
      <c r="B106" s="163" t="s">
        <v>495</v>
      </c>
      <c r="C106" s="155" t="s">
        <v>581</v>
      </c>
      <c r="D106" s="167" t="s">
        <v>83</v>
      </c>
      <c r="E106" s="2" t="s">
        <v>209</v>
      </c>
      <c r="F106" s="220" t="str">
        <f t="shared" si="1"/>
        <v>BE</v>
      </c>
      <c r="G106" s="163"/>
      <c r="H106" s="225"/>
      <c r="I106" s="226"/>
      <c r="J106" s="226"/>
      <c r="K106" s="226"/>
      <c r="L106" s="227"/>
    </row>
    <row r="107" spans="2:12" ht="17">
      <c r="B107" s="163" t="s">
        <v>495</v>
      </c>
      <c r="C107" s="155" t="s">
        <v>581</v>
      </c>
      <c r="D107" s="167" t="s">
        <v>74</v>
      </c>
      <c r="E107" s="2" t="s">
        <v>203</v>
      </c>
      <c r="F107" s="220" t="str">
        <f t="shared" si="1"/>
        <v>BG</v>
      </c>
      <c r="G107" s="163"/>
      <c r="H107" s="225"/>
      <c r="I107" s="226"/>
      <c r="J107" s="226"/>
      <c r="K107" s="226"/>
      <c r="L107" s="227"/>
    </row>
    <row r="108" spans="2:12">
      <c r="B108" s="163" t="s">
        <v>495</v>
      </c>
      <c r="C108" s="155" t="s">
        <v>581</v>
      </c>
      <c r="D108" s="185" t="s">
        <v>285</v>
      </c>
      <c r="E108" s="8" t="s">
        <v>294</v>
      </c>
      <c r="F108" s="220" t="str">
        <f t="shared" si="1"/>
        <v>FR</v>
      </c>
      <c r="G108" s="163"/>
      <c r="H108" s="225"/>
      <c r="I108" s="226"/>
      <c r="J108" s="226"/>
      <c r="K108" s="226"/>
      <c r="L108" s="227"/>
    </row>
    <row r="109" spans="2:12">
      <c r="B109" s="163" t="s">
        <v>495</v>
      </c>
      <c r="C109" s="155" t="s">
        <v>581</v>
      </c>
      <c r="D109" s="185" t="s">
        <v>306</v>
      </c>
      <c r="E109" s="8" t="s">
        <v>296</v>
      </c>
      <c r="F109" s="220" t="str">
        <f t="shared" si="1"/>
        <v>FR</v>
      </c>
      <c r="G109" s="163"/>
      <c r="H109" s="225"/>
      <c r="I109" s="226"/>
      <c r="J109" s="226"/>
      <c r="K109" s="226"/>
      <c r="L109" s="227"/>
    </row>
    <row r="110" spans="2:12">
      <c r="B110" s="163" t="s">
        <v>495</v>
      </c>
      <c r="C110" s="155" t="s">
        <v>581</v>
      </c>
      <c r="D110" s="169" t="s">
        <v>130</v>
      </c>
      <c r="E110" s="2" t="s">
        <v>236</v>
      </c>
      <c r="F110" s="220" t="str">
        <f t="shared" si="1"/>
        <v>GR</v>
      </c>
      <c r="G110" s="163"/>
      <c r="H110" s="225"/>
      <c r="I110" s="226"/>
      <c r="J110" s="226"/>
      <c r="K110" s="226"/>
      <c r="L110" s="227"/>
    </row>
    <row r="111" spans="2:12" ht="17">
      <c r="B111" s="163" t="s">
        <v>495</v>
      </c>
      <c r="C111" s="155" t="s">
        <v>581</v>
      </c>
      <c r="D111" s="211" t="s">
        <v>110</v>
      </c>
      <c r="E111" s="8" t="s">
        <v>658</v>
      </c>
      <c r="F111" s="220" t="str">
        <f t="shared" si="1"/>
        <v>HU</v>
      </c>
      <c r="G111" s="163"/>
      <c r="H111" s="225"/>
      <c r="I111" s="226"/>
      <c r="J111" s="226"/>
      <c r="K111" s="226"/>
      <c r="L111" s="227"/>
    </row>
    <row r="112" spans="2:12" ht="17">
      <c r="B112" s="163" t="s">
        <v>495</v>
      </c>
      <c r="C112" s="155" t="s">
        <v>581</v>
      </c>
      <c r="D112" s="210" t="s">
        <v>122</v>
      </c>
      <c r="E112" s="2" t="s">
        <v>231</v>
      </c>
      <c r="F112" s="220" t="str">
        <f t="shared" si="1"/>
        <v>LV</v>
      </c>
      <c r="G112" s="163"/>
      <c r="H112" s="225"/>
      <c r="I112" s="226"/>
      <c r="J112" s="226"/>
      <c r="K112" s="226"/>
      <c r="L112" s="227"/>
    </row>
    <row r="113" spans="2:12" ht="17">
      <c r="B113" s="163" t="s">
        <v>495</v>
      </c>
      <c r="C113" s="155" t="s">
        <v>581</v>
      </c>
      <c r="D113" s="210" t="s">
        <v>22</v>
      </c>
      <c r="E113" s="2" t="s">
        <v>170</v>
      </c>
      <c r="F113" s="220" t="str">
        <f t="shared" si="1"/>
        <v>ES</v>
      </c>
      <c r="G113" s="163"/>
      <c r="H113" s="225"/>
      <c r="I113" s="226"/>
      <c r="J113" s="226"/>
      <c r="K113" s="226"/>
      <c r="L113" s="227"/>
    </row>
    <row r="114" spans="2:12" ht="17">
      <c r="B114" s="163" t="s">
        <v>495</v>
      </c>
      <c r="C114" s="155" t="s">
        <v>581</v>
      </c>
      <c r="D114" s="210" t="s">
        <v>21</v>
      </c>
      <c r="E114" s="2" t="s">
        <v>171</v>
      </c>
      <c r="F114" s="220" t="str">
        <f t="shared" si="1"/>
        <v>ES</v>
      </c>
      <c r="G114" s="163"/>
      <c r="H114" s="225"/>
      <c r="I114" s="226"/>
      <c r="J114" s="226"/>
      <c r="K114" s="226"/>
      <c r="L114" s="227"/>
    </row>
    <row r="115" spans="2:12" ht="17">
      <c r="B115" s="163" t="s">
        <v>495</v>
      </c>
      <c r="C115" s="155" t="s">
        <v>581</v>
      </c>
      <c r="D115" s="167" t="s">
        <v>81</v>
      </c>
      <c r="E115" s="2" t="s">
        <v>207</v>
      </c>
      <c r="F115" s="220" t="str">
        <f t="shared" si="1"/>
        <v>UK</v>
      </c>
      <c r="G115" s="163"/>
      <c r="H115" s="225"/>
      <c r="I115" s="226"/>
      <c r="J115" s="226"/>
      <c r="K115" s="226"/>
      <c r="L115" s="227"/>
    </row>
    <row r="116" spans="2:12" ht="17">
      <c r="B116" s="163" t="s">
        <v>495</v>
      </c>
      <c r="C116" s="155" t="s">
        <v>581</v>
      </c>
      <c r="D116" s="167" t="s">
        <v>82</v>
      </c>
      <c r="E116" s="2" t="s">
        <v>208</v>
      </c>
      <c r="F116" s="220" t="str">
        <f t="shared" si="1"/>
        <v>UK</v>
      </c>
      <c r="G116" s="163"/>
      <c r="H116" s="225"/>
      <c r="I116" s="226"/>
      <c r="J116" s="226"/>
      <c r="K116" s="226"/>
      <c r="L116" s="227"/>
    </row>
    <row r="117" spans="2:12" ht="17">
      <c r="B117" s="163" t="s">
        <v>495</v>
      </c>
      <c r="C117" s="155" t="s">
        <v>581</v>
      </c>
      <c r="D117" s="210" t="s">
        <v>43</v>
      </c>
      <c r="E117" s="2" t="s">
        <v>182</v>
      </c>
      <c r="F117" s="220" t="str">
        <f t="shared" si="1"/>
        <v>AT</v>
      </c>
      <c r="G117" s="163"/>
      <c r="H117" s="225"/>
      <c r="I117" s="226"/>
      <c r="J117" s="226"/>
      <c r="K117" s="226"/>
      <c r="L117" s="227"/>
    </row>
    <row r="118" spans="2:12" ht="17">
      <c r="B118" s="163" t="s">
        <v>495</v>
      </c>
      <c r="C118" s="155" t="s">
        <v>581</v>
      </c>
      <c r="D118" s="210" t="s">
        <v>128</v>
      </c>
      <c r="E118" s="2" t="s">
        <v>235</v>
      </c>
      <c r="F118" s="220" t="str">
        <f t="shared" si="1"/>
        <v>HR</v>
      </c>
      <c r="G118" s="163"/>
      <c r="H118" s="225"/>
      <c r="I118" s="226"/>
      <c r="J118" s="226"/>
      <c r="K118" s="226"/>
      <c r="L118" s="227"/>
    </row>
    <row r="119" spans="2:12" ht="17">
      <c r="B119" s="163" t="s">
        <v>495</v>
      </c>
      <c r="C119" s="155" t="s">
        <v>581</v>
      </c>
      <c r="D119" s="210" t="s">
        <v>92</v>
      </c>
      <c r="E119" s="2" t="s">
        <v>216</v>
      </c>
      <c r="F119" s="220" t="str">
        <f t="shared" si="1"/>
        <v>DE</v>
      </c>
      <c r="G119" s="163"/>
      <c r="H119" s="225"/>
      <c r="I119" s="226"/>
      <c r="J119" s="226"/>
      <c r="K119" s="226"/>
      <c r="L119" s="227"/>
    </row>
    <row r="120" spans="2:12" ht="17">
      <c r="B120" s="163" t="s">
        <v>495</v>
      </c>
      <c r="C120" s="155" t="s">
        <v>581</v>
      </c>
      <c r="D120" s="211" t="s">
        <v>108</v>
      </c>
      <c r="E120" s="8" t="s">
        <v>657</v>
      </c>
      <c r="F120" s="220" t="str">
        <f t="shared" si="1"/>
        <v>HU</v>
      </c>
      <c r="G120" s="163"/>
      <c r="H120" s="225"/>
      <c r="I120" s="226"/>
      <c r="J120" s="226"/>
      <c r="K120" s="226"/>
      <c r="L120" s="227"/>
    </row>
    <row r="121" spans="2:12">
      <c r="B121" s="163" t="s">
        <v>495</v>
      </c>
      <c r="C121" s="155" t="s">
        <v>581</v>
      </c>
      <c r="D121" s="212" t="s">
        <v>300</v>
      </c>
      <c r="E121" s="213" t="s">
        <v>301</v>
      </c>
      <c r="F121" s="220" t="str">
        <f t="shared" si="1"/>
        <v>PL</v>
      </c>
      <c r="G121" s="163"/>
      <c r="H121" s="225"/>
      <c r="I121" s="226"/>
      <c r="J121" s="226"/>
      <c r="K121" s="226"/>
      <c r="L121" s="227"/>
    </row>
    <row r="122" spans="2:12" ht="17">
      <c r="B122" s="163" t="s">
        <v>495</v>
      </c>
      <c r="C122" s="155" t="s">
        <v>581</v>
      </c>
      <c r="D122" s="210" t="s">
        <v>124</v>
      </c>
      <c r="E122" s="2" t="s">
        <v>232</v>
      </c>
      <c r="F122" s="220" t="str">
        <f t="shared" si="1"/>
        <v>SI</v>
      </c>
      <c r="G122" s="163"/>
      <c r="H122" s="225"/>
      <c r="I122" s="226"/>
      <c r="J122" s="226"/>
      <c r="K122" s="226"/>
      <c r="L122" s="227"/>
    </row>
    <row r="123" spans="2:12" ht="17">
      <c r="B123" s="163" t="s">
        <v>495</v>
      </c>
      <c r="C123" s="155" t="s">
        <v>581</v>
      </c>
      <c r="D123" s="210" t="s">
        <v>30</v>
      </c>
      <c r="E123" s="2" t="s">
        <v>167</v>
      </c>
      <c r="F123" s="220" t="str">
        <f t="shared" si="1"/>
        <v>ES</v>
      </c>
      <c r="G123" s="163"/>
      <c r="H123" s="225"/>
      <c r="I123" s="226"/>
      <c r="J123" s="226"/>
      <c r="K123" s="226"/>
      <c r="L123" s="227"/>
    </row>
    <row r="124" spans="2:12">
      <c r="B124" s="163" t="s">
        <v>495</v>
      </c>
      <c r="C124" s="155" t="s">
        <v>583</v>
      </c>
      <c r="D124" s="185" t="s">
        <v>315</v>
      </c>
      <c r="E124" s="8" t="s">
        <v>314</v>
      </c>
      <c r="F124" s="220" t="str">
        <f t="shared" si="1"/>
        <v>FR</v>
      </c>
      <c r="G124" s="163"/>
      <c r="H124" s="225"/>
      <c r="I124" s="226"/>
      <c r="J124" s="226"/>
      <c r="K124" s="226"/>
      <c r="L124" s="227"/>
    </row>
    <row r="125" spans="2:12" ht="17">
      <c r="B125" s="163" t="s">
        <v>495</v>
      </c>
      <c r="C125" s="163" t="s">
        <v>614</v>
      </c>
      <c r="D125" s="211" t="s">
        <v>104</v>
      </c>
      <c r="E125" s="8" t="s">
        <v>223</v>
      </c>
      <c r="F125" s="220" t="str">
        <f t="shared" si="1"/>
        <v>DE</v>
      </c>
      <c r="G125" s="163"/>
      <c r="H125" s="225"/>
      <c r="I125" s="226"/>
      <c r="J125" s="226"/>
      <c r="K125" s="226"/>
      <c r="L125" s="227"/>
    </row>
    <row r="126" spans="2:12" ht="17">
      <c r="B126" s="163" t="s">
        <v>495</v>
      </c>
      <c r="C126" s="155" t="s">
        <v>583</v>
      </c>
      <c r="D126" s="210" t="s">
        <v>26</v>
      </c>
      <c r="E126" s="2" t="s">
        <v>173</v>
      </c>
      <c r="F126" s="220" t="str">
        <f t="shared" si="1"/>
        <v>ES</v>
      </c>
      <c r="G126" s="163"/>
      <c r="H126" s="225"/>
      <c r="I126" s="226"/>
      <c r="J126" s="226"/>
      <c r="K126" s="226"/>
      <c r="L126" s="227"/>
    </row>
    <row r="127" spans="2:12" ht="17">
      <c r="B127" s="163" t="s">
        <v>623</v>
      </c>
      <c r="C127" s="155" t="s">
        <v>590</v>
      </c>
      <c r="D127" s="210" t="s">
        <v>43</v>
      </c>
      <c r="E127" s="2" t="s">
        <v>182</v>
      </c>
      <c r="F127" s="220" t="str">
        <f t="shared" si="1"/>
        <v>AT</v>
      </c>
      <c r="G127" s="163"/>
      <c r="H127" s="225"/>
      <c r="I127" s="226"/>
      <c r="J127" s="226"/>
      <c r="K127" s="226"/>
      <c r="L127" s="227"/>
    </row>
    <row r="128" spans="2:12" ht="17">
      <c r="B128" s="163" t="s">
        <v>623</v>
      </c>
      <c r="C128" s="155" t="s">
        <v>590</v>
      </c>
      <c r="D128" s="167" t="s">
        <v>84</v>
      </c>
      <c r="E128" s="2" t="s">
        <v>212</v>
      </c>
      <c r="F128" s="220" t="str">
        <f t="shared" si="1"/>
        <v>BE</v>
      </c>
      <c r="G128" s="163"/>
      <c r="H128" s="225"/>
      <c r="I128" s="226"/>
      <c r="J128" s="226"/>
      <c r="K128" s="226"/>
      <c r="L128" s="227"/>
    </row>
    <row r="129" spans="2:12" ht="17">
      <c r="B129" s="163" t="s">
        <v>623</v>
      </c>
      <c r="C129" s="155" t="s">
        <v>590</v>
      </c>
      <c r="D129" s="210" t="s">
        <v>128</v>
      </c>
      <c r="E129" s="2" t="s">
        <v>235</v>
      </c>
      <c r="F129" s="220" t="str">
        <f t="shared" si="1"/>
        <v>HR</v>
      </c>
      <c r="G129" s="163"/>
      <c r="H129" s="225"/>
      <c r="I129" s="226"/>
      <c r="J129" s="226"/>
      <c r="K129" s="226"/>
      <c r="L129" s="227"/>
    </row>
    <row r="130" spans="2:12" ht="18" thickBot="1">
      <c r="B130" s="164" t="s">
        <v>623</v>
      </c>
      <c r="C130" s="156" t="s">
        <v>590</v>
      </c>
      <c r="D130" s="217" t="s">
        <v>111</v>
      </c>
      <c r="E130" s="28" t="s">
        <v>659</v>
      </c>
      <c r="F130" s="221" t="str">
        <f t="shared" si="1"/>
        <v>HU</v>
      </c>
      <c r="G130" s="164"/>
      <c r="H130" s="228"/>
      <c r="I130" s="229"/>
      <c r="J130" s="229"/>
      <c r="K130" s="229"/>
      <c r="L130" s="230"/>
    </row>
  </sheetData>
  <autoFilter ref="B1:L130" xr:uid="{00000000-0009-0000-0000-0000020000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P40"/>
  <sheetViews>
    <sheetView workbookViewId="0">
      <selection activeCell="B36" sqref="B36"/>
    </sheetView>
  </sheetViews>
  <sheetFormatPr baseColWidth="10" defaultRowHeight="16"/>
  <cols>
    <col min="1" max="1" width="16" bestFit="1" customWidth="1"/>
    <col min="2" max="2" width="15.83203125" bestFit="1" customWidth="1"/>
    <col min="3" max="3" width="5.1640625" bestFit="1" customWidth="1"/>
    <col min="4" max="4" width="4.1640625" bestFit="1" customWidth="1"/>
    <col min="5" max="6" width="5.1640625" bestFit="1" customWidth="1"/>
    <col min="7" max="7" width="5.33203125" bestFit="1" customWidth="1"/>
    <col min="8" max="8" width="3.1640625" bestFit="1" customWidth="1"/>
    <col min="9" max="10" width="9.1640625" bestFit="1" customWidth="1"/>
    <col min="11" max="11" width="4.5" bestFit="1" customWidth="1"/>
    <col min="15" max="15" width="69.1640625" customWidth="1"/>
    <col min="16" max="16" width="107.33203125" customWidth="1"/>
  </cols>
  <sheetData>
    <row r="3" spans="1:16" ht="17" thickBot="1">
      <c r="A3" s="231" t="s">
        <v>645</v>
      </c>
      <c r="B3" s="231" t="s">
        <v>644</v>
      </c>
    </row>
    <row r="4" spans="1:16" ht="17">
      <c r="A4" s="231" t="s">
        <v>624</v>
      </c>
      <c r="B4" t="s">
        <v>604</v>
      </c>
      <c r="C4" t="s">
        <v>549</v>
      </c>
      <c r="D4" t="s">
        <v>574</v>
      </c>
      <c r="E4" t="s">
        <v>581</v>
      </c>
      <c r="F4" t="s">
        <v>583</v>
      </c>
      <c r="G4" t="s">
        <v>614</v>
      </c>
      <c r="H4" t="s">
        <v>517</v>
      </c>
      <c r="I4" t="s">
        <v>605</v>
      </c>
      <c r="J4" t="s">
        <v>610</v>
      </c>
      <c r="K4" t="s">
        <v>590</v>
      </c>
      <c r="L4" t="s">
        <v>643</v>
      </c>
      <c r="N4" s="166" t="s">
        <v>497</v>
      </c>
      <c r="O4" s="172" t="s">
        <v>506</v>
      </c>
      <c r="P4" s="166" t="s">
        <v>509</v>
      </c>
    </row>
    <row r="5" spans="1:16" ht="17">
      <c r="A5" s="203" t="s">
        <v>625</v>
      </c>
      <c r="B5" s="232"/>
      <c r="C5" s="232"/>
      <c r="D5" s="232">
        <v>2</v>
      </c>
      <c r="E5" s="232">
        <v>1</v>
      </c>
      <c r="F5" s="232"/>
      <c r="G5" s="232"/>
      <c r="H5" s="232">
        <v>1</v>
      </c>
      <c r="I5" s="232"/>
      <c r="J5" s="232"/>
      <c r="K5" s="232">
        <v>1</v>
      </c>
      <c r="L5" s="232">
        <v>5</v>
      </c>
      <c r="N5" s="168" t="s">
        <v>508</v>
      </c>
      <c r="O5" s="173" t="s">
        <v>507</v>
      </c>
      <c r="P5" s="168" t="s">
        <v>509</v>
      </c>
    </row>
    <row r="6" spans="1:16" ht="17">
      <c r="A6" s="203" t="s">
        <v>626</v>
      </c>
      <c r="B6" s="232">
        <v>1</v>
      </c>
      <c r="C6" s="232"/>
      <c r="D6" s="232">
        <v>2</v>
      </c>
      <c r="E6" s="232">
        <v>1</v>
      </c>
      <c r="F6" s="232"/>
      <c r="G6" s="232"/>
      <c r="H6" s="232">
        <v>1</v>
      </c>
      <c r="I6" s="232">
        <v>1</v>
      </c>
      <c r="J6" s="232"/>
      <c r="K6" s="232">
        <v>1</v>
      </c>
      <c r="L6" s="232">
        <v>7</v>
      </c>
      <c r="N6" s="168" t="s">
        <v>517</v>
      </c>
      <c r="O6" s="173" t="s">
        <v>510</v>
      </c>
      <c r="P6" s="168" t="s">
        <v>516</v>
      </c>
    </row>
    <row r="7" spans="1:16" ht="17">
      <c r="A7" s="203" t="s">
        <v>627</v>
      </c>
      <c r="B7" s="232">
        <v>1</v>
      </c>
      <c r="C7" s="232"/>
      <c r="D7" s="232">
        <v>2</v>
      </c>
      <c r="E7" s="232">
        <v>1</v>
      </c>
      <c r="F7" s="232"/>
      <c r="G7" s="232"/>
      <c r="H7" s="232"/>
      <c r="I7" s="232">
        <v>1</v>
      </c>
      <c r="J7" s="232">
        <v>1</v>
      </c>
      <c r="K7" s="232"/>
      <c r="L7" s="232">
        <v>6</v>
      </c>
      <c r="N7" s="168" t="s">
        <v>518</v>
      </c>
      <c r="O7" s="173" t="s">
        <v>515</v>
      </c>
      <c r="P7" s="168" t="s">
        <v>519</v>
      </c>
    </row>
    <row r="8" spans="1:16" ht="17">
      <c r="A8" s="203" t="s">
        <v>628</v>
      </c>
      <c r="B8" s="232"/>
      <c r="C8" s="232"/>
      <c r="D8" s="232">
        <v>2</v>
      </c>
      <c r="E8" s="232"/>
      <c r="F8" s="232"/>
      <c r="G8" s="232"/>
      <c r="H8" s="232"/>
      <c r="I8" s="232">
        <v>2</v>
      </c>
      <c r="J8" s="232">
        <v>2</v>
      </c>
      <c r="K8" s="232"/>
      <c r="L8" s="232">
        <v>6</v>
      </c>
      <c r="N8" s="168" t="s">
        <v>522</v>
      </c>
      <c r="O8" s="173" t="s">
        <v>520</v>
      </c>
      <c r="P8" s="168" t="s">
        <v>521</v>
      </c>
    </row>
    <row r="9" spans="1:16" ht="17">
      <c r="A9" s="203" t="s">
        <v>629</v>
      </c>
      <c r="B9" s="232">
        <v>2</v>
      </c>
      <c r="C9" s="232">
        <v>1</v>
      </c>
      <c r="D9" s="232">
        <v>1</v>
      </c>
      <c r="E9" s="232">
        <v>1</v>
      </c>
      <c r="F9" s="232"/>
      <c r="G9" s="232">
        <v>1</v>
      </c>
      <c r="H9" s="232">
        <v>2</v>
      </c>
      <c r="I9" s="232">
        <v>3</v>
      </c>
      <c r="J9" s="232">
        <v>2</v>
      </c>
      <c r="K9" s="232"/>
      <c r="L9" s="232">
        <v>13</v>
      </c>
      <c r="N9" s="168" t="s">
        <v>525</v>
      </c>
      <c r="O9" s="173" t="s">
        <v>535</v>
      </c>
      <c r="P9" s="168" t="s">
        <v>528</v>
      </c>
    </row>
    <row r="10" spans="1:16" ht="17">
      <c r="A10" s="203" t="s">
        <v>630</v>
      </c>
      <c r="B10" s="232">
        <v>3</v>
      </c>
      <c r="C10" s="232">
        <v>1</v>
      </c>
      <c r="D10" s="232">
        <v>4</v>
      </c>
      <c r="E10" s="232">
        <v>3</v>
      </c>
      <c r="F10" s="232">
        <v>1</v>
      </c>
      <c r="G10" s="232"/>
      <c r="H10" s="232">
        <v>2</v>
      </c>
      <c r="I10" s="232"/>
      <c r="J10" s="232">
        <v>2</v>
      </c>
      <c r="K10" s="232"/>
      <c r="L10" s="232">
        <v>16</v>
      </c>
      <c r="N10" s="168" t="s">
        <v>530</v>
      </c>
      <c r="O10" s="173" t="s">
        <v>529</v>
      </c>
      <c r="P10" s="168" t="s">
        <v>521</v>
      </c>
    </row>
    <row r="11" spans="1:16" ht="17">
      <c r="A11" s="203" t="s">
        <v>631</v>
      </c>
      <c r="B11" s="232">
        <v>1</v>
      </c>
      <c r="C11" s="232"/>
      <c r="D11" s="232">
        <v>1</v>
      </c>
      <c r="E11" s="232">
        <v>2</v>
      </c>
      <c r="F11" s="232">
        <v>1</v>
      </c>
      <c r="G11" s="232"/>
      <c r="H11" s="232">
        <v>2</v>
      </c>
      <c r="I11" s="232">
        <v>1</v>
      </c>
      <c r="J11" s="232">
        <v>3</v>
      </c>
      <c r="K11" s="232"/>
      <c r="L11" s="232">
        <v>11</v>
      </c>
      <c r="N11" s="168" t="s">
        <v>541</v>
      </c>
      <c r="O11" s="173" t="s">
        <v>533</v>
      </c>
      <c r="P11" s="168" t="s">
        <v>521</v>
      </c>
    </row>
    <row r="12" spans="1:16" ht="17">
      <c r="A12" s="203" t="s">
        <v>632</v>
      </c>
      <c r="B12" s="232"/>
      <c r="C12" s="232"/>
      <c r="D12" s="232">
        <v>2</v>
      </c>
      <c r="E12" s="232">
        <v>1</v>
      </c>
      <c r="F12" s="232"/>
      <c r="G12" s="232"/>
      <c r="H12" s="232"/>
      <c r="I12" s="232"/>
      <c r="J12" s="232">
        <v>1</v>
      </c>
      <c r="K12" s="232"/>
      <c r="L12" s="232">
        <v>4</v>
      </c>
      <c r="N12" s="168" t="s">
        <v>542</v>
      </c>
      <c r="O12" s="173" t="s">
        <v>534</v>
      </c>
      <c r="P12" s="168" t="s">
        <v>537</v>
      </c>
    </row>
    <row r="13" spans="1:16" ht="17">
      <c r="A13" s="203" t="s">
        <v>633</v>
      </c>
      <c r="B13" s="232">
        <v>2</v>
      </c>
      <c r="C13" s="232"/>
      <c r="D13" s="232"/>
      <c r="E13" s="232">
        <v>1</v>
      </c>
      <c r="F13" s="232"/>
      <c r="G13" s="232"/>
      <c r="H13" s="232"/>
      <c r="I13" s="232"/>
      <c r="J13" s="232"/>
      <c r="K13" s="232">
        <v>1</v>
      </c>
      <c r="L13" s="232">
        <v>4</v>
      </c>
      <c r="N13" s="168" t="s">
        <v>543</v>
      </c>
      <c r="O13" s="173" t="s">
        <v>529</v>
      </c>
      <c r="P13" s="168" t="s">
        <v>521</v>
      </c>
    </row>
    <row r="14" spans="1:16" ht="17">
      <c r="A14" s="203" t="s">
        <v>634</v>
      </c>
      <c r="B14" s="232">
        <v>1</v>
      </c>
      <c r="C14" s="232"/>
      <c r="D14" s="232">
        <v>3</v>
      </c>
      <c r="E14" s="232"/>
      <c r="F14" s="232"/>
      <c r="G14" s="232"/>
      <c r="H14" s="232">
        <v>1</v>
      </c>
      <c r="I14" s="232">
        <v>2</v>
      </c>
      <c r="J14" s="232">
        <v>2</v>
      </c>
      <c r="K14" s="232"/>
      <c r="L14" s="232">
        <v>9</v>
      </c>
      <c r="N14" s="168" t="s">
        <v>544</v>
      </c>
      <c r="O14" s="173" t="s">
        <v>539</v>
      </c>
      <c r="P14" s="168" t="s">
        <v>540</v>
      </c>
    </row>
    <row r="15" spans="1:16" ht="17">
      <c r="A15" s="203" t="s">
        <v>635</v>
      </c>
      <c r="B15" s="232">
        <v>1</v>
      </c>
      <c r="C15" s="232"/>
      <c r="D15" s="232">
        <v>1</v>
      </c>
      <c r="E15" s="232"/>
      <c r="F15" s="232"/>
      <c r="G15" s="232"/>
      <c r="H15" s="232">
        <v>1</v>
      </c>
      <c r="I15" s="232"/>
      <c r="J15" s="232"/>
      <c r="K15" s="232"/>
      <c r="L15" s="232">
        <v>3</v>
      </c>
      <c r="N15" s="168" t="s">
        <v>549</v>
      </c>
      <c r="O15" s="173" t="s">
        <v>546</v>
      </c>
      <c r="P15" s="168" t="s">
        <v>551</v>
      </c>
    </row>
    <row r="16" spans="1:16" ht="17">
      <c r="A16" s="203" t="s">
        <v>636</v>
      </c>
      <c r="B16" s="232"/>
      <c r="C16" s="232"/>
      <c r="D16" s="232">
        <v>1</v>
      </c>
      <c r="E16" s="232"/>
      <c r="F16" s="232"/>
      <c r="G16" s="232"/>
      <c r="H16" s="232"/>
      <c r="I16" s="232"/>
      <c r="J16" s="232"/>
      <c r="K16" s="232"/>
      <c r="L16" s="232">
        <v>1</v>
      </c>
      <c r="N16" s="168" t="s">
        <v>550</v>
      </c>
      <c r="O16" s="173" t="s">
        <v>548</v>
      </c>
      <c r="P16" s="168" t="s">
        <v>551</v>
      </c>
    </row>
    <row r="17" spans="1:16" ht="17">
      <c r="A17" s="203" t="s">
        <v>637</v>
      </c>
      <c r="B17" s="232">
        <v>1</v>
      </c>
      <c r="C17" s="232"/>
      <c r="D17" s="232">
        <v>1</v>
      </c>
      <c r="E17" s="232">
        <v>1</v>
      </c>
      <c r="F17" s="232"/>
      <c r="G17" s="232"/>
      <c r="H17" s="232">
        <v>1</v>
      </c>
      <c r="I17" s="232"/>
      <c r="J17" s="232"/>
      <c r="K17" s="232"/>
      <c r="L17" s="232">
        <v>4</v>
      </c>
      <c r="N17" s="168" t="s">
        <v>574</v>
      </c>
      <c r="O17" s="173" t="s">
        <v>573</v>
      </c>
      <c r="P17" s="168" t="s">
        <v>575</v>
      </c>
    </row>
    <row r="18" spans="1:16" ht="17">
      <c r="A18" s="203" t="s">
        <v>638</v>
      </c>
      <c r="B18" s="232"/>
      <c r="C18" s="232"/>
      <c r="D18" s="232">
        <v>2</v>
      </c>
      <c r="E18" s="232"/>
      <c r="F18" s="232"/>
      <c r="G18" s="232"/>
      <c r="H18" s="232"/>
      <c r="I18" s="232"/>
      <c r="J18" s="232">
        <v>1</v>
      </c>
      <c r="K18" s="232"/>
      <c r="L18" s="232">
        <v>3</v>
      </c>
      <c r="N18" s="168" t="s">
        <v>581</v>
      </c>
      <c r="O18" s="173" t="s">
        <v>573</v>
      </c>
      <c r="P18" s="168" t="s">
        <v>576</v>
      </c>
    </row>
    <row r="19" spans="1:16" ht="17">
      <c r="A19" s="203" t="s">
        <v>639</v>
      </c>
      <c r="B19" s="232">
        <v>1</v>
      </c>
      <c r="C19" s="232"/>
      <c r="D19" s="232">
        <v>2</v>
      </c>
      <c r="E19" s="232">
        <v>1</v>
      </c>
      <c r="F19" s="232"/>
      <c r="G19" s="232"/>
      <c r="H19" s="232">
        <v>1</v>
      </c>
      <c r="I19" s="232">
        <v>1</v>
      </c>
      <c r="J19" s="232"/>
      <c r="K19" s="232"/>
      <c r="L19" s="232">
        <v>6</v>
      </c>
      <c r="N19" s="168" t="s">
        <v>582</v>
      </c>
      <c r="O19" s="173" t="s">
        <v>577</v>
      </c>
      <c r="P19" s="168" t="s">
        <v>578</v>
      </c>
    </row>
    <row r="20" spans="1:16" ht="17">
      <c r="A20" s="203" t="s">
        <v>640</v>
      </c>
      <c r="B20" s="232">
        <v>1</v>
      </c>
      <c r="C20" s="232"/>
      <c r="D20" s="232">
        <v>2</v>
      </c>
      <c r="E20" s="232"/>
      <c r="F20" s="232"/>
      <c r="G20" s="232"/>
      <c r="H20" s="232">
        <v>1</v>
      </c>
      <c r="I20" s="232">
        <v>3</v>
      </c>
      <c r="J20" s="232">
        <v>4</v>
      </c>
      <c r="K20" s="232"/>
      <c r="L20" s="232">
        <v>11</v>
      </c>
      <c r="N20" s="168" t="s">
        <v>583</v>
      </c>
      <c r="O20" s="173" t="s">
        <v>577</v>
      </c>
      <c r="P20" s="168" t="s">
        <v>579</v>
      </c>
    </row>
    <row r="21" spans="1:16" ht="17">
      <c r="A21" s="203" t="s">
        <v>641</v>
      </c>
      <c r="B21" s="232">
        <v>1</v>
      </c>
      <c r="C21" s="232"/>
      <c r="D21" s="232">
        <v>1</v>
      </c>
      <c r="E21" s="232">
        <v>1</v>
      </c>
      <c r="F21" s="232"/>
      <c r="G21" s="232"/>
      <c r="H21" s="232">
        <v>1</v>
      </c>
      <c r="I21" s="232"/>
      <c r="J21" s="232"/>
      <c r="K21" s="232"/>
      <c r="L21" s="232">
        <v>4</v>
      </c>
      <c r="N21" s="168" t="s">
        <v>614</v>
      </c>
      <c r="O21" s="173" t="s">
        <v>577</v>
      </c>
      <c r="P21" s="168" t="s">
        <v>580</v>
      </c>
    </row>
    <row r="22" spans="1:16">
      <c r="A22" s="203" t="s">
        <v>642</v>
      </c>
      <c r="B22" s="232"/>
      <c r="C22" s="232"/>
      <c r="D22" s="232">
        <v>1</v>
      </c>
      <c r="E22" s="232"/>
      <c r="F22" s="232"/>
      <c r="G22" s="232"/>
      <c r="H22" s="232">
        <v>1</v>
      </c>
      <c r="I22" s="232">
        <v>1</v>
      </c>
      <c r="J22" s="232">
        <v>1</v>
      </c>
      <c r="K22" s="232"/>
      <c r="L22" s="232">
        <v>4</v>
      </c>
    </row>
    <row r="23" spans="1:16">
      <c r="A23" s="203" t="s">
        <v>9</v>
      </c>
      <c r="B23" s="232"/>
      <c r="C23" s="232"/>
      <c r="D23" s="232"/>
      <c r="E23" s="232">
        <v>2</v>
      </c>
      <c r="F23" s="232"/>
      <c r="G23" s="232"/>
      <c r="H23" s="232"/>
      <c r="I23" s="232"/>
      <c r="J23" s="232">
        <v>1</v>
      </c>
      <c r="K23" s="232"/>
      <c r="L23" s="232">
        <v>3</v>
      </c>
    </row>
    <row r="24" spans="1:16">
      <c r="A24" s="203" t="s">
        <v>660</v>
      </c>
      <c r="B24" s="232"/>
      <c r="C24" s="232"/>
      <c r="D24" s="232">
        <v>3</v>
      </c>
      <c r="E24" s="232">
        <v>2</v>
      </c>
      <c r="F24" s="232"/>
      <c r="G24" s="232"/>
      <c r="H24" s="232"/>
      <c r="I24" s="232"/>
      <c r="J24" s="232">
        <v>2</v>
      </c>
      <c r="K24" s="232">
        <v>1</v>
      </c>
      <c r="L24" s="232">
        <v>8</v>
      </c>
    </row>
    <row r="25" spans="1:16">
      <c r="A25" s="203" t="s">
        <v>643</v>
      </c>
      <c r="B25" s="232">
        <v>16</v>
      </c>
      <c r="C25" s="232">
        <v>2</v>
      </c>
      <c r="D25" s="232">
        <v>33</v>
      </c>
      <c r="E25" s="232">
        <v>18</v>
      </c>
      <c r="F25" s="232">
        <v>2</v>
      </c>
      <c r="G25" s="232">
        <v>1</v>
      </c>
      <c r="H25" s="232">
        <v>15</v>
      </c>
      <c r="I25" s="232">
        <v>15</v>
      </c>
      <c r="J25" s="232">
        <v>22</v>
      </c>
      <c r="K25" s="232">
        <v>4</v>
      </c>
      <c r="L25" s="232">
        <v>128</v>
      </c>
    </row>
    <row r="29" spans="1:16">
      <c r="A29" t="s">
        <v>662</v>
      </c>
      <c r="B29" t="s">
        <v>663</v>
      </c>
    </row>
    <row r="30" spans="1:16">
      <c r="A30" t="s">
        <v>646</v>
      </c>
      <c r="B30" t="s">
        <v>544</v>
      </c>
    </row>
    <row r="31" spans="1:16">
      <c r="A31" t="s">
        <v>647</v>
      </c>
      <c r="B31" t="s">
        <v>550</v>
      </c>
    </row>
    <row r="32" spans="1:16">
      <c r="A32" t="s">
        <v>648</v>
      </c>
      <c r="B32" t="s">
        <v>582</v>
      </c>
    </row>
    <row r="33" spans="1:1">
      <c r="A33" t="s">
        <v>649</v>
      </c>
    </row>
    <row r="34" spans="1:1">
      <c r="A34" t="s">
        <v>661</v>
      </c>
    </row>
    <row r="35" spans="1:1">
      <c r="A35" t="s">
        <v>650</v>
      </c>
    </row>
    <row r="36" spans="1:1">
      <c r="A36" t="s">
        <v>651</v>
      </c>
    </row>
    <row r="37" spans="1:1">
      <c r="A37" t="s">
        <v>652</v>
      </c>
    </row>
    <row r="38" spans="1:1">
      <c r="A38" t="s">
        <v>653</v>
      </c>
    </row>
    <row r="39" spans="1:1">
      <c r="A39" t="s">
        <v>654</v>
      </c>
    </row>
    <row r="40" spans="1:1">
      <c r="A40" t="s">
        <v>655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indicators definition</vt:lpstr>
      <vt:lpstr>locations</vt:lpstr>
      <vt:lpstr>AOI_ID</vt:lpstr>
      <vt:lpstr>Indicator</vt:lpstr>
      <vt:lpstr>Sheet2</vt:lpstr>
      <vt:lpstr>area_codenames</vt:lpstr>
      <vt:lpstr>areas_of_interest</vt:lpstr>
    </vt:vector>
  </TitlesOfParts>
  <Company>Esa/Esrin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gordon campbell</dc:creator>
  <cp:lastModifiedBy>Microsoft Office User</cp:lastModifiedBy>
  <dcterms:created xsi:type="dcterms:W3CDTF">2020-03-31T15:23:39Z</dcterms:created>
  <dcterms:modified xsi:type="dcterms:W3CDTF">2020-06-10T17:08:59Z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981213e-efff-41b2-98a5-4f767255ce38_Enabled">
    <vt:lpwstr>True</vt:lpwstr>
  </property>
  <property fmtid="{D5CDD505-2E9C-101B-9397-08002B2CF9AE}" pid="3" name="MSIP_Label_2981213e-efff-41b2-98a5-4f767255ce38_SiteId">
    <vt:lpwstr>f93616dd-45a6-40c8-9e29-adab2fb5f25c</vt:lpwstr>
  </property>
  <property fmtid="{D5CDD505-2E9C-101B-9397-08002B2CF9AE}" pid="4" name="MSIP_Label_2981213e-efff-41b2-98a5-4f767255ce38_Ref">
    <vt:lpwstr>https://api.informationprotection.azure.com/api/f93616dd-45a6-40c8-9e29-adab2fb5f25c</vt:lpwstr>
  </property>
  <property fmtid="{D5CDD505-2E9C-101B-9397-08002B2CF9AE}" pid="5" name="MSIP_Label_2981213e-efff-41b2-98a5-4f767255ce38_SetBy">
    <vt:lpwstr>Filippo.Girard@serco.com</vt:lpwstr>
  </property>
  <property fmtid="{D5CDD505-2E9C-101B-9397-08002B2CF9AE}" pid="6" name="MSIP_Label_2981213e-efff-41b2-98a5-4f767255ce38_SetDate">
    <vt:lpwstr>2020-04-15T16:50:47.0860909+02:00</vt:lpwstr>
  </property>
  <property fmtid="{D5CDD505-2E9C-101B-9397-08002B2CF9AE}" pid="7" name="MSIP_Label_2981213e-efff-41b2-98a5-4f767255ce38_Name">
    <vt:lpwstr>Custom</vt:lpwstr>
  </property>
  <property fmtid="{D5CDD505-2E9C-101B-9397-08002B2CF9AE}" pid="8" name="MSIP_Label_2981213e-efff-41b2-98a5-4f767255ce38_Application">
    <vt:lpwstr>Microsoft Azure Information Protection</vt:lpwstr>
  </property>
  <property fmtid="{D5CDD505-2E9C-101B-9397-08002B2CF9AE}" pid="9" name="MSIP_Label_2981213e-efff-41b2-98a5-4f767255ce38_Extended_MSFT_Method">
    <vt:lpwstr>Manual</vt:lpwstr>
  </property>
  <property fmtid="{D5CDD505-2E9C-101B-9397-08002B2CF9AE}" pid="10" name="MSIP_Label_dda18db4-4881-470a-a192-6fae2c1afcd6_Enabled">
    <vt:lpwstr>True</vt:lpwstr>
  </property>
  <property fmtid="{D5CDD505-2E9C-101B-9397-08002B2CF9AE}" pid="11" name="MSIP_Label_dda18db4-4881-470a-a192-6fae2c1afcd6_SiteId">
    <vt:lpwstr>f93616dd-45a6-40c8-9e29-adab2fb5f25c</vt:lpwstr>
  </property>
  <property fmtid="{D5CDD505-2E9C-101B-9397-08002B2CF9AE}" pid="12" name="MSIP_Label_dda18db4-4881-470a-a192-6fae2c1afcd6_Ref">
    <vt:lpwstr>https://api.informationprotection.azure.com/api/f93616dd-45a6-40c8-9e29-adab2fb5f25c</vt:lpwstr>
  </property>
  <property fmtid="{D5CDD505-2E9C-101B-9397-08002B2CF9AE}" pid="13" name="MSIP_Label_dda18db4-4881-470a-a192-6fae2c1afcd6_SetBy">
    <vt:lpwstr>Filippo.Girard@serco.com</vt:lpwstr>
  </property>
  <property fmtid="{D5CDD505-2E9C-101B-9397-08002B2CF9AE}" pid="14" name="MSIP_Label_dda18db4-4881-470a-a192-6fae2c1afcd6_SetDate">
    <vt:lpwstr>2020-04-15T16:50:47.0880871+02:00</vt:lpwstr>
  </property>
  <property fmtid="{D5CDD505-2E9C-101B-9397-08002B2CF9AE}" pid="15" name="MSIP_Label_dda18db4-4881-470a-a192-6fae2c1afcd6_Name">
    <vt:lpwstr>Personal Use</vt:lpwstr>
  </property>
  <property fmtid="{D5CDD505-2E9C-101B-9397-08002B2CF9AE}" pid="16" name="MSIP_Label_dda18db4-4881-470a-a192-6fae2c1afcd6_Application">
    <vt:lpwstr>Microsoft Azure Information Protection</vt:lpwstr>
  </property>
  <property fmtid="{D5CDD505-2E9C-101B-9397-08002B2CF9AE}" pid="17" name="MSIP_Label_dda18db4-4881-470a-a192-6fae2c1afcd6_Extended_MSFT_Method">
    <vt:lpwstr>Manual</vt:lpwstr>
  </property>
  <property fmtid="{D5CDD505-2E9C-101B-9397-08002B2CF9AE}" pid="18" name="MSIP_Label_dda18db4-4881-470a-a192-6fae2c1afcd6_Parent">
    <vt:lpwstr>2981213e-efff-41b2-98a5-4f767255ce38</vt:lpwstr>
  </property>
  <property fmtid="{D5CDD505-2E9C-101B-9397-08002B2CF9AE}" pid="19" name="Sensitivity">
    <vt:lpwstr>Custom Personal Use</vt:lpwstr>
  </property>
</Properties>
</file>