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ventario Enero" sheetId="2" r:id="rId1"/>
    <sheet name="Enero" sheetId="5" r:id="rId2"/>
    <sheet name="Diciembre año pasado" sheetId="3" r:id="rId3"/>
  </sheets>
  <calcPr calcId="144525"/>
</workbook>
</file>

<file path=xl/calcChain.xml><?xml version="1.0" encoding="utf-8"?>
<calcChain xmlns="http://schemas.openxmlformats.org/spreadsheetml/2006/main">
  <c r="K31" i="5" l="1"/>
  <c r="G43" i="5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<sst xmlns="http://schemas.openxmlformats.org/spreadsheetml/2006/main" count="85" uniqueCount="67">
  <si>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</si>
  <si>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</si>
  <si>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</si>
  <si>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</si>
  <si>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</si>
  <si>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</si>
  <si>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</si>
  <si>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</si>
  <si>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</si>
  <si>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CAJA ADELSON</t>
  </si>
  <si>
    <t>CAJA ROSALIS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</si>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</sst>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164" fontId="0" fillId="0" borderId="0" xfId="2" applyNumberFormat="1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6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3" xfId="0" applyFont="1" applyFill="1" applyBorder="1"/>
    <xf numFmtId="43" fontId="2" fillId="0" borderId="0" xfId="1" applyFont="1"/>
    <xf numFmtId="43" fontId="2" fillId="0" borderId="5" xfId="1" applyFont="1" applyBorder="1"/>
    <xf numFmtId="43" fontId="2" fillId="0" borderId="7" xfId="1" applyFont="1" applyBorder="1"/>
    <xf numFmtId="43" fontId="2" fillId="0" borderId="10" xfId="1" applyFont="1" applyBorder="1"/>
    <xf numFmtId="43" fontId="2" fillId="0" borderId="4" xfId="1" applyFont="1" applyBorder="1"/>
    <xf numFmtId="0" fontId="5" fillId="4" borderId="2" xfId="0" applyFont="1" applyFill="1" applyBorder="1"/>
    <xf numFmtId="43" fontId="4" fillId="0" borderId="11" xfId="1" applyFont="1" applyBorder="1"/>
    <xf numFmtId="43" fontId="2" fillId="0" borderId="2" xfId="1" applyFont="1" applyBorder="1"/>
    <xf numFmtId="0" fontId="2" fillId="3" borderId="12" xfId="0" applyFont="1" applyFill="1" applyBorder="1" applyAlignment="1">
      <alignment horizontal="center"/>
    </xf>
    <xf numFmtId="0" fontId="0" fillId="5" borderId="13" xfId="0" applyFill="1" applyBorder="1"/>
    <xf numFmtId="0" fontId="0" fillId="5" borderId="3" xfId="0" applyFill="1" applyBorder="1"/>
    <xf numFmtId="0" fontId="2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9" xfId="0" applyFill="1" applyBorder="1"/>
    <xf numFmtId="164" fontId="0" fillId="5" borderId="19" xfId="2" applyNumberFormat="1" applyFont="1" applyFill="1" applyBorder="1"/>
    <xf numFmtId="0" fontId="0" fillId="5" borderId="18" xfId="0" applyFill="1" applyBorder="1"/>
    <xf numFmtId="164" fontId="0" fillId="5" borderId="18" xfId="2" applyNumberFormat="1" applyFont="1" applyFill="1" applyBorder="1"/>
    <xf numFmtId="0" fontId="0" fillId="5" borderId="20" xfId="0" applyFill="1" applyBorder="1"/>
    <xf numFmtId="164" fontId="0" fillId="5" borderId="20" xfId="2" applyNumberFormat="1" applyFont="1" applyFill="1" applyBorder="1"/>
    <xf numFmtId="43" fontId="0" fillId="0" borderId="0" xfId="0" applyNumberFormat="1"/>
    <xf numFmtId="0" fontId="2" fillId="6" borderId="2" xfId="0" applyFont="1" applyFill="1" applyBorder="1" applyAlignment="1">
      <alignment horizontal="left"/>
    </xf>
    <xf numFmtId="43" fontId="2" fillId="6" borderId="2" xfId="1" applyFont="1" applyFill="1" applyBorder="1" applyAlignment="1">
      <alignment horizontal="right"/>
    </xf>
    <xf numFmtId="0" fontId="6" fillId="2" borderId="2" xfId="0" applyFont="1" applyFill="1" applyBorder="1"/>
    <xf numFmtId="43" fontId="6" fillId="2" borderId="2" xfId="1" applyFont="1" applyFill="1" applyBorder="1"/>
    <xf numFmtId="0" fontId="0" fillId="0" borderId="2" xfId="0" applyBorder="1"/>
    <xf numFmtId="0" fontId="3" fillId="8" borderId="2" xfId="0" applyFont="1" applyFill="1" applyBorder="1"/>
    <xf numFmtId="0" fontId="3" fillId="9" borderId="2" xfId="0" applyFont="1" applyFill="1" applyBorder="1"/>
    <xf numFmtId="0" fontId="5" fillId="0" borderId="2" xfId="0" applyFont="1" applyFill="1" applyBorder="1"/>
    <xf numFmtId="43" fontId="2" fillId="0" borderId="2" xfId="1" applyFont="1" applyFill="1" applyBorder="1"/>
    <xf numFmtId="9" fontId="0" fillId="0" borderId="2" xfId="3" applyFont="1" applyBorder="1"/>
    <xf numFmtId="43" fontId="0" fillId="0" borderId="0" xfId="1" applyFont="1"/>
    <xf numFmtId="43" fontId="3" fillId="9" borderId="2" xfId="1" applyFont="1" applyFill="1" applyBorder="1"/>
    <xf numFmtId="43" fontId="0" fillId="0" borderId="2" xfId="1" applyFont="1" applyBorder="1"/>
    <xf numFmtId="43" fontId="1" fillId="0" borderId="2" xfId="1" applyFont="1" applyBorder="1"/>
    <xf numFmtId="0" fontId="3" fillId="7" borderId="13" xfId="0" applyFont="1" applyFill="1" applyBorder="1" applyAlignment="1"/>
    <xf numFmtId="0" fontId="3" fillId="7" borderId="0" xfId="0" applyFont="1" applyFill="1" applyBorder="1" applyAlignment="1"/>
    <xf numFmtId="43" fontId="2" fillId="10" borderId="2" xfId="1" applyFont="1" applyFill="1" applyBorder="1"/>
    <xf numFmtId="43" fontId="6" fillId="10" borderId="2" xfId="1" applyFont="1" applyFill="1" applyBorder="1"/>
    <xf numFmtId="0" fontId="2" fillId="0" borderId="2" xfId="0" applyFont="1" applyBorder="1" applyAlignment="1">
      <alignment horizontal="center"/>
    </xf>
    <xf numFmtId="0" fontId="5" fillId="4" borderId="0" xfId="0" applyFont="1" applyFill="1" applyBorder="1"/>
    <xf numFmtId="43" fontId="2" fillId="0" borderId="0" xfId="1" applyFont="1" applyBorder="1"/>
    <xf numFmtId="0" fontId="2" fillId="0" borderId="0" xfId="0" applyFont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1" borderId="21" xfId="1" applyFont="1" applyFill="1" applyBorder="1" applyAlignment="1">
      <alignment horizontal="center"/>
    </xf>
    <xf numFmtId="43" fontId="0" fillId="11" borderId="11" xfId="1" applyFont="1" applyFill="1" applyBorder="1" applyAlignment="1">
      <alignment horizontal="center"/>
    </xf>
    <xf numFmtId="43" fontId="8" fillId="11" borderId="13" xfId="1" applyFont="1" applyFill="1" applyBorder="1" applyAlignment="1">
      <alignment horizontal="center"/>
    </xf>
    <xf numFmtId="43" fontId="8" fillId="11" borderId="0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Medium9"/>
  <colors>
    <mruColors>
      <color rgb="FFFF4B4B"/>
      <color rgb="FF68E945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0</c:v>
                </c:pt>
                <c:pt idx="4">
                  <c:v>19798.229999999996</c:v>
                </c:pt>
                <c:pt idx="5">
                  <c:v>17145.78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44768"/>
        <c:axId val="159746304"/>
      </c:barChart>
      <c:catAx>
        <c:axId val="159744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9746304"/>
        <c:crosses val="autoZero"/>
        <c:auto val="1"/>
        <c:lblAlgn val="ctr"/>
        <c:lblOffset val="100"/>
        <c:noMultiLvlLbl val="0"/>
      </c:catAx>
      <c:valAx>
        <c:axId val="15974630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9744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67189888"/>
        <c:axId val="191449728"/>
      </c:barChart>
      <c:catAx>
        <c:axId val="167189888"/>
        <c:scaling>
          <c:orientation val="minMax"/>
        </c:scaling>
        <c:delete val="0"/>
        <c:axPos val="l"/>
        <c:majorTickMark val="none"/>
        <c:minorTickMark val="none"/>
        <c:tickLblPos val="nextTo"/>
        <c:crossAx val="191449728"/>
        <c:crosses val="autoZero"/>
        <c:auto val="1"/>
        <c:lblAlgn val="ctr"/>
        <c:lblOffset val="100"/>
        <c:noMultiLvlLbl val="0"/>
      </c:catAx>
      <c:valAx>
        <c:axId val="191449728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6718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114299</xdr:rowOff>
    </xdr:from>
    <xdr:to>
      <xdr:col>13</xdr:col>
      <xdr:colOff>447675</xdr:colOff>
      <xdr:row>22</xdr:row>
      <xdr:rowOff>190499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D18" sqref="D18"/>
    </sheetView>
  </sheetViews>
  <sheetFormatPr defaultRowHeight="15" x14ac:dyDescent="0.25"/>
  <cols>
    <col min="2" max="2" width="37" customWidth="1"/>
    <col min="3" max="5" width="11.140625" bestFit="1" customWidth="1"/>
    <col min="6" max="6" width="12.5703125" bestFit="1" customWidth="1"/>
  </cols>
  <sheetData>
    <row r="2" spans="2:12" ht="15.75" thickBot="1" x14ac:dyDescent="0.3"/>
    <row r="3" spans="2:12" x14ac:dyDescent="0.25">
      <c r="B3" s="20"/>
      <c r="C3" s="54" t="s">
        <v>2</v>
      </c>
      <c r="D3" s="55"/>
      <c r="E3" s="55"/>
      <c r="F3" s="55"/>
      <c r="G3" s="56"/>
      <c r="H3" s="53"/>
      <c r="I3" s="53"/>
      <c r="J3" s="53"/>
      <c r="K3" s="53"/>
    </row>
    <row r="4" spans="2:12" ht="15.75" thickBot="1" x14ac:dyDescent="0.3">
      <c r="B4" s="23" t="s">
        <v>1</v>
      </c>
      <c r="C4" s="24"/>
      <c r="D4" s="24">
        <v>1</v>
      </c>
      <c r="E4" s="24">
        <v>2</v>
      </c>
      <c r="F4" s="24">
        <v>3</v>
      </c>
      <c r="G4" s="24">
        <v>4</v>
      </c>
      <c r="H4" s="1"/>
      <c r="I4" s="1"/>
      <c r="J4" s="1"/>
      <c r="K4" s="1"/>
      <c r="L4" s="1"/>
    </row>
    <row r="5" spans="2:12" x14ac:dyDescent="0.25">
      <c r="B5" s="21" t="s">
        <v>6</v>
      </c>
      <c r="C5" s="28">
        <v>302456.55</v>
      </c>
      <c r="D5" s="28">
        <v>549.48</v>
      </c>
      <c r="E5" s="27">
        <v>804912</v>
      </c>
      <c r="F5" s="28">
        <v>9310.41</v>
      </c>
      <c r="G5" s="28"/>
    </row>
    <row r="6" spans="2:12" x14ac:dyDescent="0.25">
      <c r="B6" s="21" t="s">
        <v>8</v>
      </c>
      <c r="C6" s="30">
        <v>69.77</v>
      </c>
      <c r="D6" s="30">
        <v>-3.73</v>
      </c>
      <c r="E6" s="29">
        <v>-3.73</v>
      </c>
      <c r="F6" s="30">
        <v>-3.12</v>
      </c>
      <c r="G6" s="30"/>
    </row>
    <row r="7" spans="2:12" x14ac:dyDescent="0.25">
      <c r="B7" s="21" t="s">
        <v>5</v>
      </c>
      <c r="C7" s="30">
        <v>6080.14</v>
      </c>
      <c r="D7" s="30">
        <v>5210.1400000000003</v>
      </c>
      <c r="E7" s="29">
        <v>2506.66</v>
      </c>
      <c r="F7" s="30">
        <v>2521.6799999999998</v>
      </c>
      <c r="G7" s="30"/>
    </row>
    <row r="8" spans="2:12" x14ac:dyDescent="0.25">
      <c r="B8" s="21" t="s">
        <v>7</v>
      </c>
      <c r="C8" s="30">
        <v>3666.33</v>
      </c>
      <c r="D8" s="30">
        <v>26.33</v>
      </c>
      <c r="E8" s="29">
        <v>26.33</v>
      </c>
      <c r="F8" s="30">
        <v>9.8000000000000007</v>
      </c>
      <c r="G8" s="30"/>
    </row>
    <row r="9" spans="2:12" x14ac:dyDescent="0.25">
      <c r="B9" s="21" t="s">
        <v>9</v>
      </c>
      <c r="C9" s="29">
        <v>550</v>
      </c>
      <c r="D9" s="30">
        <v>800</v>
      </c>
      <c r="E9" s="29">
        <v>100</v>
      </c>
      <c r="F9" s="30">
        <v>900</v>
      </c>
      <c r="G9" s="30"/>
    </row>
    <row r="10" spans="2:12" ht="15.75" thickBot="1" x14ac:dyDescent="0.3">
      <c r="B10" s="22" t="s">
        <v>10</v>
      </c>
      <c r="C10" s="25">
        <v>4928</v>
      </c>
      <c r="D10" s="26">
        <v>3060</v>
      </c>
      <c r="E10" s="25">
        <v>3003</v>
      </c>
      <c r="F10" s="26">
        <v>297</v>
      </c>
      <c r="G10" s="26"/>
    </row>
    <row r="13" spans="2:12" x14ac:dyDescent="0.25">
      <c r="C13" s="4"/>
      <c r="D13" s="4"/>
      <c r="F13" s="4"/>
    </row>
    <row r="14" spans="2:12" x14ac:dyDescent="0.25">
      <c r="C14" s="4"/>
      <c r="D14" s="4"/>
      <c r="F14" s="4"/>
    </row>
    <row r="15" spans="2:12" x14ac:dyDescent="0.25">
      <c r="C15" s="4"/>
      <c r="D15" s="4"/>
      <c r="F15" s="4"/>
    </row>
    <row r="16" spans="2:12" x14ac:dyDescent="0.25">
      <c r="C16" s="4"/>
      <c r="D16" s="4"/>
      <c r="F16" s="4"/>
    </row>
    <row r="17" spans="6:6" x14ac:dyDescent="0.25">
      <c r="F17" s="4"/>
    </row>
    <row r="18" spans="6:6" x14ac:dyDescent="0.25">
      <c r="F18" s="4"/>
    </row>
  </sheetData>
  <mergeCells count="2">
    <mergeCell ref="H3:K3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abSelected="1" topLeftCell="B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2" customWidth="1"/>
    <col min="4" max="4" width="11" bestFit="1" customWidth="1"/>
    <col min="5" max="5" width="4.140625" customWidth="1"/>
    <col min="6" max="6" width="17.85546875" style="42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7" t="s">
        <v>32</v>
      </c>
      <c r="C1" s="57"/>
      <c r="E1" s="58"/>
      <c r="F1" s="58"/>
    </row>
    <row r="2" spans="1:9" ht="15.75" thickBot="1" x14ac:dyDescent="0.3">
      <c r="A2" s="5"/>
      <c r="B2" s="32" t="s">
        <v>0</v>
      </c>
      <c r="C2" s="33">
        <f>SUM(H8:H12)</f>
        <v>69798.23</v>
      </c>
      <c r="D2" s="1"/>
      <c r="E2" s="58"/>
      <c r="F2" s="58"/>
      <c r="G2" s="1"/>
      <c r="H2" s="1"/>
      <c r="I2" s="1"/>
    </row>
    <row r="3" spans="1:9" ht="15.75" thickBot="1" x14ac:dyDescent="0.3">
      <c r="A3" s="6"/>
      <c r="B3" s="34" t="s">
        <v>3</v>
      </c>
      <c r="C3" s="35">
        <f>H4</f>
        <v>50000</v>
      </c>
      <c r="D3" s="1"/>
      <c r="F3" s="46" t="s">
        <v>3</v>
      </c>
      <c r="G3" s="47" t="s">
        <v>38</v>
      </c>
      <c r="H3" s="47" t="s">
        <v>39</v>
      </c>
    </row>
    <row r="4" spans="1:9" ht="15.75" thickBot="1" x14ac:dyDescent="0.3">
      <c r="A4" s="6"/>
      <c r="B4" s="37" t="s">
        <v>35</v>
      </c>
      <c r="C4" s="49">
        <f>SUM(D9:D17)</f>
        <v>14175</v>
      </c>
      <c r="D4" s="3"/>
      <c r="F4" s="17" t="s">
        <v>51</v>
      </c>
      <c r="G4" s="19">
        <v>0</v>
      </c>
      <c r="H4" s="48">
        <v>50000</v>
      </c>
    </row>
    <row r="5" spans="1:9" ht="15.75" thickBot="1" x14ac:dyDescent="0.3">
      <c r="A5" s="6"/>
      <c r="B5" s="37" t="s">
        <v>36</v>
      </c>
      <c r="C5" s="49">
        <f>C2-(C3+C4)</f>
        <v>5623.2299999999959</v>
      </c>
    </row>
    <row r="6" spans="1:9" x14ac:dyDescent="0.25">
      <c r="A6" s="6"/>
      <c r="B6"/>
      <c r="C6"/>
      <c r="F6"/>
    </row>
    <row r="7" spans="1:9" ht="15.75" thickBot="1" x14ac:dyDescent="0.3">
      <c r="A7" s="6"/>
      <c r="B7" s="61" t="s">
        <v>61</v>
      </c>
      <c r="C7" s="62"/>
      <c r="D7" s="62"/>
      <c r="F7" s="46" t="s">
        <v>0</v>
      </c>
      <c r="G7" s="47" t="s">
        <v>38</v>
      </c>
      <c r="H7" s="47" t="s">
        <v>39</v>
      </c>
    </row>
    <row r="8" spans="1:9" ht="15.75" thickBot="1" x14ac:dyDescent="0.3">
      <c r="A8" s="5"/>
      <c r="B8" s="46" t="s">
        <v>4</v>
      </c>
      <c r="C8" s="47" t="s">
        <v>38</v>
      </c>
      <c r="D8" s="47" t="s">
        <v>39</v>
      </c>
      <c r="F8" s="17" t="s">
        <v>40</v>
      </c>
      <c r="G8" s="19">
        <v>49189.83</v>
      </c>
      <c r="H8" s="48">
        <v>49189.83</v>
      </c>
      <c r="I8" s="1"/>
    </row>
    <row r="9" spans="1:9" ht="15.75" thickBot="1" x14ac:dyDescent="0.3">
      <c r="A9" s="6"/>
      <c r="B9" s="17" t="s">
        <v>23</v>
      </c>
      <c r="C9" s="19">
        <v>1235</v>
      </c>
      <c r="D9" s="48">
        <v>1235</v>
      </c>
      <c r="F9" s="17" t="s">
        <v>41</v>
      </c>
      <c r="G9" s="19">
        <v>7304.2</v>
      </c>
      <c r="H9" s="48">
        <v>7304.2</v>
      </c>
    </row>
    <row r="10" spans="1:9" ht="15.75" thickBot="1" x14ac:dyDescent="0.3">
      <c r="A10" s="6"/>
      <c r="B10" s="17" t="s">
        <v>11</v>
      </c>
      <c r="C10" s="19">
        <v>0</v>
      </c>
      <c r="D10" s="48">
        <v>900</v>
      </c>
      <c r="F10" s="17" t="s">
        <v>42</v>
      </c>
      <c r="G10" s="19">
        <v>7304.2</v>
      </c>
      <c r="H10" s="48">
        <v>7304.2</v>
      </c>
    </row>
    <row r="11" spans="1:9" ht="15.75" thickBot="1" x14ac:dyDescent="0.3">
      <c r="A11" s="6"/>
      <c r="B11" s="17" t="s">
        <v>12</v>
      </c>
      <c r="C11" s="19">
        <v>1800</v>
      </c>
      <c r="D11" s="48">
        <v>1800</v>
      </c>
      <c r="F11" s="39" t="s">
        <v>44</v>
      </c>
      <c r="G11" s="40">
        <v>3500</v>
      </c>
      <c r="H11" s="48">
        <v>3500</v>
      </c>
    </row>
    <row r="12" spans="1:9" ht="14.25" customHeight="1" thickBot="1" x14ac:dyDescent="0.3">
      <c r="A12" s="7"/>
      <c r="B12" s="39" t="s">
        <v>19</v>
      </c>
      <c r="C12" s="40">
        <v>0</v>
      </c>
      <c r="D12" s="48">
        <v>190</v>
      </c>
      <c r="F12" s="17" t="s">
        <v>43</v>
      </c>
      <c r="G12" s="19">
        <v>2500</v>
      </c>
      <c r="H12" s="48">
        <v>2500</v>
      </c>
    </row>
    <row r="13" spans="1:9" ht="15.75" customHeight="1" thickBot="1" x14ac:dyDescent="0.3">
      <c r="B13" s="39" t="s">
        <v>62</v>
      </c>
      <c r="C13" s="40">
        <v>1000</v>
      </c>
      <c r="D13" s="48">
        <v>1000</v>
      </c>
    </row>
    <row r="14" spans="1:9" ht="15.75" thickBot="1" x14ac:dyDescent="0.3">
      <c r="B14" s="17" t="s">
        <v>24</v>
      </c>
      <c r="C14" s="19">
        <v>2400</v>
      </c>
      <c r="D14" s="48">
        <v>2400</v>
      </c>
    </row>
    <row r="15" spans="1:9" ht="15.75" thickBot="1" x14ac:dyDescent="0.3">
      <c r="B15" s="17" t="s">
        <v>66</v>
      </c>
      <c r="C15" s="19">
        <v>0</v>
      </c>
      <c r="D15" s="48">
        <v>500</v>
      </c>
      <c r="F15" s="59" t="s">
        <v>58</v>
      </c>
      <c r="G15" s="60"/>
    </row>
    <row r="16" spans="1:9" ht="15.75" thickBot="1" x14ac:dyDescent="0.3">
      <c r="B16" s="17" t="s">
        <v>52</v>
      </c>
      <c r="C16" s="19">
        <v>0</v>
      </c>
      <c r="D16" s="48">
        <v>3000</v>
      </c>
      <c r="F16" s="38" t="s">
        <v>59</v>
      </c>
      <c r="G16" s="43" t="s">
        <v>25</v>
      </c>
      <c r="H16" s="31"/>
    </row>
    <row r="17" spans="1:11" ht="15.75" thickBot="1" x14ac:dyDescent="0.3">
      <c r="A17" s="6"/>
      <c r="B17" s="17" t="s">
        <v>18</v>
      </c>
      <c r="C17" s="19">
        <v>3150</v>
      </c>
      <c r="D17" s="48">
        <v>3150</v>
      </c>
      <c r="F17" s="36" t="s">
        <v>65</v>
      </c>
      <c r="G17" s="44">
        <v>800</v>
      </c>
    </row>
    <row r="18" spans="1:11" ht="15.75" thickBot="1" x14ac:dyDescent="0.3">
      <c r="B18" s="51"/>
      <c r="C18" s="52"/>
      <c r="F18" s="36" t="s">
        <v>57</v>
      </c>
      <c r="G18" s="44">
        <v>27</v>
      </c>
    </row>
    <row r="19" spans="1:11" ht="15.75" thickBot="1" x14ac:dyDescent="0.3">
      <c r="B19" s="59" t="s">
        <v>61</v>
      </c>
      <c r="C19" s="60"/>
      <c r="F19" s="41" t="s">
        <v>27</v>
      </c>
      <c r="G19" s="44">
        <v>140</v>
      </c>
      <c r="H19" s="31"/>
    </row>
    <row r="20" spans="1:11" ht="15.75" thickBot="1" x14ac:dyDescent="0.3">
      <c r="B20" s="38" t="s">
        <v>34</v>
      </c>
      <c r="C20" s="43" t="s">
        <v>25</v>
      </c>
      <c r="F20" s="36" t="s">
        <v>29</v>
      </c>
      <c r="G20" s="44">
        <v>907.07</v>
      </c>
      <c r="I20" s="12"/>
    </row>
    <row r="21" spans="1:11" ht="15.75" thickBot="1" x14ac:dyDescent="0.3">
      <c r="B21" s="36" t="s">
        <v>26</v>
      </c>
      <c r="C21" s="44">
        <v>205</v>
      </c>
      <c r="F21" s="36" t="s">
        <v>31</v>
      </c>
      <c r="G21" s="44">
        <v>300</v>
      </c>
      <c r="I21" s="12"/>
    </row>
    <row r="22" spans="1:11" ht="15.75" thickBot="1" x14ac:dyDescent="0.3">
      <c r="B22" s="36" t="s">
        <v>28</v>
      </c>
      <c r="C22" s="44">
        <v>50</v>
      </c>
      <c r="F22" s="36" t="s">
        <v>33</v>
      </c>
      <c r="G22" s="45">
        <v>690</v>
      </c>
      <c r="I22" s="12"/>
    </row>
    <row r="23" spans="1:11" ht="15.75" thickBot="1" x14ac:dyDescent="0.3">
      <c r="B23" s="36" t="s">
        <v>30</v>
      </c>
      <c r="C23" s="44">
        <v>237.29</v>
      </c>
      <c r="F23" s="36"/>
      <c r="G23" s="45"/>
    </row>
    <row r="24" spans="1:11" ht="15.75" thickBot="1" x14ac:dyDescent="0.3">
      <c r="B24" s="36" t="s">
        <v>64</v>
      </c>
      <c r="C24" s="44">
        <v>250</v>
      </c>
      <c r="F24" s="36"/>
      <c r="G24" s="45"/>
    </row>
    <row r="25" spans="1:11" ht="15.75" thickBot="1" x14ac:dyDescent="0.3">
      <c r="B25" s="36" t="s">
        <v>15</v>
      </c>
      <c r="C25" s="45">
        <v>524.29</v>
      </c>
      <c r="F25" s="36"/>
      <c r="G25" s="45"/>
    </row>
    <row r="26" spans="1:11" ht="15.75" thickBot="1" x14ac:dyDescent="0.3">
      <c r="B26" s="36" t="s">
        <v>45</v>
      </c>
      <c r="C26" s="45">
        <v>25</v>
      </c>
      <c r="F26" s="36"/>
      <c r="G26" s="45"/>
      <c r="J26" s="42" t="s">
        <v>0</v>
      </c>
      <c r="K26" s="31">
        <f>C2</f>
        <v>69798.23</v>
      </c>
    </row>
    <row r="27" spans="1:11" ht="15.75" thickBot="1" x14ac:dyDescent="0.3">
      <c r="B27" s="36" t="s">
        <v>46</v>
      </c>
      <c r="C27" s="44">
        <v>20</v>
      </c>
      <c r="F27" s="36"/>
      <c r="G27" s="45"/>
      <c r="J27" s="42" t="s">
        <v>37</v>
      </c>
      <c r="K27" s="31">
        <f>SUM(G8:G12)</f>
        <v>69798.23</v>
      </c>
    </row>
    <row r="28" spans="1:11" ht="15.75" thickBot="1" x14ac:dyDescent="0.3">
      <c r="B28" s="36" t="s">
        <v>47</v>
      </c>
      <c r="C28" s="44">
        <v>10</v>
      </c>
      <c r="F28" s="36"/>
      <c r="G28" s="45"/>
      <c r="J28" s="42" t="s">
        <v>3</v>
      </c>
      <c r="K28" s="31">
        <f>H4</f>
        <v>50000</v>
      </c>
    </row>
    <row r="29" spans="1:11" ht="15.75" thickBot="1" x14ac:dyDescent="0.3">
      <c r="B29" s="36" t="s">
        <v>48</v>
      </c>
      <c r="C29" s="44">
        <v>20</v>
      </c>
      <c r="F29" s="36"/>
      <c r="G29" s="45"/>
      <c r="J29" s="42" t="s">
        <v>37</v>
      </c>
      <c r="K29" s="31">
        <f>G4</f>
        <v>0</v>
      </c>
    </row>
    <row r="30" spans="1:11" ht="15.75" thickBot="1" x14ac:dyDescent="0.3">
      <c r="B30" s="36" t="s">
        <v>49</v>
      </c>
      <c r="C30" s="44">
        <v>0.68</v>
      </c>
      <c r="F30" s="36"/>
      <c r="G30" s="45"/>
      <c r="J30" s="42" t="s">
        <v>63</v>
      </c>
      <c r="K30" s="31">
        <f>C4+C5</f>
        <v>19798.229999999996</v>
      </c>
    </row>
    <row r="31" spans="1:11" ht="15.75" thickBot="1" x14ac:dyDescent="0.3">
      <c r="B31" s="36" t="s">
        <v>50</v>
      </c>
      <c r="C31" s="44">
        <v>-7.0000000000000007E-2</v>
      </c>
      <c r="F31" s="36"/>
      <c r="G31" s="45"/>
      <c r="J31" s="42" t="s">
        <v>37</v>
      </c>
      <c r="K31" s="31">
        <f>SUM(C9:C17)+SUM(C21:C120)</f>
        <v>17145.78</v>
      </c>
    </row>
    <row r="32" spans="1:11" ht="15.75" thickBot="1" x14ac:dyDescent="0.3">
      <c r="B32" s="36" t="s">
        <v>53</v>
      </c>
      <c r="C32" s="44">
        <v>65</v>
      </c>
      <c r="F32" s="36"/>
      <c r="G32" s="45"/>
    </row>
    <row r="33" spans="2:7" ht="15.75" thickBot="1" x14ac:dyDescent="0.3">
      <c r="B33" s="36" t="s">
        <v>54</v>
      </c>
      <c r="C33" s="44">
        <v>10</v>
      </c>
      <c r="F33" s="36"/>
      <c r="G33" s="45"/>
    </row>
    <row r="34" spans="2:7" ht="15.75" thickBot="1" x14ac:dyDescent="0.3">
      <c r="B34" s="36" t="s">
        <v>55</v>
      </c>
      <c r="C34" s="44">
        <v>295</v>
      </c>
      <c r="F34" s="36"/>
      <c r="G34" s="44"/>
    </row>
    <row r="35" spans="2:7" ht="15.75" thickBot="1" x14ac:dyDescent="0.3">
      <c r="B35" s="36" t="s">
        <v>56</v>
      </c>
      <c r="C35" s="44">
        <v>20</v>
      </c>
      <c r="F35" s="36"/>
      <c r="G35" s="45"/>
    </row>
    <row r="36" spans="2:7" ht="15.75" thickBot="1" x14ac:dyDescent="0.3">
      <c r="B36" s="36" t="s">
        <v>60</v>
      </c>
      <c r="C36" s="44">
        <v>5828.59</v>
      </c>
      <c r="F36" s="36"/>
      <c r="G36" s="45"/>
    </row>
    <row r="37" spans="2:7" ht="15.75" thickBot="1" x14ac:dyDescent="0.3">
      <c r="B37" s="36"/>
      <c r="C37" s="44"/>
      <c r="F37" s="36"/>
      <c r="G37" s="45"/>
    </row>
    <row r="38" spans="2:7" ht="15.75" thickBot="1" x14ac:dyDescent="0.3">
      <c r="B38" s="36"/>
      <c r="C38" s="44"/>
      <c r="F38" s="36"/>
      <c r="G38" s="44"/>
    </row>
    <row r="39" spans="2:7" ht="15.75" thickBot="1" x14ac:dyDescent="0.3">
      <c r="B39" s="36"/>
      <c r="C39" s="44"/>
      <c r="F39" s="36"/>
      <c r="G39" s="44"/>
    </row>
    <row r="40" spans="2:7" ht="15.75" thickBot="1" x14ac:dyDescent="0.3">
      <c r="B40" s="36"/>
      <c r="C40" s="44"/>
      <c r="F40" s="36"/>
      <c r="G40" s="44"/>
    </row>
    <row r="41" spans="2:7" ht="15.75" thickBot="1" x14ac:dyDescent="0.3">
      <c r="B41" s="36"/>
      <c r="C41" s="44"/>
      <c r="F41" s="36"/>
      <c r="G41" s="44"/>
    </row>
    <row r="42" spans="2:7" ht="15.75" thickBot="1" x14ac:dyDescent="0.3">
      <c r="B42" s="36"/>
      <c r="C42" s="44"/>
      <c r="F42" s="36"/>
      <c r="G42" s="44"/>
    </row>
    <row r="43" spans="2:7" ht="15.75" thickBot="1" x14ac:dyDescent="0.3">
      <c r="B43" s="36"/>
      <c r="C43" s="44"/>
      <c r="F43" s="50" t="s">
        <v>21</v>
      </c>
      <c r="G43" s="44">
        <f>SUM(G17:G42)</f>
        <v>2864.07</v>
      </c>
    </row>
    <row r="44" spans="2:7" ht="15.75" thickBot="1" x14ac:dyDescent="0.3">
      <c r="B44" s="36"/>
      <c r="C44" s="44"/>
    </row>
    <row r="45" spans="2:7" ht="15.75" thickBot="1" x14ac:dyDescent="0.3">
      <c r="B45" s="36"/>
      <c r="C45" s="44"/>
    </row>
    <row r="46" spans="2:7" ht="15.75" thickBot="1" x14ac:dyDescent="0.3">
      <c r="B46" s="36"/>
      <c r="C46" s="44"/>
    </row>
    <row r="47" spans="2:7" ht="15.75" thickBot="1" x14ac:dyDescent="0.3">
      <c r="B47" s="36"/>
      <c r="C47" s="44"/>
    </row>
    <row r="48" spans="2:7" ht="15.75" thickBot="1" x14ac:dyDescent="0.3">
      <c r="B48" s="36"/>
      <c r="C48" s="44"/>
    </row>
    <row r="49" spans="2:3" ht="15.75" thickBot="1" x14ac:dyDescent="0.3">
      <c r="B49" s="36"/>
      <c r="C49" s="44"/>
    </row>
    <row r="50" spans="2:3" ht="15.75" thickBot="1" x14ac:dyDescent="0.3">
      <c r="B50" s="36"/>
      <c r="C50" s="44"/>
    </row>
    <row r="51" spans="2:3" ht="15.75" thickBot="1" x14ac:dyDescent="0.3">
      <c r="B51" s="36"/>
      <c r="C51" s="44"/>
    </row>
    <row r="52" spans="2:3" ht="15.75" thickBot="1" x14ac:dyDescent="0.3">
      <c r="B52" s="36"/>
      <c r="C52" s="44"/>
    </row>
    <row r="53" spans="2:3" ht="15.75" thickBot="1" x14ac:dyDescent="0.3">
      <c r="B53" s="36"/>
      <c r="C53" s="44"/>
    </row>
    <row r="54" spans="2:3" ht="15.75" thickBot="1" x14ac:dyDescent="0.3">
      <c r="B54" s="36"/>
      <c r="C54" s="44"/>
    </row>
    <row r="55" spans="2:3" ht="15.75" thickBot="1" x14ac:dyDescent="0.3">
      <c r="B55" s="36"/>
      <c r="C55" s="44"/>
    </row>
    <row r="56" spans="2:3" ht="15.75" thickBot="1" x14ac:dyDescent="0.3">
      <c r="B56" s="36"/>
      <c r="C56" s="44"/>
    </row>
    <row r="57" spans="2:3" ht="15.75" thickBot="1" x14ac:dyDescent="0.3">
      <c r="B57" s="36"/>
      <c r="C57" s="44"/>
    </row>
    <row r="58" spans="2:3" ht="15.75" thickBot="1" x14ac:dyDescent="0.3">
      <c r="B58" s="36"/>
      <c r="C58" s="44"/>
    </row>
    <row r="59" spans="2:3" ht="15.75" thickBot="1" x14ac:dyDescent="0.3">
      <c r="B59" s="36"/>
      <c r="C59" s="44"/>
    </row>
    <row r="60" spans="2:3" ht="15.75" thickBot="1" x14ac:dyDescent="0.3">
      <c r="B60" s="36"/>
      <c r="C60" s="44"/>
    </row>
    <row r="61" spans="2:3" ht="15.75" thickBot="1" x14ac:dyDescent="0.3">
      <c r="B61" s="36"/>
      <c r="C61" s="44"/>
    </row>
    <row r="62" spans="2:3" ht="15.75" thickBot="1" x14ac:dyDescent="0.3">
      <c r="B62" s="36"/>
      <c r="C62" s="44"/>
    </row>
    <row r="63" spans="2:3" ht="15.75" thickBot="1" x14ac:dyDescent="0.3">
      <c r="B63" s="36"/>
      <c r="C63" s="44"/>
    </row>
    <row r="64" spans="2:3" ht="15.75" thickBot="1" x14ac:dyDescent="0.3">
      <c r="B64" s="36"/>
      <c r="C64" s="44"/>
    </row>
    <row r="65" spans="2:3" ht="15.75" thickBot="1" x14ac:dyDescent="0.3">
      <c r="B65" s="36"/>
      <c r="C65" s="44"/>
    </row>
    <row r="66" spans="2:3" ht="15.75" thickBot="1" x14ac:dyDescent="0.3">
      <c r="B66" s="36"/>
      <c r="C66" s="44"/>
    </row>
    <row r="67" spans="2:3" ht="15.75" thickBot="1" x14ac:dyDescent="0.3">
      <c r="B67" s="36"/>
      <c r="C67" s="44"/>
    </row>
    <row r="68" spans="2:3" ht="15.75" thickBot="1" x14ac:dyDescent="0.3">
      <c r="B68" s="36"/>
      <c r="C68" s="44"/>
    </row>
    <row r="69" spans="2:3" ht="15.75" thickBot="1" x14ac:dyDescent="0.3">
      <c r="B69" s="36"/>
      <c r="C69" s="44"/>
    </row>
    <row r="70" spans="2:3" ht="15.75" thickBot="1" x14ac:dyDescent="0.3">
      <c r="B70" s="36"/>
      <c r="C70" s="44"/>
    </row>
    <row r="71" spans="2:3" ht="15.75" thickBot="1" x14ac:dyDescent="0.3">
      <c r="B71" s="36"/>
      <c r="C71" s="44"/>
    </row>
    <row r="72" spans="2:3" ht="15.75" thickBot="1" x14ac:dyDescent="0.3">
      <c r="B72" s="36"/>
      <c r="C72" s="44"/>
    </row>
    <row r="73" spans="2:3" ht="15.75" thickBot="1" x14ac:dyDescent="0.3">
      <c r="B73" s="36"/>
      <c r="C73" s="44"/>
    </row>
    <row r="74" spans="2:3" ht="15.75" thickBot="1" x14ac:dyDescent="0.3">
      <c r="B74" s="36"/>
      <c r="C74" s="44"/>
    </row>
    <row r="75" spans="2:3" ht="15.75" thickBot="1" x14ac:dyDescent="0.3">
      <c r="B75" s="36"/>
      <c r="C75" s="44"/>
    </row>
    <row r="76" spans="2:3" ht="15.75" thickBot="1" x14ac:dyDescent="0.3">
      <c r="B76" s="36"/>
      <c r="C76" s="44"/>
    </row>
    <row r="77" spans="2:3" ht="15.75" thickBot="1" x14ac:dyDescent="0.3">
      <c r="B77" s="36"/>
      <c r="C77" s="44"/>
    </row>
    <row r="78" spans="2:3" ht="15.75" thickBot="1" x14ac:dyDescent="0.3">
      <c r="B78" s="36"/>
      <c r="C78" s="44"/>
    </row>
    <row r="79" spans="2:3" ht="15.75" thickBot="1" x14ac:dyDescent="0.3">
      <c r="B79" s="36"/>
      <c r="C79" s="44"/>
    </row>
    <row r="80" spans="2:3" ht="15.75" thickBot="1" x14ac:dyDescent="0.3">
      <c r="B80" s="36"/>
      <c r="C80" s="44"/>
    </row>
    <row r="81" spans="2:3" ht="15.75" thickBot="1" x14ac:dyDescent="0.3">
      <c r="B81" s="36"/>
      <c r="C81" s="44"/>
    </row>
    <row r="82" spans="2:3" ht="15.75" thickBot="1" x14ac:dyDescent="0.3">
      <c r="B82" s="36"/>
      <c r="C82" s="44"/>
    </row>
    <row r="83" spans="2:3" ht="15.75" thickBot="1" x14ac:dyDescent="0.3">
      <c r="B83" s="36"/>
      <c r="C83" s="44"/>
    </row>
    <row r="84" spans="2:3" ht="15.75" thickBot="1" x14ac:dyDescent="0.3">
      <c r="B84" s="36"/>
      <c r="C84" s="44"/>
    </row>
    <row r="85" spans="2:3" ht="15.75" thickBot="1" x14ac:dyDescent="0.3">
      <c r="B85" s="36"/>
      <c r="C85" s="44"/>
    </row>
    <row r="86" spans="2:3" ht="15.75" thickBot="1" x14ac:dyDescent="0.3">
      <c r="B86" s="36"/>
      <c r="C86" s="44"/>
    </row>
    <row r="87" spans="2:3" ht="15.75" thickBot="1" x14ac:dyDescent="0.3">
      <c r="B87" s="36"/>
      <c r="C87" s="44"/>
    </row>
    <row r="88" spans="2:3" ht="15.75" thickBot="1" x14ac:dyDescent="0.3">
      <c r="B88" s="36"/>
      <c r="C88" s="44"/>
    </row>
    <row r="89" spans="2:3" ht="15.75" thickBot="1" x14ac:dyDescent="0.3">
      <c r="B89" s="36"/>
      <c r="C89" s="44"/>
    </row>
    <row r="90" spans="2:3" ht="15.75" thickBot="1" x14ac:dyDescent="0.3">
      <c r="B90" s="36"/>
      <c r="C90" s="44"/>
    </row>
    <row r="91" spans="2:3" ht="15.75" thickBot="1" x14ac:dyDescent="0.3">
      <c r="B91" s="36"/>
      <c r="C91" s="44"/>
    </row>
    <row r="92" spans="2:3" ht="15.75" thickBot="1" x14ac:dyDescent="0.3">
      <c r="B92" s="36"/>
      <c r="C92" s="44"/>
    </row>
    <row r="93" spans="2:3" ht="15.75" thickBot="1" x14ac:dyDescent="0.3">
      <c r="B93" s="36"/>
      <c r="C93" s="44"/>
    </row>
    <row r="94" spans="2:3" ht="15.75" thickBot="1" x14ac:dyDescent="0.3">
      <c r="B94" s="36"/>
      <c r="C94" s="44"/>
    </row>
    <row r="95" spans="2:3" ht="15.75" thickBot="1" x14ac:dyDescent="0.3">
      <c r="B95" s="36"/>
      <c r="C95" s="44"/>
    </row>
    <row r="96" spans="2:3" ht="15.75" thickBot="1" x14ac:dyDescent="0.3">
      <c r="B96" s="36"/>
      <c r="C96" s="44"/>
    </row>
    <row r="97" spans="2:3" ht="15.75" thickBot="1" x14ac:dyDescent="0.3">
      <c r="B97" s="36"/>
      <c r="C97" s="44"/>
    </row>
    <row r="98" spans="2:3" ht="15.75" thickBot="1" x14ac:dyDescent="0.3">
      <c r="B98" s="36"/>
      <c r="C98" s="44"/>
    </row>
    <row r="99" spans="2:3" ht="15.75" thickBot="1" x14ac:dyDescent="0.3">
      <c r="B99" s="36"/>
      <c r="C99" s="44"/>
    </row>
    <row r="100" spans="2:3" ht="15.75" thickBot="1" x14ac:dyDescent="0.3">
      <c r="B100" s="36"/>
      <c r="C100" s="44"/>
    </row>
    <row r="101" spans="2:3" ht="15.75" thickBot="1" x14ac:dyDescent="0.3">
      <c r="B101" s="36"/>
      <c r="C101" s="44"/>
    </row>
    <row r="102" spans="2:3" ht="15.75" thickBot="1" x14ac:dyDescent="0.3">
      <c r="B102" s="36"/>
      <c r="C102" s="44"/>
    </row>
    <row r="103" spans="2:3" ht="15.75" thickBot="1" x14ac:dyDescent="0.3">
      <c r="B103" s="36"/>
      <c r="C103" s="44"/>
    </row>
    <row r="104" spans="2:3" ht="15.75" thickBot="1" x14ac:dyDescent="0.3">
      <c r="B104" s="36"/>
      <c r="C104" s="44"/>
    </row>
    <row r="105" spans="2:3" ht="15.75" thickBot="1" x14ac:dyDescent="0.3">
      <c r="B105" s="36"/>
      <c r="C105" s="44"/>
    </row>
    <row r="106" spans="2:3" ht="15.75" thickBot="1" x14ac:dyDescent="0.3">
      <c r="B106" s="36"/>
      <c r="C106" s="44"/>
    </row>
    <row r="107" spans="2:3" ht="15.75" thickBot="1" x14ac:dyDescent="0.3">
      <c r="B107" s="36"/>
      <c r="C107" s="44"/>
    </row>
    <row r="108" spans="2:3" ht="15.75" thickBot="1" x14ac:dyDescent="0.3">
      <c r="B108" s="36"/>
      <c r="C108" s="44"/>
    </row>
    <row r="109" spans="2:3" ht="15.75" thickBot="1" x14ac:dyDescent="0.3">
      <c r="B109" s="36"/>
      <c r="C109" s="44"/>
    </row>
    <row r="110" spans="2:3" ht="15.75" thickBot="1" x14ac:dyDescent="0.3">
      <c r="B110" s="36"/>
      <c r="C110" s="44"/>
    </row>
    <row r="111" spans="2:3" ht="15.75" thickBot="1" x14ac:dyDescent="0.3">
      <c r="B111" s="36"/>
      <c r="C111" s="44"/>
    </row>
    <row r="112" spans="2:3" ht="15.75" thickBot="1" x14ac:dyDescent="0.3">
      <c r="B112" s="36"/>
      <c r="C112" s="44"/>
    </row>
    <row r="113" spans="2:3" ht="15.75" thickBot="1" x14ac:dyDescent="0.3">
      <c r="B113" s="36"/>
      <c r="C113" s="44"/>
    </row>
  </sheetData>
  <mergeCells count="5">
    <mergeCell ref="B1:C1"/>
    <mergeCell ref="E1:F2"/>
    <mergeCell ref="F15:G15"/>
    <mergeCell ref="B19:C19"/>
    <mergeCell ref="B7:D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2" customWidth="1"/>
  </cols>
  <sheetData>
    <row r="1" spans="1:10" ht="15.75" thickBot="1" x14ac:dyDescent="0.3"/>
    <row r="2" spans="1:10" x14ac:dyDescent="0.25">
      <c r="A2" s="5"/>
      <c r="B2" s="8" t="s">
        <v>16</v>
      </c>
      <c r="C2" s="13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6"/>
      <c r="B3" s="9" t="s">
        <v>11</v>
      </c>
      <c r="C3" s="14">
        <v>1900</v>
      </c>
      <c r="D3" s="1"/>
      <c r="E3" s="1"/>
      <c r="F3" s="1"/>
      <c r="G3" s="1"/>
      <c r="H3" s="1"/>
      <c r="I3" s="1"/>
    </row>
    <row r="4" spans="1:10" x14ac:dyDescent="0.25">
      <c r="A4" s="6"/>
      <c r="B4" s="9" t="s">
        <v>12</v>
      </c>
      <c r="C4" s="14">
        <v>1845</v>
      </c>
      <c r="D4" s="3"/>
      <c r="E4" s="3"/>
      <c r="F4" s="3"/>
      <c r="G4" s="3"/>
      <c r="H4" s="3"/>
    </row>
    <row r="5" spans="1:10" x14ac:dyDescent="0.25">
      <c r="A5" s="6"/>
      <c r="B5" s="10" t="s">
        <v>19</v>
      </c>
      <c r="C5" s="15">
        <v>1152.33</v>
      </c>
    </row>
    <row r="6" spans="1:10" x14ac:dyDescent="0.25">
      <c r="A6" s="6"/>
      <c r="B6" s="9" t="s">
        <v>13</v>
      </c>
      <c r="C6" s="14">
        <v>1895</v>
      </c>
    </row>
    <row r="7" spans="1:10" x14ac:dyDescent="0.25">
      <c r="A7" s="6"/>
      <c r="B7" s="9" t="s">
        <v>14</v>
      </c>
      <c r="C7" s="14">
        <v>3700</v>
      </c>
    </row>
    <row r="8" spans="1:10" x14ac:dyDescent="0.25">
      <c r="A8" s="5"/>
      <c r="B8" s="9" t="s">
        <v>22</v>
      </c>
      <c r="C8" s="14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6"/>
      <c r="B9" s="9" t="s">
        <v>15</v>
      </c>
      <c r="C9" s="14">
        <v>1225</v>
      </c>
    </row>
    <row r="10" spans="1:10" x14ac:dyDescent="0.25">
      <c r="A10" s="6"/>
      <c r="B10" s="9" t="s">
        <v>20</v>
      </c>
      <c r="C10" s="14">
        <v>4470</v>
      </c>
      <c r="E10" s="2"/>
    </row>
    <row r="11" spans="1:10" x14ac:dyDescent="0.25">
      <c r="A11" s="6"/>
      <c r="B11" s="9" t="s">
        <v>17</v>
      </c>
      <c r="C11" s="14">
        <v>1173</v>
      </c>
    </row>
    <row r="12" spans="1:10" ht="15.75" thickBot="1" x14ac:dyDescent="0.3">
      <c r="A12" s="7"/>
      <c r="B12" s="11" t="s">
        <v>18</v>
      </c>
      <c r="C12" s="16">
        <v>11083.13</v>
      </c>
    </row>
    <row r="13" spans="1:10" ht="15.75" thickBot="1" x14ac:dyDescent="0.3">
      <c r="B13" s="17" t="s">
        <v>21</v>
      </c>
      <c r="C13" s="18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 Enero</vt:lpstr>
      <vt:lpstr>Enero</vt:lpstr>
      <vt:lpstr>Diciembre año pasado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2019-01-26T05:14:05Z</dcterms:modified>
</cp:coreProperties>
</file>