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Inventario Enero" sheetId="2" r:id="rId1"/>
    <sheet name="Enero" sheetId="5" r:id="rId2"/>
    <sheet name="sdsd" sheetId="4" r:id="rId3"/>
    <sheet name="Diciembre año pasado" sheetId="3" r:id="rId4"/>
  </sheets>
  <calcPr calcId="144525"/>
</workbook>
</file>

<file path=xl/calcChain.xml><?xml version="1.0" encoding="utf-8"?>
<calcChain xmlns="http://schemas.openxmlformats.org/spreadsheetml/2006/main">
  <c r="C14" i="5" l="1"/>
  <c r="C13" i="4" l="1"/>
  <c r="C14" i="4"/>
  <c r="D14" i="4" s="1"/>
  <c r="C13" i="3"/>
  <c r="E5" i="4" l="1"/>
  <c r="E7" i="4"/>
  <c r="E4" i="4"/>
  <c r="D5" i="4" s="1"/>
  <c r="D6" i="4" s="1"/>
  <c r="D7" i="4" s="1"/>
  <c r="D8" i="4" s="1"/>
  <c r="C8" i="4" s="1"/>
  <c r="E6" i="4"/>
</calcChain>
</file>

<file path=xl/sharedStrings.xml><?xml version="1.0" encoding="utf-8"?>
<sst xmlns="http://schemas.openxmlformats.org/spreadsheetml/2006/main" count="50" uniqueCount="38">
  <si>
    <t>Ingresos</t>
  </si>
  <si>
    <t>detalle</t>
  </si>
  <si>
    <t>semanas</t>
  </si>
  <si>
    <t>total</t>
  </si>
  <si>
    <t>control de gastos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</si>
  <si>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</si>
  <si>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</si>
  <si>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</si>
  <si>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</si>
  <si>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</si>
  <si>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</si>
  <si>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</si>
  <si>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</si>
  <si>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1/7</t>
  </si>
  <si>
    <t>8/14</t>
  </si>
  <si>
    <t>15/21</t>
  </si>
  <si>
    <t>Semana</t>
  </si>
  <si>
    <t>1</t>
  </si>
  <si>
    <t>2</t>
  </si>
  <si>
    <t>3</t>
  </si>
  <si>
    <t>4</t>
  </si>
  <si>
    <t>Gastos</t>
  </si>
  <si>
    <t>% debe gastar</t>
  </si>
  <si>
    <t>% Gastado</t>
  </si>
  <si>
    <t>22/31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</si>
  <si>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</si>
  <si>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</si>
  <si>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</si>
  <si>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</si>
  <si>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</si>
  <si>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</si>
  <si>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</si>
  <si>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</si>
  <si>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</si>
  <si>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</si>
  <si>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</si>
  <si>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</si>
  <si>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Peligro!!!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</si>
</sst>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68E9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BEBC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49" fontId="0" fillId="0" borderId="0" xfId="0" applyNumberFormat="1"/>
    <xf numFmtId="49" fontId="0" fillId="5" borderId="1" xfId="0" applyNumberFormat="1" applyFill="1" applyBorder="1"/>
    <xf numFmtId="0" fontId="0" fillId="5" borderId="1" xfId="0" applyFill="1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9" fontId="0" fillId="6" borderId="1" xfId="3" applyFont="1" applyFill="1" applyBorder="1"/>
    <xf numFmtId="43" fontId="2" fillId="7" borderId="1" xfId="0" applyNumberFormat="1" applyFont="1" applyFill="1" applyBorder="1"/>
    <xf numFmtId="9" fontId="0" fillId="0" borderId="1" xfId="3" applyFont="1" applyBorder="1"/>
    <xf numFmtId="0" fontId="0" fillId="0" borderId="1" xfId="0" applyBorder="1"/>
    <xf numFmtId="0" fontId="2" fillId="9" borderId="1" xfId="0" applyFont="1" applyFill="1" applyBorder="1" applyAlignment="1">
      <alignment horizontal="left"/>
    </xf>
    <xf numFmtId="0" fontId="2" fillId="9" borderId="1" xfId="0" applyFont="1" applyFill="1" applyBorder="1"/>
    <xf numFmtId="9" fontId="0" fillId="9" borderId="1" xfId="3" applyFont="1" applyFill="1" applyBorder="1" applyAlignment="1">
      <alignment horizontal="right"/>
    </xf>
    <xf numFmtId="9" fontId="1" fillId="9" borderId="1" xfId="3" applyFont="1" applyFill="1" applyBorder="1" applyAlignment="1">
      <alignment horizontal="right"/>
    </xf>
    <xf numFmtId="43" fontId="3" fillId="2" borderId="1" xfId="1" applyFont="1" applyFill="1" applyBorder="1" applyAlignment="1">
      <alignment horizontal="right"/>
    </xf>
    <xf numFmtId="43" fontId="3" fillId="3" borderId="1" xfId="1" applyFont="1" applyFill="1" applyBorder="1"/>
    <xf numFmtId="43" fontId="3" fillId="4" borderId="1" xfId="1" applyFont="1" applyFill="1" applyBorder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8" borderId="6" xfId="0" applyFont="1" applyFill="1" applyBorder="1"/>
    <xf numFmtId="0" fontId="5" fillId="8" borderId="8" xfId="0" applyFont="1" applyFill="1" applyBorder="1"/>
    <xf numFmtId="0" fontId="5" fillId="8" borderId="9" xfId="0" applyFont="1" applyFill="1" applyBorder="1"/>
    <xf numFmtId="0" fontId="5" fillId="8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8" borderId="2" xfId="0" applyFont="1" applyFill="1" applyBorder="1"/>
    <xf numFmtId="43" fontId="4" fillId="0" borderId="11" xfId="1" applyFont="1" applyBorder="1"/>
    <xf numFmtId="0" fontId="5" fillId="8" borderId="12" xfId="0" applyFont="1" applyFill="1" applyBorder="1"/>
    <xf numFmtId="43" fontId="2" fillId="0" borderId="13" xfId="1" applyFont="1" applyBorder="1"/>
    <xf numFmtId="0" fontId="5" fillId="8" borderId="14" xfId="0" applyFont="1" applyFill="1" applyBorder="1"/>
    <xf numFmtId="43" fontId="2" fillId="0" borderId="2" xfId="1" applyFont="1" applyBorder="1"/>
    <xf numFmtId="0" fontId="5" fillId="10" borderId="3" xfId="0" applyFont="1" applyFill="1" applyBorder="1"/>
    <xf numFmtId="43" fontId="2" fillId="10" borderId="4" xfId="1" applyFont="1" applyFill="1" applyBorder="1"/>
    <xf numFmtId="0" fontId="2" fillId="6" borderId="15" xfId="0" applyFont="1" applyFill="1" applyBorder="1" applyAlignment="1">
      <alignment horizontal="center"/>
    </xf>
    <xf numFmtId="0" fontId="0" fillId="9" borderId="16" xfId="0" applyFill="1" applyBorder="1"/>
    <xf numFmtId="0" fontId="0" fillId="9" borderId="3" xfId="0" applyFill="1" applyBorder="1"/>
    <xf numFmtId="0" fontId="2" fillId="6" borderId="17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9" borderId="22" xfId="0" applyFill="1" applyBorder="1"/>
    <xf numFmtId="164" fontId="0" fillId="9" borderId="22" xfId="2" applyNumberFormat="1" applyFont="1" applyFill="1" applyBorder="1"/>
    <xf numFmtId="0" fontId="0" fillId="9" borderId="21" xfId="0" applyFill="1" applyBorder="1"/>
    <xf numFmtId="164" fontId="0" fillId="9" borderId="21" xfId="2" applyNumberFormat="1" applyFont="1" applyFill="1" applyBorder="1"/>
    <xf numFmtId="0" fontId="0" fillId="9" borderId="23" xfId="0" applyFill="1" applyBorder="1"/>
    <xf numFmtId="164" fontId="0" fillId="9" borderId="23" xfId="2" applyNumberFormat="1" applyFont="1" applyFill="1" applyBorder="1"/>
    <xf numFmtId="0" fontId="2" fillId="0" borderId="0" xfId="0" applyFont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BBEBC3"/>
      <color rgb="FF68E94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11"/>
            <c:invertIfNegative val="0"/>
            <c:bubble3D val="0"/>
            <c:spPr>
              <a:solidFill>
                <a:srgbClr val="FF0000"/>
              </a:solidFill>
            </c:spPr>
          </c:dPt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Enero!$B$2:$B$13</c:f>
              <c:strCache>
                <c:ptCount val="12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  <c:pt idx="11">
                  <c:v>Peligro!!!</c:v>
                </c:pt>
              </c:strCache>
            </c:strRef>
          </c:cat>
          <c:val>
            <c:numRef>
              <c:f>Enero!$C$2:$C$13</c:f>
              <c:numCache>
                <c:formatCode>_(* #,##0.00_);_(* \(#,##0.00\);_(* "-"??_);_(@_)</c:formatCode>
                <c:ptCount val="12"/>
                <c:pt idx="0">
                  <c:v>1375.86</c:v>
                </c:pt>
                <c:pt idx="2">
                  <c:v>1850</c:v>
                </c:pt>
                <c:pt idx="3">
                  <c:v>1144.3599999999999</c:v>
                </c:pt>
                <c:pt idx="4">
                  <c:v>300</c:v>
                </c:pt>
                <c:pt idx="6">
                  <c:v>2890</c:v>
                </c:pt>
                <c:pt idx="7">
                  <c:v>1524.29</c:v>
                </c:pt>
                <c:pt idx="8">
                  <c:v>690</c:v>
                </c:pt>
                <c:pt idx="9">
                  <c:v>205</c:v>
                </c:pt>
                <c:pt idx="10">
                  <c:v>8878.5300000000007</c:v>
                </c:pt>
                <c:pt idx="11">
                  <c:v>12000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3191040"/>
        <c:axId val="183192576"/>
      </c:barChart>
      <c:catAx>
        <c:axId val="183191040"/>
        <c:scaling>
          <c:orientation val="minMax"/>
        </c:scaling>
        <c:delete val="0"/>
        <c:axPos val="l"/>
        <c:majorTickMark val="none"/>
        <c:minorTickMark val="none"/>
        <c:tickLblPos val="nextTo"/>
        <c:crossAx val="183192576"/>
        <c:crosses val="autoZero"/>
        <c:auto val="1"/>
        <c:lblAlgn val="ctr"/>
        <c:lblOffset val="100"/>
        <c:noMultiLvlLbl val="0"/>
      </c:catAx>
      <c:valAx>
        <c:axId val="18319257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319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3480320"/>
        <c:axId val="183481856"/>
      </c:barChart>
      <c:catAx>
        <c:axId val="183480320"/>
        <c:scaling>
          <c:orientation val="minMax"/>
        </c:scaling>
        <c:delete val="0"/>
        <c:axPos val="l"/>
        <c:majorTickMark val="none"/>
        <c:minorTickMark val="none"/>
        <c:tickLblPos val="nextTo"/>
        <c:crossAx val="183481856"/>
        <c:crosses val="autoZero"/>
        <c:auto val="1"/>
        <c:lblAlgn val="ctr"/>
        <c:lblOffset val="100"/>
        <c:noMultiLvlLbl val="0"/>
      </c:catAx>
      <c:valAx>
        <c:axId val="183481856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348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85723</xdr:colOff>
      <xdr:row>0</xdr:row>
      <xdr:rowOff>180975</xdr:rowOff>
    </xdr:from>
    <xdr:to>
      <xdr:col>17</xdr:col>
      <xdr:colOff>161924</xdr:colOff>
      <xdr:row>20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B16" sqref="B16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45"/>
      <c r="C3" s="57" t="s">
        <v>2</v>
      </c>
      <c r="D3" s="58"/>
      <c r="E3" s="58"/>
      <c r="F3" s="58"/>
      <c r="G3" s="59"/>
      <c r="H3" s="56"/>
      <c r="I3" s="56"/>
      <c r="J3" s="56"/>
      <c r="K3" s="56"/>
    </row>
    <row r="4" spans="2:12" ht="15.75" thickBot="1" x14ac:dyDescent="0.3">
      <c r="B4" s="48" t="s">
        <v>1</v>
      </c>
      <c r="C4" s="49"/>
      <c r="D4" s="49">
        <v>1</v>
      </c>
      <c r="E4" s="49">
        <v>2</v>
      </c>
      <c r="F4" s="49">
        <v>3</v>
      </c>
      <c r="G4" s="49">
        <v>4</v>
      </c>
      <c r="H4" s="1"/>
      <c r="I4" s="1"/>
      <c r="J4" s="1"/>
      <c r="K4" s="1"/>
      <c r="L4" s="1"/>
    </row>
    <row r="5" spans="2:12" x14ac:dyDescent="0.25">
      <c r="B5" s="46" t="s">
        <v>8</v>
      </c>
      <c r="C5" s="53">
        <v>302456.55</v>
      </c>
      <c r="D5" s="53">
        <v>549.48</v>
      </c>
      <c r="E5" s="52">
        <v>804912</v>
      </c>
      <c r="F5" s="53">
        <v>9310.41</v>
      </c>
      <c r="G5" s="53"/>
    </row>
    <row r="6" spans="2:12" x14ac:dyDescent="0.25">
      <c r="B6" s="46" t="s">
        <v>10</v>
      </c>
      <c r="C6" s="55">
        <v>69.77</v>
      </c>
      <c r="D6" s="55">
        <v>-3.73</v>
      </c>
      <c r="E6" s="54">
        <v>-3.73</v>
      </c>
      <c r="F6" s="55">
        <v>-3.73</v>
      </c>
      <c r="G6" s="55"/>
    </row>
    <row r="7" spans="2:12" x14ac:dyDescent="0.25">
      <c r="B7" s="46" t="s">
        <v>7</v>
      </c>
      <c r="C7" s="55">
        <v>6080.14</v>
      </c>
      <c r="D7" s="55">
        <v>5210.1400000000003</v>
      </c>
      <c r="E7" s="54">
        <v>2506.66</v>
      </c>
      <c r="F7" s="55">
        <v>2521.6799999999998</v>
      </c>
      <c r="G7" s="55"/>
    </row>
    <row r="8" spans="2:12" x14ac:dyDescent="0.25">
      <c r="B8" s="46" t="s">
        <v>9</v>
      </c>
      <c r="C8" s="55">
        <v>3666.33</v>
      </c>
      <c r="D8" s="55">
        <v>26.33</v>
      </c>
      <c r="E8" s="54">
        <v>26.33</v>
      </c>
      <c r="F8" s="55">
        <v>9.8000000000000007</v>
      </c>
      <c r="G8" s="55"/>
    </row>
    <row r="9" spans="2:12" x14ac:dyDescent="0.25">
      <c r="B9" s="46" t="s">
        <v>11</v>
      </c>
      <c r="C9" s="54">
        <v>550</v>
      </c>
      <c r="D9" s="55">
        <v>800</v>
      </c>
      <c r="E9" s="54">
        <v>100</v>
      </c>
      <c r="F9" s="55">
        <v>900</v>
      </c>
      <c r="G9" s="55"/>
    </row>
    <row r="10" spans="2:12" ht="15.75" thickBot="1" x14ac:dyDescent="0.3">
      <c r="B10" s="47" t="s">
        <v>12</v>
      </c>
      <c r="C10" s="50">
        <v>4928</v>
      </c>
      <c r="D10" s="51">
        <v>3060</v>
      </c>
      <c r="E10" s="50">
        <v>3003</v>
      </c>
      <c r="F10" s="51">
        <v>297</v>
      </c>
      <c r="G10" s="51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activeCell="B20" sqref="B20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1375.86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/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1850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1144.3599999999999</v>
      </c>
    </row>
    <row r="6" spans="1:10" x14ac:dyDescent="0.25">
      <c r="A6" s="26"/>
      <c r="B6" s="29" t="s">
        <v>27</v>
      </c>
      <c r="C6" s="34">
        <v>300</v>
      </c>
    </row>
    <row r="7" spans="1:10" x14ac:dyDescent="0.25">
      <c r="A7" s="26"/>
      <c r="B7" s="29" t="s">
        <v>28</v>
      </c>
      <c r="C7" s="34"/>
    </row>
    <row r="8" spans="1:10" x14ac:dyDescent="0.25">
      <c r="A8" s="25"/>
      <c r="B8" s="29" t="s">
        <v>36</v>
      </c>
      <c r="C8" s="34">
        <v>2890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1524.29</v>
      </c>
    </row>
    <row r="10" spans="1:10" ht="15.75" thickBot="1" x14ac:dyDescent="0.3">
      <c r="A10" s="26"/>
      <c r="B10" s="39" t="s">
        <v>34</v>
      </c>
      <c r="C10" s="40">
        <v>690</v>
      </c>
      <c r="E10" s="2"/>
    </row>
    <row r="11" spans="1:10" ht="15.75" thickBot="1" x14ac:dyDescent="0.3">
      <c r="A11" s="26"/>
      <c r="B11" s="41" t="s">
        <v>31</v>
      </c>
      <c r="C11" s="42">
        <v>205</v>
      </c>
    </row>
    <row r="12" spans="1:10" ht="14.25" customHeight="1" thickBot="1" x14ac:dyDescent="0.3">
      <c r="A12" s="27"/>
      <c r="B12" s="31" t="s">
        <v>32</v>
      </c>
      <c r="C12" s="36">
        <v>8878.5300000000007</v>
      </c>
    </row>
    <row r="13" spans="1:10" ht="0.75" customHeight="1" thickBot="1" x14ac:dyDescent="0.3">
      <c r="B13" s="43" t="s">
        <v>37</v>
      </c>
      <c r="C13" s="44">
        <v>12000</v>
      </c>
    </row>
    <row r="14" spans="1:10" ht="15.75" thickBot="1" x14ac:dyDescent="0.3">
      <c r="B14" s="37" t="s">
        <v>35</v>
      </c>
      <c r="C14" s="38">
        <f>SUM(C2:C12)</f>
        <v>18858.04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4" sqref="H24"/>
    </sheetView>
  </sheetViews>
  <sheetFormatPr defaultRowHeight="15" x14ac:dyDescent="0.25"/>
  <cols>
    <col min="1" max="1" width="2" bestFit="1" customWidth="1"/>
    <col min="2" max="2" width="16.140625" bestFit="1" customWidth="1"/>
    <col min="3" max="3" width="11.28515625" bestFit="1" customWidth="1"/>
    <col min="4" max="4" width="13.42578125" bestFit="1" customWidth="1"/>
    <col min="5" max="5" width="10.28515625" bestFit="1" customWidth="1"/>
  </cols>
  <sheetData>
    <row r="1" spans="1:5" x14ac:dyDescent="0.25">
      <c r="A1" s="5"/>
    </row>
    <row r="2" spans="1:5" x14ac:dyDescent="0.25">
      <c r="A2" s="8"/>
      <c r="B2" s="9" t="s">
        <v>4</v>
      </c>
      <c r="C2" s="9"/>
      <c r="D2" s="9"/>
      <c r="E2" s="9"/>
    </row>
    <row r="3" spans="1:5" x14ac:dyDescent="0.25">
      <c r="A3" s="8"/>
      <c r="B3" s="10" t="s">
        <v>16</v>
      </c>
      <c r="C3" s="9" t="s">
        <v>21</v>
      </c>
      <c r="D3" s="11" t="s">
        <v>22</v>
      </c>
      <c r="E3" s="12" t="s">
        <v>23</v>
      </c>
    </row>
    <row r="4" spans="1:5" x14ac:dyDescent="0.25">
      <c r="A4" s="13" t="s">
        <v>17</v>
      </c>
      <c r="B4" s="6" t="s">
        <v>13</v>
      </c>
      <c r="C4" s="7">
        <v>14973.43</v>
      </c>
      <c r="D4" s="14">
        <v>0.25</v>
      </c>
      <c r="E4" s="14">
        <f>C4/D14</f>
        <v>0.75515069294547243</v>
      </c>
    </row>
    <row r="5" spans="1:5" x14ac:dyDescent="0.25">
      <c r="A5" s="13" t="s">
        <v>18</v>
      </c>
      <c r="B5" s="6" t="s">
        <v>14</v>
      </c>
      <c r="C5" s="7">
        <v>5913</v>
      </c>
      <c r="D5" s="14">
        <f>0.25+(D4-E4)</f>
        <v>-0.25515069294547243</v>
      </c>
      <c r="E5" s="14">
        <f>C5/D14</f>
        <v>0.29820863004579301</v>
      </c>
    </row>
    <row r="6" spans="1:5" x14ac:dyDescent="0.25">
      <c r="A6" s="13" t="s">
        <v>19</v>
      </c>
      <c r="B6" s="6" t="s">
        <v>15</v>
      </c>
      <c r="C6" s="7">
        <v>9076</v>
      </c>
      <c r="D6" s="14">
        <f>0.25+(D5-E5)</f>
        <v>-0.30335932299126545</v>
      </c>
      <c r="E6" s="14">
        <f>C6/D14</f>
        <v>0.4577273002360252</v>
      </c>
    </row>
    <row r="7" spans="1:5" x14ac:dyDescent="0.25">
      <c r="A7" s="13" t="s">
        <v>20</v>
      </c>
      <c r="B7" s="6" t="s">
        <v>24</v>
      </c>
      <c r="C7" s="7">
        <v>2321.31</v>
      </c>
      <c r="D7" s="14">
        <f>0.25+(D6-E6)</f>
        <v>-0.51108662322729059</v>
      </c>
      <c r="E7" s="14">
        <f>C7/D14</f>
        <v>0.11706996025902244</v>
      </c>
    </row>
    <row r="8" spans="1:5" x14ac:dyDescent="0.25">
      <c r="A8" s="8"/>
      <c r="B8" s="9" t="s">
        <v>3</v>
      </c>
      <c r="C8" s="15">
        <f>D8*D14</f>
        <v>-12455.340000000004</v>
      </c>
      <c r="D8" s="16">
        <f>(D7-E7)</f>
        <v>-0.62815658348631298</v>
      </c>
      <c r="E8" s="17"/>
    </row>
    <row r="9" spans="1:5" x14ac:dyDescent="0.25">
      <c r="A9" s="5"/>
    </row>
    <row r="10" spans="1:5" x14ac:dyDescent="0.25">
      <c r="A10" s="5"/>
    </row>
    <row r="11" spans="1:5" x14ac:dyDescent="0.25">
      <c r="A11" s="5"/>
    </row>
    <row r="12" spans="1:5" x14ac:dyDescent="0.25">
      <c r="A12" s="5"/>
      <c r="B12" s="18" t="s">
        <v>0</v>
      </c>
      <c r="C12" s="21">
        <v>1</v>
      </c>
      <c r="D12" s="22">
        <v>69828.399999999994</v>
      </c>
    </row>
    <row r="13" spans="1:5" x14ac:dyDescent="0.25">
      <c r="A13" s="5"/>
      <c r="B13" s="19" t="s">
        <v>5</v>
      </c>
      <c r="C13" s="20">
        <f>D13/D12</f>
        <v>0.71604103774395522</v>
      </c>
      <c r="D13" s="23">
        <v>50000</v>
      </c>
      <c r="E13" s="2"/>
    </row>
    <row r="14" spans="1:5" x14ac:dyDescent="0.25">
      <c r="A14" s="5"/>
      <c r="B14" s="19" t="s">
        <v>6</v>
      </c>
      <c r="C14" s="20">
        <f>C12-C13</f>
        <v>0.28395896225604478</v>
      </c>
      <c r="D14" s="24">
        <f>C14*D12</f>
        <v>19828.399999999994</v>
      </c>
      <c r="E14" s="2"/>
    </row>
  </sheetData>
  <conditionalFormatting sqref="D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greaterThan">
      <formula>0</formula>
    </cfRule>
  </conditionalFormatting>
  <conditionalFormatting sqref="C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tabSelected="1" topLeftCell="A4" workbookViewId="0">
      <selection activeCell="B18" sqref="B18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32" customWidth="1"/>
  </cols>
  <sheetData>
    <row r="1" spans="1:10" ht="15.75" thickBot="1" x14ac:dyDescent="0.3"/>
    <row r="2" spans="1:10" x14ac:dyDescent="0.25">
      <c r="A2" s="25"/>
      <c r="B2" s="28" t="s">
        <v>30</v>
      </c>
      <c r="C2" s="3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26"/>
      <c r="B3" s="29" t="s">
        <v>25</v>
      </c>
      <c r="C3" s="34">
        <v>1900</v>
      </c>
      <c r="D3" s="1"/>
      <c r="E3" s="1"/>
      <c r="F3" s="1"/>
      <c r="G3" s="1"/>
      <c r="H3" s="1"/>
      <c r="I3" s="1"/>
    </row>
    <row r="4" spans="1:10" x14ac:dyDescent="0.25">
      <c r="A4" s="26"/>
      <c r="B4" s="29" t="s">
        <v>26</v>
      </c>
      <c r="C4" s="34">
        <v>1845</v>
      </c>
      <c r="D4" s="3"/>
      <c r="E4" s="3"/>
      <c r="F4" s="3"/>
      <c r="G4" s="3"/>
      <c r="H4" s="3"/>
    </row>
    <row r="5" spans="1:10" x14ac:dyDescent="0.25">
      <c r="A5" s="26"/>
      <c r="B5" s="30" t="s">
        <v>33</v>
      </c>
      <c r="C5" s="35">
        <v>1152.33</v>
      </c>
    </row>
    <row r="6" spans="1:10" x14ac:dyDescent="0.25">
      <c r="A6" s="26"/>
      <c r="B6" s="29" t="s">
        <v>27</v>
      </c>
      <c r="C6" s="34">
        <v>1895</v>
      </c>
    </row>
    <row r="7" spans="1:10" x14ac:dyDescent="0.25">
      <c r="A7" s="26"/>
      <c r="B7" s="29" t="s">
        <v>28</v>
      </c>
      <c r="C7" s="34">
        <v>3700</v>
      </c>
    </row>
    <row r="8" spans="1:10" x14ac:dyDescent="0.25">
      <c r="A8" s="25"/>
      <c r="B8" s="29" t="s">
        <v>36</v>
      </c>
      <c r="C8" s="3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26"/>
      <c r="B9" s="29" t="s">
        <v>29</v>
      </c>
      <c r="C9" s="34">
        <v>1225</v>
      </c>
    </row>
    <row r="10" spans="1:10" x14ac:dyDescent="0.25">
      <c r="A10" s="26"/>
      <c r="B10" s="29" t="s">
        <v>34</v>
      </c>
      <c r="C10" s="34">
        <v>4470</v>
      </c>
      <c r="E10" s="2"/>
    </row>
    <row r="11" spans="1:10" x14ac:dyDescent="0.25">
      <c r="A11" s="26"/>
      <c r="B11" s="29" t="s">
        <v>31</v>
      </c>
      <c r="C11" s="34">
        <v>1173</v>
      </c>
    </row>
    <row r="12" spans="1:10" ht="15.75" thickBot="1" x14ac:dyDescent="0.3">
      <c r="A12" s="27"/>
      <c r="B12" s="31" t="s">
        <v>32</v>
      </c>
      <c r="C12" s="36">
        <v>11083.13</v>
      </c>
    </row>
    <row r="13" spans="1:10" ht="15.75" thickBot="1" x14ac:dyDescent="0.3">
      <c r="B13" s="37" t="s">
        <v>35</v>
      </c>
      <c r="C13" s="3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 Enero</vt:lpstr>
      <vt:lpstr>Enero</vt:lpstr>
      <vt:lpstr>sdsd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2019-01-22T22:36:18Z</dcterms:modified>
</cp:coreProperties>
</file>