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0" i="2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</t>
        </r>
      </text>
    </comment>
    <comment ref="K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</t>
        </r>
      </text>
    </comment>
    <comment ref="L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</t>
        </r>
      </text>
    </comment>
    <comment ref="M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</t>
        </r>
      </text>
    </comment>
    <comment ref="N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E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 carro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L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N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<sst xmlns="http://schemas.openxmlformats.org/spreadsheetml/2006/main" count="132" uniqueCount="69">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</sst>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topLeftCell="C1" workbookViewId="0">
      <selection activeCell="H18" sqref="H18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" style="34" bestFit="1" customWidth="1"/>
    <col min="9" max="9" width="11" style="34" customWidth="1"/>
    <col min="10" max="10" width="11.7109375" style="34" customWidth="1"/>
    <col min="11" max="11" width="11" style="34" bestFit="1" customWidth="1"/>
    <col min="12" max="12" width="10" style="34" bestFit="1" customWidth="1"/>
    <col min="13" max="13" width="11.85546875" style="34" bestFit="1" customWidth="1"/>
    <col min="14" max="14" width="10.1406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10.5703125" style="34" bestFit="1" customWidth="1"/>
    <col min="21" max="21" width="10.5703125" style="34" customWidth="1"/>
    <col min="22" max="22" width="7.855468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42578125" style="34" customWidth="1"/>
    <col min="28" max="28" width="9.140625" style="34" customWidth="1"/>
    <col min="29" max="29" width="9.5703125" style="34" customWidth="1"/>
    <col min="30" max="30" width="9.42578125" style="34" customWidth="1"/>
    <col min="31" max="31" width="10" style="34" bestFit="1" customWidth="1"/>
    <col min="32" max="32" width="9.5703125" style="34" bestFit="1" customWidth="1"/>
    <col min="33" max="33" width="9.7109375" style="34" customWidth="1"/>
    <col min="34" max="34" width="9.42578125" style="34" customWidth="1"/>
    <col min="35" max="35" width="8.85546875" style="34" customWidth="1"/>
    <col min="36" max="36" width="6.5703125" style="34" bestFit="1" customWidth="1"/>
    <col min="37" max="37" width="9.5703125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1125501.52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9427.5600000000522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9066.0200000000077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309.54000000003725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</row>
    <row r="7" spans="1:64" s="18" customFormat="1" ht="15">
      <c r="A7" s="14"/>
      <c r="B7" s="15" t="s">
        <v>48</v>
      </c>
      <c r="C7" s="16">
        <f t="shared" si="0"/>
        <v>3.6799999999993815</v>
      </c>
      <c r="D7" s="17">
        <v>7743.6799999999994</v>
      </c>
      <c r="E7" s="18">
        <v>-7700</v>
      </c>
      <c r="F7" s="18">
        <v>-40</v>
      </c>
      <c r="BL7" s="35"/>
    </row>
    <row r="8" spans="1:64" s="13" customFormat="1">
      <c r="A8" s="7"/>
      <c r="B8" s="8" t="s">
        <v>42</v>
      </c>
      <c r="C8" s="9">
        <f>SUM(C9:C10)</f>
        <v>35107.949999999997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1275</v>
      </c>
      <c r="D9" s="17">
        <v>815</v>
      </c>
      <c r="E9" s="18">
        <v>-805</v>
      </c>
      <c r="F9" s="18">
        <v>2000</v>
      </c>
      <c r="G9" s="18">
        <v>-565</v>
      </c>
      <c r="H9" s="18">
        <v>2000</v>
      </c>
      <c r="I9" s="18">
        <v>-870</v>
      </c>
      <c r="J9" s="18">
        <v>-239</v>
      </c>
      <c r="K9" s="18">
        <v>-550</v>
      </c>
      <c r="L9" s="18">
        <v>-1091</v>
      </c>
      <c r="M9" s="18">
        <v>2000</v>
      </c>
      <c r="N9" s="18">
        <v>-320</v>
      </c>
      <c r="O9" s="18">
        <v>-1435</v>
      </c>
      <c r="P9" s="18">
        <v>-505</v>
      </c>
      <c r="Q9" s="18">
        <v>1600</v>
      </c>
      <c r="R9" s="18">
        <v>-760</v>
      </c>
    </row>
    <row r="10" spans="1:64" s="18" customFormat="1">
      <c r="A10" s="14"/>
      <c r="B10" s="15" t="s">
        <v>43</v>
      </c>
      <c r="C10" s="16">
        <f>SUM(D10:AAA10)</f>
        <v>33832.949999999997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-2000</v>
      </c>
      <c r="X10" s="18">
        <v>12000</v>
      </c>
      <c r="Y10" s="18">
        <v>-29000</v>
      </c>
      <c r="Z10" s="18">
        <v>5025</v>
      </c>
      <c r="AA10" s="18">
        <v>-8500</v>
      </c>
      <c r="AB10" s="18">
        <v>4165</v>
      </c>
      <c r="AC10" s="18">
        <v>-1500</v>
      </c>
      <c r="AD10" s="18">
        <v>-2000</v>
      </c>
      <c r="AE10" s="18">
        <v>13445</v>
      </c>
      <c r="AF10" s="18">
        <v>-3325</v>
      </c>
      <c r="AG10" s="18">
        <v>10840</v>
      </c>
      <c r="AH10" s="18">
        <v>-5000</v>
      </c>
      <c r="AI10" s="18">
        <v>1975</v>
      </c>
      <c r="AJ10" s="18">
        <v>20</v>
      </c>
      <c r="AK10" s="18">
        <v>-1600</v>
      </c>
      <c r="AL10" s="18">
        <v>16025</v>
      </c>
    </row>
    <row r="11" spans="1:64" s="23" customFormat="1">
      <c r="A11" s="19"/>
      <c r="B11" s="20" t="s">
        <v>38</v>
      </c>
      <c r="C11" s="21">
        <f>SUM(C12:C18)</f>
        <v>1080966.01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590423.30000000005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  <c r="L12" s="18">
        <v>29000</v>
      </c>
      <c r="M12" s="18">
        <v>-4214.2299999999996</v>
      </c>
      <c r="N12" s="18">
        <v>-3474.05</v>
      </c>
      <c r="O12" s="18">
        <v>1500</v>
      </c>
      <c r="P12" s="18">
        <v>-11054.74</v>
      </c>
      <c r="Q12" s="18">
        <v>-9354.33</v>
      </c>
      <c r="R12" s="18">
        <v>5000</v>
      </c>
      <c r="S12" s="18">
        <v>-1551.66</v>
      </c>
      <c r="T12" s="18">
        <v>-13976.04</v>
      </c>
    </row>
    <row r="13" spans="1:64" s="18" customFormat="1">
      <c r="A13" s="14"/>
      <c r="B13" s="15" t="s">
        <v>35</v>
      </c>
      <c r="C13" s="16">
        <f t="shared" ref="C13:C18" si="1">SUM(D13:AAA13)</f>
        <v>420704.48</v>
      </c>
      <c r="D13" s="17">
        <v>78704.479999999981</v>
      </c>
      <c r="E13" s="18">
        <v>-15000</v>
      </c>
      <c r="F13" s="18">
        <v>357000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-344913.5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-344913.5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-65513.770000000004</v>
      </c>
      <c r="D28" s="17">
        <v>-67020.86</v>
      </c>
      <c r="E28" s="18">
        <v>1507.09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14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14" s="13" customFormat="1">
      <c r="A34" s="7" t="s">
        <v>51</v>
      </c>
      <c r="B34" s="8" t="s">
        <v>10</v>
      </c>
      <c r="C34" s="9">
        <f>SUM(C35:C41)</f>
        <v>-101255.42000000001</v>
      </c>
      <c r="D34" s="12">
        <v>0</v>
      </c>
    </row>
    <row r="35" spans="1:14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14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14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14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14" s="18" customFormat="1">
      <c r="A39" s="29"/>
      <c r="B39" s="15" t="s">
        <v>4</v>
      </c>
      <c r="C39" s="16">
        <f t="shared" si="3"/>
        <v>-20</v>
      </c>
      <c r="D39" s="17">
        <v>0</v>
      </c>
      <c r="E39" s="18">
        <v>-20</v>
      </c>
    </row>
    <row r="40" spans="1:14" s="18" customFormat="1">
      <c r="A40" s="29"/>
      <c r="B40" s="15" t="s">
        <v>7</v>
      </c>
      <c r="C40" s="16">
        <f t="shared" si="3"/>
        <v>-20751.41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  <c r="I40" s="18">
        <v>-810.77</v>
      </c>
      <c r="J40" s="18">
        <v>-690.95</v>
      </c>
      <c r="K40" s="18">
        <v>-2390.2600000000002</v>
      </c>
      <c r="L40" s="18">
        <v>-1485.67</v>
      </c>
      <c r="M40" s="18">
        <v>-423.34</v>
      </c>
      <c r="N40" s="18">
        <v>-2048.96</v>
      </c>
    </row>
    <row r="41" spans="1:14" s="18" customFormat="1">
      <c r="A41" s="29"/>
      <c r="B41" s="15" t="s">
        <v>6</v>
      </c>
      <c r="C41" s="16">
        <f t="shared" si="3"/>
        <v>-10645.779999999999</v>
      </c>
      <c r="D41" s="17">
        <v>0</v>
      </c>
      <c r="E41" s="18">
        <v>-0.12</v>
      </c>
      <c r="F41" s="18">
        <v>-3.26</v>
      </c>
      <c r="G41" s="18">
        <v>-10642.4</v>
      </c>
    </row>
    <row r="42" spans="1:14" s="13" customFormat="1">
      <c r="A42" s="7" t="s">
        <v>52</v>
      </c>
      <c r="B42" s="8" t="s">
        <v>22</v>
      </c>
      <c r="C42" s="9">
        <f>SUM(C43:C54)</f>
        <v>26936.28</v>
      </c>
      <c r="D42" s="12">
        <v>0</v>
      </c>
    </row>
    <row r="43" spans="1:14" s="18" customFormat="1">
      <c r="A43" s="29"/>
      <c r="B43" s="15" t="s">
        <v>12</v>
      </c>
      <c r="C43" s="16">
        <f>SUM(D43:AAA43)</f>
        <v>1435</v>
      </c>
      <c r="D43" s="17">
        <v>0</v>
      </c>
      <c r="E43" s="18">
        <v>1435</v>
      </c>
    </row>
    <row r="44" spans="1:14" s="18" customFormat="1">
      <c r="A44" s="29"/>
      <c r="B44" s="15" t="s">
        <v>20</v>
      </c>
      <c r="C44" s="16">
        <f t="shared" ref="C44:C55" si="4">SUM(D44:AAA44)</f>
        <v>1914</v>
      </c>
      <c r="D44" s="17">
        <v>0</v>
      </c>
      <c r="E44" s="18">
        <v>1800</v>
      </c>
      <c r="F44" s="18">
        <v>80</v>
      </c>
      <c r="G44" s="18">
        <v>34</v>
      </c>
    </row>
    <row r="45" spans="1:14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14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14" s="18" customFormat="1">
      <c r="A47" s="29"/>
      <c r="B47" s="15" t="s">
        <v>11</v>
      </c>
      <c r="C47" s="16">
        <f t="shared" si="4"/>
        <v>1510</v>
      </c>
      <c r="D47" s="17">
        <v>0</v>
      </c>
      <c r="E47" s="18">
        <v>150</v>
      </c>
      <c r="F47" s="18">
        <v>75</v>
      </c>
      <c r="G47" s="18">
        <v>100</v>
      </c>
      <c r="H47" s="18">
        <v>75</v>
      </c>
      <c r="I47" s="18">
        <v>110</v>
      </c>
      <c r="J47" s="18">
        <v>1000</v>
      </c>
    </row>
    <row r="48" spans="1:14" s="18" customFormat="1">
      <c r="A48" s="29"/>
      <c r="B48" s="15" t="s">
        <v>21</v>
      </c>
      <c r="C48" s="16">
        <f t="shared" si="4"/>
        <v>144.13999999999999</v>
      </c>
      <c r="D48" s="17">
        <v>0</v>
      </c>
      <c r="E48" s="18">
        <v>144.13999999999999</v>
      </c>
    </row>
    <row r="49" spans="1:16" s="18" customFormat="1">
      <c r="A49" s="29"/>
      <c r="B49" s="15" t="s">
        <v>15</v>
      </c>
      <c r="C49" s="16">
        <f t="shared" si="4"/>
        <v>1027.28</v>
      </c>
      <c r="D49" s="17">
        <v>0</v>
      </c>
      <c r="E49" s="18">
        <v>1027.28</v>
      </c>
    </row>
    <row r="50" spans="1:16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16" s="18" customFormat="1">
      <c r="A51" s="29"/>
      <c r="B51" s="15" t="s">
        <v>68</v>
      </c>
      <c r="C51" s="16">
        <f t="shared" si="4"/>
        <v>12944.3</v>
      </c>
      <c r="D51" s="17">
        <v>0</v>
      </c>
      <c r="E51" s="18">
        <v>660</v>
      </c>
      <c r="F51" s="18">
        <v>6000</v>
      </c>
      <c r="G51" s="18">
        <v>130</v>
      </c>
      <c r="H51" s="18">
        <v>3699.3</v>
      </c>
      <c r="I51" s="18">
        <v>275</v>
      </c>
      <c r="J51" s="18">
        <v>505</v>
      </c>
      <c r="K51" s="18">
        <v>182</v>
      </c>
      <c r="L51" s="18">
        <v>378</v>
      </c>
      <c r="M51" s="18">
        <v>100</v>
      </c>
      <c r="N51" s="18">
        <v>475</v>
      </c>
      <c r="O51" s="18">
        <v>540</v>
      </c>
    </row>
    <row r="52" spans="1:16" s="18" customFormat="1">
      <c r="A52" s="29"/>
      <c r="B52" s="15" t="s">
        <v>16</v>
      </c>
      <c r="C52" s="16">
        <f t="shared" si="4"/>
        <v>5111</v>
      </c>
      <c r="D52" s="17">
        <v>0</v>
      </c>
      <c r="E52" s="18">
        <v>50</v>
      </c>
      <c r="F52" s="18">
        <v>635</v>
      </c>
      <c r="G52" s="18">
        <v>270</v>
      </c>
      <c r="H52" s="18">
        <v>175</v>
      </c>
      <c r="I52" s="18">
        <v>450</v>
      </c>
      <c r="J52" s="18">
        <v>110</v>
      </c>
      <c r="K52" s="18">
        <v>57</v>
      </c>
      <c r="L52" s="18">
        <v>679</v>
      </c>
      <c r="M52" s="18">
        <v>110</v>
      </c>
      <c r="N52" s="18">
        <v>2325</v>
      </c>
      <c r="O52" s="18">
        <v>30</v>
      </c>
      <c r="P52" s="18">
        <v>220</v>
      </c>
    </row>
    <row r="53" spans="1:16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16" s="18" customFormat="1">
      <c r="A54" s="29"/>
      <c r="B54" s="15" t="s">
        <v>13</v>
      </c>
      <c r="C54" s="16">
        <f t="shared" si="4"/>
        <v>135</v>
      </c>
      <c r="D54" s="17">
        <v>0</v>
      </c>
      <c r="E54" s="18">
        <v>75</v>
      </c>
      <c r="F54" s="18">
        <v>20</v>
      </c>
      <c r="G54" s="18">
        <v>40</v>
      </c>
    </row>
    <row r="55" spans="1:16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16" s="18" customFormat="1">
      <c r="A56" s="29"/>
      <c r="B56" s="15"/>
      <c r="C56" s="16"/>
      <c r="D56" s="17"/>
    </row>
    <row r="57" spans="1:16" s="18" customFormat="1">
      <c r="A57" s="29"/>
      <c r="B57" s="15"/>
      <c r="C57" s="16"/>
      <c r="D57" s="17"/>
    </row>
    <row r="58" spans="1:16" s="18" customFormat="1">
      <c r="A58" s="29"/>
      <c r="B58" s="15"/>
      <c r="C58" s="16"/>
      <c r="D58" s="17"/>
    </row>
    <row r="59" spans="1:16" s="18" customFormat="1">
      <c r="A59" s="29"/>
      <c r="B59" s="15"/>
      <c r="C59" s="16"/>
      <c r="D59" s="17"/>
    </row>
    <row r="60" spans="1:16" s="18" customFormat="1">
      <c r="A60" s="29"/>
      <c r="B60" s="15"/>
      <c r="C60" s="16"/>
      <c r="D60" s="17"/>
    </row>
    <row r="61" spans="1:16" s="18" customFormat="1">
      <c r="A61" s="29"/>
      <c r="B61" s="15"/>
      <c r="C61" s="16"/>
      <c r="D61" s="17"/>
    </row>
    <row r="62" spans="1:16" s="18" customFormat="1">
      <c r="A62" s="29"/>
      <c r="B62" s="15"/>
      <c r="C62" s="16"/>
      <c r="D62" s="17"/>
    </row>
    <row r="63" spans="1:16" s="18" customFormat="1">
      <c r="A63" s="29"/>
      <c r="B63" s="15"/>
      <c r="C63" s="16"/>
      <c r="D63" s="17"/>
    </row>
    <row r="64" spans="1:1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C22" sqref="C2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1125501.52</v>
      </c>
    </row>
    <row r="5" spans="2:5">
      <c r="B5" s="2" t="s">
        <v>57</v>
      </c>
      <c r="C5" s="1"/>
      <c r="D5" s="1">
        <f>contabilidad!C19+contabilidad!C31</f>
        <v>-1051182.3799999999</v>
      </c>
    </row>
    <row r="6" spans="2:5">
      <c r="B6" s="2" t="s">
        <v>58</v>
      </c>
      <c r="D6" s="1">
        <f>contabilidad!C34+contabilidad!C42</f>
        <v>-74319.140000000014</v>
      </c>
    </row>
    <row r="7" spans="2:5">
      <c r="C7" s="1">
        <f>SUM(C4:C6)</f>
        <v>1125501.52</v>
      </c>
      <c r="D7" s="1">
        <f>SUM(D5:D6)</f>
        <v>-1125501.52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2019-06-11T19:52:10Z</dcterms:modified>
</cp:coreProperties>
</file>