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Enero" sheetId="5" r:id="rId1"/>
    <sheet name="Diciembre año pasado" sheetId="3" r:id="rId2"/>
    <sheet name="Inventario" sheetId="2" r:id="rId3"/>
    <sheet name="Febrero" sheetId="7" r:id="rId4"/>
  </sheets>
  <calcPr calcId="144525"/>
</workbook>
</file>

<file path=xl/calcChain.xml><?xml version="1.0" encoding="utf-8"?>
<calcChain xmlns="http://schemas.openxmlformats.org/spreadsheetml/2006/main">
  <c r="K31" i="7" l="1"/>
  <c r="K29" i="7"/>
  <c r="K28" i="7"/>
  <c r="K27" i="7"/>
  <c r="C19" i="7"/>
  <c r="G16" i="7"/>
  <c r="C4" i="7"/>
  <c r="C3" i="7"/>
  <c r="C2" i="7"/>
  <c r="K26" i="7" s="1"/>
  <c r="C5" i="7" l="1"/>
  <c r="K30" i="7" s="1"/>
  <c r="C19" i="5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<sst xmlns="http://schemas.openxmlformats.org/spreadsheetml/2006/main" count="259" uniqueCount="153">
  <si>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</si>
  <si>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</si>
  <si>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</si>
  <si>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</si>
  <si>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</si>
  <si>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</si>
  <si>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</si>
  <si>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</si>
  <si>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</si>
  <si>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</si>
  <si>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</si>
  <si>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</si>
  <si>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</si>
  <si>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</si>
  <si>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</si>
  <si>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</si>
  <si>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</si>
  <si>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</si>
  <si>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</si>
  <si>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</si>
  <si>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</si>
  <si>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</si>
  <si>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</si>
  <si>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</si>
  <si>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</si>
  <si>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</si>
  <si>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</si>
  <si>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</si>
  <si>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</si>
  <si>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</si>
  <si>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</si>
  <si>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</si>
  <si>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</si>
  <si>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</si>
  <si>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</si>
  <si>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</si>
  <si>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</si>
  <si>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</si>
  <si>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</si>
  <si>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</si>
  <si>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</si>
  <si>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</si>
  <si>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</si>
  <si>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</si>
  <si>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</si>
  <si>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</si>
  <si>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</si>
  <si>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</si>
  <si>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</si>
  <si>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</si>
  <si>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</si>
  <si>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</si>
  <si>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</si>
  <si>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</si>
  <si>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</si>
  <si>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</si>
  <si>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</si>
  <si>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</si>
  <si>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</si>
  <si>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</si>
  <si>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</si>
  <si>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</si>
  <si>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</si>
  <si>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</si>
  <si>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</si>
  <si>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</si>
  <si>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</si>
  <si>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</si>
  <si>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</si>
  <si>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</si>
  <si>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</si>
  <si>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</si>
  <si>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</si>
  <si>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</si>
  <si>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</si>
  <si>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</si>
  <si>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</si>
  <si>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</si>
  <si>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salami</t>
  </si>
  <si>
    <t>tomate y aji</t>
  </si>
  <si>
    <t>cebolla</t>
  </si>
  <si>
    <t>chinola</t>
  </si>
  <si>
    <t>ace</t>
  </si>
  <si>
    <t>rosmarlin</t>
  </si>
  <si>
    <t xml:space="preserve">tomate </t>
  </si>
  <si>
    <t>ensalada</t>
  </si>
  <si>
    <t>Otros</t>
  </si>
  <si>
    <t>guineo maduro</t>
  </si>
  <si>
    <t>febrero</t>
  </si>
  <si>
    <t>BHD FONDO</t>
  </si>
  <si>
    <t>retencion  DGII Popular</t>
  </si>
  <si>
    <t>paleta ninas</t>
  </si>
  <si>
    <t>higado</t>
  </si>
  <si>
    <t>ensalada y lechuga</t>
  </si>
  <si>
    <t>verdura  y ahuyama</t>
  </si>
  <si>
    <t>limon</t>
  </si>
  <si>
    <t>pan y queso</t>
  </si>
  <si>
    <t>chocolate y china</t>
  </si>
  <si>
    <t>habichuela verde</t>
  </si>
  <si>
    <t>quineo verde</t>
  </si>
  <si>
    <t>maiz palomita</t>
  </si>
  <si>
    <t>ADELSON PRESTAMOS</t>
  </si>
  <si>
    <t>vainilla</t>
  </si>
  <si>
    <t>pepino lechuga tomate</t>
  </si>
  <si>
    <t xml:space="preserve">pan </t>
  </si>
  <si>
    <t>galletica</t>
  </si>
  <si>
    <t>merienda ninas</t>
  </si>
  <si>
    <t>aji y tomate</t>
  </si>
  <si>
    <t>quineo y china</t>
  </si>
  <si>
    <t>bolon</t>
  </si>
  <si>
    <t>quezo y quineo</t>
  </si>
  <si>
    <t>ninas</t>
  </si>
  <si>
    <t>pasaje de clinica</t>
  </si>
  <si>
    <t>ahuyama</t>
  </si>
  <si>
    <t>frustas</t>
  </si>
  <si>
    <t>brocoli</t>
  </si>
  <si>
    <t>papa</t>
  </si>
  <si>
    <t>avena</t>
  </si>
  <si>
    <t>compra de recibo</t>
  </si>
  <si>
    <t>china y quineo</t>
  </si>
  <si>
    <t xml:space="preserve">china </t>
  </si>
  <si>
    <t>comida</t>
  </si>
  <si>
    <t>pan y huevo</t>
  </si>
  <si>
    <t>gillet</t>
  </si>
  <si>
    <t>pasaje trabajo</t>
  </si>
  <si>
    <t>pina, ani y rabito</t>
  </si>
  <si>
    <t>hilo</t>
  </si>
  <si>
    <t>pago impuesto popular</t>
  </si>
  <si>
    <t>huevo cebolla aji tomate</t>
  </si>
  <si>
    <t>rabito quineo are</t>
  </si>
  <si>
    <t>pan y galletica</t>
  </si>
  <si>
    <t>china mandarina</t>
  </si>
  <si>
    <t>frustas y desayuno</t>
  </si>
  <si>
    <t>quineo verde tomate</t>
  </si>
  <si>
    <t>canela huevo salami</t>
  </si>
  <si>
    <t>seguro deudor popular</t>
  </si>
  <si>
    <t>pastiya gripe</t>
  </si>
  <si>
    <t>proteina rosalis</t>
  </si>
  <si>
    <t>compra hogar(avena mani)</t>
  </si>
  <si>
    <t xml:space="preserve">arina </t>
  </si>
  <si>
    <t>galletica y jugo</t>
  </si>
  <si>
    <t>pan quineo</t>
  </si>
  <si>
    <t>tomate</t>
  </si>
  <si>
    <t xml:space="preserve">frustas </t>
  </si>
  <si>
    <t>cebolla y quineo tomate</t>
  </si>
  <si>
    <t xml:space="preserve">otros gasto no fijo </t>
  </si>
  <si>
    <t xml:space="preserve">pina etre otros </t>
  </si>
  <si>
    <t>comida en el hogar</t>
  </si>
  <si>
    <t>prestamos caja</t>
  </si>
  <si>
    <t>gua</t>
  </si>
  <si>
    <t xml:space="preserve">desayuno </t>
  </si>
  <si>
    <t>recarga</t>
  </si>
  <si>
    <t>gastos fondo insuficiente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</si>
</sst>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50000</c:v>
                </c:pt>
                <c:pt idx="4">
                  <c:v>19798.229999999996</c:v>
                </c:pt>
                <c:pt idx="5">
                  <c:v>18692.13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44544"/>
        <c:axId val="182046080"/>
      </c:barChart>
      <c:catAx>
        <c:axId val="18204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2046080"/>
        <c:crosses val="autoZero"/>
        <c:auto val="1"/>
        <c:lblAlgn val="ctr"/>
        <c:lblOffset val="100"/>
        <c:noMultiLvlLbl val="0"/>
      </c:catAx>
      <c:valAx>
        <c:axId val="18204608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04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2980608"/>
        <c:axId val="182982144"/>
      </c:barChart>
      <c:catAx>
        <c:axId val="1829806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82982144"/>
        <c:crosses val="autoZero"/>
        <c:auto val="1"/>
        <c:lblAlgn val="ctr"/>
        <c:lblOffset val="100"/>
        <c:noMultiLvlLbl val="0"/>
      </c:catAx>
      <c:valAx>
        <c:axId val="18298214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980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Febrero!$J$26:$J$31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Febrero!$K$26:$K$31</c:f>
              <c:numCache>
                <c:formatCode>_(* #,##0.00_);_(* \(#,##0.00\);_(* "-"??_);_(@_)</c:formatCode>
                <c:ptCount val="6"/>
                <c:pt idx="0">
                  <c:v>69838.23</c:v>
                </c:pt>
                <c:pt idx="1">
                  <c:v>8434.76</c:v>
                </c:pt>
                <c:pt idx="2">
                  <c:v>50000</c:v>
                </c:pt>
                <c:pt idx="3">
                  <c:v>0</c:v>
                </c:pt>
                <c:pt idx="4">
                  <c:v>19838.229999999996</c:v>
                </c:pt>
                <c:pt idx="5">
                  <c:v>16788.849999999999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98080"/>
        <c:axId val="161608064"/>
      </c:barChart>
      <c:catAx>
        <c:axId val="16159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1608064"/>
        <c:crosses val="autoZero"/>
        <c:auto val="1"/>
        <c:lblAlgn val="ctr"/>
        <c:lblOffset val="100"/>
        <c:noMultiLvlLbl val="0"/>
      </c:catAx>
      <c:valAx>
        <c:axId val="16160806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61598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opLeftCell="B1" workbookViewId="0">
      <selection activeCell="B66" sqref="B66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50000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500</v>
      </c>
      <c r="D15" s="36">
        <v>500</v>
      </c>
      <c r="F15" s="40" t="s">
        <v>56</v>
      </c>
      <c r="G15" s="41">
        <f>SUM(G17:G200)</f>
        <v>3017.07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8607.130000000001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 t="s">
        <v>83</v>
      </c>
      <c r="G23" s="33">
        <v>20</v>
      </c>
    </row>
    <row r="24" spans="1:11" ht="15.75" thickBot="1" x14ac:dyDescent="0.3">
      <c r="B24" s="24" t="s">
        <v>62</v>
      </c>
      <c r="C24" s="32">
        <v>250</v>
      </c>
      <c r="F24" s="24" t="s">
        <v>71</v>
      </c>
      <c r="G24" s="33">
        <v>20</v>
      </c>
    </row>
    <row r="25" spans="1:11" ht="15.75" thickBot="1" x14ac:dyDescent="0.3">
      <c r="B25" s="24" t="s">
        <v>13</v>
      </c>
      <c r="C25" s="33">
        <v>524.29</v>
      </c>
      <c r="F25" s="24" t="s">
        <v>151</v>
      </c>
      <c r="G25" s="33">
        <v>40</v>
      </c>
    </row>
    <row r="26" spans="1:11" ht="15.75" thickBot="1" x14ac:dyDescent="0.3">
      <c r="B26" s="24" t="s">
        <v>43</v>
      </c>
      <c r="C26" s="33">
        <v>25</v>
      </c>
      <c r="F26" s="24" t="s">
        <v>24</v>
      </c>
      <c r="G26" s="33">
        <v>73</v>
      </c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50000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18692.13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81</v>
      </c>
      <c r="C47" s="32">
        <v>20</v>
      </c>
      <c r="F47" s="24"/>
      <c r="G47" s="33"/>
    </row>
    <row r="48" spans="2:7" ht="15.75" thickBot="1" x14ac:dyDescent="0.3">
      <c r="B48" s="24" t="s">
        <v>82</v>
      </c>
      <c r="C48" s="32">
        <v>15</v>
      </c>
      <c r="F48" s="24"/>
      <c r="G48" s="33"/>
    </row>
    <row r="49" spans="2:7" ht="15.75" thickBot="1" x14ac:dyDescent="0.3">
      <c r="B49" s="24" t="s">
        <v>78</v>
      </c>
      <c r="C49" s="32">
        <v>50</v>
      </c>
      <c r="F49" s="24"/>
      <c r="G49" s="33"/>
    </row>
    <row r="50" spans="2:7" ht="15.75" thickBot="1" x14ac:dyDescent="0.3">
      <c r="B50" s="24" t="s">
        <v>44</v>
      </c>
      <c r="C50" s="32">
        <v>40</v>
      </c>
      <c r="F50" s="24"/>
      <c r="G50" s="33"/>
    </row>
    <row r="51" spans="2:7" ht="15.75" thickBot="1" x14ac:dyDescent="0.3">
      <c r="B51" s="24" t="s">
        <v>79</v>
      </c>
      <c r="C51" s="32">
        <v>25</v>
      </c>
      <c r="F51" s="24"/>
      <c r="G51" s="33"/>
    </row>
    <row r="52" spans="2:7" ht="15.75" thickBot="1" x14ac:dyDescent="0.3">
      <c r="B52" s="24" t="s">
        <v>80</v>
      </c>
      <c r="C52" s="32">
        <v>15</v>
      </c>
      <c r="F52" s="24"/>
      <c r="G52" s="33"/>
    </row>
    <row r="53" spans="2:7" ht="15.75" thickBot="1" x14ac:dyDescent="0.3">
      <c r="B53" s="24" t="s">
        <v>81</v>
      </c>
      <c r="C53" s="32">
        <v>20</v>
      </c>
      <c r="F53" s="24"/>
      <c r="G53" s="32"/>
    </row>
    <row r="54" spans="2:7" ht="15.75" thickBot="1" x14ac:dyDescent="0.3">
      <c r="B54" s="24" t="s">
        <v>51</v>
      </c>
      <c r="C54" s="32">
        <v>65</v>
      </c>
      <c r="F54" s="24"/>
      <c r="G54" s="33"/>
    </row>
    <row r="55" spans="2:7" ht="15.75" thickBot="1" x14ac:dyDescent="0.3">
      <c r="B55" s="24" t="s">
        <v>43</v>
      </c>
      <c r="C55" s="32">
        <v>30</v>
      </c>
      <c r="F55" s="24"/>
      <c r="G55" s="33"/>
    </row>
    <row r="56" spans="2:7" ht="15.75" thickBot="1" x14ac:dyDescent="0.3">
      <c r="B56" s="24" t="s">
        <v>79</v>
      </c>
      <c r="C56" s="32">
        <v>30</v>
      </c>
      <c r="F56" s="24"/>
      <c r="G56" s="33"/>
    </row>
    <row r="57" spans="2:7" ht="15.75" thickBot="1" x14ac:dyDescent="0.3">
      <c r="B57" s="24" t="s">
        <v>80</v>
      </c>
      <c r="C57" s="32">
        <v>20</v>
      </c>
      <c r="F57" s="24"/>
      <c r="G57" s="32"/>
    </row>
    <row r="58" spans="2:7" ht="15.75" thickBot="1" x14ac:dyDescent="0.3">
      <c r="B58" s="24" t="s">
        <v>68</v>
      </c>
      <c r="C58" s="32">
        <v>25</v>
      </c>
      <c r="F58" s="24"/>
      <c r="G58" s="32"/>
    </row>
    <row r="59" spans="2:7" ht="15.75" thickBot="1" x14ac:dyDescent="0.3">
      <c r="B59" s="24" t="s">
        <v>26</v>
      </c>
      <c r="C59" s="32">
        <v>35</v>
      </c>
      <c r="F59" s="24"/>
      <c r="G59" s="32"/>
    </row>
    <row r="60" spans="2:7" ht="15.75" thickBot="1" x14ac:dyDescent="0.3">
      <c r="B60" s="24" t="s">
        <v>68</v>
      </c>
      <c r="C60" s="32">
        <v>25</v>
      </c>
      <c r="F60" s="24"/>
      <c r="G60" s="32"/>
    </row>
    <row r="61" spans="2:7" ht="15.75" thickBot="1" x14ac:dyDescent="0.3">
      <c r="B61" s="24" t="s">
        <v>84</v>
      </c>
      <c r="C61" s="32">
        <v>25</v>
      </c>
      <c r="F61" s="24"/>
      <c r="G61" s="32"/>
    </row>
    <row r="62" spans="2:7" ht="15.75" thickBot="1" x14ac:dyDescent="0.3">
      <c r="B62" s="24" t="s">
        <v>85</v>
      </c>
      <c r="C62" s="32">
        <v>35</v>
      </c>
      <c r="F62" s="24"/>
      <c r="G62" s="33"/>
    </row>
    <row r="63" spans="2:7" ht="15.75" thickBot="1" x14ac:dyDescent="0.3">
      <c r="B63" s="24" t="s">
        <v>80</v>
      </c>
      <c r="C63" s="32">
        <v>10</v>
      </c>
      <c r="F63" s="24"/>
      <c r="G63" s="33"/>
    </row>
    <row r="64" spans="2:7" ht="15.75" thickBot="1" x14ac:dyDescent="0.3">
      <c r="B64" s="24" t="s">
        <v>121</v>
      </c>
      <c r="C64" s="32">
        <v>170</v>
      </c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7" sqref="C1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F20" sqref="F20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8" t="s">
        <v>2</v>
      </c>
      <c r="D3" s="58"/>
      <c r="E3" s="58"/>
      <c r="F3" s="58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  <row r="13" spans="1:10" x14ac:dyDescent="0.25">
      <c r="A13" s="44"/>
      <c r="B13" s="53" t="s">
        <v>88</v>
      </c>
      <c r="C13" s="58" t="s">
        <v>2</v>
      </c>
      <c r="D13" s="58"/>
      <c r="E13" s="58"/>
      <c r="F13" s="58"/>
      <c r="G13" s="44"/>
    </row>
    <row r="14" spans="1:10" ht="15.75" thickBot="1" x14ac:dyDescent="0.3">
      <c r="A14" s="44"/>
      <c r="B14" s="53" t="s">
        <v>1</v>
      </c>
      <c r="C14" s="53">
        <v>1</v>
      </c>
      <c r="D14" s="53">
        <v>2</v>
      </c>
      <c r="E14" s="53">
        <v>3</v>
      </c>
      <c r="F14" s="53">
        <v>4</v>
      </c>
      <c r="G14" s="44"/>
    </row>
    <row r="15" spans="1:10" x14ac:dyDescent="0.25">
      <c r="A15" s="44"/>
      <c r="B15" s="49" t="s">
        <v>6</v>
      </c>
      <c r="C15" s="46">
        <v>7355.5</v>
      </c>
      <c r="D15" s="46">
        <v>11586.67</v>
      </c>
      <c r="E15" s="46">
        <v>19096.59</v>
      </c>
      <c r="F15" s="46"/>
      <c r="G15" s="44"/>
    </row>
    <row r="16" spans="1:10" x14ac:dyDescent="0.25">
      <c r="A16" s="44"/>
      <c r="B16" s="50" t="s">
        <v>8</v>
      </c>
      <c r="C16" s="47">
        <v>13.06</v>
      </c>
      <c r="D16" s="47">
        <v>13.06</v>
      </c>
      <c r="E16" s="47">
        <v>13.6</v>
      </c>
      <c r="F16" s="47"/>
      <c r="G16" s="44"/>
    </row>
    <row r="17" spans="1:7" x14ac:dyDescent="0.25">
      <c r="A17" s="44"/>
      <c r="B17" s="50" t="s">
        <v>101</v>
      </c>
      <c r="C17" s="47">
        <v>3000</v>
      </c>
      <c r="D17" s="47">
        <v>83689.34</v>
      </c>
      <c r="E17" s="47"/>
      <c r="F17" s="47"/>
      <c r="G17" s="44"/>
    </row>
    <row r="18" spans="1:7" x14ac:dyDescent="0.25">
      <c r="A18" s="44"/>
      <c r="B18" s="50" t="s">
        <v>89</v>
      </c>
      <c r="C18" s="47">
        <v>50063.15</v>
      </c>
      <c r="D18" s="47">
        <v>9929.09</v>
      </c>
      <c r="E18" s="47">
        <v>9940.65</v>
      </c>
      <c r="F18" s="47"/>
      <c r="G18" s="44"/>
    </row>
    <row r="19" spans="1:7" x14ac:dyDescent="0.25">
      <c r="A19" s="44"/>
      <c r="B19" s="50" t="s">
        <v>5</v>
      </c>
      <c r="C19" s="47">
        <v>205.34</v>
      </c>
      <c r="D19" s="47">
        <v>91.39</v>
      </c>
      <c r="E19" s="47">
        <v>13.06</v>
      </c>
      <c r="F19" s="47"/>
      <c r="G19" s="44"/>
    </row>
    <row r="20" spans="1:7" x14ac:dyDescent="0.25">
      <c r="A20" s="44"/>
      <c r="B20" s="50" t="s">
        <v>7</v>
      </c>
      <c r="C20" s="47">
        <v>4.4400000000000004</v>
      </c>
      <c r="D20" s="47">
        <v>4.4400000000000004</v>
      </c>
      <c r="E20" s="47">
        <v>14017.97</v>
      </c>
      <c r="F20" s="47"/>
      <c r="G20" s="44"/>
    </row>
    <row r="21" spans="1:7" x14ac:dyDescent="0.25">
      <c r="A21" s="44"/>
      <c r="B21" s="51" t="s">
        <v>66</v>
      </c>
      <c r="C21" s="47">
        <v>300</v>
      </c>
      <c r="D21" s="47">
        <v>500</v>
      </c>
      <c r="E21" s="47">
        <v>500</v>
      </c>
      <c r="F21" s="47"/>
      <c r="G21" s="44"/>
    </row>
    <row r="22" spans="1:7" ht="15.75" thickBot="1" x14ac:dyDescent="0.3">
      <c r="A22" s="44"/>
      <c r="B22" s="52" t="s">
        <v>67</v>
      </c>
      <c r="C22" s="48">
        <v>610</v>
      </c>
      <c r="D22" s="48">
        <v>0</v>
      </c>
      <c r="E22" s="48">
        <v>450</v>
      </c>
      <c r="F22" s="48"/>
      <c r="G22" s="44"/>
    </row>
    <row r="23" spans="1:7" x14ac:dyDescent="0.25">
      <c r="A23" s="44"/>
      <c r="B23" s="44"/>
      <c r="C23" s="44"/>
      <c r="D23" s="44"/>
      <c r="E23" s="44"/>
      <c r="F23" s="44"/>
      <c r="G23" s="44"/>
    </row>
  </sheetData>
  <mergeCells count="2">
    <mergeCell ref="C3:F3"/>
    <mergeCell ref="C13:F13"/>
  </mergeCells>
  <conditionalFormatting sqref="C5:E10 C15:E22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43" workbookViewId="0">
      <selection activeCell="I57" sqref="I57:K57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SUM(H8:H13)</f>
        <v>69838.23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/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5663.2299999999959</v>
      </c>
      <c r="G5" s="30"/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/>
      <c r="H8" s="36">
        <v>49189.83</v>
      </c>
      <c r="I8" s="1"/>
    </row>
    <row r="9" spans="1:9" ht="15.75" thickBot="1" x14ac:dyDescent="0.3">
      <c r="A9" s="5"/>
      <c r="B9" s="16" t="s">
        <v>21</v>
      </c>
      <c r="C9" s="18"/>
      <c r="D9" s="36">
        <v>1235</v>
      </c>
      <c r="F9" s="16" t="s">
        <v>39</v>
      </c>
      <c r="G9" s="18">
        <v>7324.2</v>
      </c>
      <c r="H9" s="36">
        <v>7324.2</v>
      </c>
    </row>
    <row r="10" spans="1:9" ht="15.75" thickBot="1" x14ac:dyDescent="0.3">
      <c r="A10" s="5"/>
      <c r="B10" s="16" t="s">
        <v>9</v>
      </c>
      <c r="C10" s="18">
        <v>900</v>
      </c>
      <c r="D10" s="36">
        <v>900</v>
      </c>
      <c r="F10" s="16" t="s">
        <v>40</v>
      </c>
      <c r="G10" s="18"/>
      <c r="H10" s="36">
        <v>7324.2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/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50</v>
      </c>
      <c r="D12" s="36">
        <v>190</v>
      </c>
      <c r="F12" s="16" t="s">
        <v>41</v>
      </c>
      <c r="G12" s="18"/>
      <c r="H12" s="36">
        <v>2500</v>
      </c>
    </row>
    <row r="13" spans="1:9" ht="15.75" customHeight="1" thickBot="1" x14ac:dyDescent="0.3">
      <c r="B13" s="27" t="s">
        <v>60</v>
      </c>
      <c r="C13" s="28">
        <v>1257</v>
      </c>
      <c r="D13" s="36">
        <v>1000</v>
      </c>
      <c r="F13" s="16" t="s">
        <v>86</v>
      </c>
      <c r="G13" s="18">
        <v>1110.56</v>
      </c>
      <c r="H13" s="36">
        <v>0</v>
      </c>
    </row>
    <row r="14" spans="1:9" ht="15.75" thickBot="1" x14ac:dyDescent="0.3">
      <c r="B14" s="16" t="s">
        <v>22</v>
      </c>
      <c r="C14" s="18">
        <v>1200</v>
      </c>
      <c r="D14" s="36">
        <v>2400</v>
      </c>
    </row>
    <row r="15" spans="1:9" ht="15.75" thickBot="1" x14ac:dyDescent="0.3">
      <c r="B15" s="16" t="s">
        <v>64</v>
      </c>
      <c r="C15" s="18"/>
      <c r="D15" s="36">
        <v>500</v>
      </c>
    </row>
    <row r="16" spans="1:9" ht="15.75" thickBot="1" x14ac:dyDescent="0.3">
      <c r="B16" s="16" t="s">
        <v>50</v>
      </c>
      <c r="C16" s="18">
        <v>3000</v>
      </c>
      <c r="D16" s="36">
        <v>3000</v>
      </c>
      <c r="F16" s="40" t="s">
        <v>56</v>
      </c>
      <c r="G16" s="41">
        <f>SUM(G18:G201)</f>
        <v>1971.52</v>
      </c>
    </row>
    <row r="17" spans="1:11" ht="15.75" thickBot="1" x14ac:dyDescent="0.3">
      <c r="A17" s="5"/>
      <c r="B17" s="16" t="s">
        <v>16</v>
      </c>
      <c r="C17" s="18">
        <v>4318.16</v>
      </c>
      <c r="D17" s="36">
        <v>3150</v>
      </c>
      <c r="F17" s="26" t="s">
        <v>57</v>
      </c>
      <c r="G17" s="31" t="s">
        <v>23</v>
      </c>
      <c r="H17" s="19"/>
    </row>
    <row r="18" spans="1:11" ht="15.75" thickBot="1" x14ac:dyDescent="0.3">
      <c r="B18" s="38"/>
      <c r="C18" s="39"/>
      <c r="F18" s="24" t="s">
        <v>87</v>
      </c>
      <c r="G18" s="32">
        <v>10</v>
      </c>
    </row>
    <row r="19" spans="1:11" ht="15.75" thickBot="1" x14ac:dyDescent="0.3">
      <c r="B19" s="40" t="s">
        <v>59</v>
      </c>
      <c r="C19" s="41">
        <f>SUM(C21:C200)</f>
        <v>4263.6900000000005</v>
      </c>
      <c r="F19" s="24" t="s">
        <v>73</v>
      </c>
      <c r="G19" s="32">
        <v>10</v>
      </c>
    </row>
    <row r="20" spans="1:11" ht="15.75" thickBot="1" x14ac:dyDescent="0.3">
      <c r="B20" s="26" t="s">
        <v>32</v>
      </c>
      <c r="C20" s="31" t="s">
        <v>23</v>
      </c>
      <c r="F20" s="29" t="s">
        <v>91</v>
      </c>
      <c r="G20" s="32">
        <v>25</v>
      </c>
      <c r="H20" s="19"/>
      <c r="I20" s="11"/>
    </row>
    <row r="21" spans="1:11" ht="15.75" thickBot="1" x14ac:dyDescent="0.3">
      <c r="B21" s="24" t="s">
        <v>90</v>
      </c>
      <c r="C21" s="32">
        <v>0.01</v>
      </c>
      <c r="F21" s="24" t="s">
        <v>100</v>
      </c>
      <c r="G21" s="32">
        <v>20</v>
      </c>
      <c r="I21" s="11"/>
    </row>
    <row r="22" spans="1:11" ht="15.75" thickBot="1" x14ac:dyDescent="0.3">
      <c r="B22" s="24" t="s">
        <v>92</v>
      </c>
      <c r="C22" s="32">
        <v>50</v>
      </c>
      <c r="F22" s="24" t="s">
        <v>27</v>
      </c>
      <c r="G22" s="32">
        <v>873.52</v>
      </c>
      <c r="I22" s="11"/>
    </row>
    <row r="23" spans="1:11" ht="15.75" thickBot="1" x14ac:dyDescent="0.3">
      <c r="B23" s="24" t="s">
        <v>93</v>
      </c>
      <c r="C23" s="32">
        <v>60</v>
      </c>
      <c r="F23" s="24" t="s">
        <v>44</v>
      </c>
      <c r="G23" s="33">
        <v>20</v>
      </c>
    </row>
    <row r="24" spans="1:11" ht="15.75" thickBot="1" x14ac:dyDescent="0.3">
      <c r="B24" s="24" t="s">
        <v>94</v>
      </c>
      <c r="C24" s="32">
        <v>30</v>
      </c>
      <c r="F24" s="24" t="s">
        <v>83</v>
      </c>
      <c r="G24" s="33">
        <v>10</v>
      </c>
    </row>
    <row r="25" spans="1:11" ht="15.75" thickBot="1" x14ac:dyDescent="0.3">
      <c r="B25" s="24" t="s">
        <v>95</v>
      </c>
      <c r="C25" s="33">
        <v>15</v>
      </c>
      <c r="F25" s="24" t="s">
        <v>105</v>
      </c>
      <c r="G25" s="33">
        <v>5</v>
      </c>
    </row>
    <row r="26" spans="1:11" ht="15.75" thickBot="1" x14ac:dyDescent="0.3">
      <c r="B26" s="24" t="s">
        <v>96</v>
      </c>
      <c r="C26" s="33">
        <v>40</v>
      </c>
      <c r="F26" s="24" t="s">
        <v>106</v>
      </c>
      <c r="G26" s="33">
        <v>20</v>
      </c>
      <c r="J26" s="30" t="s">
        <v>0</v>
      </c>
      <c r="K26" s="19">
        <f>C2</f>
        <v>69838.23</v>
      </c>
    </row>
    <row r="27" spans="1:11" ht="15.75" thickBot="1" x14ac:dyDescent="0.3">
      <c r="B27" s="24" t="s">
        <v>97</v>
      </c>
      <c r="C27" s="32">
        <v>30</v>
      </c>
      <c r="F27" s="24" t="s">
        <v>108</v>
      </c>
      <c r="G27" s="33">
        <v>35</v>
      </c>
      <c r="J27" s="30" t="s">
        <v>35</v>
      </c>
      <c r="K27" s="19">
        <f>SUM(G8:G13)</f>
        <v>8434.76</v>
      </c>
    </row>
    <row r="28" spans="1:11" ht="15.75" thickBot="1" x14ac:dyDescent="0.3">
      <c r="B28" s="24" t="s">
        <v>98</v>
      </c>
      <c r="C28" s="32">
        <v>60</v>
      </c>
      <c r="F28" s="24" t="s">
        <v>109</v>
      </c>
      <c r="G28" s="33">
        <v>5</v>
      </c>
      <c r="J28" s="30" t="s">
        <v>3</v>
      </c>
      <c r="K28" s="19">
        <f>H4</f>
        <v>50000</v>
      </c>
    </row>
    <row r="29" spans="1:11" ht="15.75" thickBot="1" x14ac:dyDescent="0.3">
      <c r="B29" s="24" t="s">
        <v>99</v>
      </c>
      <c r="C29" s="32">
        <v>20</v>
      </c>
      <c r="F29" s="24" t="s">
        <v>111</v>
      </c>
      <c r="G29" s="33">
        <v>5</v>
      </c>
      <c r="J29" s="30" t="s">
        <v>35</v>
      </c>
      <c r="K29" s="19">
        <f>G4</f>
        <v>0</v>
      </c>
    </row>
    <row r="30" spans="1:11" ht="15.75" thickBot="1" x14ac:dyDescent="0.3">
      <c r="B30" s="24" t="s">
        <v>102</v>
      </c>
      <c r="C30" s="32">
        <v>5</v>
      </c>
      <c r="F30" s="24" t="s">
        <v>106</v>
      </c>
      <c r="G30" s="33">
        <v>25</v>
      </c>
      <c r="J30" s="30" t="s">
        <v>61</v>
      </c>
      <c r="K30" s="19">
        <f>C4+C5</f>
        <v>19838.229999999996</v>
      </c>
    </row>
    <row r="31" spans="1:11" ht="15.75" thickBot="1" x14ac:dyDescent="0.3">
      <c r="B31" s="24" t="s">
        <v>51</v>
      </c>
      <c r="C31" s="32">
        <v>65</v>
      </c>
      <c r="F31" s="24" t="s">
        <v>119</v>
      </c>
      <c r="G31" s="33">
        <v>30</v>
      </c>
      <c r="J31" s="30" t="s">
        <v>35</v>
      </c>
      <c r="K31" s="19">
        <f>SUM(C9:C17)+SUM(C21:C120)</f>
        <v>16788.849999999999</v>
      </c>
    </row>
    <row r="32" spans="1:11" ht="15.75" thickBot="1" x14ac:dyDescent="0.3">
      <c r="B32" s="24" t="s">
        <v>68</v>
      </c>
      <c r="C32" s="32">
        <v>20</v>
      </c>
      <c r="F32" s="24" t="s">
        <v>120</v>
      </c>
      <c r="G32" s="33">
        <v>15</v>
      </c>
    </row>
    <row r="33" spans="2:7" ht="15.75" thickBot="1" x14ac:dyDescent="0.3">
      <c r="B33" s="24" t="s">
        <v>99</v>
      </c>
      <c r="C33" s="32">
        <v>20</v>
      </c>
      <c r="F33" s="24" t="s">
        <v>81</v>
      </c>
      <c r="G33" s="33">
        <v>40</v>
      </c>
    </row>
    <row r="34" spans="2:7" ht="15.75" thickBot="1" x14ac:dyDescent="0.3">
      <c r="B34" s="24" t="s">
        <v>95</v>
      </c>
      <c r="C34" s="32">
        <v>20</v>
      </c>
      <c r="F34" s="24" t="s">
        <v>81</v>
      </c>
      <c r="G34" s="33">
        <v>25</v>
      </c>
    </row>
    <row r="35" spans="2:7" ht="15.75" thickBot="1" x14ac:dyDescent="0.3">
      <c r="B35" s="24" t="s">
        <v>103</v>
      </c>
      <c r="C35" s="32">
        <v>70</v>
      </c>
      <c r="F35" s="24" t="s">
        <v>73</v>
      </c>
      <c r="G35" s="32">
        <v>10</v>
      </c>
    </row>
    <row r="36" spans="2:7" ht="15.75" thickBot="1" x14ac:dyDescent="0.3">
      <c r="B36" s="24" t="s">
        <v>104</v>
      </c>
      <c r="C36" s="32">
        <v>20</v>
      </c>
      <c r="F36" s="24" t="s">
        <v>125</v>
      </c>
      <c r="G36" s="33">
        <v>50</v>
      </c>
    </row>
    <row r="37" spans="2:7" ht="15.75" thickBot="1" x14ac:dyDescent="0.3">
      <c r="B37" s="24" t="s">
        <v>80</v>
      </c>
      <c r="C37" s="32">
        <v>20</v>
      </c>
      <c r="F37" s="24" t="s">
        <v>126</v>
      </c>
      <c r="G37" s="33">
        <v>50</v>
      </c>
    </row>
    <row r="38" spans="2:7" ht="15.75" thickBot="1" x14ac:dyDescent="0.3">
      <c r="B38" s="24" t="s">
        <v>95</v>
      </c>
      <c r="C38" s="32">
        <v>10</v>
      </c>
      <c r="F38" s="24" t="s">
        <v>129</v>
      </c>
      <c r="G38" s="33">
        <v>45</v>
      </c>
    </row>
    <row r="39" spans="2:7" ht="15.75" thickBot="1" x14ac:dyDescent="0.3">
      <c r="B39" s="24" t="s">
        <v>107</v>
      </c>
      <c r="C39" s="32">
        <v>20</v>
      </c>
      <c r="F39" s="24" t="s">
        <v>130</v>
      </c>
      <c r="G39" s="32">
        <v>15</v>
      </c>
    </row>
    <row r="40" spans="2:7" ht="15.75" thickBot="1" x14ac:dyDescent="0.3">
      <c r="B40" s="24" t="s">
        <v>110</v>
      </c>
      <c r="C40" s="32">
        <v>100</v>
      </c>
      <c r="F40" s="24" t="s">
        <v>131</v>
      </c>
      <c r="G40" s="32">
        <v>35</v>
      </c>
    </row>
    <row r="41" spans="2:7" ht="15.75" thickBot="1" x14ac:dyDescent="0.3">
      <c r="B41" s="24" t="s">
        <v>80</v>
      </c>
      <c r="C41" s="32">
        <v>10</v>
      </c>
      <c r="F41" s="24" t="s">
        <v>132</v>
      </c>
      <c r="G41" s="32">
        <v>90</v>
      </c>
    </row>
    <row r="42" spans="2:7" ht="15.75" thickBot="1" x14ac:dyDescent="0.3">
      <c r="B42" s="24" t="s">
        <v>51</v>
      </c>
      <c r="C42" s="32">
        <v>65</v>
      </c>
      <c r="F42" s="24" t="s">
        <v>81</v>
      </c>
      <c r="G42" s="32">
        <v>20</v>
      </c>
    </row>
    <row r="43" spans="2:7" ht="15.75" thickBot="1" x14ac:dyDescent="0.3">
      <c r="B43" s="24" t="s">
        <v>112</v>
      </c>
      <c r="C43" s="32">
        <v>75</v>
      </c>
      <c r="F43" s="24" t="s">
        <v>136</v>
      </c>
      <c r="G43" s="32">
        <v>50</v>
      </c>
    </row>
    <row r="44" spans="2:7" ht="15.75" thickBot="1" x14ac:dyDescent="0.3">
      <c r="B44" s="24" t="s">
        <v>113</v>
      </c>
      <c r="C44" s="32">
        <v>50</v>
      </c>
      <c r="F44" s="24" t="s">
        <v>55</v>
      </c>
      <c r="G44" s="33">
        <v>100</v>
      </c>
    </row>
    <row r="45" spans="2:7" ht="15.75" thickBot="1" x14ac:dyDescent="0.3">
      <c r="B45" s="24" t="s">
        <v>114</v>
      </c>
      <c r="C45" s="32">
        <v>50</v>
      </c>
      <c r="F45" s="24" t="s">
        <v>139</v>
      </c>
      <c r="G45" s="33">
        <v>20</v>
      </c>
    </row>
    <row r="46" spans="2:7" ht="15.75" thickBot="1" x14ac:dyDescent="0.3">
      <c r="B46" s="24" t="s">
        <v>115</v>
      </c>
      <c r="C46" s="32">
        <v>40</v>
      </c>
      <c r="F46" s="24" t="s">
        <v>140</v>
      </c>
      <c r="G46" s="33">
        <v>20</v>
      </c>
    </row>
    <row r="47" spans="2:7" ht="15.75" thickBot="1" x14ac:dyDescent="0.3">
      <c r="B47" s="24" t="s">
        <v>116</v>
      </c>
      <c r="C47" s="32">
        <v>30</v>
      </c>
      <c r="F47" s="24" t="s">
        <v>141</v>
      </c>
      <c r="G47" s="33">
        <v>15</v>
      </c>
    </row>
    <row r="48" spans="2:7" ht="15.75" thickBot="1" x14ac:dyDescent="0.3">
      <c r="B48" s="24" t="s">
        <v>117</v>
      </c>
      <c r="C48" s="32">
        <v>49.95</v>
      </c>
      <c r="F48" s="24" t="s">
        <v>83</v>
      </c>
      <c r="G48" s="33">
        <v>10</v>
      </c>
    </row>
    <row r="49" spans="2:7" ht="15.75" thickBot="1" x14ac:dyDescent="0.3">
      <c r="B49" s="24" t="s">
        <v>118</v>
      </c>
      <c r="C49" s="32">
        <v>308</v>
      </c>
      <c r="F49" s="24" t="s">
        <v>143</v>
      </c>
      <c r="G49" s="33">
        <v>50</v>
      </c>
    </row>
    <row r="50" spans="2:7" ht="15.75" thickBot="1" x14ac:dyDescent="0.3">
      <c r="B50" s="24" t="s">
        <v>121</v>
      </c>
      <c r="C50" s="32">
        <v>150</v>
      </c>
      <c r="F50" s="24" t="s">
        <v>106</v>
      </c>
      <c r="G50" s="33">
        <v>20</v>
      </c>
    </row>
    <row r="51" spans="2:7" ht="15.75" thickBot="1" x14ac:dyDescent="0.3">
      <c r="B51" s="24" t="s">
        <v>122</v>
      </c>
      <c r="C51" s="32">
        <v>30</v>
      </c>
      <c r="F51" s="24" t="s">
        <v>146</v>
      </c>
      <c r="G51" s="33">
        <v>60</v>
      </c>
    </row>
    <row r="52" spans="2:7" ht="15.75" thickBot="1" x14ac:dyDescent="0.3">
      <c r="B52" s="24" t="s">
        <v>68</v>
      </c>
      <c r="C52" s="32">
        <v>20</v>
      </c>
      <c r="F52" s="24"/>
      <c r="G52" s="33"/>
    </row>
    <row r="53" spans="2:7" ht="15.75" thickBot="1" x14ac:dyDescent="0.3">
      <c r="B53" s="24" t="s">
        <v>123</v>
      </c>
      <c r="C53" s="32">
        <v>25</v>
      </c>
      <c r="F53" s="24" t="s">
        <v>24</v>
      </c>
      <c r="G53" s="33">
        <v>138</v>
      </c>
    </row>
    <row r="54" spans="2:7" ht="15.75" thickBot="1" x14ac:dyDescent="0.3">
      <c r="B54" s="24" t="s">
        <v>124</v>
      </c>
      <c r="C54" s="32">
        <v>75</v>
      </c>
      <c r="F54" s="24"/>
      <c r="G54" s="32"/>
    </row>
    <row r="55" spans="2:7" ht="15.75" thickBot="1" x14ac:dyDescent="0.3">
      <c r="B55" s="24" t="s">
        <v>127</v>
      </c>
      <c r="C55" s="32">
        <v>1.31</v>
      </c>
      <c r="F55" s="24"/>
      <c r="G55" s="33"/>
    </row>
    <row r="56" spans="2:7" ht="15.75" thickBot="1" x14ac:dyDescent="0.3">
      <c r="B56" s="24" t="s">
        <v>128</v>
      </c>
      <c r="C56" s="32">
        <v>50</v>
      </c>
      <c r="F56" s="24"/>
      <c r="G56" s="33"/>
    </row>
    <row r="57" spans="2:7" ht="15.75" thickBot="1" x14ac:dyDescent="0.3">
      <c r="B57" s="24" t="s">
        <v>133</v>
      </c>
      <c r="C57" s="32">
        <v>50</v>
      </c>
      <c r="F57" s="24"/>
      <c r="G57" s="33"/>
    </row>
    <row r="58" spans="2:7" ht="15.75" thickBot="1" x14ac:dyDescent="0.3">
      <c r="B58" s="24" t="s">
        <v>134</v>
      </c>
      <c r="C58" s="32">
        <v>85</v>
      </c>
      <c r="F58" s="24"/>
      <c r="G58" s="32"/>
    </row>
    <row r="59" spans="2:7" ht="15.75" thickBot="1" x14ac:dyDescent="0.3">
      <c r="B59" s="24" t="s">
        <v>135</v>
      </c>
      <c r="C59" s="32">
        <v>440</v>
      </c>
      <c r="F59" s="24"/>
      <c r="G59" s="32"/>
    </row>
    <row r="60" spans="2:7" ht="15.75" thickBot="1" x14ac:dyDescent="0.3">
      <c r="B60" s="24" t="s">
        <v>137</v>
      </c>
      <c r="C60" s="32">
        <v>503</v>
      </c>
      <c r="F60" s="24"/>
      <c r="G60" s="32"/>
    </row>
    <row r="61" spans="2:7" ht="15.75" thickBot="1" x14ac:dyDescent="0.3">
      <c r="B61" s="24" t="s">
        <v>138</v>
      </c>
      <c r="C61" s="32">
        <v>320</v>
      </c>
      <c r="F61" s="24"/>
      <c r="G61" s="32"/>
    </row>
    <row r="62" spans="2:7" ht="15.75" thickBot="1" x14ac:dyDescent="0.3">
      <c r="B62" s="24" t="s">
        <v>80</v>
      </c>
      <c r="C62" s="32">
        <v>20</v>
      </c>
      <c r="F62" s="24"/>
      <c r="G62" s="32"/>
    </row>
    <row r="63" spans="2:7" ht="15.75" thickBot="1" x14ac:dyDescent="0.3">
      <c r="B63" s="24" t="s">
        <v>51</v>
      </c>
      <c r="C63" s="32">
        <v>65</v>
      </c>
      <c r="F63" s="24"/>
      <c r="G63" s="33"/>
    </row>
    <row r="64" spans="2:7" ht="15.75" thickBot="1" x14ac:dyDescent="0.3">
      <c r="B64" s="24" t="s">
        <v>142</v>
      </c>
      <c r="C64" s="32">
        <v>5</v>
      </c>
      <c r="D64">
        <v>65</v>
      </c>
      <c r="F64" s="24"/>
      <c r="G64" s="33"/>
    </row>
    <row r="65" spans="2:7" ht="15.75" thickBot="1" x14ac:dyDescent="0.3">
      <c r="B65" s="24" t="s">
        <v>144</v>
      </c>
      <c r="C65" s="32">
        <v>50</v>
      </c>
      <c r="F65" s="24"/>
      <c r="G65" s="33"/>
    </row>
    <row r="66" spans="2:7" ht="15.75" thickBot="1" x14ac:dyDescent="0.3">
      <c r="B66" s="24" t="s">
        <v>68</v>
      </c>
      <c r="C66" s="32">
        <v>25</v>
      </c>
      <c r="F66" s="24"/>
      <c r="G66" s="33"/>
    </row>
    <row r="67" spans="2:7" ht="15.75" thickBot="1" x14ac:dyDescent="0.3">
      <c r="B67" s="24" t="s">
        <v>145</v>
      </c>
      <c r="C67" s="32">
        <v>431.42</v>
      </c>
      <c r="F67" s="24"/>
      <c r="G67" s="33"/>
    </row>
    <row r="68" spans="2:7" ht="15.75" thickBot="1" x14ac:dyDescent="0.3">
      <c r="B68" s="24" t="s">
        <v>147</v>
      </c>
      <c r="C68" s="32">
        <v>360</v>
      </c>
      <c r="F68" s="24"/>
      <c r="G68" s="33"/>
    </row>
    <row r="69" spans="2:7" ht="15.75" thickBot="1" x14ac:dyDescent="0.3">
      <c r="B69" s="24" t="s">
        <v>148</v>
      </c>
      <c r="C69" s="32">
        <v>25</v>
      </c>
      <c r="F69" s="24"/>
      <c r="G69" s="33"/>
    </row>
    <row r="70" spans="2:7" ht="15.75" thickBot="1" x14ac:dyDescent="0.3">
      <c r="B70" s="24" t="s">
        <v>149</v>
      </c>
      <c r="C70" s="32">
        <v>65</v>
      </c>
      <c r="F70" s="24"/>
      <c r="G70" s="33"/>
    </row>
    <row r="71" spans="2:7" ht="15.75" thickBot="1" x14ac:dyDescent="0.3">
      <c r="B71" s="24" t="s">
        <v>68</v>
      </c>
      <c r="C71" s="32">
        <v>25</v>
      </c>
      <c r="F71" s="24"/>
      <c r="G71" s="33"/>
    </row>
    <row r="72" spans="2:7" ht="15.75" thickBot="1" x14ac:dyDescent="0.3">
      <c r="B72" s="24" t="s">
        <v>150</v>
      </c>
      <c r="C72" s="32">
        <v>50</v>
      </c>
      <c r="F72" s="24"/>
      <c r="G72" s="33"/>
    </row>
    <row r="73" spans="2:7" ht="15.75" thickBot="1" x14ac:dyDescent="0.3">
      <c r="B73" s="24" t="s">
        <v>152</v>
      </c>
      <c r="C73" s="32">
        <v>40</v>
      </c>
      <c r="F73" s="24"/>
      <c r="G73" s="32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3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7" ht="15.75" thickBot="1" x14ac:dyDescent="0.3">
      <c r="B81" s="24"/>
      <c r="C81" s="32"/>
      <c r="F81" s="24"/>
      <c r="G81" s="32"/>
    </row>
    <row r="82" spans="2:7" ht="15.75" thickBot="1" x14ac:dyDescent="0.3">
      <c r="B82" s="24"/>
      <c r="C82" s="32"/>
    </row>
    <row r="83" spans="2:7" ht="15.75" thickBot="1" x14ac:dyDescent="0.3">
      <c r="B83" s="24"/>
      <c r="C83" s="32"/>
    </row>
    <row r="84" spans="2:7" ht="15.75" thickBot="1" x14ac:dyDescent="0.3">
      <c r="B84" s="24"/>
      <c r="C84" s="32"/>
    </row>
    <row r="85" spans="2:7" ht="15.75" thickBot="1" x14ac:dyDescent="0.3">
      <c r="B85" s="24"/>
      <c r="C85" s="32"/>
    </row>
    <row r="86" spans="2:7" ht="15.75" thickBot="1" x14ac:dyDescent="0.3">
      <c r="B86" s="24"/>
      <c r="C86" s="32"/>
    </row>
    <row r="87" spans="2:7" ht="15.75" thickBot="1" x14ac:dyDescent="0.3">
      <c r="B87" s="24"/>
      <c r="C87" s="32"/>
    </row>
    <row r="88" spans="2:7" ht="15.75" thickBot="1" x14ac:dyDescent="0.3">
      <c r="B88" s="24"/>
      <c r="C88" s="32"/>
    </row>
    <row r="89" spans="2:7" ht="15.75" thickBot="1" x14ac:dyDescent="0.3">
      <c r="B89" s="24"/>
      <c r="C89" s="32"/>
    </row>
    <row r="90" spans="2:7" ht="15.75" thickBot="1" x14ac:dyDescent="0.3">
      <c r="B90" s="24"/>
      <c r="C90" s="32"/>
    </row>
    <row r="91" spans="2:7" ht="15.75" thickBot="1" x14ac:dyDescent="0.3">
      <c r="B91" s="24"/>
      <c r="C91" s="32"/>
    </row>
    <row r="92" spans="2:7" ht="15.75" thickBot="1" x14ac:dyDescent="0.3">
      <c r="B92" s="24"/>
      <c r="C92" s="32"/>
    </row>
    <row r="93" spans="2:7" ht="15.75" thickBot="1" x14ac:dyDescent="0.3">
      <c r="B93" s="24"/>
      <c r="C93" s="32"/>
    </row>
    <row r="94" spans="2:7" ht="15.75" thickBot="1" x14ac:dyDescent="0.3">
      <c r="B94" s="24"/>
      <c r="C94" s="32"/>
    </row>
    <row r="95" spans="2:7" ht="15.75" thickBot="1" x14ac:dyDescent="0.3">
      <c r="B95" s="24"/>
      <c r="C95" s="32"/>
    </row>
    <row r="96" spans="2:7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Enero</vt:lpstr>
      <vt:lpstr>Diciembre año pasado</vt:lpstr>
      <vt:lpstr>Inventario</vt:lpstr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2019-02-19T03:50:08Z</dcterms:modified>
</cp:coreProperties>
</file>