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dy\Desktop\"/>
    </mc:Choice>
  </mc:AlternateContent>
  <bookViews>
    <workbookView xWindow="0" yWindow="0" windowWidth="2157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J33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1" i="1"/>
  <c r="J17" i="1"/>
  <c r="J16" i="1"/>
  <c r="J15" i="1"/>
  <c r="J14" i="1"/>
  <c r="J13" i="1"/>
  <c r="J12" i="1"/>
  <c r="J10" i="1"/>
  <c r="J8" i="1"/>
  <c r="J9" i="1"/>
  <c r="A33" i="1"/>
  <c r="A39" i="1"/>
  <c r="A38" i="1"/>
  <c r="A37" i="1"/>
  <c r="A36" i="1"/>
  <c r="A35" i="1"/>
  <c r="A34" i="1"/>
  <c r="A32" i="1"/>
  <c r="A31" i="1"/>
  <c r="A30" i="1"/>
  <c r="A29" i="1"/>
  <c r="A28" i="1"/>
  <c r="J18" i="1"/>
  <c r="A17" i="1"/>
  <c r="A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2" i="1"/>
  <c r="A11" i="1"/>
  <c r="A10" i="1"/>
  <c r="A9" i="1"/>
  <c r="F8" i="1"/>
  <c r="G8" i="1" l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</calcChain>
</file>

<file path=xl/sharedStrings.xml><?xml version="1.0" encoding="utf-8"?>
<sst xmlns="http://schemas.openxmlformats.org/spreadsheetml/2006/main" count="30" uniqueCount="25">
  <si>
    <t>Time Start</t>
  </si>
  <si>
    <t>Time Estimate</t>
  </si>
  <si>
    <t xml:space="preserve">Break </t>
  </si>
  <si>
    <t>English Reading</t>
  </si>
  <si>
    <t xml:space="preserve">English Writing </t>
  </si>
  <si>
    <t>Time End</t>
  </si>
  <si>
    <t>Tasks</t>
  </si>
  <si>
    <t>Break</t>
  </si>
  <si>
    <t>Input Here</t>
  </si>
  <si>
    <t>Time Taken</t>
  </si>
  <si>
    <t>Flexible Task List</t>
  </si>
  <si>
    <t xml:space="preserve">Time Start = </t>
  </si>
  <si>
    <t xml:space="preserve">Goal Achieved? </t>
  </si>
  <si>
    <t>Clean Desk</t>
  </si>
  <si>
    <t>Food</t>
  </si>
  <si>
    <t>Mastering  Physics</t>
  </si>
  <si>
    <t xml:space="preserve">Dinner </t>
  </si>
  <si>
    <t>Mastering Physics</t>
  </si>
  <si>
    <t>Calculus 16.8</t>
  </si>
  <si>
    <t>Physics Extra Credit</t>
  </si>
  <si>
    <t>Calculus Jacobian</t>
  </si>
  <si>
    <t>Calculus Notes Study</t>
  </si>
  <si>
    <t>Relax</t>
  </si>
  <si>
    <t>Input Here When Finished</t>
  </si>
  <si>
    <r>
      <t xml:space="preserve">For this task list, write in tasks under </t>
    </r>
    <r>
      <rPr>
        <b/>
        <sz val="10"/>
        <color theme="1"/>
        <rFont val="Calibri"/>
        <family val="2"/>
        <scheme val="minor"/>
      </rPr>
      <t xml:space="preserve">Tasks, </t>
    </r>
    <r>
      <rPr>
        <sz val="10"/>
        <color theme="1"/>
        <rFont val="Calibri"/>
        <family val="2"/>
        <scheme val="minor"/>
      </rPr>
      <t xml:space="preserve">write in a time estimate under </t>
    </r>
    <r>
      <rPr>
        <b/>
        <sz val="10"/>
        <color theme="1"/>
        <rFont val="Calibri"/>
        <family val="2"/>
        <scheme val="minor"/>
      </rPr>
      <t xml:space="preserve">Time Estimate, </t>
    </r>
    <r>
      <rPr>
        <sz val="10"/>
        <color theme="1"/>
        <rFont val="Calibri"/>
        <family val="2"/>
        <scheme val="minor"/>
      </rPr>
      <t xml:space="preserve">and enter a start time with the format hh:mm under </t>
    </r>
    <r>
      <rPr>
        <b/>
        <sz val="10"/>
        <color theme="1"/>
        <rFont val="Calibri"/>
        <family val="2"/>
        <scheme val="minor"/>
      </rPr>
      <t xml:space="preserve">Time Start </t>
    </r>
    <r>
      <rPr>
        <sz val="10"/>
        <color theme="1"/>
        <rFont val="Calibri"/>
        <family val="2"/>
        <scheme val="minor"/>
      </rPr>
      <t>(needs to be in 24hr time format sorry)</t>
    </r>
    <r>
      <rPr>
        <b/>
        <sz val="10"/>
        <color theme="1"/>
        <rFont val="Calibri"/>
        <family val="2"/>
        <scheme val="minor"/>
      </rPr>
      <t xml:space="preserve">. </t>
    </r>
    <r>
      <rPr>
        <sz val="10"/>
        <color theme="1"/>
        <rFont val="Calibri"/>
        <family val="2"/>
        <scheme val="minor"/>
      </rPr>
      <t xml:space="preserve">When you complete a task, write in the amount of minutes it took under </t>
    </r>
    <r>
      <rPr>
        <b/>
        <sz val="10"/>
        <color theme="1"/>
        <rFont val="Calibri"/>
        <family val="2"/>
        <scheme val="minor"/>
      </rPr>
      <t>Time Taken</t>
    </r>
    <r>
      <rPr>
        <sz val="10"/>
        <color theme="1"/>
        <rFont val="Calibri"/>
        <family val="2"/>
        <scheme val="minor"/>
      </rPr>
      <t xml:space="preserve">, and the schedule will autoadjust accordingly.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</si>
</sst>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left"/>
    </xf>
    <xf numFmtId="21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18" fontId="0" fillId="2" borderId="0" xfId="0" applyNumberFormat="1" applyFill="1"/>
    <xf numFmtId="0" fontId="1" fillId="2" borderId="0" xfId="0" applyFont="1" applyFill="1"/>
    <xf numFmtId="4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zoomScaleNormal="100" workbookViewId="0">
      <selection activeCell="H24" sqref="H24"/>
    </sheetView>
  </sheetViews>
  <sheetFormatPr defaultRowHeight="15" x14ac:dyDescent="0.25"/>
  <cols>
    <col min="1" max="1" width="0.28515625" customWidth="1"/>
    <col min="2" max="2" width="33.28515625" customWidth="1"/>
    <col min="3" max="3" width="0.42578125" customWidth="1"/>
    <col min="4" max="4" width="19.42578125" customWidth="1"/>
    <col min="5" max="5" width="14.140625" customWidth="1"/>
    <col min="6" max="6" width="10.7109375" customWidth="1"/>
    <col min="7" max="7" width="9.5703125" customWidth="1"/>
    <col min="8" max="8" width="15.85546875" customWidth="1"/>
    <col min="10" max="10" width="16.28515625" customWidth="1"/>
    <col min="11" max="11" width="0.42578125" customWidth="1"/>
    <col min="15" max="15" width="9.140625" customWidth="1"/>
    <col min="16" max="16" width="13.42578125" customWidth="1"/>
  </cols>
  <sheetData>
    <row r="1" spans="1:26" ht="2.25" customHeight="1" x14ac:dyDescent="0.25">
      <c r="C1" s="22"/>
      <c r="D1" s="22"/>
      <c r="E1" s="22"/>
      <c r="F1" s="22"/>
      <c r="G1" s="22"/>
      <c r="H1" s="22"/>
      <c r="I1" s="22"/>
      <c r="J1" s="22"/>
      <c r="K1" s="22"/>
    </row>
    <row r="2" spans="1:26" ht="21" x14ac:dyDescent="0.35">
      <c r="B2" s="6"/>
      <c r="C2" s="22"/>
      <c r="D2" s="14" t="s">
        <v>10</v>
      </c>
      <c r="E2" s="14"/>
      <c r="F2" s="14"/>
      <c r="G2" s="14"/>
      <c r="H2" s="14"/>
      <c r="I2" s="12"/>
      <c r="J2" s="12"/>
      <c r="K2" s="2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63.75" customHeight="1" x14ac:dyDescent="0.25">
      <c r="B3" s="6"/>
      <c r="C3" s="22"/>
      <c r="D3" s="13" t="s">
        <v>24</v>
      </c>
      <c r="E3" s="13"/>
      <c r="F3" s="13"/>
      <c r="G3" s="13"/>
      <c r="H3" s="13"/>
      <c r="I3" s="12"/>
      <c r="J3" s="12"/>
      <c r="K3" s="2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25">
      <c r="B4" s="6"/>
      <c r="C4" s="25"/>
      <c r="D4" s="15"/>
      <c r="E4" s="16" t="s">
        <v>11</v>
      </c>
      <c r="F4" s="9">
        <v>0.68055555555555547</v>
      </c>
      <c r="G4" s="6"/>
      <c r="H4" s="6"/>
      <c r="I4" s="12"/>
      <c r="J4" s="12"/>
      <c r="K4" s="2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.25" customHeight="1" x14ac:dyDescent="0.25">
      <c r="B5" s="6"/>
      <c r="C5" s="23"/>
      <c r="D5" s="22"/>
      <c r="E5" s="23"/>
      <c r="F5" s="24"/>
      <c r="G5" s="24"/>
      <c r="H5" s="22"/>
      <c r="I5" s="22"/>
      <c r="J5" s="22"/>
      <c r="K5" s="2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7"/>
      <c r="B6" s="6"/>
      <c r="C6" s="23"/>
      <c r="D6" s="10" t="s">
        <v>8</v>
      </c>
      <c r="E6" s="11" t="s">
        <v>8</v>
      </c>
      <c r="F6" s="1"/>
      <c r="G6" s="1"/>
      <c r="H6" s="10" t="s">
        <v>23</v>
      </c>
      <c r="K6" s="2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8.75" customHeight="1" x14ac:dyDescent="0.25">
      <c r="A7" s="8"/>
      <c r="B7" s="6"/>
      <c r="C7" s="25"/>
      <c r="D7" s="21" t="s">
        <v>6</v>
      </c>
      <c r="E7" s="21" t="s">
        <v>1</v>
      </c>
      <c r="F7" s="21" t="s">
        <v>0</v>
      </c>
      <c r="G7" s="21" t="s">
        <v>5</v>
      </c>
      <c r="H7" s="5" t="s">
        <v>9</v>
      </c>
      <c r="I7" s="2"/>
      <c r="J7" s="21" t="s">
        <v>12</v>
      </c>
      <c r="K7" s="2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0.25" customHeight="1" x14ac:dyDescent="0.25">
      <c r="A8" s="8">
        <f>IF(H8&lt;&gt;"",TIME(0,H8,0),TIME(0,E8,0))</f>
        <v>6.9444444444444441E-3</v>
      </c>
      <c r="B8" s="6"/>
      <c r="C8" s="23"/>
      <c r="D8" s="20" t="s">
        <v>13</v>
      </c>
      <c r="E8" s="17">
        <v>10</v>
      </c>
      <c r="F8" s="18">
        <f>F4</f>
        <v>0.68055555555555547</v>
      </c>
      <c r="G8" s="18">
        <f t="shared" ref="G8:G17" si="0">IF(D8&lt;&gt;"",F8+A8,"")</f>
        <v>0.68749999999999989</v>
      </c>
      <c r="H8" s="19"/>
      <c r="I8" s="19"/>
      <c r="J8" s="19" t="str">
        <f t="shared" ref="J8:J17" si="1">IF(D8&lt;&gt;"",IF(E8&gt;H8,IF(H8&lt;&gt;"","Yes","Not Yet"),IF(H8&lt;&gt;"", "No","Not Yet")),"")</f>
        <v>Not Yet</v>
      </c>
      <c r="K8" s="2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3.25" customHeight="1" x14ac:dyDescent="0.25">
      <c r="A9" s="8">
        <f t="shared" ref="A9:A39" si="2">IF(H9&lt;&gt;"",TIME(0,H9,0),TIME(0,E9,0))</f>
        <v>3.472222222222222E-3</v>
      </c>
      <c r="B9" s="6"/>
      <c r="C9" s="23"/>
      <c r="D9" s="20" t="s">
        <v>14</v>
      </c>
      <c r="E9" s="17">
        <v>5</v>
      </c>
      <c r="F9" s="18">
        <f t="shared" ref="F9:F17" si="3">IF(D9&lt;&gt;"",G8,"")</f>
        <v>0.68749999999999989</v>
      </c>
      <c r="G9" s="18">
        <f t="shared" si="0"/>
        <v>0.6909722222222221</v>
      </c>
      <c r="H9" s="19"/>
      <c r="I9" s="19"/>
      <c r="J9" s="19" t="str">
        <f>IF(D9&lt;&gt;"",IF(E9&gt;H9,IF(H9&lt;&gt;"","Yes","Not Yet"),IF(H9&lt;&gt;"", "No","Not Yet")),"")</f>
        <v>Not Yet</v>
      </c>
      <c r="K9" s="2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0.25" customHeight="1" x14ac:dyDescent="0.25">
      <c r="A10" s="8">
        <f t="shared" si="2"/>
        <v>2.0833333333333332E-2</v>
      </c>
      <c r="B10" s="6"/>
      <c r="C10" s="23"/>
      <c r="D10" s="20" t="s">
        <v>20</v>
      </c>
      <c r="E10" s="17">
        <v>30</v>
      </c>
      <c r="F10" s="18">
        <f t="shared" si="3"/>
        <v>0.6909722222222221</v>
      </c>
      <c r="G10" s="18">
        <f t="shared" si="0"/>
        <v>0.71180555555555547</v>
      </c>
      <c r="H10" s="19"/>
      <c r="I10" s="19"/>
      <c r="J10" s="19" t="str">
        <f t="shared" ref="J10:J17" si="4">IF(D10&lt;&gt;"",IF(E10&gt;H10,IF(H10&lt;&gt;"","Yes","Not Yet"),IF(H10&lt;&gt;"", "No","Not Yet")),"")</f>
        <v>Not Yet</v>
      </c>
      <c r="K10" s="2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1" customHeight="1" x14ac:dyDescent="0.25">
      <c r="A11" s="8">
        <f t="shared" si="2"/>
        <v>3.472222222222222E-3</v>
      </c>
      <c r="B11" s="6"/>
      <c r="C11" s="23"/>
      <c r="D11" s="20" t="s">
        <v>7</v>
      </c>
      <c r="E11" s="17">
        <v>5</v>
      </c>
      <c r="F11" s="18">
        <f t="shared" si="3"/>
        <v>0.71180555555555547</v>
      </c>
      <c r="G11" s="18">
        <f t="shared" si="0"/>
        <v>0.71527777777777768</v>
      </c>
      <c r="H11" s="19"/>
      <c r="I11" s="19"/>
      <c r="J11" s="19" t="str">
        <f>IF(D11&lt;&gt;"",IF(E11&gt;=H11,IF(H11&lt;&gt;"","Yes","Not Yet"),IF(H11&lt;&gt;"", "No","Not Yet")),"")</f>
        <v>Not Yet</v>
      </c>
      <c r="K11" s="2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1" customHeight="1" x14ac:dyDescent="0.25">
      <c r="A12" s="8">
        <f t="shared" si="2"/>
        <v>2.0833333333333332E-2</v>
      </c>
      <c r="B12" s="6"/>
      <c r="C12" s="23"/>
      <c r="D12" s="20" t="s">
        <v>21</v>
      </c>
      <c r="E12" s="17">
        <v>30</v>
      </c>
      <c r="F12" s="18">
        <f t="shared" si="3"/>
        <v>0.71527777777777768</v>
      </c>
      <c r="G12" s="18">
        <f t="shared" si="0"/>
        <v>0.73611111111111105</v>
      </c>
      <c r="H12" s="19"/>
      <c r="I12" s="19"/>
      <c r="J12" s="19" t="str">
        <f t="shared" si="4"/>
        <v>Not Yet</v>
      </c>
      <c r="K12" s="2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customHeight="1" x14ac:dyDescent="0.25">
      <c r="A13" s="8">
        <f t="shared" si="2"/>
        <v>2.0833333333333332E-2</v>
      </c>
      <c r="B13" s="6"/>
      <c r="C13" s="23"/>
      <c r="D13" s="20" t="s">
        <v>3</v>
      </c>
      <c r="E13" s="17">
        <v>30</v>
      </c>
      <c r="F13" s="18">
        <f t="shared" si="3"/>
        <v>0.73611111111111105</v>
      </c>
      <c r="G13" s="18">
        <f t="shared" si="0"/>
        <v>0.75694444444444442</v>
      </c>
      <c r="H13" s="19"/>
      <c r="I13" s="19"/>
      <c r="J13" s="19" t="str">
        <f t="shared" si="4"/>
        <v>Not Yet</v>
      </c>
      <c r="K13" s="2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1.75" customHeight="1" x14ac:dyDescent="0.25">
      <c r="A14" s="8">
        <f t="shared" si="2"/>
        <v>2.0833333333333332E-2</v>
      </c>
      <c r="B14" s="6"/>
      <c r="C14" s="23"/>
      <c r="D14" s="20" t="s">
        <v>4</v>
      </c>
      <c r="E14" s="17">
        <v>30</v>
      </c>
      <c r="F14" s="18">
        <f t="shared" si="3"/>
        <v>0.75694444444444442</v>
      </c>
      <c r="G14" s="18">
        <f t="shared" si="0"/>
        <v>0.77777777777777779</v>
      </c>
      <c r="H14" s="19"/>
      <c r="I14" s="19"/>
      <c r="J14" s="19" t="str">
        <f t="shared" si="4"/>
        <v>Not Yet</v>
      </c>
      <c r="K14" s="2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3.25" customHeight="1" x14ac:dyDescent="0.25">
      <c r="A15" s="8">
        <f t="shared" si="2"/>
        <v>3.472222222222222E-3</v>
      </c>
      <c r="B15" s="6"/>
      <c r="C15" s="23"/>
      <c r="D15" s="20" t="s">
        <v>7</v>
      </c>
      <c r="E15" s="17">
        <v>5</v>
      </c>
      <c r="F15" s="18">
        <f t="shared" si="3"/>
        <v>0.77777777777777779</v>
      </c>
      <c r="G15" s="18">
        <f t="shared" si="0"/>
        <v>0.78125</v>
      </c>
      <c r="H15" s="19"/>
      <c r="I15" s="19"/>
      <c r="J15" s="19" t="str">
        <f t="shared" si="4"/>
        <v>Not Yet</v>
      </c>
      <c r="K15" s="2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customHeight="1" x14ac:dyDescent="0.25">
      <c r="A16" s="8">
        <f t="shared" si="2"/>
        <v>2.0833333333333332E-2</v>
      </c>
      <c r="B16" s="6"/>
      <c r="C16" s="26"/>
      <c r="D16" s="20" t="s">
        <v>15</v>
      </c>
      <c r="E16" s="17">
        <v>30</v>
      </c>
      <c r="F16" s="18">
        <f t="shared" si="3"/>
        <v>0.78125</v>
      </c>
      <c r="G16" s="18">
        <f t="shared" si="0"/>
        <v>0.80208333333333337</v>
      </c>
      <c r="H16" s="19"/>
      <c r="I16" s="19"/>
      <c r="J16" s="19" t="str">
        <f t="shared" si="4"/>
        <v>Not Yet</v>
      </c>
      <c r="K16" s="2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9.5" customHeight="1" x14ac:dyDescent="0.25">
      <c r="A17" s="8">
        <f>IF(H17&lt;&gt;"",TIME(0,H17,0),TIME(0,E17,0))</f>
        <v>2.0833333333333332E-2</v>
      </c>
      <c r="B17" s="6"/>
      <c r="C17" s="26"/>
      <c r="D17" s="20" t="s">
        <v>16</v>
      </c>
      <c r="E17" s="17">
        <v>30</v>
      </c>
      <c r="F17" s="18">
        <f t="shared" si="3"/>
        <v>0.80208333333333337</v>
      </c>
      <c r="G17" s="18">
        <f t="shared" si="0"/>
        <v>0.82291666666666674</v>
      </c>
      <c r="H17" s="19"/>
      <c r="I17" s="19"/>
      <c r="J17" s="19" t="str">
        <f t="shared" si="4"/>
        <v>Not Yet</v>
      </c>
      <c r="K17" s="2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customHeight="1" x14ac:dyDescent="0.25">
      <c r="A18" s="8">
        <f t="shared" si="2"/>
        <v>2.0833333333333332E-2</v>
      </c>
      <c r="B18" s="6"/>
      <c r="C18" s="26"/>
      <c r="D18" s="20" t="s">
        <v>17</v>
      </c>
      <c r="E18" s="17">
        <v>30</v>
      </c>
      <c r="F18" s="18">
        <f t="shared" ref="F18:F30" si="5">IF(D18&lt;&gt;"",G17,"")</f>
        <v>0.82291666666666674</v>
      </c>
      <c r="G18" s="18">
        <f t="shared" ref="G18:G30" si="6">IF(D18&lt;&gt;"",F18+A18,"")</f>
        <v>0.84375000000000011</v>
      </c>
      <c r="H18" s="19"/>
      <c r="I18" s="19"/>
      <c r="J18" s="19" t="str">
        <f>IF(D18&lt;&gt;"",IF(E18=H18,IF(H18&lt;&gt;"","Yes","Not Yet"),IF(H18&lt;&gt;"", "No","Not Yet")),"")</f>
        <v>Not Yet</v>
      </c>
      <c r="K18" s="2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0.25" customHeight="1" x14ac:dyDescent="0.25">
      <c r="A19" s="8">
        <f t="shared" si="2"/>
        <v>2.0833333333333332E-2</v>
      </c>
      <c r="B19" s="6"/>
      <c r="C19" s="26"/>
      <c r="D19" s="20" t="s">
        <v>18</v>
      </c>
      <c r="E19" s="3">
        <v>30</v>
      </c>
      <c r="F19" s="4">
        <f t="shared" si="5"/>
        <v>0.84375000000000011</v>
      </c>
      <c r="G19" s="4">
        <f t="shared" si="6"/>
        <v>0.86458333333333348</v>
      </c>
      <c r="J19" s="19" t="str">
        <f>IF(D19&lt;&gt;"",IF(E19=H19,IF(H19&lt;&gt;"","Yes","Not Yet"),IF(H19&lt;&gt;"", "No","Not Yet")),"")</f>
        <v>Not Yet</v>
      </c>
      <c r="K19" s="2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.75" customHeight="1" x14ac:dyDescent="0.25">
      <c r="A20" s="8">
        <f t="shared" si="2"/>
        <v>3.472222222222222E-3</v>
      </c>
      <c r="B20" s="6"/>
      <c r="C20" s="22"/>
      <c r="D20" s="20" t="s">
        <v>2</v>
      </c>
      <c r="E20" s="3">
        <v>5</v>
      </c>
      <c r="F20" s="4">
        <f t="shared" ref="F20:F39" si="7">IF(D20&lt;&gt;"",G19,"")</f>
        <v>0.86458333333333348</v>
      </c>
      <c r="G20" s="4">
        <f t="shared" ref="G20:G39" si="8">IF(D20&lt;&gt;"",F20+A20,"")</f>
        <v>0.86805555555555569</v>
      </c>
      <c r="J20" s="19" t="str">
        <f>IF(D20&lt;&gt;"",IF(E20&gt;H20,IF(H20&lt;&gt;"","Yes","Not Yet"),IF(H20&lt;&gt;"", "No","Not Yet")),"")</f>
        <v>Not Yet</v>
      </c>
      <c r="K20" s="2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 x14ac:dyDescent="0.25">
      <c r="A21" s="8">
        <f t="shared" si="2"/>
        <v>2.0833333333333332E-2</v>
      </c>
      <c r="B21" s="6"/>
      <c r="C21" s="22"/>
      <c r="D21" s="20" t="s">
        <v>18</v>
      </c>
      <c r="E21" s="3">
        <v>30</v>
      </c>
      <c r="F21" s="4">
        <f t="shared" si="7"/>
        <v>0.86805555555555569</v>
      </c>
      <c r="G21" s="4">
        <f t="shared" si="8"/>
        <v>0.88888888888888906</v>
      </c>
      <c r="J21" s="19" t="str">
        <f t="shared" ref="J21:J28" si="9">IF(D21&lt;&gt;"",IF(E21&gt;H21,IF(H21&lt;&gt;"","Yes","Not Yet"),IF(H21&lt;&gt;"", "No","Not Yet")),"")</f>
        <v>Not Yet</v>
      </c>
      <c r="K21" s="2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1.75" customHeight="1" x14ac:dyDescent="0.25">
      <c r="A22" s="8">
        <f t="shared" si="2"/>
        <v>2.0833333333333332E-2</v>
      </c>
      <c r="B22" s="6"/>
      <c r="C22" s="23"/>
      <c r="D22" s="20" t="s">
        <v>19</v>
      </c>
      <c r="E22" s="3">
        <v>30</v>
      </c>
      <c r="F22" s="4">
        <f t="shared" si="7"/>
        <v>0.88888888888888906</v>
      </c>
      <c r="G22" s="4">
        <f t="shared" si="8"/>
        <v>0.90972222222222243</v>
      </c>
      <c r="J22" s="19" t="str">
        <f>IF(D22&lt;&gt;"",IF(E22&gt;=H22,IF(H22&lt;&gt;"","Yes","Not Yet"),IF(H22&lt;&gt;"", "No","Not Yet")),"")</f>
        <v>Not Yet</v>
      </c>
      <c r="K22" s="2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9.5" customHeight="1" x14ac:dyDescent="0.25">
      <c r="A23" s="8">
        <f t="shared" si="2"/>
        <v>3.472222222222222E-3</v>
      </c>
      <c r="B23" s="6"/>
      <c r="C23" s="23"/>
      <c r="D23" s="20" t="s">
        <v>7</v>
      </c>
      <c r="E23" s="3">
        <v>5</v>
      </c>
      <c r="F23" s="4">
        <f t="shared" si="7"/>
        <v>0.90972222222222243</v>
      </c>
      <c r="G23" s="4">
        <f t="shared" si="8"/>
        <v>0.91319444444444464</v>
      </c>
      <c r="J23" s="19" t="str">
        <f t="shared" si="9"/>
        <v>Not Yet</v>
      </c>
      <c r="K23" s="2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4" customHeight="1" x14ac:dyDescent="0.25">
      <c r="A24" s="8">
        <f t="shared" si="2"/>
        <v>2.0833333333333332E-2</v>
      </c>
      <c r="B24" s="6"/>
      <c r="C24" s="23"/>
      <c r="D24" s="20" t="s">
        <v>19</v>
      </c>
      <c r="E24" s="3">
        <v>30</v>
      </c>
      <c r="F24" s="4">
        <f t="shared" si="7"/>
        <v>0.91319444444444464</v>
      </c>
      <c r="G24" s="4">
        <f t="shared" si="8"/>
        <v>0.93402777777777801</v>
      </c>
      <c r="J24" s="19" t="str">
        <f t="shared" si="9"/>
        <v>Not Yet</v>
      </c>
      <c r="K24" s="2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8">
        <f t="shared" si="2"/>
        <v>0</v>
      </c>
      <c r="B25" s="6"/>
      <c r="C25" s="23"/>
      <c r="D25" s="20" t="s">
        <v>22</v>
      </c>
      <c r="E25" s="3"/>
      <c r="F25" s="4">
        <f t="shared" si="7"/>
        <v>0.93402777777777801</v>
      </c>
      <c r="G25" s="4">
        <f t="shared" si="8"/>
        <v>0.93402777777777801</v>
      </c>
      <c r="J25" s="19" t="str">
        <f t="shared" si="9"/>
        <v>Not Yet</v>
      </c>
      <c r="K25" s="2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8">
        <f t="shared" si="2"/>
        <v>0</v>
      </c>
      <c r="B26" s="6"/>
      <c r="C26" s="23"/>
      <c r="E26" s="3"/>
      <c r="F26" s="4" t="str">
        <f t="shared" si="7"/>
        <v/>
      </c>
      <c r="G26" s="4" t="str">
        <f t="shared" si="8"/>
        <v/>
      </c>
      <c r="J26" s="19" t="str">
        <f t="shared" si="9"/>
        <v/>
      </c>
      <c r="K26" s="2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8">
        <f t="shared" si="2"/>
        <v>0</v>
      </c>
      <c r="B27" s="6"/>
      <c r="C27" s="26"/>
      <c r="E27" s="3"/>
      <c r="F27" s="4" t="str">
        <f t="shared" si="7"/>
        <v/>
      </c>
      <c r="G27" s="4" t="str">
        <f t="shared" si="8"/>
        <v/>
      </c>
      <c r="J27" s="19" t="str">
        <f t="shared" si="9"/>
        <v/>
      </c>
      <c r="K27" s="2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8">
        <f t="shared" si="2"/>
        <v>0</v>
      </c>
      <c r="B28" s="6"/>
      <c r="C28" s="26"/>
      <c r="E28" s="3"/>
      <c r="F28" s="4" t="str">
        <f t="shared" si="7"/>
        <v/>
      </c>
      <c r="G28" s="4" t="str">
        <f t="shared" si="8"/>
        <v/>
      </c>
      <c r="J28" s="19" t="str">
        <f>IF(D28&lt;&gt;"",IF(E28&gt;H28,IF(H28&lt;&gt;"","Yes","Not Yet"),IF(H28&lt;&gt;"", "No","Not Yet")),"")</f>
        <v/>
      </c>
      <c r="K28" s="2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8">
        <f t="shared" si="2"/>
        <v>0</v>
      </c>
      <c r="B29" s="6"/>
      <c r="C29" s="26"/>
      <c r="E29" s="3"/>
      <c r="F29" s="4" t="str">
        <f t="shared" si="7"/>
        <v/>
      </c>
      <c r="G29" s="4" t="str">
        <f t="shared" si="8"/>
        <v/>
      </c>
      <c r="J29" s="19" t="str">
        <f>IF(D29&lt;&gt;"",IF(E29=H29,IF(H29&lt;&gt;"","Yes","Not Yet"),IF(H29&lt;&gt;"", "No","Not Yet")),"")</f>
        <v/>
      </c>
      <c r="K29" s="2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8">
        <f t="shared" si="2"/>
        <v>0</v>
      </c>
      <c r="B30" s="6"/>
      <c r="C30" s="26"/>
      <c r="E30" s="3"/>
      <c r="F30" s="4" t="str">
        <f t="shared" si="7"/>
        <v/>
      </c>
      <c r="G30" s="4" t="str">
        <f t="shared" si="8"/>
        <v/>
      </c>
      <c r="J30" s="19" t="str">
        <f>IF(D30&lt;&gt;"",IF(E30&gt;H30,IF(H30&lt;&gt;"","Yes","Not Yet"),IF(H30&lt;&gt;"", "No","Not Yet")),"")</f>
        <v/>
      </c>
      <c r="K30" s="2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5">
      <c r="A31" s="8">
        <f t="shared" si="2"/>
        <v>0</v>
      </c>
      <c r="B31" s="6"/>
      <c r="C31" s="22"/>
      <c r="E31" s="3"/>
      <c r="F31" s="4" t="str">
        <f t="shared" si="7"/>
        <v/>
      </c>
      <c r="G31" s="4" t="str">
        <f t="shared" si="8"/>
        <v/>
      </c>
      <c r="J31" s="19" t="str">
        <f t="shared" ref="J31:J38" si="10">IF(D31&lt;&gt;"",IF(E31&gt;H31,IF(H31&lt;&gt;"","Yes","Not Yet"),IF(H31&lt;&gt;"", "No","Not Yet")),"")</f>
        <v/>
      </c>
      <c r="K31" s="2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8">
        <f t="shared" si="2"/>
        <v>0</v>
      </c>
      <c r="B32" s="6"/>
      <c r="C32" s="22"/>
      <c r="E32" s="3"/>
      <c r="F32" s="4" t="str">
        <f t="shared" si="7"/>
        <v/>
      </c>
      <c r="G32" s="4" t="str">
        <f t="shared" si="8"/>
        <v/>
      </c>
      <c r="J32" s="19" t="str">
        <f>IF(D32&lt;&gt;"",IF(E32&gt;=H32,IF(H32&lt;&gt;"","Yes","Not Yet"),IF(H32&lt;&gt;"", "No","Not Yet")),"")</f>
        <v/>
      </c>
      <c r="K32" s="2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8">
        <f>IF(H33&lt;&gt;"",TIME(0,H33,0),TIME(0,E33,0))</f>
        <v>0</v>
      </c>
      <c r="B33" s="6"/>
      <c r="C33" s="22"/>
      <c r="E33" s="2"/>
      <c r="F33" s="4" t="str">
        <f t="shared" si="7"/>
        <v/>
      </c>
      <c r="G33" s="4" t="str">
        <f t="shared" si="8"/>
        <v/>
      </c>
      <c r="J33" s="19" t="str">
        <f>IF(D33&lt;&gt;"",IF(E33&gt;H33,IF(H33&lt;&gt;"","Yes","Not Yet"),IF(H33&lt;&gt;"", "No","Not Yet")),"")</f>
        <v/>
      </c>
      <c r="K33" s="2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8">
        <f t="shared" si="2"/>
        <v>0</v>
      </c>
      <c r="B34" s="6"/>
      <c r="C34" s="22"/>
      <c r="E34" s="2"/>
      <c r="F34" s="4" t="str">
        <f t="shared" si="7"/>
        <v/>
      </c>
      <c r="G34" s="4" t="str">
        <f t="shared" si="8"/>
        <v/>
      </c>
      <c r="J34" s="19" t="str">
        <f t="shared" si="10"/>
        <v/>
      </c>
      <c r="K34" s="2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8">
        <f t="shared" si="2"/>
        <v>0</v>
      </c>
      <c r="B35" s="6"/>
      <c r="C35" s="22"/>
      <c r="F35" s="4" t="str">
        <f t="shared" si="7"/>
        <v/>
      </c>
      <c r="G35" s="4" t="str">
        <f t="shared" si="8"/>
        <v/>
      </c>
      <c r="J35" s="19" t="str">
        <f t="shared" si="10"/>
        <v/>
      </c>
      <c r="K35" s="2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8">
        <f t="shared" si="2"/>
        <v>0</v>
      </c>
      <c r="B36" s="6"/>
      <c r="C36" s="22"/>
      <c r="F36" s="4" t="str">
        <f t="shared" si="7"/>
        <v/>
      </c>
      <c r="G36" s="4" t="str">
        <f t="shared" si="8"/>
        <v/>
      </c>
      <c r="J36" s="19" t="str">
        <f t="shared" si="10"/>
        <v/>
      </c>
      <c r="K36" s="2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5">
      <c r="A37" s="8">
        <f t="shared" si="2"/>
        <v>0</v>
      </c>
      <c r="B37" s="6"/>
      <c r="C37" s="22"/>
      <c r="F37" s="4" t="str">
        <f t="shared" si="7"/>
        <v/>
      </c>
      <c r="G37" s="4" t="str">
        <f t="shared" si="8"/>
        <v/>
      </c>
      <c r="J37" s="19" t="str">
        <f t="shared" si="10"/>
        <v/>
      </c>
      <c r="K37" s="2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8">
        <f t="shared" si="2"/>
        <v>0</v>
      </c>
      <c r="B38" s="6"/>
      <c r="C38" s="22"/>
      <c r="F38" s="4" t="str">
        <f t="shared" si="7"/>
        <v/>
      </c>
      <c r="G38" s="4" t="str">
        <f t="shared" si="8"/>
        <v/>
      </c>
      <c r="J38" s="19" t="str">
        <f>IF(D38&lt;&gt;"",IF(E38&gt;H38,IF(H38&lt;&gt;"","Yes","Not Yet"),IF(H38&lt;&gt;"", "No","Not Yet")),"")</f>
        <v/>
      </c>
      <c r="K38" s="2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8">
        <f t="shared" si="2"/>
        <v>0</v>
      </c>
      <c r="B39" s="6"/>
      <c r="C39" s="22"/>
      <c r="F39" s="4" t="str">
        <f t="shared" si="7"/>
        <v/>
      </c>
      <c r="G39" s="4" t="str">
        <f t="shared" si="8"/>
        <v/>
      </c>
      <c r="J39" s="19" t="str">
        <f>IF(D39&lt;&gt;"",IF(E39=H39,IF(H39&lt;&gt;"","Yes","Not Yet"),IF(H39&lt;&gt;"", "No","Not Yet")),"")</f>
        <v/>
      </c>
      <c r="K39" s="2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3" customHeight="1" x14ac:dyDescent="0.25">
      <c r="B40" s="6"/>
      <c r="C40" s="22"/>
      <c r="D40" s="22"/>
      <c r="E40" s="22"/>
      <c r="F40" s="22"/>
      <c r="G40" s="22"/>
      <c r="H40" s="22"/>
      <c r="I40" s="22"/>
      <c r="J40" s="22"/>
      <c r="K40" s="2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B41" s="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B42" s="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B43" s="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B47" s="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B48" s="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2:26" x14ac:dyDescent="0.25">
      <c r="B49" s="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2:26" x14ac:dyDescent="0.25">
      <c r="B50" s="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2:26" x14ac:dyDescent="0.25">
      <c r="P51" s="1"/>
    </row>
    <row r="52" spans="2:26" x14ac:dyDescent="0.25">
      <c r="P52" s="1"/>
    </row>
    <row r="53" spans="2:26" x14ac:dyDescent="0.25">
      <c r="P53" s="1"/>
    </row>
    <row r="54" spans="2:26" x14ac:dyDescent="0.25">
      <c r="P54" s="1"/>
    </row>
    <row r="55" spans="2:26" x14ac:dyDescent="0.25">
      <c r="P55" s="1"/>
    </row>
    <row r="56" spans="2:26" x14ac:dyDescent="0.25">
      <c r="P56" s="1"/>
    </row>
    <row r="57" spans="2:26" x14ac:dyDescent="0.25">
      <c r="P57" s="1"/>
    </row>
    <row r="58" spans="2:26" x14ac:dyDescent="0.25">
      <c r="P58" s="1"/>
    </row>
    <row r="59" spans="2:26" x14ac:dyDescent="0.25">
      <c r="P59" s="1"/>
    </row>
    <row r="60" spans="2:26" x14ac:dyDescent="0.25">
      <c r="P60" s="1"/>
    </row>
    <row r="61" spans="2:26" x14ac:dyDescent="0.25">
      <c r="P61" s="1"/>
    </row>
    <row r="62" spans="2:26" x14ac:dyDescent="0.25">
      <c r="P62" s="1"/>
    </row>
    <row r="63" spans="2:26" x14ac:dyDescent="0.25">
      <c r="P63" s="1"/>
    </row>
    <row r="64" spans="2:26" x14ac:dyDescent="0.25">
      <c r="P64" s="1"/>
    </row>
  </sheetData>
  <mergeCells count="7">
    <mergeCell ref="B2:B50"/>
    <mergeCell ref="C41:K50"/>
    <mergeCell ref="L2:Z50"/>
    <mergeCell ref="D3:H3"/>
    <mergeCell ref="D2:H2"/>
    <mergeCell ref="I2:J4"/>
    <mergeCell ref="G4:H4"/>
  </mergeCells>
  <pageMargins left="0.7" right="0.7" top="0.75" bottom="0.75" header="0.3" footer="0.3"/>
  <pageSetup orientation="portrait" r:id="rId1"/>
  <ignoredErrors>
    <ignoredError sqref="J11 J22 J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Swain</dc:creator>
  <cp:lastModifiedBy>Cody Swain</cp:lastModifiedBy>
  <dcterms:created xsi:type="dcterms:W3CDTF">2016-12-03T23:03:17Z</dcterms:created>
  <dcterms:modified xsi:type="dcterms:W3CDTF">2016-12-04T00:28:42Z</dcterms:modified>
</cp:coreProperties>
</file>