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INFINIX\Desktop\DSA_PROJECT\"/>
    </mc:Choice>
  </mc:AlternateContent>
  <xr:revisionPtr revIDLastSave="0" documentId="13_ncr:1_{FEDB9B0E-AC36-436B-8191-7F865D4DE90F}" xr6:coauthVersionLast="47" xr6:coauthVersionMax="47" xr10:uidLastSave="{00000000-0000-0000-0000-000000000000}"/>
  <bookViews>
    <workbookView xWindow="-110" yWindow="-110" windowWidth="19420" windowHeight="10300" activeTab="3" xr2:uid="{00000000-000D-0000-FFFF-FFFF00000000}"/>
  </bookViews>
  <sheets>
    <sheet name="Data" sheetId="1" r:id="rId1"/>
    <sheet name="Result_Data" sheetId="5" r:id="rId2"/>
    <sheet name="Report_Data" sheetId="8" r:id="rId3"/>
    <sheet name="dashboard1" sheetId="10" r:id="rId4"/>
  </sheets>
  <calcPr calcId="181029"/>
  <pivotCaches>
    <pivotCache cacheId="0" r:id="rId5"/>
    <pivotCache cacheId="1" r:id="rId6"/>
  </pivotCaches>
</workbook>
</file>

<file path=xl/calcChain.xml><?xml version="1.0" encoding="utf-8"?>
<calcChain xmlns="http://schemas.openxmlformats.org/spreadsheetml/2006/main">
  <c r="R5" i="1" l="1"/>
  <c r="R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2" i="1"/>
</calcChain>
</file>

<file path=xl/sharedStrings.xml><?xml version="1.0" encoding="utf-8"?>
<sst xmlns="http://schemas.openxmlformats.org/spreadsheetml/2006/main" count="4549" uniqueCount="2756">
  <si>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</si>
  <si>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</si>
  <si>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</si>
  <si>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</si>
  <si>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</si>
  <si>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</si>
  <si>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</si>
  <si>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</si>
  <si>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</si>
  <si>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</si>
  <si>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</si>
  <si>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</si>
  <si>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</si>
  <si>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</si>
  <si>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</si>
  <si>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</si>
  <si>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</si>
  <si>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</si>
  <si>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</si>
  <si>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</si>
  <si>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</si>
  <si>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</si>
  <si>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</si>
  <si>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</si>
  <si>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</si>
  <si>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</si>
  <si>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</si>
  <si>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</si>
  <si>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</si>
  <si>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</si>
  <si>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</si>
  <si>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</si>
  <si>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</si>
  <si>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</si>
  <si>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</si>
  <si>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</si>
  <si>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</si>
  <si>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</si>
  <si>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</si>
  <si>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</si>
  <si>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</si>
  <si>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</si>
  <si>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</si>
  <si>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</si>
  <si>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</si>
  <si>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</si>
  <si>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</si>
  <si>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</si>
  <si>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</si>
  <si>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</si>
  <si>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</si>
  <si>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</si>
  <si>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</si>
  <si>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</si>
  <si>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</si>
  <si>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</si>
  <si>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</si>
  <si>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</si>
  <si>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</si>
  <si>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</si>
  <si>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</si>
  <si>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</si>
  <si>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</si>
  <si>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</si>
  <si>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</si>
  <si>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</si>
  <si>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</si>
  <si>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</si>
  <si>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</si>
  <si>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</si>
  <si>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</si>
  <si>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</si>
  <si>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</si>
  <si>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</si>
  <si>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</si>
  <si>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</si>
  <si>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</si>
  <si>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</si>
  <si>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</si>
  <si>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</si>
  <si>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</si>
  <si>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</si>
  <si>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</si>
  <si>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</si>
  <si>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</si>
  <si>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</si>
  <si>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</si>
  <si>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</si>
  <si>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</si>
  <si>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</si>
  <si>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</si>
  <si>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</si>
  <si>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</si>
  <si>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</si>
  <si>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</si>
  <si>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</si>
  <si>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</si>
  <si>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</si>
  <si>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</si>
  <si>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</si>
  <si>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</si>
  <si>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</si>
  <si>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</si>
  <si>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</si>
  <si>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</si>
  <si>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</si>
  <si>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</si>
  <si>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</si>
  <si>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</si>
  <si>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</si>
  <si>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</si>
  <si>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</si>
  <si>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</si>
  <si>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</si>
  <si>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</si>
  <si>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</si>
  <si>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</si>
  <si>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</si>
  <si>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</si>
  <si>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</si>
  <si>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</si>
  <si>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</si>
  <si>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</si>
  <si>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</si>
  <si>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</si>
  <si>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</si>
  <si>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</si>
  <si>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</si>
  <si>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</si>
  <si>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</si>
  <si>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</si>
  <si>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</si>
  <si>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</si>
  <si>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</si>
  <si>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</si>
  <si>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</si>
  <si>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</si>
  <si>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</si>
  <si>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</si>
  <si>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</si>
  <si>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</si>
  <si>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</si>
  <si>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</si>
  <si>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</si>
  <si>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</si>
  <si>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</si>
  <si>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</si>
  <si>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</si>
  <si>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</si>
  <si>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</si>
  <si>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</si>
  <si>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</si>
  <si>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</si>
  <si>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</si>
  <si>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</si>
  <si>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</si>
  <si>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</si>
  <si>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</si>
  <si>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</si>
  <si>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</si>
  <si>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</si>
  <si>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</si>
  <si>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</si>
  <si>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</si>
  <si>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</si>
  <si>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</si>
  <si>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</si>
  <si>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</si>
  <si>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</si>
  <si>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</si>
  <si>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</si>
  <si>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</si>
  <si>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</si>
  <si>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</si>
  <si>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</si>
  <si>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</si>
  <si>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</si>
  <si>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</si>
  <si>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</si>
  <si>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</si>
  <si>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</si>
  <si>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</si>
  <si>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</si>
  <si>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</si>
  <si>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</si>
  <si>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</si>
  <si>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</si>
  <si>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</si>
  <si>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</si>
  <si>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</si>
  <si>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</si>
  <si>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</si>
  <si>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</si>
  <si>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</si>
  <si>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</si>
  <si>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</si>
  <si>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</si>
  <si>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</si>
  <si>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</si>
  <si>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</si>
  <si>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</si>
  <si>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</si>
  <si>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</si>
  <si>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</si>
  <si>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</si>
  <si>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</si>
  <si>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</si>
  <si>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</si>
  <si>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</si>
  <si>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</si>
  <si>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</si>
  <si>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</si>
  <si>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</si>
  <si>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</si>
  <si>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</si>
  <si>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</si>
  <si>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</si>
  <si>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</si>
  <si>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</si>
  <si>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</si>
  <si>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</si>
  <si>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</si>
  <si>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</si>
  <si>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</si>
  <si>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</si>
  <si>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</si>
  <si>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</si>
  <si>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</si>
  <si>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</si>
  <si>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</si>
  <si>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</si>
  <si>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</si>
  <si>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</si>
  <si>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</si>
  <si>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</si>
  <si>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</si>
  <si>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</si>
  <si>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</si>
  <si>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</si>
  <si>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</si>
  <si>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</si>
  <si>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</si>
  <si>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</si>
  <si>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</si>
  <si>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</si>
  <si>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</si>
  <si>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</si>
  <si>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</si>
  <si>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</si>
  <si>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</si>
  <si>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</si>
  <si>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</si>
  <si>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</si>
  <si>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</si>
  <si>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</si>
  <si>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</si>
  <si>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</si>
  <si>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</si>
  <si>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</si>
  <si>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</si>
  <si>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</si>
  <si>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</si>
  <si>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</si>
  <si>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</si>
  <si>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</si>
  <si>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</si>
  <si>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</si>
  <si>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</si>
  <si>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</si>
  <si>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</si>
  <si>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</si>
  <si>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</si>
  <si>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</si>
  <si>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</si>
  <si>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</si>
  <si>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</si>
  <si>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</si>
  <si>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</si>
  <si>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</si>
  <si>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</si>
  <si>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</si>
  <si>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</si>
  <si>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</si>
  <si>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</si>
  <si>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</si>
  <si>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</si>
  <si>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</si>
  <si>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</si>
  <si>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</si>
  <si>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</si>
  <si>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</si>
  <si>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</si>
  <si>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</si>
  <si>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</si>
  <si>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</si>
  <si>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</si>
  <si>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</si>
  <si>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</si>
  <si>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</si>
  <si>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</si>
  <si>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</si>
  <si>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</si>
  <si>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</si>
  <si>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</si>
  <si>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</si>
  <si>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</si>
  <si>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</si>
  <si>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</si>
  <si>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</si>
  <si>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</si>
  <si>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</si>
  <si>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</si>
  <si>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</si>
  <si>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</si>
  <si>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</si>
  <si>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</si>
  <si>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</si>
  <si>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</si>
  <si>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</si>
  <si>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</si>
  <si>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</si>
  <si>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</si>
  <si>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</si>
  <si>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</si>
  <si>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</si>
  <si>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</si>
  <si>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</si>
  <si>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</si>
  <si>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</si>
  <si>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</si>
  <si>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</si>
  <si>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</si>
  <si>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</si>
  <si>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</si>
  <si>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</si>
  <si>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</si>
  <si>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</si>
  <si>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</si>
  <si>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</si>
  <si>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</si>
  <si>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</si>
  <si>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</si>
  <si>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</si>
  <si>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</si>
  <si>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</si>
  <si>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</si>
  <si>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</si>
  <si>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</si>
  <si>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</si>
  <si>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</si>
  <si>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</si>
  <si>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</si>
  <si>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</si>
  <si>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</si>
  <si>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</si>
  <si>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</si>
  <si>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</si>
  <si>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</si>
  <si>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</si>
  <si>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</si>
  <si>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</si>
  <si>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</si>
  <si>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</si>
  <si>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</si>
  <si>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</si>
  <si>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</si>
  <si>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</si>
  <si>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</si>
  <si>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</si>
  <si>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</si>
  <si>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</si>
  <si>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</si>
  <si>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</si>
  <si>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</si>
  <si>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</si>
  <si>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</si>
  <si>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</si>
  <si>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</si>
  <si>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</si>
  <si>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</si>
  <si>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</si>
  <si>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</si>
  <si>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</si>
  <si>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</si>
  <si>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</si>
  <si>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</si>
  <si>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</si>
  <si>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</si>
  <si>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</si>
  <si>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</si>
  <si>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</si>
  <si>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</si>
  <si>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</si>
  <si>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</si>
  <si>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</si>
  <si>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</si>
  <si>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</si>
  <si>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</si>
  <si>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</si>
  <si>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</si>
  <si>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</si>
  <si>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</si>
  <si>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</si>
  <si>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</si>
  <si>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</si>
  <si>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</si>
  <si>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</si>
  <si>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</si>
  <si>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</si>
  <si>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</si>
  <si>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</si>
  <si>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</si>
  <si>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</si>
  <si>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</si>
  <si>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</si>
  <si>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</si>
  <si>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</si>
  <si>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</si>
  <si>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</si>
  <si>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</si>
  <si>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</si>
  <si>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</si>
  <si>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</si>
  <si>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</si>
  <si>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</si>
  <si>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</si>
  <si>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</si>
  <si>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</si>
  <si>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</si>
  <si>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</si>
  <si>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</si>
  <si>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</si>
  <si>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</si>
  <si>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</si>
  <si>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</si>
  <si>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</si>
  <si>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</si>
  <si>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</si>
  <si>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</si>
  <si>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</si>
  <si>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</si>
  <si>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</si>
  <si>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</si>
  <si>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</si>
  <si>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</si>
  <si>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</si>
  <si>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</si>
  <si>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</si>
  <si>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</si>
  <si>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</si>
  <si>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</si>
  <si>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</si>
  <si>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</si>
  <si>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</si>
  <si>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</si>
  <si>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</si>
  <si>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</si>
  <si>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</si>
  <si>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</si>
  <si>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</si>
  <si>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</si>
  <si>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</si>
  <si>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</si>
  <si>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</si>
  <si>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</si>
  <si>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</si>
  <si>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</si>
  <si>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</si>
  <si>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</si>
  <si>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</si>
  <si>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</si>
  <si>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</si>
  <si>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</si>
  <si>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</si>
  <si>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</si>
  <si>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</si>
  <si>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</si>
  <si>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</si>
  <si>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</si>
  <si>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</si>
  <si>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</si>
  <si>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</si>
  <si>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</si>
  <si>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</si>
  <si>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</si>
  <si>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</si>
  <si>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</si>
  <si>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</si>
  <si>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</si>
  <si>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</si>
  <si>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</si>
  <si>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</si>
  <si>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</si>
  <si>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</si>
  <si>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</si>
  <si>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</si>
  <si>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</si>
  <si>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</si>
  <si>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</si>
  <si>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</si>
  <si>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</si>
  <si>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</si>
  <si>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</si>
  <si>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</si>
  <si>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</si>
  <si>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</si>
  <si>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</si>
  <si>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</si>
  <si>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</si>
  <si>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</si>
  <si>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</si>
  <si>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</si>
  <si>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</si>
  <si>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</si>
  <si>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</si>
  <si>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</si>
  <si>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</si>
  <si>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</si>
  <si>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</si>
  <si>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</si>
  <si>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</si>
  <si>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</si>
  <si>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</si>
  <si>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</si>
  <si>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</si>
  <si>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</si>
  <si>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</si>
  <si>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</si>
  <si>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</si>
  <si>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</si>
  <si>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</si>
  <si>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</si>
  <si>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</si>
  <si>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</si>
  <si>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</si>
  <si>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</si>
  <si>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</si>
  <si>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</si>
  <si>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</si>
  <si>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</si>
  <si>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</si>
  <si>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</si>
  <si>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</si>
  <si>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</si>
  <si>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</si>
  <si>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</si>
  <si>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</si>
  <si>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</si>
  <si>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</si>
  <si>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</si>
  <si>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</si>
  <si>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</si>
  <si>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</si>
  <si>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</si>
  <si>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</si>
  <si>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</si>
  <si>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</si>
  <si>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</si>
  <si>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</si>
  <si>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</si>
  <si>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</si>
  <si>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</si>
  <si>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</si>
  <si>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</si>
  <si>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</si>
  <si>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</si>
  <si>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</si>
  <si>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</si>
  <si>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</si>
  <si>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</si>
  <si>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</si>
  <si>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</si>
  <si>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</si>
  <si>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</si>
  <si>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</si>
  <si>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</si>
  <si>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</si>
  <si>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</si>
  <si>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</si>
  <si>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</si>
  <si>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</si>
  <si>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</si>
  <si>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</si>
  <si>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</si>
  <si>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</si>
  <si>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</si>
  <si>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</si>
  <si>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</si>
  <si>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</si>
  <si>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</si>
  <si>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</si>
  <si>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</si>
  <si>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</si>
  <si>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</si>
  <si>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</si>
  <si>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</si>
  <si>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</si>
  <si>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</si>
  <si>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</si>
  <si>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</si>
  <si>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</si>
  <si>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</si>
  <si>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</si>
  <si>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</si>
  <si>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</si>
  <si>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</si>
  <si>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</si>
  <si>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</si>
  <si>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</si>
  <si>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</si>
  <si>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</si>
  <si>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</si>
  <si>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</si>
  <si>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</si>
  <si>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</si>
  <si>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</si>
  <si>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</si>
  <si>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</si>
  <si>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</si>
  <si>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</si>
  <si>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</si>
  <si>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</si>
  <si>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</si>
  <si>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</si>
  <si>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</si>
  <si>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</si>
  <si>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</si>
  <si>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</si>
  <si>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</si>
  <si>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</si>
  <si>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</si>
  <si>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</si>
  <si>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</si>
  <si>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</si>
  <si>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</si>
  <si>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</si>
  <si>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</si>
  <si>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</si>
  <si>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</si>
  <si>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</si>
  <si>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</si>
  <si>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</si>
  <si>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</si>
  <si>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</si>
  <si>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</si>
  <si>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</si>
  <si>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</si>
  <si>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</si>
  <si>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</si>
  <si>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</si>
  <si>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</si>
  <si>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</si>
  <si>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</si>
  <si>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</si>
  <si>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</si>
  <si>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</si>
  <si>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</si>
  <si>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</si>
  <si>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</si>
  <si>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</si>
  <si>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</si>
  <si>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</si>
  <si>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</si>
  <si>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</si>
  <si>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</si>
  <si>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</si>
  <si>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</si>
  <si>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</si>
  <si>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</si>
  <si>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</si>
  <si>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</si>
  <si>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</si>
  <si>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</si>
  <si>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</si>
  <si>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</si>
  <si>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</si>
  <si>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</si>
  <si>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</si>
  <si>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</si>
  <si>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</si>
  <si>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</si>
  <si>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</si>
  <si>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</si>
  <si>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</si>
  <si>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</si>
  <si>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</si>
  <si>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</si>
  <si>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</si>
  <si>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</si>
  <si>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</si>
  <si>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</si>
  <si>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</si>
  <si>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</si>
  <si>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</si>
  <si>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</si>
  <si>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</si>
  <si>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</si>
  <si>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</si>
  <si>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</si>
  <si>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</si>
  <si>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</si>
  <si>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</si>
  <si>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</si>
  <si>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</si>
  <si>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</si>
  <si>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</si>
  <si>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</si>
  <si>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</si>
  <si>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</si>
  <si>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</si>
  <si>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</si>
  <si>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</si>
  <si>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</si>
  <si>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</si>
  <si>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</si>
  <si>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</si>
  <si>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</si>
  <si>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</si>
  <si>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</si>
  <si>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</si>
  <si>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</si>
  <si>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</si>
  <si>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</si>
  <si>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</si>
  <si>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</si>
  <si>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</si>
  <si>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</si>
  <si>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</si>
  <si>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</si>
  <si>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</si>
  <si>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</si>
  <si>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</si>
  <si>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</si>
  <si>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</si>
  <si>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</si>
  <si>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</si>
  <si>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</si>
  <si>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</si>
  <si>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</si>
  <si>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</si>
  <si>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</si>
  <si>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</si>
  <si>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</si>
  <si>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</si>
  <si>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</si>
  <si>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</si>
  <si>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</si>
  <si>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</si>
  <si>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</si>
  <si>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</si>
  <si>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</si>
  <si>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</si>
  <si>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</si>
  <si>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</si>
  <si>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</si>
  <si>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</si>
  <si>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</si>
  <si>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</si>
  <si>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</si>
  <si>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</si>
  <si>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</si>
  <si>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</si>
  <si>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</si>
  <si>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</si>
  <si>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</si>
  <si>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</si>
  <si>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</si>
  <si>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</si>
  <si>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</si>
  <si>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</si>
  <si>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</si>
  <si>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</si>
  <si>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</si>
  <si>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</si>
  <si>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</si>
  <si>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</si>
  <si>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</si>
  <si>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</si>
  <si>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</si>
  <si>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</si>
  <si>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</si>
  <si>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</si>
  <si>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</si>
  <si>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</si>
  <si>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</si>
  <si>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</si>
  <si>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</si>
  <si>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</si>
  <si>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</si>
  <si>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</si>
  <si>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</si>
  <si>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</si>
  <si>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</si>
  <si>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</si>
  <si>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</si>
  <si>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</si>
  <si>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</si>
  <si>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</si>
  <si>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</si>
  <si>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</si>
  <si>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</si>
  <si>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</si>
  <si>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</si>
  <si>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</si>
  <si>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</si>
  <si>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</si>
  <si>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</si>
  <si>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</si>
  <si>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</si>
  <si>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</si>
  <si>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</si>
  <si>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</si>
  <si>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</si>
  <si>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</si>
  <si>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</si>
  <si>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</si>
  <si>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</si>
  <si>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</si>
  <si>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</si>
  <si>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</si>
  <si>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</si>
  <si>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</si>
  <si>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</si>
  <si>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</si>
  <si>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</si>
  <si>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</si>
  <si>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</si>
  <si>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</si>
  <si>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</si>
  <si>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</si>
  <si>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</si>
  <si>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</si>
  <si>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</si>
  <si>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</si>
  <si>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</si>
  <si>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</si>
  <si>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</si>
  <si>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</si>
  <si>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</si>
  <si>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</si>
  <si>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</si>
  <si>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</si>
  <si>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</si>
  <si>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</si>
  <si>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</si>
  <si>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</si>
  <si>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</si>
  <si>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</si>
  <si>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</si>
  <si>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</si>
  <si>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</si>
  <si>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</si>
  <si>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</si>
  <si>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</si>
  <si>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</si>
  <si>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</si>
  <si>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</si>
  <si>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</si>
  <si>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</si>
  <si>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</si>
  <si>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</si>
  <si>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</si>
  <si>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</si>
  <si>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</si>
  <si>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</si>
  <si>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</si>
  <si>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</si>
  <si>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</si>
  <si>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</si>
  <si>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</si>
  <si>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</si>
  <si>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</si>
  <si>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</si>
  <si>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</si>
  <si>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</si>
  <si>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</si>
  <si>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</si>
  <si>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</si>
  <si>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</si>
  <si>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</si>
  <si>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</si>
  <si>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</si>
  <si>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</si>
  <si>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</si>
  <si>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</si>
  <si>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</si>
  <si>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</si>
  <si>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</si>
  <si>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</si>
  <si>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</si>
  <si>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</si>
  <si>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</si>
  <si>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</si>
  <si>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</si>
  <si>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</si>
  <si>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</si>
  <si>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</si>
  <si>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</si>
  <si>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</si>
  <si>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</si>
  <si>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</si>
  <si>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</si>
  <si>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</si>
  <si>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</si>
  <si>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</si>
  <si>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</si>
  <si>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</si>
  <si>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</si>
  <si>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</si>
  <si>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</si>
  <si>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</si>
  <si>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</si>
  <si>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</si>
  <si>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</si>
  <si>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</si>
  <si>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</si>
  <si>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</si>
  <si>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</si>
  <si>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</si>
  <si>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</si>
  <si>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</si>
  <si>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</si>
  <si>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</si>
  <si>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</si>
  <si>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</si>
  <si>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</si>
  <si>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</si>
  <si>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</si>
  <si>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</si>
  <si>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</si>
  <si>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</si>
  <si>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</si>
  <si>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</si>
  <si>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</si>
  <si>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</si>
  <si>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</si>
  <si>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</si>
  <si>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</si>
  <si>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</si>
  <si>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</si>
  <si>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</si>
  <si>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</si>
  <si>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</si>
  <si>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</si>
  <si>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</si>
  <si>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</si>
  <si>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</si>
  <si>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</si>
  <si>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</si>
  <si>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</si>
  <si>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</si>
  <si>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</si>
  <si>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</si>
  <si>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</si>
  <si>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</si>
  <si>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</si>
  <si>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</si>
  <si>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</si>
  <si>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</si>
  <si>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</si>
  <si>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</si>
  <si>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</si>
  <si>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</si>
  <si>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</si>
  <si>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</si>
  <si>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</si>
  <si>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</si>
  <si>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</si>
  <si>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</si>
  <si>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</si>
  <si>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</si>
  <si>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</si>
  <si>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</si>
  <si>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</si>
  <si>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</si>
  <si>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</si>
  <si>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</si>
  <si>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</si>
  <si>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</si>
  <si>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</si>
  <si>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</si>
  <si>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</si>
  <si>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</si>
  <si>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</si>
  <si>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</si>
  <si>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</si>
  <si>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</si>
  <si>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</si>
  <si>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</si>
  <si>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</si>
  <si>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</si>
  <si>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</si>
  <si>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</si>
  <si>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</si>
  <si>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</si>
  <si>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</si>
  <si>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</si>
  <si>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</si>
  <si>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</si>
  <si>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</si>
  <si>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</si>
  <si>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</si>
  <si>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</si>
  <si>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</si>
  <si>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</si>
  <si>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</si>
  <si>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</si>
  <si>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</si>
  <si>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</si>
  <si>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</si>
  <si>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</si>
  <si>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</si>
  <si>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</si>
  <si>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</si>
  <si>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</si>
  <si>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</si>
  <si>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</si>
  <si>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</si>
  <si>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</si>
  <si>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</si>
  <si>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</si>
  <si>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</si>
  <si>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</si>
  <si>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</si>
  <si>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</si>
  <si>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</si>
  <si>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</si>
  <si>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</si>
  <si>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</si>
  <si>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</si>
  <si>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</si>
  <si>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</si>
  <si>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</si>
  <si>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</si>
  <si>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</si>
  <si>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</si>
  <si>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</si>
  <si>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</si>
  <si>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</si>
  <si>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</si>
  <si>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</si>
  <si>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</si>
  <si>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</si>
  <si>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</si>
  <si>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</si>
  <si>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</si>
  <si>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</si>
  <si>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</si>
  <si>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</si>
  <si>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</si>
  <si>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</si>
  <si>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</si>
  <si>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</si>
  <si>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</si>
  <si>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</si>
  <si>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</si>
  <si>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</si>
  <si>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</si>
  <si>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</si>
  <si>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</si>
  <si>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</si>
  <si>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</si>
  <si>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</si>
  <si>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</si>
  <si>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</si>
  <si>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</si>
  <si>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</si>
  <si>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</si>
  <si>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</si>
  <si>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</si>
  <si>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</si>
  <si>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</si>
  <si>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</si>
  <si>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</si>
  <si>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</si>
  <si>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</si>
  <si>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</si>
  <si>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</si>
  <si>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</si>
  <si>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</si>
  <si>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</si>
  <si>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</si>
  <si>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</si>
  <si>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</si>
  <si>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</si>
  <si>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</si>
  <si>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</si>
  <si>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</si>
  <si>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</si>
  <si>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</si>
  <si>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</si>
  <si>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</si>
  <si>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</si>
  <si>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</si>
  <si>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</si>
  <si>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</si>
  <si>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</si>
  <si>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</si>
  <si>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</si>
  <si>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</si>
  <si>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</si>
  <si>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</si>
  <si>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</si>
  <si>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</si>
  <si>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</si>
  <si>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</si>
  <si>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</si>
  <si>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</si>
  <si>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</si>
  <si>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</si>
  <si>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</si>
  <si>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</si>
  <si>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</si>
  <si>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</si>
  <si>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</si>
  <si>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</si>
  <si>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</si>
  <si>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</si>
  <si>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</si>
  <si>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</si>
  <si>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</si>
  <si>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</si>
  <si>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</si>
  <si>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</si>
  <si>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</si>
  <si>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</si>
  <si>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</si>
  <si>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</si>
  <si>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</si>
  <si>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</si>
  <si>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</si>
  <si>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</si>
  <si>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</si>
  <si>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</si>
  <si>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</si>
  <si>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</si>
  <si>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</si>
  <si>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</si>
  <si>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</si>
  <si>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</si>
  <si>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</si>
  <si>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</si>
  <si>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</si>
  <si>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</si>
  <si>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</si>
  <si>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</si>
  <si>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</si>
  <si>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</si>
  <si>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</si>
  <si>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</si>
  <si>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</si>
  <si>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</si>
  <si>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</si>
  <si>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</si>
  <si>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</si>
  <si>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</si>
  <si>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</si>
  <si>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</si>
  <si>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</si>
  <si>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</si>
  <si>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</si>
  <si>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</si>
  <si>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</si>
  <si>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</si>
  <si>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</si>
  <si>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</si>
  <si>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</si>
  <si>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</si>
  <si>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</si>
  <si>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</si>
  <si>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</si>
  <si>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</si>
  <si>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</si>
  <si>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</si>
  <si>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</si>
  <si>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</si>
  <si>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</si>
  <si>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</si>
  <si>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</si>
  <si>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</si>
  <si>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</si>
  <si>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</si>
  <si>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</si>
  <si>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</si>
  <si>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</si>
  <si>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</si>
  <si>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</si>
  <si>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</si>
  <si>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</si>
  <si>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</si>
  <si>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</si>
  <si>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</si>
  <si>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</si>
  <si>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</si>
  <si>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</si>
  <si>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</si>
  <si>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</si>
  <si>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</si>
  <si>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</si>
  <si>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</si>
  <si>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</si>
  <si>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</si>
  <si>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</si>
  <si>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</si>
  <si>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</si>
  <si>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</si>
  <si>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</si>
  <si>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</si>
  <si>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</si>
  <si>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</si>
  <si>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</si>
  <si>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</si>
  <si>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</si>
  <si>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</si>
  <si>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</si>
  <si>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</si>
  <si>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</si>
  <si>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</si>
  <si>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</si>
  <si>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</si>
  <si>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</si>
  <si>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</si>
  <si>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</si>
  <si>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</si>
  <si>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</si>
  <si>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</si>
  <si>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</si>
  <si>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</si>
  <si>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</si>
  <si>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</si>
  <si>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</si>
  <si>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</si>
  <si>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</si>
  <si>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</si>
  <si>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</si>
  <si>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</si>
  <si>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</si>
  <si>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</si>
  <si>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</si>
  <si>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</si>
  <si>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</si>
  <si>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</si>
  <si>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</si>
  <si>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</si>
  <si>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</si>
  <si>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</si>
  <si>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</si>
  <si>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</si>
  <si>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</si>
  <si>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</si>
  <si>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</si>
  <si>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</si>
  <si>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</si>
  <si>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</si>
  <si>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</si>
  <si>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</si>
  <si>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</si>
  <si>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</si>
  <si>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</si>
  <si>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</si>
  <si>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</si>
  <si>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</si>
  <si>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</si>
  <si>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</si>
  <si>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</si>
  <si>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</si>
  <si>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</si>
  <si>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</si>
  <si>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</si>
  <si>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</si>
  <si>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</si>
  <si>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</si>
  <si>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</si>
  <si>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</si>
  <si>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</si>
  <si>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</si>
  <si>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</si>
  <si>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</si>
  <si>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</si>
  <si>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</si>
  <si>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</si>
  <si>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</si>
  <si>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</si>
  <si>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</si>
  <si>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</si>
  <si>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</si>
  <si>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</si>
  <si>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</si>
  <si>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</si>
  <si>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</si>
  <si>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</si>
  <si>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</si>
  <si>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</si>
  <si>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</si>
  <si>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</si>
  <si>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</si>
  <si>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</si>
  <si>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</si>
  <si>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</si>
  <si>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</si>
  <si>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</si>
  <si>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</si>
  <si>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</si>
  <si>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</si>
  <si>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</si>
  <si>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</si>
  <si>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</si>
  <si>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</si>
  <si>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</si>
  <si>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</si>
  <si>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</si>
  <si>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</si>
  <si>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</si>
  <si>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</si>
  <si>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</si>
  <si>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</si>
  <si>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</si>
  <si>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</si>
  <si>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</si>
  <si>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</si>
  <si>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</si>
  <si>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</si>
  <si>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</si>
  <si>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</si>
  <si>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</si>
  <si>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</si>
  <si>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</si>
  <si>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</si>
  <si>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</si>
  <si>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</si>
  <si>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</si>
  <si>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</si>
  <si>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</si>
  <si>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</si>
  <si>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</si>
  <si>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</si>
  <si>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</si>
  <si>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</si>
  <si>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</si>
  <si>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</si>
  <si>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</si>
  <si>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</si>
  <si>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</si>
  <si>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</si>
  <si>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</si>
  <si>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</si>
  <si>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</si>
  <si>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</si>
  <si>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</si>
  <si>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</si>
  <si>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</si>
  <si>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Wayona Nylon Braided USB to Lightning Fast Charging and Data Sync Cable Compatible for iPhone 13, 12,11, X, 8, 7, 6, 5, iPad Air, Pro, Mini (3 FT Pack of 1, Grey)</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</si>
  <si>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</si>
  <si>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</si>
  <si>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</si>
  <si>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</si>
  <si>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</si>
  <si>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</si>
  <si>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</si>
  <si>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</si>
  <si>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</si>
  <si>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</si>
  <si>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</si>
  <si>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</si>
  <si>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</si>
  <si>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</si>
  <si>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</si>
  <si>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</si>
  <si>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</si>
  <si>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</si>
  <si>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</si>
  <si>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Duracell USB Lightning Apple Certified (Mfi) Braided Sync &amp; Charge Cable For Iphone, Ipad And Ipod. Fast Charging Lightning Cable, 3.9 Feet (1.2M) - Black</t>
  </si>
  <si>
    <t>tizum HDMI to VGA Adapter Cable 1080P for Projector, Computer, Laptop, TV, Projectors &amp; TV</t>
  </si>
  <si>
    <t>Samsung 80 cm (32 Inches) Wondertainment Series HD Ready LED Smart TV UA32T4340BKXXL (Glossy Black)</t>
  </si>
  <si>
    <t>Flix Micro Usb Cable For Smartphone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</si>
  <si>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</si>
  <si>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</si>
  <si>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</si>
  <si>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</si>
  <si>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</si>
  <si>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</si>
  <si>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</si>
  <si>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</si>
  <si>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</si>
  <si>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</si>
  <si>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</si>
  <si>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</si>
  <si>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Amazonbasics Nylon Braided Usb-C To Lightning Cable, Fast Charging Mfi Certified Smartphone, Iphone Charger (6-Foot, Dark Grey)</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</si>
  <si>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</si>
  <si>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</si>
  <si>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</si>
  <si>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</si>
  <si>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</si>
  <si>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</si>
  <si>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</si>
  <si>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</si>
  <si>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Wecool Nylon Braided Multifunction Fast Charging Cable For Android Smartphone, Ios And Type C Usb Devices, 3 In 1 Charging Cable, 3A, (3 Feet) (Black)</t>
  </si>
  <si>
    <t>D-Link DWA-131 300 Mbps Wireless Nano USB Adapter (Black)</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</si>
  <si>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</si>
  <si>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</si>
  <si>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Amazonbasics Micro Usb Fast Charging Cable For Android Smartphone,Personal Computer,Printer With Gold Plated Connectors (6 Feet, Black)</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</si>
  <si>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</si>
  <si>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</si>
  <si>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</si>
  <si>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</si>
  <si>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Ambrane Unbreakable 3A Fast Charging Braided Type C Cable    1.5 Meter (RCT15, Blue) Supports QC 2.0/3.0 Charging</t>
  </si>
  <si>
    <t>Tata Sky Universal Remote</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</si>
  <si>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</si>
  <si>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</si>
  <si>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</si>
  <si>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</si>
  <si>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</si>
  <si>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</si>
  <si>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</si>
  <si>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</si>
  <si>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</si>
  <si>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</si>
  <si>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</si>
  <si>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</si>
  <si>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</si>
  <si>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</si>
  <si>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</si>
  <si>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</si>
  <si>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</si>
  <si>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</si>
  <si>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</si>
  <si>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</si>
  <si>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</si>
  <si>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</si>
  <si>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</si>
  <si>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Firestick Remote</t>
  </si>
  <si>
    <t>Wayona Usb Nylon Braided Data Sync And Charging Cable For Iphone, Ipad Tablet (Red, Black)</t>
  </si>
  <si>
    <t>Flix (Beetel) Usb To Type C Pvc Data Sync And 2A 480Mbps Data Sync, Tough Fast Charging Long Cable For Usb Type C Devices, Charging Adapter (White, 1 Meter) - Xcd-C12</t>
  </si>
  <si>
    <t>SKYWALL 81.28 cm (32 inches) HD Ready Smart LED TV 32SWELS-PRO (Black)</t>
  </si>
  <si>
    <t>boAt A 350 Type C Cable for Smartphone, Charging Adapter (1.5m, Carbon Black)</t>
  </si>
  <si>
    <t>Wayona Usb Type C Fast Charger Cable Fast Charging Usb C Cable/Cord Compatible For Samsung Galaxy S10E S10 S9 S8 Plus S10+,Note 10 Note 9 Note 8,S20,M31S,M40,Realme X3,Pixel 2 Xl (3 Ft Pack Of 1,Grey)</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</si>
  <si>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</si>
  <si>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</si>
  <si>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</si>
  <si>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</si>
  <si>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Wayona Nylon Braided (2 Pack) Lightning Fast Usb Data Cable Fast Charger Cord For Iphone, Ipad Tablet (3 Ft Pack Of 2, Grey)</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</si>
  <si>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</si>
  <si>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</si>
  <si>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</si>
  <si>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</si>
  <si>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</si>
  <si>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</si>
  <si>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</si>
  <si>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</si>
  <si>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</si>
  <si>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</si>
  <si>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</si>
  <si>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</si>
  <si>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</si>
  <si>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</si>
  <si>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</si>
  <si>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Wayona Type C To Type C Long Fast Charging Cable Type C Charger Cord Compatible With Samsung S22 S20 S20 Fe 2022 S22 Ultra S21 Ultra A70 A51 A53 A33 A73 M51 M31 M33 M53 (Grey, 2M, 65W, 6Ft)</t>
  </si>
  <si>
    <t>Wayona Nylon Braided 2M / 6Ft Fast Charge Usb To Lightning Data Sync And Charging Cable For Iphone, Ipad Tablet (6 Ft Pack Of 1,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</si>
  <si>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</si>
  <si>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</si>
  <si>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</si>
  <si>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</si>
  <si>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</si>
  <si>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</si>
  <si>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</si>
  <si>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</si>
  <si>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</si>
  <si>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</si>
  <si>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</si>
  <si>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</si>
  <si>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</si>
  <si>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Belkin Apple Certified Lightning To Type C Cable, Tough Unbreakable Braided Fast Charging For Iphone, Ipad, Air Pods, 3.3 Feet (1 Meters)    White</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</si>
  <si>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</si>
  <si>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</si>
  <si>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</si>
  <si>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</si>
  <si>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</si>
  <si>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</si>
  <si>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</si>
  <si>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</si>
  <si>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</si>
  <si>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Acer 109 cm (43 inches) I Series 4K Ultra HD Android Smart LED TV AR43AR2851UDFL (Black)</t>
  </si>
  <si>
    <t>Wayona Usb Type C 65W 6Ft/2M Long Fast Charging Cable Compatible For Samsung S22 S20 Fe S21 Ultra A33 A53 A01 A73 A70 A51 M33 M53 M51 M31(2M, Black)</t>
  </si>
  <si>
    <t>Saifsmart Outlet Wall Mount Hanger Holder for Dot 3rd Gen, Compact Bracket Case Plug and Built-in Cable Management for Kitchen Bathroom, Bedroom (Black)</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</si>
  <si>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</si>
  <si>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</si>
  <si>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</si>
  <si>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</si>
  <si>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</si>
  <si>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</si>
  <si>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</si>
  <si>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</si>
  <si>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</si>
  <si>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</si>
  <si>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</si>
  <si>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</si>
  <si>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</si>
  <si>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</si>
  <si>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</si>
  <si>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</si>
  <si>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</si>
  <si>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</si>
  <si>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</si>
  <si>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</si>
  <si>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</si>
  <si>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</si>
  <si>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</si>
  <si>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Belkin Apple Certified Lightning To Type C Cable, Fast Charging For Iphone, Ipad, Air Pods, 3.3 Feet (1 Meters)    White</t>
  </si>
  <si>
    <t>EGate i9 Pro-Max 1080p Native Full HD Projector 4k Support | 3600 L (330 ANSI ) | 150" (381 cm) Large Screen | VGA, AV, HDMI, SD Card, USB, Audio Out | (E03i31 / E04i32) Black</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</si>
  <si>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</si>
  <si>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</si>
  <si>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</si>
  <si>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</si>
  <si>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</si>
  <si>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</si>
  <si>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</si>
  <si>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</si>
  <si>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</si>
  <si>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</si>
  <si>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</si>
  <si>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</si>
  <si>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</si>
  <si>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</si>
  <si>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</si>
  <si>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</si>
  <si>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</si>
  <si>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</si>
  <si>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</si>
  <si>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</si>
  <si>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</si>
  <si>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</si>
  <si>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</si>
  <si>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</si>
  <si>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</si>
  <si>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</si>
  <si>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</si>
  <si>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</si>
  <si>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</si>
  <si>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Wayona Usb C 65W Fast Charging Cable Compatible For Tablets Samsung S22 S20 S10 S20Fe S21 S21 Ultra A70 A51 A71 A50S M31 M51 M31S M53 5G (1M, Black)</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</si>
  <si>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</si>
  <si>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</si>
  <si>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</si>
  <si>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</si>
  <si>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</si>
  <si>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</si>
  <si>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</si>
  <si>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</si>
  <si>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</si>
  <si>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</si>
  <si>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</si>
  <si>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</si>
  <si>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</si>
  <si>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</si>
  <si>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</si>
  <si>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</si>
  <si>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</si>
  <si>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</si>
  <si>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</si>
  <si>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</si>
  <si>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</si>
  <si>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</si>
  <si>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</si>
  <si>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</si>
  <si>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</si>
  <si>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</si>
  <si>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</si>
  <si>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</si>
  <si>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</si>
  <si>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</si>
  <si>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</si>
  <si>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boAt LTG 550v3 Lightning Apple MFi Certified Cable with Spaceship Grade Aluminium Housing,Stress Resistance, Rapid 2.4A Charging &amp; 480mbps Data Sync, 1m Length &amp; 10000+ Bends Lifespan(Mercurial Black)</t>
  </si>
  <si>
    <t>Wayona Nylon Braided Usb Syncing And Charging Cable Sync And Charging Cable For Iphone, Ipad (3 Ft, Black) - Pack Of 2</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</si>
  <si>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</si>
  <si>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</si>
  <si>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</si>
  <si>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</si>
  <si>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</si>
  <si>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</si>
  <si>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</si>
  <si>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</si>
  <si>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</si>
  <si>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</si>
  <si>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</si>
  <si>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</si>
  <si>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</si>
  <si>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</si>
  <si>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</si>
  <si>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</si>
  <si>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</si>
  <si>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</si>
  <si>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Amazon Basics 16-Gauge Speaker Wire - 50 Feet</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</si>
  <si>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</si>
  <si>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</si>
  <si>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</si>
  <si>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</si>
  <si>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</si>
  <si>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</si>
  <si>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</si>
  <si>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</si>
  <si>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</si>
  <si>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</si>
  <si>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</si>
  <si>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</si>
  <si>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</si>
  <si>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</si>
  <si>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</si>
  <si>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</si>
  <si>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</si>
  <si>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</si>
  <si>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</si>
  <si>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</si>
  <si>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</si>
  <si>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Wayona Nylon Braided Usb Type C 3Ft 1M 3A Fast Charger Cable For Samsung Galaxy S9 S8 (Wc3Cb1, Black)</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</si>
  <si>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</si>
  <si>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</si>
  <si>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</si>
  <si>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</si>
  <si>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</si>
  <si>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</si>
  <si>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</si>
  <si>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KRISONS Thunder Speaker, Multimedia Home Theatre, Floor Standing Speaker, LED Display with Bluetooth, FM, USB, Micro SD Card, AUX Connectivity</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</si>
  <si>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</si>
  <si>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</si>
  <si>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</si>
  <si>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</si>
  <si>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</si>
  <si>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</si>
  <si>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</si>
  <si>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</si>
  <si>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</si>
  <si>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</si>
  <si>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</si>
  <si>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</si>
  <si>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Amazon Brand - Solimo 65W Fast Charging Braided Type C to C Data Cable | Suitable For All Supported Mobile Phones (1 Meter, Black)</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</si>
  <si>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</si>
  <si>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</si>
  <si>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</si>
  <si>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</si>
  <si>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</si>
  <si>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</si>
  <si>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</si>
  <si>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</si>
  <si>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</si>
  <si>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</si>
  <si>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</si>
  <si>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</si>
  <si>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</si>
  <si>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</si>
  <si>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</si>
  <si>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Lava Charging Adapter Elements D3 2A Fast Charging Speed Usb Type C Data Cable, White</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</si>
  <si>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</si>
  <si>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</si>
  <si>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</si>
  <si>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</si>
  <si>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</si>
  <si>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</si>
  <si>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</si>
  <si>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</si>
  <si>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</si>
  <si>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</si>
  <si>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Bestor ¬Æ 8K Hdmi 2.1 Cable 48Gbps 9.80Ft/Ultra High Speed Hdmi Braided Cord For Roku Tv/Ps5/Hdtv/Blu-Ray Projector, Laptop, Television, Personal Computer, Xbox, Ps4, Ps5, Ps4 Pro (1 M, Grey)</t>
  </si>
  <si>
    <t>Irusu Play VR Plus Virtual Reality Headset with Headphones for Gaming (Black)</t>
  </si>
  <si>
    <t>Amazon Brand - Solimo Fast Charging Braided Type C Data Cable Seam, Suitable For All Supported Mobile Phones (1 Meter,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</si>
  <si>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</si>
  <si>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</si>
  <si>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</si>
  <si>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</si>
  <si>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</si>
  <si>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</si>
  <si>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</si>
  <si>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</si>
  <si>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</si>
  <si>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</si>
  <si>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REDTECH USB-C to Lightning Cable 3.3FT, [Apple MFi Certified] Lightning to Type C Fast Charging Cord Compatible with iPhone 14/13/13 pro/Max/12/11/X/XS/XR/8, Supports Power Delivery - White</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</si>
  <si>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</si>
  <si>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</si>
  <si>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</si>
  <si>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</si>
  <si>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</si>
  <si>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</si>
  <si>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</si>
  <si>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</si>
  <si>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</si>
  <si>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</si>
  <si>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</si>
  <si>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</si>
  <si>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</si>
  <si>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Redmi A1 (Light Blue, 2GB RAM, 32GB Storage) | Segment Best AI Dual Cam | 5000mAh Battery | Leather Texture Design | Android 12</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</si>
  <si>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</si>
  <si>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</si>
  <si>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</si>
  <si>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</si>
  <si>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</si>
  <si>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</si>
  <si>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</si>
  <si>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</si>
  <si>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</si>
  <si>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</si>
  <si>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</si>
  <si>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</si>
  <si>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</si>
  <si>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</si>
  <si>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</si>
  <si>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</si>
  <si>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</si>
  <si>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</si>
  <si>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</si>
  <si>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Samsung 25W USB Travel Adapter for Cellular Phones - White</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</si>
  <si>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</si>
  <si>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</si>
  <si>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</si>
  <si>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</si>
  <si>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</si>
  <si>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</si>
  <si>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</si>
  <si>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</si>
  <si>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</si>
  <si>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</si>
  <si>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</si>
  <si>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</si>
  <si>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</si>
  <si>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</si>
  <si>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</si>
  <si>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</si>
  <si>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</si>
  <si>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</si>
  <si>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</si>
  <si>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</si>
  <si>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</si>
  <si>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</si>
  <si>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</si>
  <si>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</si>
  <si>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</si>
  <si>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</si>
  <si>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</si>
  <si>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</si>
  <si>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</si>
  <si>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</si>
  <si>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</si>
  <si>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</si>
  <si>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</si>
  <si>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</si>
  <si>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</si>
  <si>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</si>
  <si>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</si>
  <si>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</si>
  <si>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</si>
  <si>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</si>
  <si>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</si>
  <si>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Mobile Holding Stand, 180¬∞ Perfect View, Height Adjustment, Wide Compatibility, Multipurpose, Anti-Skid Design (Twistand, Black)</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</si>
  <si>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</si>
  <si>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</si>
  <si>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</si>
  <si>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</si>
  <si>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</si>
  <si>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</si>
  <si>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</si>
  <si>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</si>
  <si>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</si>
  <si>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</si>
  <si>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</si>
  <si>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</si>
  <si>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</si>
  <si>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Goldmedal Curve Plus 202042 Plastic Spice 3-Pin 240V Universal Travel Adaptor (White)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</si>
  <si>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</si>
  <si>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</si>
  <si>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</si>
  <si>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</si>
  <si>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</si>
  <si>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</si>
  <si>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</si>
  <si>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</si>
  <si>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</si>
  <si>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</si>
  <si>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</si>
  <si>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</si>
  <si>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</si>
  <si>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</si>
  <si>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</si>
  <si>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</si>
  <si>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</si>
  <si>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</si>
  <si>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</si>
  <si>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</si>
  <si>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</si>
  <si>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</si>
  <si>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</si>
  <si>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</si>
  <si>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</si>
  <si>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</si>
  <si>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</si>
  <si>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</si>
  <si>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</si>
  <si>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</si>
  <si>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Samsung Ehs64 Ehs64Avfwecinu Hands-Free Wired In Ear Earphones With Mic With Remote Note (White)</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</si>
  <si>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</si>
  <si>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</si>
  <si>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</si>
  <si>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</si>
  <si>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</si>
  <si>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</si>
  <si>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</si>
  <si>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</si>
  <si>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</si>
  <si>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</si>
  <si>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</si>
  <si>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</si>
  <si>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</si>
  <si>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</si>
  <si>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</si>
  <si>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</si>
  <si>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</si>
  <si>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</si>
  <si>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</si>
  <si>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</si>
  <si>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</si>
  <si>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</si>
  <si>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</si>
  <si>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</si>
  <si>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</si>
  <si>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</si>
  <si>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</si>
  <si>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</si>
  <si>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</si>
  <si>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</si>
  <si>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Myvn 30W Warp/20W Dash Charging Usb Type C Charger Cable Compatible For Cellular Phones Oneplus 8T 8 8Pro 7 Pro / 7T / 7T Pro Nord And Oneplus 3 / 3T / 5 / 5T / 6 / 6T / 7</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</si>
  <si>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</si>
  <si>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</si>
  <si>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</si>
  <si>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</si>
  <si>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</si>
  <si>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</si>
  <si>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</si>
  <si>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</si>
  <si>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</si>
  <si>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</si>
  <si>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</si>
  <si>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</si>
  <si>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</si>
  <si>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</si>
  <si>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</si>
  <si>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</si>
  <si>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</si>
  <si>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</si>
  <si>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</si>
  <si>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</si>
  <si>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</si>
  <si>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</si>
  <si>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</si>
  <si>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</si>
  <si>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</si>
  <si>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Nokia 150 (2020) (Cyan)</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</si>
  <si>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</si>
  <si>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</si>
  <si>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</si>
  <si>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</si>
  <si>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</si>
  <si>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</si>
  <si>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</si>
  <si>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</si>
  <si>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</si>
  <si>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</si>
  <si>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</si>
  <si>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</si>
  <si>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</si>
  <si>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</si>
  <si>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</si>
  <si>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</si>
  <si>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</si>
  <si>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</si>
  <si>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</si>
  <si>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</si>
  <si>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</si>
  <si>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</si>
  <si>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</si>
  <si>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</si>
  <si>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</si>
  <si>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</si>
  <si>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</si>
  <si>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</si>
  <si>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</si>
  <si>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</si>
  <si>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</si>
  <si>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</si>
  <si>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</si>
  <si>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</si>
  <si>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</si>
  <si>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</si>
  <si>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</si>
  <si>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</si>
  <si>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</si>
  <si>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</si>
  <si>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</si>
  <si>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</si>
  <si>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</si>
  <si>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</si>
  <si>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</si>
  <si>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Logitech B170 Wireless Mouse, 2.4 GHz with USB Nano Receiver, Optical Tracking, 12-Months Battery Life, Ambidextrous, PC/Mac/Laptop - Black</t>
  </si>
  <si>
    <t>Storio Kids Toys LCD Writing Tablet 8.5Inch E-Note Pad Best Birthday Gift for Girls Boys, Multicolor (SC1667)</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</si>
  <si>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</si>
  <si>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</si>
  <si>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</si>
  <si>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</si>
  <si>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</si>
  <si>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</si>
  <si>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</si>
  <si>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</si>
  <si>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</si>
  <si>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</si>
  <si>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</si>
  <si>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</si>
  <si>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</si>
  <si>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Dell MS116 1000Dpi USB Wired Optical Mouse, Led Tracking, Scrolling Wheel, Plug and Play.</t>
  </si>
  <si>
    <t>Boya ByM1 Auxiliary Omnidirectional Lavalier Condenser Microphone with 20ft Audio Cable (Black)</t>
  </si>
  <si>
    <t>Duracell Ultra Alkaline AA Battery, 8 Pcs</t>
  </si>
  <si>
    <t>Classmate Octane Neon- Blue Gel Pens(Pack of 5)|Smooth Writing Pen|Attractive body colour for Boys &amp; Girls|Waterproof ink for smudge free writing|Preferred by Students for Exam|Study at home essential</t>
  </si>
  <si>
    <t>3M Scotch Double Sided Heavy Duty Tape(1m holds 4.5Kgs) for indoor hanging applications (Photo frames, Mirrors, Key Holders, Car Interiors, Extension Boards, Wall decoration, etc)(L: 3m, W: 24mm)</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</si>
  <si>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</si>
  <si>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</si>
  <si>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</si>
  <si>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Seagate Expansion 1TB External HDD - USB 3.0 for Windows and Mac with 3 yr Data Recovery Services, Portable Hard Drive (STKM1000400)</t>
  </si>
  <si>
    <t>HP w100 480P 30 FPS Digital Webcam with Built-in Mic, Plug and Play Setup, Wide-Angle View for Video Calling on Skype, Zoom, Microsoft Teams and Other Apps (Black)</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</si>
  <si>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</si>
  <si>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</si>
  <si>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</si>
  <si>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</si>
  <si>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</si>
  <si>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</si>
  <si>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</si>
  <si>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TP-Link AC750 Wifi Range Extender | Up to 750Mbps | Dual Band WiFi Extender, Repeater, Wifi Signal Booster, Access Point| Easy Set-Up | Extends Wifi to Smart Home &amp; Alexa Devices (RE200)</t>
  </si>
  <si>
    <t>boAt Bassheads 242 in Ear Wired Earphones with Mic(Blue)</t>
  </si>
  <si>
    <t>DIGITEK¬Æ (DTR 260 GT) Gorilla Tripod/Mini 33 cm (13 Inch) Tripod for Mobile Phone with Phone Mount &amp; Remote, Flexible Gorilla Stand for DSLR &amp; Action Cameras</t>
  </si>
  <si>
    <t>HP 805 Black Original Ink Cartridge</t>
  </si>
  <si>
    <t>GIZGA essentials Universal Silicone Keyboard Protector Skin for 15.6-inches Laptop (5 x 6 x 3 inches)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</si>
  <si>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</si>
  <si>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</si>
  <si>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</si>
  <si>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</si>
  <si>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</si>
  <si>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</si>
  <si>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</si>
  <si>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</si>
  <si>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Gizga Essentials Hard Drive Case Shell, 6.35cm/2.5-inch, Portable Storage Organizer Bag for Earphone USB Cable Power Bank Mobile Charger Digital Gadget Hard Disk, Water Resistance Material, Black</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</si>
  <si>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</si>
  <si>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</si>
  <si>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</si>
  <si>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</si>
  <si>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</si>
  <si>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</si>
  <si>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</si>
  <si>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boAt Rockerz 550 Over Ear Bluetooth Headphones with Upto 20 Hours Playback, 50MM Drivers, Soft Padded Ear Cushions and Physical Noise Isolation, Without Mic (Black)</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</si>
  <si>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</si>
  <si>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</si>
  <si>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</si>
  <si>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</si>
  <si>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</si>
  <si>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</si>
  <si>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Panasonic CR-2032/5BE Lithium Coin Battery - Pack of 5</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</si>
  <si>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</si>
  <si>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</si>
  <si>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</si>
  <si>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</si>
  <si>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</si>
  <si>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</si>
  <si>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</si>
  <si>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</si>
  <si>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Classmate Soft Cover 6 Subject Spiral Binding Notebook, Single Line, 300 Pages</t>
  </si>
  <si>
    <t>HP 150 Wireless USB Mouse with Ergonomic and ambidextrous Design, 1600 DPI Optical Tracking, 2.4 GHz Wireless connectivity, Dual-Function Scroll Wheel and 12 Month Long Battery Life. 3-Years Warranty.</t>
  </si>
  <si>
    <t>Duracell Rechargeable AA 1300mAh Batteries, 4Pcs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</si>
  <si>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</si>
  <si>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</si>
  <si>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</si>
  <si>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</si>
  <si>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HP 682 Black Original Ink Cartridge</t>
  </si>
  <si>
    <t>Logitech H111 Wired On Ear Headphones With Mic Black</t>
  </si>
  <si>
    <t>Digitek DTR 550 LW (67 Inch) Tripod For DSLR, Camera |Operating Height: 5.57 Feet | Maximum Load Capacity up to 4.5kg | Portable Lightweight Aluminum Tripod with 360 Degree Ball Head | Carry Bag Included (Black) (DTR 550LW)</t>
  </si>
  <si>
    <t>TP-Link TL-WA850RE Single_Band 300Mbps RJ45 Wireless Range Extender, Broadband/Wi-Fi Extender, Wi-Fi Booster/Hotspot with 1 Ethernet Port, Plug and Play, Built-in Access Point Mode, White</t>
  </si>
  <si>
    <t>COI Note Pad/Memo Book with Sticky Notes &amp; Clip Holder with Pen for Gifting</t>
  </si>
  <si>
    <t>Fujifilm Instax Mini Single Pack 10 Sheets Instant Film for Fuji Instant Cameras</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</si>
  <si>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</si>
  <si>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</si>
  <si>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</si>
  <si>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</si>
  <si>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</si>
  <si>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</si>
  <si>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</si>
  <si>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</si>
  <si>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</si>
  <si>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</si>
  <si>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</si>
  <si>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SanDisk Ultra Dual 64 GB USB 3.0 OTG Pen Drive (Black)</t>
  </si>
  <si>
    <t>TP-Link Tapo 360¬∞ 2MP 1080p Full HD Pan/Tilt Home Security Wi-Fi Smart Camera| Alexa Enabled| 2-Way Audio| Night Vision| Motion Detection| Sound and Light Alarm| Indoor CCTV (Tapo C200) White</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</si>
  <si>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</si>
  <si>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</si>
  <si>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</si>
  <si>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</si>
  <si>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Classmate 2100117 Soft Cover 6 Subject Spiral Binding Notebook, Single Line, 300 Pages</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</si>
  <si>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</si>
  <si>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</si>
  <si>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</si>
  <si>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</si>
  <si>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Redgear Pro Wireless Gamepad with 2.4GHz Wireless Technology, Integrated Dual Intensity Motor, Illuminated Keys for PC(Compatible with Windows 7/8/8.1/10 only)</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</si>
  <si>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</si>
  <si>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</si>
  <si>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</si>
  <si>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</si>
  <si>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</si>
  <si>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</si>
  <si>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</si>
  <si>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</si>
  <si>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</si>
  <si>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</si>
  <si>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</si>
  <si>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</si>
  <si>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</si>
  <si>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</si>
  <si>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</si>
  <si>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</si>
  <si>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</si>
  <si>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</si>
  <si>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</si>
  <si>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Brand Conquer 6 in 1 with OTG, SD Card Reader, USB Type C, USB 3.0 and Micro USB, for Memory Card | Portable Card Reader | Compatible with TF, SD, Micro SD, SDHC, SDXC, MMC, RS-MMC, Micro SDXC</t>
  </si>
  <si>
    <t>TP-Link AC750 Dual Band Wireless Cable Router, 4 10/100 LAN + 10/100 WAN Ports, Support Guest Network and Parental Control, 750Mbps Speed Wi-Fi, 3 Antennas (Archer C20) Blue, 2.4 GHz</t>
  </si>
  <si>
    <t>Parker Quink Ink Bottle, Blue</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</si>
  <si>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</si>
  <si>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</si>
  <si>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</si>
  <si>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</si>
  <si>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Duracell Chhota Power AA Battery Set of 10 Pcs</t>
  </si>
  <si>
    <t>Zebronics Zeb-Transformer Gaming Keyboard and Mouse Combo (USB, Braided Cable)</t>
  </si>
  <si>
    <t>SanDisk Ultra 64 GB USB Pen Drives (SDDDC2-064G-I35, Black, Silver)</t>
  </si>
  <si>
    <t>Parker Classic Gold Gold Trim Ball Pen</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</si>
  <si>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</si>
  <si>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</si>
  <si>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</si>
  <si>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</si>
  <si>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</si>
  <si>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</si>
  <si>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</si>
  <si>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</si>
  <si>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APC Back-UPS BX600C-IN 600VA / 360W, 230V, UPS System, an Ideal Power Backup &amp; Protection for Home Office, Desktop PC &amp; Home Electronics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</si>
  <si>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</si>
  <si>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</si>
  <si>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</si>
  <si>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</si>
  <si>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</si>
  <si>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</si>
  <si>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</si>
  <si>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</si>
  <si>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</si>
  <si>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</si>
  <si>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DIGITEK¬Æ (DRL-14C) Professional (31cm) Dual Temperature LED Ring Light with Tripod Stand &amp; Mini Tripod for YouTube, Photo-Shoot, Video Shoot, Live Stream, Makeup, Vlogging &amp; More</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</si>
  <si>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</si>
  <si>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</si>
  <si>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</si>
  <si>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</si>
  <si>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</si>
  <si>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</si>
  <si>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</si>
  <si>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</si>
  <si>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</si>
  <si>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</si>
  <si>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</si>
  <si>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</si>
  <si>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GIZGA Essentials Portable Tabletop Tablet Stand Mobile Holder, Desktop Stand, Cradle, Dock for iPad, Smartphone, Kindle, E-Reader, Fully Foldable, Adjustable Angle, Anti-Slip Pads, Black</t>
  </si>
  <si>
    <t>boAt Stone 650 10W Bluetooth Speaker with Upto 7 Hours Playback, IPX5 and Integrated Controls (Blue)</t>
  </si>
  <si>
    <t>ESnipe Mart Worldwide Travel Adapter with Build in Dual USB Charger Ports with 125V 6A, 250V Protected Electrical Plug for Laptops, Cameras (White)</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</si>
  <si>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</si>
  <si>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</si>
  <si>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</si>
  <si>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Cuzor 12V Mini ups for WiFi Router | Power Backup up to 4 Hours | Replaceable Battery | Ups for Wi-Fi Router and Modem | Ups for Router up to 2A | ups for uninterrupted wi-fi</t>
  </si>
  <si>
    <t>Crucial BX500 240GB 3D NAND SATA 6.35 cm (2.5-inch) SSD (CT240BX500SSD1)</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</si>
  <si>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</si>
  <si>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</si>
  <si>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</si>
  <si>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</si>
  <si>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</si>
  <si>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</si>
  <si>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</si>
  <si>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</si>
  <si>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</si>
  <si>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</si>
  <si>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</si>
  <si>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</si>
  <si>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</si>
  <si>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</si>
  <si>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</si>
  <si>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</si>
  <si>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Gizga Essentials Laptop Power Cable Cord- 3 Pin Adapter Isi Certified(1 Meter/3.3 Feet)</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</si>
  <si>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</si>
  <si>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</si>
  <si>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</si>
  <si>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</si>
  <si>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</si>
  <si>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</si>
  <si>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</si>
  <si>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</si>
  <si>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</si>
  <si>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</si>
  <si>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</si>
  <si>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</si>
  <si>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</si>
  <si>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</si>
  <si>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ProElite Faux Leather Smart Flip Case Cover for Apple iPad 10.2" 9th Gen (2021) / 8th Gen / 7th Gen with Stylus Pen, Black</t>
  </si>
  <si>
    <t>Classmate Pulse 6 Subject Notebook - Unruled, 300 Pages, Spiral Binding, 240mm*180mm</t>
  </si>
  <si>
    <t>Pentonic Multicolor Ball Point Pen, Pack of 10</t>
  </si>
  <si>
    <t>Logitech Pebble M350 Wireless Mouse with Bluetooth or USB - Silent, Slim Computer Mouse with Quiet Click for Laptop, Notebook, PC and Mac - Graphite</t>
  </si>
  <si>
    <t>Apsara Platinum Pencils Value Pack - Pack of 20</t>
  </si>
  <si>
    <t>Zebronics Zeb-Power Wired USB Mouse, 3-Button, 1200 DPI Optical Sensor, Plug &amp; Play, for Windows/Mac</t>
  </si>
  <si>
    <t>Ant Esports GM320 RGB Optical Wired Gaming Mouse | 8 Programmable Buttons | 12800 DPI</t>
  </si>
  <si>
    <t>Pilot V7 Liquid Ink Roller Ball Pen (2 Blue + 1 Black)</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</si>
  <si>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</si>
  <si>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</si>
  <si>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</si>
  <si>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</si>
  <si>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</si>
  <si>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</si>
  <si>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</si>
  <si>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</si>
  <si>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</si>
  <si>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Classmate Soft Cover 6 Subject Spiral Binding Notebook, Unruled, 300 Pages</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</si>
  <si>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</si>
  <si>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</si>
  <si>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</si>
  <si>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</si>
  <si>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</si>
  <si>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</si>
  <si>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</si>
  <si>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</si>
  <si>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Parker Quink Ink Bottle (Black)</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</si>
  <si>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</si>
  <si>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</si>
  <si>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</si>
  <si>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</si>
  <si>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</si>
  <si>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</si>
  <si>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</si>
  <si>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</si>
  <si>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</si>
  <si>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</si>
  <si>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</si>
  <si>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</si>
  <si>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</si>
  <si>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</si>
  <si>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</si>
  <si>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</si>
  <si>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</si>
  <si>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</si>
  <si>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</si>
  <si>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</si>
  <si>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</si>
  <si>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</si>
  <si>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Hp Wired On Ear Headphones With Mic With 3.5 Mm Drivers, In-Built Noise Cancelling, Foldable And Adjustable For Laptop/Pc/Office/Home/ 1 Year Warranty (B4B09Pa)</t>
  </si>
  <si>
    <t>Redragon K617 Fizz 60% Wired RGB Gaming Keyboard, 61 Keys Compact Mechanical Keyboard w/White and Grey Color Keycaps, Linear Red Switch, Pro Driver/Software Supported</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</si>
  <si>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</si>
  <si>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</si>
  <si>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</si>
  <si>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</si>
  <si>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</si>
  <si>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</si>
  <si>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</si>
  <si>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</si>
  <si>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</si>
  <si>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Parker Vector Standard Chrome Trim Ball Pen (Ink - Black)</t>
  </si>
  <si>
    <t>Silicone Rubber Earbuds Tips, Eartips, Earpads, Earplugs, for Replacement in Earphones and Bluetooth Medium Size (10 Pcs Black)</t>
  </si>
  <si>
    <t>Canon PIXMA MG2577s All-in-One Inkjet Colour Printer with 1 Additional Colour Cartridge</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</si>
  <si>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</si>
  <si>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</si>
  <si>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</si>
  <si>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</si>
  <si>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</si>
  <si>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</si>
  <si>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</si>
  <si>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</si>
  <si>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</si>
  <si>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</si>
  <si>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</si>
  <si>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</si>
  <si>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</si>
  <si>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</si>
  <si>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</si>
  <si>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</si>
  <si>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</si>
  <si>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Redgear Cloak Wired RGB Wired Over Ear Gaming Headphones with Mic for PC</t>
  </si>
  <si>
    <t>Wayona Type C To Type C 65W/3.25A Nylon Braided Fast Charging Cable Compatible For Laptop, Macbook, Samsung Galaxy M33 M53 M51 S20 Ultra, A71, A53, A51, Ipad Pro 2018 (1M, Grey)</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</si>
  <si>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</si>
  <si>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</si>
  <si>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</si>
  <si>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</si>
  <si>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DIGITEK¬Æ (DLS-9FT) Lightweight &amp; Portable Aluminum Alloy Light Stand for Ring Light, Reflector, Flash Units, Diffuser, Portrait, Softbox, Studio Lighting &amp; More Ideal for Outdoor &amp; Indoor Shoots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</si>
  <si>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</si>
  <si>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</si>
  <si>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</si>
  <si>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Gizga Essentials Laptop Bag Sleeve Case Cover Pouch with Handle for 14.1 Inch Laptop for Men &amp; Women, Padded Laptop Compartment, Premium Zipper Closure, Water Repellent Nylon Fabric, Grey</t>
  </si>
  <si>
    <t>Parker Vector Camouflage Gift Set - Roller Ball Pen &amp; Parker Logo Keychain (Black Body, Blue Ink), 2 Piece Set</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</si>
  <si>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</si>
  <si>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</si>
  <si>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</si>
  <si>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</si>
  <si>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</si>
  <si>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</si>
  <si>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</si>
  <si>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</si>
  <si>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</si>
  <si>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Redgear Cosmo 7,1 Usb Gaming Wired Over Ear Headphones With Mic With Virtual Surround Sound,50Mm Driver, Rgb Leds &amp; Remote Control(Black)</t>
  </si>
  <si>
    <t>Belkin Essential Series 4-Socket Surge Protector Universal Socket with 5ft Heavy Duty Cable (Grey)</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</si>
  <si>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</si>
  <si>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</si>
  <si>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</si>
  <si>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</si>
  <si>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</si>
  <si>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</si>
  <si>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</si>
  <si>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</si>
  <si>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</si>
  <si>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</si>
  <si>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Camel Oil Pastel with Reusable Plastic Box - 50 Shades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</si>
  <si>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</si>
  <si>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</si>
  <si>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</si>
  <si>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</si>
  <si>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</si>
  <si>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Pilot Frixion Clicker Roller Pen (Blue), (9000019529)</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</si>
  <si>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</si>
  <si>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</si>
  <si>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</si>
  <si>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</si>
  <si>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</si>
  <si>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</si>
  <si>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</si>
  <si>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</si>
  <si>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</si>
  <si>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Parker Moments Vector Timecheck Gold Trim Roller Ball Pen (Black)</t>
  </si>
  <si>
    <t>Camlin Elegante Fountain Pen - Black/Blue/Red</t>
  </si>
  <si>
    <t>CARECASE¬Æ Optical Bay 2nd Hard Drive Caddy, 9.5 mm CD/DVD Drive Slot for SSD and HDD</t>
  </si>
  <si>
    <t>Canon E4570 All-in-One Wi-Fi Ink Efficient Colour Printer with FAX/ADF/Duplex Printing (Black)- Smart Speaker Compatible, Standard</t>
  </si>
  <si>
    <t>Crucial P3 500GB PCIe 3.0 3D NAND NVMe M.2 SSD, up to 3500MB/s - CT500P3SSD8</t>
  </si>
  <si>
    <t>HP v222w 64GB USB 2.0 Pen Drive (Silver)</t>
  </si>
  <si>
    <t>Duracell Ultra Alkaline D Battery, 2 Pcs</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</si>
  <si>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</si>
  <si>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</si>
  <si>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</si>
  <si>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</si>
  <si>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</si>
  <si>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</si>
  <si>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</si>
  <si>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USHA Quartz Room Heater with Overheating Protection (3002, Ivory, 800 Watts)</t>
  </si>
  <si>
    <t>Amazon Brand - Solimo 2000/1000 Watts Room Heater with Adjustable Thermostat (ISI certified, White colour, Ideal for small to medium room/area)</t>
  </si>
  <si>
    <t>StyleHouse Lint Remover for Woolen Clothes, Electric Lint Remover, Best Lint Shaver for Clothes</t>
  </si>
  <si>
    <t>beatXP Kitchen Scale Multipurpose Portable Electronic Digital Weighing Scale | Weight Machine With Back light LCD Display | White |10 kg | 2 Year Warranty |</t>
  </si>
  <si>
    <t>Glun Multipurpose Portable Electronic Digital Weighing Scale Weight Machine (10 Kg - with Back Light)</t>
  </si>
  <si>
    <t>Pigeon Polypropylene Mini Handy and Compact Chopper with 3 Blades for Effortlessly Chopping Vegetables and Fruits for Your Kitchen (12420, Green, 400 ml)</t>
  </si>
  <si>
    <t>Prestige 1.5 Litre Kettle 1500-watts, Red</t>
  </si>
  <si>
    <t>Bajaj RHX-2 800-Watt Room Heater (White)</t>
  </si>
  <si>
    <t>Prestige Electric Kettle PKOSS - 1500watts, Steel (1.5Ltr), Black</t>
  </si>
  <si>
    <t>Pigeon by Stovekraft Cruise 1800 watt Induction Cooktop (Black)</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</si>
  <si>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</si>
  <si>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</si>
  <si>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</si>
  <si>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</si>
  <si>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Bajaj DX-6 1000W Dry Iron with Advance Soleplate and Anti-bacterial German Coating Technology, White</t>
  </si>
  <si>
    <t>Croma 500W Mixer Grinder with 3 Stainless Steel Leak-proof Jars, 3 speed &amp; Pulse function, 2 years warranty (CRAK4184, White &amp; Purple)</t>
  </si>
  <si>
    <t>Havells Instanio 3-Litre Instant Geyser (White/Blue)</t>
  </si>
  <si>
    <t>Morphy Richards OFR Room Heater, 09 Fin 2000 Watts Oil Filled Room Heater , ISI Approved (OFR 9 Grey)</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</si>
  <si>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</si>
  <si>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</si>
  <si>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</si>
  <si>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</si>
  <si>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</si>
  <si>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</si>
  <si>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</si>
  <si>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</si>
  <si>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</si>
  <si>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</si>
  <si>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Bajaj Immersion Rod Water Heater 1500 Watts, Silver</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</si>
  <si>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</si>
  <si>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</si>
  <si>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</si>
  <si>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PrettyKrafts Laundry Basket for clothes with Lid &amp; Handles, Toys Organiser, 75 Ltr Black &amp; Grey</t>
  </si>
  <si>
    <t>Philips GC1905 1440-Watt Steam Iron with Spray (Blue)</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</si>
  <si>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</si>
  <si>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</si>
  <si>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</si>
  <si>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</si>
  <si>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Philips GC026/30 Fabric Shaver, Lint Remover for Woolen Sweaters, Blankets, Jackets/Burr Remover Pill Remover from Carpets, Curtains (White)</t>
  </si>
  <si>
    <t>Havells Cista Room Heater, White, 2000 Watts</t>
  </si>
  <si>
    <t>AGARO Regal 800 Watts Handheld Vacuum Cleaner, Lightweight &amp; Durable Body, Small/Mini Size ( Black)</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</si>
  <si>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</si>
  <si>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</si>
  <si>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</si>
  <si>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</si>
  <si>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Butterfly Jet Elite Mixer Grinder, 750W, 4 Jars (Grey)</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</si>
  <si>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</si>
  <si>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</si>
  <si>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Amazon Basics 1500 W Electric Kettle (Stainless Steel Body, 1.5 L)</t>
  </si>
  <si>
    <t>Prestige Sandwich Maker PGMFD 01, Black</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</si>
  <si>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</si>
  <si>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</si>
  <si>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</si>
  <si>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</si>
  <si>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</si>
  <si>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</si>
  <si>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</si>
  <si>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</si>
  <si>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</si>
  <si>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</si>
  <si>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</si>
  <si>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</si>
  <si>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</si>
  <si>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</si>
  <si>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</si>
  <si>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</si>
  <si>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</si>
  <si>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</si>
  <si>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</si>
  <si>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</si>
  <si>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</si>
  <si>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</si>
  <si>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Orient Electric Apex-FX 1200mm Ultra High Speed 400 RPM Ceiling Fan (Brown)</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</si>
  <si>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</si>
  <si>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</si>
  <si>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</si>
  <si>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Pigeon by Stovekraft Quartz Electric Kettle (14299) 1.7 Litre with Stainless Steel Body, used for boiling Water, making tea and coffee, instant noodles, soup etc. 1500 Watt (Silver)</t>
  </si>
  <si>
    <t>Maharaja Whiteline Lava Neo 1200-Watts Halogen Heater (White and Red)</t>
  </si>
  <si>
    <t>Crompton Gracee 5-L Instant Water Heater (Geyser)</t>
  </si>
  <si>
    <t>Bajaj DX-2 600W Dry Iron with Advance Soleplate and Anti-bacterial German Coating Technology, Black</t>
  </si>
  <si>
    <t>Bajaj Waterproof 1500 Watts Immersion Rod Heater</t>
  </si>
  <si>
    <t>AGARO Supreme High Pressure Washer, 1800 Watts, 120 Bars, 6.5L/Min Flow Rate, 8 Meters Outlet Hose, Portable, for Car,Bike and Home Cleaning Purpose, Black and Orange</t>
  </si>
  <si>
    <t>Bajaj Deluxe 2000 Watts Halogen Room Heater (Steel, ISI Approved), Multicolor</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</si>
  <si>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</si>
  <si>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</si>
  <si>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</si>
  <si>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</si>
  <si>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</si>
  <si>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</si>
  <si>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Crompton Insta Comfy 800 Watt Room Heater with 2 Heat Settings(Grey Blue)</t>
  </si>
  <si>
    <t>USHA Heat Convector 812 T 2000-Watt with Instant Heating Feature (Black)</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</si>
  <si>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</si>
  <si>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</si>
  <si>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</si>
  <si>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</si>
  <si>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Crompton Insta Comfort Heater 2000 Watts Heat Convector with Adjustable Thermostats, Hybrid Cyan, Standard (‚ÄéACGRH- INSTACOMFORT)</t>
  </si>
  <si>
    <t>Lint Remover Woolen Clothes Lint Extractor Battery Lint Removing Machine Bhur Remover</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</si>
  <si>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</si>
  <si>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</si>
  <si>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</si>
  <si>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</si>
  <si>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</si>
  <si>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</si>
  <si>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</si>
  <si>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Ikea 903.391.72 Polypropylene Plastic Solid Bevara Sealing Clip (Multicolour) - 30 Pack, Adjustable</t>
  </si>
  <si>
    <t>HUL Pureit Germkill kit for Classic 23 L water purifier - 1500 L Capacity</t>
  </si>
  <si>
    <t>HUL Pureit Germkill kit for Classic 23 L water purifier - 3000 L Capacity</t>
  </si>
  <si>
    <t>Prestige Iris 750 Watt Mixer Grinder with 3 Stainless Steel Jar + 1 Juicer Jar (White and Blue)</t>
  </si>
  <si>
    <t>Preethi Blue Leaf Diamond MG-214 mixer grinder 750 watt (Blue/White), 3 jars &amp; Flexi Lid, FBT motor with 2yr Guarantee &amp; Lifelong Free Service</t>
  </si>
  <si>
    <t>Themisto 350 Watts Egg Boiler-Blue</t>
  </si>
  <si>
    <t>Butterfly Smart Mixer Grinder, 750W, 4 Jars (Grey)</t>
  </si>
  <si>
    <t>KENT Smart Multi Cooker Cum Kettle 1.2 Liter 800 Watts, Electric Cooker with Steamer &amp; Boiler for Idlis, Instant Noodles, Momos, Eggs, &amp; Steam Vegetables, Inner Stainless Steel &amp; Cool Touch Outer Body</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</si>
  <si>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</si>
  <si>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</si>
  <si>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</si>
  <si>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</si>
  <si>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</si>
  <si>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</si>
  <si>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</si>
  <si>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</si>
  <si>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Cookwell Bullet Mixer Grinder (5 Jars, 3 Blades, Silver)</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</si>
  <si>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</si>
  <si>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</si>
  <si>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</si>
  <si>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</si>
  <si>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</si>
  <si>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</si>
  <si>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</si>
  <si>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</si>
  <si>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</si>
  <si>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</si>
  <si>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</si>
  <si>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</si>
  <si>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</si>
  <si>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</si>
  <si>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</si>
  <si>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</si>
  <si>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Activa Heat-Max 2000 Watts Room Heater (White color ) with ABS body</t>
  </si>
  <si>
    <t>PHILIPS HL1655/00 Hand Blender, White Jar 250W</t>
  </si>
  <si>
    <t>Bajaj DX-2 600W Dry Iron with Advance Soleplate and Anti-Bacterial German Coating Technology, Grey</t>
  </si>
  <si>
    <t>V-Guard Zio Instant Water Geyser | 3 Litre | 3000 W Heating | White-Blue | | 2 Year Warranty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</si>
  <si>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</si>
  <si>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</si>
  <si>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</si>
  <si>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</si>
  <si>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</si>
  <si>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</si>
  <si>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</si>
  <si>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</si>
  <si>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</si>
  <si>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</si>
  <si>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Tata Swach Bulb 6000-Litre Cartridge, 1 Piece, White, Hollow Fiber Membrane</t>
  </si>
  <si>
    <t>Havells Ambrose 1200mm Ceiling Fan (Gold Mist Wood)</t>
  </si>
  <si>
    <t>PrettyKrafts Laundry Bag / Basket for Dirty Clothes, Folding Round Laundry Bag,Set of 2, Black Wave</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</si>
  <si>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</si>
  <si>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</si>
  <si>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</si>
  <si>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</si>
  <si>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</si>
  <si>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</si>
  <si>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</si>
  <si>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</si>
  <si>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</si>
  <si>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</si>
  <si>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</si>
  <si>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</si>
  <si>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</si>
  <si>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</si>
  <si>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</si>
  <si>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</si>
  <si>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</si>
  <si>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</si>
  <si>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</si>
  <si>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</si>
  <si>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</si>
  <si>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</si>
  <si>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</si>
  <si>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</si>
  <si>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Oratech Coffee Frother electric, milk frother electric, coffee beater, cappuccino maker, Coffee Foamer, Mocktail Mixer, Coffee Foam Maker, coffee whisker electric, Froth Maker, coffee stirrers electric, coffee frothers, Coffee Blender, (6 Month Warranty) (Multicolour)</t>
  </si>
  <si>
    <t>Havells Glaze 74W Pearl Ivory Gold Ceiling Fan, Sweep: 1200 Mm</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</si>
  <si>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</si>
  <si>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</si>
  <si>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</si>
  <si>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AGARO Marvel 9 Liters Oven Toaster Griller, Cake Baking OTG (Black)</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</si>
  <si>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</si>
  <si>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</si>
  <si>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</si>
  <si>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</si>
  <si>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</si>
  <si>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</si>
  <si>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</si>
  <si>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</si>
  <si>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</si>
  <si>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</si>
  <si>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</si>
  <si>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</si>
  <si>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</si>
  <si>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</si>
  <si>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</si>
  <si>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Kitchenwell Multipurpose Portable Electronic Digital Weighing Scale Weight Machine | Weight Machine | 10 Kg</t>
  </si>
  <si>
    <t>FIGMENT Handheld Milk Frother Rechargeable, 3-Speed Electric Frother for Coffee with 2 Whisks and Coffee Decoration Tool, Coffee Frother Mixer, CRESCENT ENTERPRISES VRW0.50BK (A1)</t>
  </si>
  <si>
    <t>Balzano High Speed Nutri Blender/Mixer/Smoothie Maker - 500 Watt - Silver, 2 Jar</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</si>
  <si>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</si>
  <si>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</si>
  <si>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</si>
  <si>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</si>
  <si>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</si>
  <si>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</si>
  <si>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</si>
  <si>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</si>
  <si>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</si>
  <si>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Purifier Ac2887/20,Vitashield Intelligent Purification,Long Hepa Filter Life Upto 17000 Hours,Removes 99.9% Airborne Viruses &amp; Bacteria,99.97% Airborne Pollutants,Ideal For Master Bedroom</t>
  </si>
  <si>
    <t>Esquire Laundry Basket Brown, 50 Ltr Capacity(Plastic)</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</si>
  <si>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</si>
  <si>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</si>
  <si>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</si>
  <si>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</si>
  <si>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</si>
  <si>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</si>
  <si>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</si>
  <si>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</si>
  <si>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Sujata Powermatic Plus 900 Watts Juicer Mixer Grinder</t>
  </si>
  <si>
    <t>Sure From Aquaguard Delight NXT RO+UV+UF+Taste Adjuster(MTDS),6L water purifier,8 stages purification,Suitable for borewell,tanker,municipal water(Black) from Eureka Forbes</t>
  </si>
  <si>
    <t>PrettyKrafts Laundry Basket for clothes with Lid &amp; Handles, Toys Organiser, 75 Ltr Grey</t>
  </si>
  <si>
    <t>Dr Trust Electronic Kitchen Digital Scale Weighing Machine (Blue)</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</si>
  <si>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</si>
  <si>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</si>
  <si>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</si>
  <si>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</si>
  <si>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</si>
  <si>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</si>
  <si>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Borosil Electric Egg Boiler, 8 Egg Capacity, For Hard, Soft, Medium Boiled Eggs, Steamed Vegetables, Transparent Lid, Stainless Steel Exterior (500 Watts)</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</si>
  <si>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</si>
  <si>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</si>
  <si>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</si>
  <si>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</si>
  <si>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</si>
  <si>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</si>
  <si>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</si>
  <si>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</si>
  <si>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</si>
  <si>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Crompton InstaGlide 1000-Watts Dry Iron with American Heritage Coating, Pack of 1 Iron</t>
  </si>
  <si>
    <t>Prestige Clean Home Water Purifier Cartridge</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</si>
  <si>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</si>
  <si>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</si>
  <si>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</si>
  <si>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</si>
  <si>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</si>
  <si>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</si>
  <si>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</si>
  <si>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</si>
  <si>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</si>
  <si>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Multifunctional 2 in 1 Electric Egg Boiling Steamer Egg Frying Pan Egg Boiler Electric Automatic Off with Egg Boiler Machine Non-Stick Electric Egg Frying Pan-Tiger Woods (Multy)</t>
  </si>
  <si>
    <t>Maharaja Whiteline Nano Carbon Neo, 500 Watts Room Heater (Black, White), Standard (5200100986)</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</si>
  <si>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</si>
  <si>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</si>
  <si>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Eureka Forbes car Vac 100 Watts Powerful Suction Vacuum Cleaner with Washable HEPA Filter, 3 Accessories,Compact,Light Weight &amp; Easy to use (Black and Red)</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</si>
  <si>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</si>
  <si>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</si>
  <si>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</si>
  <si>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Havells Zella Flap Auto Immersion Rod 1500 Watts</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</si>
  <si>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</si>
  <si>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</si>
  <si>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</si>
  <si>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</si>
  <si>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</si>
  <si>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</si>
  <si>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</si>
  <si>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</si>
  <si>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</si>
  <si>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</si>
  <si>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</si>
  <si>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</si>
  <si>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</si>
  <si>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</si>
  <si>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</si>
  <si>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</si>
  <si>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</si>
  <si>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</si>
  <si>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</si>
  <si>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</si>
  <si>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</si>
  <si>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</si>
  <si>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</si>
  <si>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Kent Gold, Optima, Gold+ Spare Kit</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</si>
  <si>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</si>
  <si>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</si>
  <si>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</si>
  <si>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</si>
  <si>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</si>
  <si>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</si>
  <si>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</si>
  <si>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</si>
  <si>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Cello Non-Stick Aluminium Sandwich Gas Toaster(Black)</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</si>
  <si>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</si>
  <si>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</si>
  <si>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</si>
  <si>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Zuvexa Egg Boiler Poacher Automatic Off Steaming, Cooking, Boiling Double Layer 14 Egg Boiler (Multicolor)‚Ä¶</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</si>
  <si>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</si>
  <si>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</si>
  <si>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</si>
  <si>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</si>
  <si>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</si>
  <si>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</si>
  <si>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</si>
  <si>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</si>
  <si>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</si>
  <si>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</si>
  <si>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</si>
  <si>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</si>
  <si>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</si>
  <si>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</si>
  <si>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</si>
  <si>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AGARO Imperial 240-Watt Slow Juicer with Cold Press Technology</t>
  </si>
  <si>
    <t>Wipro Smartlife Super Deluxe Dry Iron- 1000W</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</si>
  <si>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</si>
  <si>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</si>
  <si>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</si>
  <si>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</si>
  <si>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</si>
  <si>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Inalsa Hand Blender| Hand Mixer|Beater - Easy Mix, Powerful 250 Watt Motor | Variable 7 Speed Control | 1 Year Warranty | (White/Red)</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</si>
  <si>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</si>
  <si>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</si>
  <si>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</si>
  <si>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Borosil Volcano 13 Fin Oil Filled Radiator Room Heater, 2900 W, Black</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</si>
  <si>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</si>
  <si>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</si>
  <si>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</si>
  <si>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</si>
  <si>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Butterfly Hero Mixer Grinder, 500W, 3 Jars (Grey)</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</si>
  <si>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</si>
  <si>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</si>
  <si>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</si>
  <si>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</si>
  <si>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</si>
  <si>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</si>
  <si>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</si>
  <si>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</si>
  <si>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</si>
  <si>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</si>
  <si>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</si>
  <si>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</si>
  <si>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</si>
  <si>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</si>
  <si>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</si>
  <si>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</si>
  <si>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</si>
  <si>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</si>
  <si>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</si>
  <si>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</si>
  <si>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</si>
  <si>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</si>
  <si>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</si>
  <si>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</si>
  <si>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</si>
  <si>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</si>
  <si>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</si>
  <si>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</si>
  <si>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</si>
  <si>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</si>
  <si>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</si>
  <si>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</si>
  <si>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</si>
  <si>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</si>
  <si>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</si>
  <si>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</si>
  <si>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</si>
  <si>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</si>
  <si>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</si>
  <si>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</si>
  <si>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</si>
  <si>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</si>
  <si>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</si>
  <si>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</si>
  <si>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</si>
  <si>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</si>
  <si>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</si>
  <si>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Borosil Prime Grill Sandwich Maker (Grey)</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</si>
  <si>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</si>
  <si>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</si>
  <si>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</si>
  <si>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</si>
  <si>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</si>
  <si>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</si>
  <si>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</si>
  <si>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</si>
  <si>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</si>
  <si>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Sujata Supermix, Mixer Grinder, 900 Watts, 3 Jars (White)</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</si>
  <si>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</si>
  <si>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</si>
  <si>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</si>
  <si>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</si>
  <si>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</si>
  <si>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</si>
  <si>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</si>
  <si>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</si>
  <si>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</si>
  <si>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</si>
  <si>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</si>
  <si>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</si>
  <si>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</si>
  <si>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</si>
  <si>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</si>
  <si>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</si>
  <si>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</si>
  <si>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Sujata Dynamix, Mixer Grinder, 900 Watts, 3 Jars (White)</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</si>
  <si>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</si>
  <si>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</si>
  <si>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</si>
  <si>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</si>
  <si>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</si>
  <si>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</si>
  <si>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</si>
  <si>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</si>
  <si>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</si>
  <si>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</si>
  <si>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</si>
  <si>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Eco Crystal J 5 inch Cartridge (Pack of 2)</t>
  </si>
  <si>
    <t>Borosil Rio 1.5 L Electric Kettle, Stainless Steel Inner Body, Boil Water For Tea, Coffee, Soup, Silver</t>
  </si>
  <si>
    <t>Havells Ambrose 1200mm Ceiling Fan (Pearl White Wood)</t>
  </si>
  <si>
    <t>PHILIPS Drip Coffee Maker HD7432/20, 0.6 L, Ideal for 2-7 cups, Black, Medium</t>
  </si>
  <si>
    <t>Eureka Forbes Euroclean Paper Vacuum Cleaner Dust Bags for Excel, Ace, 300, Jet Models - Set of 10</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</si>
  <si>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</si>
  <si>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</si>
  <si>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</si>
  <si>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</si>
  <si>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</si>
  <si>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</si>
  <si>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</si>
  <si>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</si>
  <si>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Usha Hc 812 T Thermo Fan Room Heater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</si>
  <si>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</si>
  <si>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</si>
  <si>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</si>
  <si>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</si>
  <si>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</si>
  <si>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</si>
  <si>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</si>
  <si>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</si>
  <si>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</si>
  <si>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</si>
  <si>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Borosil Jumbo 1000-Watt Grill Sandwich Maker (Black)</t>
  </si>
  <si>
    <t>1,39,900</t>
  </si>
  <si>
    <t>|</t>
  </si>
  <si>
    <t>Computers&amp;Accessories</t>
  </si>
  <si>
    <t>Electronics</t>
  </si>
  <si>
    <t>MusicalInstruments</t>
  </si>
  <si>
    <t>OfficeProducts</t>
  </si>
  <si>
    <t>Home&amp;Kitchen</t>
  </si>
  <si>
    <t>HomeImprovement</t>
  </si>
  <si>
    <t>Toys&amp;Games</t>
  </si>
  <si>
    <t>Car&amp;Motorbike</t>
  </si>
  <si>
    <t>Health&amp;PersonalCare</t>
  </si>
  <si>
    <t>Product_ID</t>
  </si>
  <si>
    <t>Product_Name</t>
  </si>
  <si>
    <t>Category</t>
  </si>
  <si>
    <t>Discounted_Price</t>
  </si>
  <si>
    <t>Actual_Price</t>
  </si>
  <si>
    <t>Discount_Percentage</t>
  </si>
  <si>
    <t>Rating</t>
  </si>
  <si>
    <t>Rating_Count</t>
  </si>
  <si>
    <t>Grand Total</t>
  </si>
  <si>
    <t>Average of Discount_Percentage</t>
  </si>
  <si>
    <t>Count of Product_Name</t>
  </si>
  <si>
    <t>Average of Actual_Price</t>
  </si>
  <si>
    <t>Average of Discounted_Price</t>
  </si>
  <si>
    <t>AVERAGE ACTUAL PRICE VS DISCOUNT PRICE BY CATEGORY</t>
  </si>
  <si>
    <t>High_Discount</t>
  </si>
  <si>
    <t>Product with more than 50% discount</t>
  </si>
  <si>
    <t>Round_Rating</t>
  </si>
  <si>
    <t>Count of Product_ID</t>
  </si>
  <si>
    <t>0</t>
  </si>
  <si>
    <t>Potential_Revenue</t>
  </si>
  <si>
    <t>Price_Range</t>
  </si>
  <si>
    <t>Sum of Potential_Revenue</t>
  </si>
  <si>
    <t>$200</t>
  </si>
  <si>
    <t>$200-$500</t>
  </si>
  <si>
    <t>&gt;$500</t>
  </si>
  <si>
    <t>Product with &lt;1000 review</t>
  </si>
  <si>
    <t>AVERAGE DISCOUNT PERCENTAGE, PRODUCT COUNT,AND TOTAL REVIEW BY CATEGORY</t>
  </si>
  <si>
    <t>PRODUCT RATING DISTRIBUTION</t>
  </si>
  <si>
    <t>Round Rating</t>
  </si>
  <si>
    <t>TOTAL POTENTIAL REVENUE BY CATEGORY</t>
  </si>
  <si>
    <t>UNIQUE PRODUCTS PER  PRICE BUCKET</t>
  </si>
  <si>
    <t>Price_Bucket</t>
  </si>
  <si>
    <t>HIGHEST DISCOUNT BY CATEGORY</t>
  </si>
  <si>
    <t>Max of Rating</t>
  </si>
  <si>
    <t>&lt;1000_Review_Count</t>
  </si>
  <si>
    <t>TOP 5 PRODUCTS IN TERM OF RATING AND NUMBER OF REVIEW</t>
  </si>
  <si>
    <t>Sum of Review_Count</t>
  </si>
  <si>
    <t xml:space="preserve">TOP 5 PRODUCTS WITH HIGHEST NUMBER OF REVIEW </t>
  </si>
  <si>
    <t>TOTAL NUMBER OF REVIEW BY CATEGORY</t>
  </si>
  <si>
    <t>Sum of Review</t>
  </si>
  <si>
    <t>COUNT OF PRODUCTS UNDER EACH CATEGORY</t>
  </si>
  <si>
    <t>Average of Rating</t>
  </si>
  <si>
    <t>PRODUCTS WITH HIGHEST AVERAGE RATING</t>
  </si>
  <si>
    <t>Sum of Discounted_Price</t>
  </si>
  <si>
    <t>RATING AND DISCOUNT</t>
  </si>
  <si>
    <t xml:space="preserve"> </t>
  </si>
  <si>
    <t>AMAZON PRODUCTS ANALYSIS DASHBOARD</t>
  </si>
  <si>
    <t xml:space="preserve">AVERAGE OF ACTUAL PRICE VS AVERAGE OF DISCOUNT PRICE </t>
  </si>
  <si>
    <t>Sum of Discount_Percentage</t>
  </si>
  <si>
    <t>AVERAGE DISCCOUNT PERCENTAGE BY CATEGORY</t>
  </si>
  <si>
    <t>COUNT OF PRODUCTS BY CATEGORY</t>
  </si>
  <si>
    <t>AVERAGE DISCOUNT PERCENTAGE BY CATEGORY</t>
  </si>
  <si>
    <t>COUNT OF PRODUCT BY RATING</t>
  </si>
  <si>
    <t>TOP 6 PRODUCT WITH HIGHEST NUMBER OF REVIEW</t>
  </si>
  <si>
    <t>UNIQUE PRODUCTS PER PRICE RANGE BUCKET</t>
  </si>
  <si>
    <t xml:space="preserve">TOP 3 CATEGORY WITH HIGHEST DISCOUNT </t>
  </si>
  <si>
    <t>RELATIONSHIP BETWEEN RATING AND DISCOUNT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</si>
</sst>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409]* #,##0.00_);_([$$-409]* \(#,##0.00\);_([$$-409]* &quot;-&quot;??_);_(@_)"/>
    <numFmt numFmtId="165" formatCode="&quot;$&quot;#,##0.00"/>
    <numFmt numFmtId="166" formatCode="_(* #,##0_);_(* \(#,##0\);_(*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Cambria"/>
      <family val="1"/>
      <scheme val="major"/>
    </font>
    <font>
      <sz val="11"/>
      <color theme="1"/>
      <name val="Cambria"/>
      <family val="1"/>
      <scheme val="major"/>
    </font>
    <font>
      <sz val="18"/>
      <color theme="3"/>
      <name val="Arial Black"/>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2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9" fontId="0" fillId="0" borderId="0" xfId="0" applyNumberFormat="1"/>
    <xf numFmtId="9" fontId="1" fillId="0" borderId="1" xfId="1" applyFont="1" applyBorder="1" applyAlignment="1">
      <alignment horizontal="center" vertical="top"/>
    </xf>
    <xf numFmtId="9" fontId="0" fillId="0" borderId="0" xfId="1" applyFont="1"/>
    <xf numFmtId="0" fontId="1" fillId="0" borderId="0" xfId="0" applyFont="1"/>
    <xf numFmtId="4" fontId="0" fillId="0" borderId="0" xfId="0" applyNumberFormat="1"/>
    <xf numFmtId="44" fontId="0" fillId="0" borderId="0" xfId="0" applyNumberFormat="1"/>
    <xf numFmtId="164" fontId="0" fillId="0" borderId="0" xfId="0" applyNumberFormat="1"/>
    <xf numFmtId="165" fontId="0" fillId="0" borderId="0" xfId="0" applyNumberFormat="1"/>
    <xf numFmtId="166" fontId="0" fillId="0" borderId="0" xfId="0" pivotButton="1" applyNumberFormat="1"/>
    <xf numFmtId="166" fontId="0" fillId="0" borderId="0" xfId="0" applyNumberFormat="1"/>
    <xf numFmtId="166" fontId="0" fillId="0" borderId="0" xfId="0" applyNumberFormat="1" applyAlignment="1">
      <alignment horizontal="left"/>
    </xf>
    <xf numFmtId="166" fontId="4" fillId="0" borderId="0" xfId="0" applyNumberFormat="1" applyFont="1" applyAlignment="1">
      <alignment horizontal="center"/>
    </xf>
    <xf numFmtId="0" fontId="1" fillId="0" borderId="0" xfId="0" applyFont="1" applyAlignment="1">
      <alignment horizontal="center"/>
    </xf>
    <xf numFmtId="166" fontId="0" fillId="0" borderId="0" xfId="0" applyNumberFormat="1" applyAlignment="1">
      <alignment horizontal="right"/>
    </xf>
    <xf numFmtId="0" fontId="3" fillId="0" borderId="0" xfId="0" applyFont="1" applyAlignment="1">
      <alignment horizontal="center"/>
    </xf>
    <xf numFmtId="166" fontId="3" fillId="0" borderId="0" xfId="0" applyNumberFormat="1" applyFont="1" applyAlignment="1">
      <alignment horizontal="center"/>
    </xf>
    <xf numFmtId="166" fontId="3" fillId="0" borderId="0" xfId="2" applyNumberFormat="1" applyFont="1" applyAlignment="1">
      <alignment horizontal="center"/>
    </xf>
    <xf numFmtId="0" fontId="5" fillId="0" borderId="0" xfId="0" applyFont="1" applyAlignment="1">
      <alignment horizontal="center"/>
    </xf>
    <xf numFmtId="0" fontId="1" fillId="0" borderId="0" xfId="0" applyFont="1" applyAlignment="1">
      <alignment horizontal="center"/>
    </xf>
  </cellXfs>
  <cellStyles count="3">
    <cellStyle name="Comma" xfId="2" builtinId="3"/>
    <cellStyle name="Normal" xfId="0" builtinId="0"/>
    <cellStyle name="Percent" xfId="1" builtinId="5"/>
  </cellStyles>
  <dxfs count="24">
    <dxf>
      <alignment horizontal="righ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3" formatCode="0%"/>
    </dxf>
    <dxf>
      <numFmt numFmtId="165" formatCode="&quot;$&quot;#,##0.00"/>
    </dxf>
    <dxf>
      <numFmt numFmtId="4" formatCode="#,##0.00"/>
    </dxf>
    <dxf>
      <numFmt numFmtId="164" formatCode="_([$$-409]* #,##0.00_);_([$$-409]* \(#,##0.00\);_([$$-409]* &quot;-&quot;??_);_(@_)"/>
    </dxf>
    <dxf>
      <numFmt numFmtId="34" formatCode="_(&quot;$&quot;* #,##0.00_);_(&quot;$&quot;* \(#,##0.00\);_(&quot;$&quot;* &quot;-&quot;??_);_(@_)"/>
    </dxf>
    <dxf>
      <numFmt numFmtId="166" formatCode="_(* #,##0_);_(* \(#,##0\);_(* &quot;-&quot;??_);_(@_)"/>
    </dxf>
    <dxf>
      <numFmt numFmtId="166" formatCode="_(* #,##0_);_(* \(#,##0\);_(* &quot;-&quot;??_);_(@_)"/>
    </dxf>
    <dxf>
      <numFmt numFmtId="166" formatCode="_(* #,##0_);_(* \(#,##0\);_(* &quot;-&quot;??_);_(@_)"/>
    </dxf>
    <dxf>
      <numFmt numFmtId="166" formatCode="_(* #,##0_);_(* \(#,##0\);_(* &quot;-&quot;??_);_(@_)"/>
    </dxf>
    <dxf>
      <numFmt numFmtId="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Analysis.xlsx]Result_Data!PivotTable11</c:name>
    <c:fmtId val="1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LID4096"/>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Result_Data!$K$3</c:f>
              <c:strCache>
                <c:ptCount val="1"/>
                <c:pt idx="0">
                  <c:v>Average of Actual_Price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Result_Data!$J$4:$J$13</c:f>
              <c:strCache>
                <c:ptCount val="9"/>
                <c:pt idx="0">
                  <c:v>Electronics</c:v>
                </c:pt>
                <c:pt idx="1">
                  <c:v>Car&amp;Motorbike</c:v>
                </c:pt>
                <c:pt idx="2">
                  <c:v>Home&amp;Kitchen</c:v>
                </c:pt>
                <c:pt idx="3">
                  <c:v>Health&amp;PersonalCare</c:v>
                </c:pt>
                <c:pt idx="4">
                  <c:v>Computers&amp;Accessories</c:v>
                </c:pt>
                <c:pt idx="5">
                  <c:v>MusicalInstruments</c:v>
                </c:pt>
                <c:pt idx="6">
                  <c:v>HomeImprovement</c:v>
                </c:pt>
                <c:pt idx="7">
                  <c:v>OfficeProducts</c:v>
                </c:pt>
                <c:pt idx="8">
                  <c:v>Toys&amp;Games</c:v>
                </c:pt>
              </c:strCache>
            </c:strRef>
          </c:cat>
          <c:val>
            <c:numRef>
              <c:f>Result_Data!$K$4:$K$13</c:f>
              <c:numCache>
                <c:formatCode>_("$"* #,##0.00_);_("$"* \(#,##0.00\);_("$"* "-"??_);_(@_)</c:formatCode>
                <c:ptCount val="9"/>
                <c:pt idx="0">
                  <c:v>9880.1257142857139</c:v>
                </c:pt>
                <c:pt idx="1">
                  <c:v>4000</c:v>
                </c:pt>
                <c:pt idx="2">
                  <c:v>4162.0736607142853</c:v>
                </c:pt>
                <c:pt idx="3">
                  <c:v>1900</c:v>
                </c:pt>
                <c:pt idx="4">
                  <c:v>1683.6231346578368</c:v>
                </c:pt>
                <c:pt idx="5">
                  <c:v>1347</c:v>
                </c:pt>
                <c:pt idx="6">
                  <c:v>799</c:v>
                </c:pt>
                <c:pt idx="7">
                  <c:v>397.19354838709677</c:v>
                </c:pt>
                <c:pt idx="8">
                  <c:v>150</c:v>
                </c:pt>
              </c:numCache>
            </c:numRef>
          </c:val>
          <c:extLst>
            <c:ext xmlns:c16="http://schemas.microsoft.com/office/drawing/2014/chart" uri="{C3380CC4-5D6E-409C-BE32-E72D297353CC}">
              <c16:uniqueId val="{00000000-B28E-46C8-BC80-2A6A1435F2F8}"/>
            </c:ext>
          </c:extLst>
        </c:ser>
        <c:ser>
          <c:idx val="1"/>
          <c:order val="1"/>
          <c:tx>
            <c:strRef>
              <c:f>Result_Data!$L$3</c:f>
              <c:strCache>
                <c:ptCount val="1"/>
                <c:pt idx="0">
                  <c:v>Average of Discounted_Price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Result_Data!$J$4:$J$13</c:f>
              <c:strCache>
                <c:ptCount val="9"/>
                <c:pt idx="0">
                  <c:v>Electronics</c:v>
                </c:pt>
                <c:pt idx="1">
                  <c:v>Car&amp;Motorbike</c:v>
                </c:pt>
                <c:pt idx="2">
                  <c:v>Home&amp;Kitchen</c:v>
                </c:pt>
                <c:pt idx="3">
                  <c:v>Health&amp;PersonalCare</c:v>
                </c:pt>
                <c:pt idx="4">
                  <c:v>Computers&amp;Accessories</c:v>
                </c:pt>
                <c:pt idx="5">
                  <c:v>MusicalInstruments</c:v>
                </c:pt>
                <c:pt idx="6">
                  <c:v>HomeImprovement</c:v>
                </c:pt>
                <c:pt idx="7">
                  <c:v>OfficeProducts</c:v>
                </c:pt>
                <c:pt idx="8">
                  <c:v>Toys&amp;Games</c:v>
                </c:pt>
              </c:strCache>
            </c:strRef>
          </c:cat>
          <c:val>
            <c:numRef>
              <c:f>Result_Data!$L$4:$L$13</c:f>
              <c:numCache>
                <c:formatCode>_([$$-409]* #,##0.00_);_([$$-409]* \(#,##0.00\);_([$$-409]* "-"??_);_(@_)</c:formatCode>
                <c:ptCount val="9"/>
                <c:pt idx="0">
                  <c:v>5965.88783269962</c:v>
                </c:pt>
                <c:pt idx="1">
                  <c:v>2339</c:v>
                </c:pt>
                <c:pt idx="2">
                  <c:v>2330.6156473214287</c:v>
                </c:pt>
                <c:pt idx="3">
                  <c:v>899</c:v>
                </c:pt>
                <c:pt idx="4">
                  <c:v>842.65037527593813</c:v>
                </c:pt>
                <c:pt idx="5">
                  <c:v>638</c:v>
                </c:pt>
                <c:pt idx="6">
                  <c:v>337</c:v>
                </c:pt>
                <c:pt idx="7">
                  <c:v>301.58064516129031</c:v>
                </c:pt>
                <c:pt idx="8">
                  <c:v>150</c:v>
                </c:pt>
              </c:numCache>
            </c:numRef>
          </c:val>
          <c:extLst>
            <c:ext xmlns:c16="http://schemas.microsoft.com/office/drawing/2014/chart" uri="{C3380CC4-5D6E-409C-BE32-E72D297353CC}">
              <c16:uniqueId val="{00000001-B28E-46C8-BC80-2A6A1435F2F8}"/>
            </c:ext>
          </c:extLst>
        </c:ser>
        <c:dLbls>
          <c:showLegendKey val="0"/>
          <c:showVal val="0"/>
          <c:showCatName val="0"/>
          <c:showSerName val="0"/>
          <c:showPercent val="0"/>
          <c:showBubbleSize val="0"/>
        </c:dLbls>
        <c:gapWidth val="115"/>
        <c:overlap val="-20"/>
        <c:axId val="1689464208"/>
        <c:axId val="1689473808"/>
      </c:barChart>
      <c:catAx>
        <c:axId val="16894642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89473808"/>
        <c:crosses val="autoZero"/>
        <c:auto val="1"/>
        <c:lblAlgn val="ctr"/>
        <c:lblOffset val="100"/>
        <c:noMultiLvlLbl val="0"/>
      </c:catAx>
      <c:valAx>
        <c:axId val="1689473808"/>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8946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Analysis.xlsx]Result_Data!PivotTable21</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Result_Data!$B$18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E3-47CE-8C9C-659B64F27D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E3-47CE-8C9C-659B64F27D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E3-47CE-8C9C-659B64F27D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E3-47CE-8C9C-659B64F27D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E3-47CE-8C9C-659B64F27D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Result_Data!$A$19:$A$24</c:f>
              <c:strCache>
                <c:ptCount val="5"/>
                <c:pt idx="0">
                  <c:v>4</c:v>
                </c:pt>
                <c:pt idx="1">
                  <c:v>5</c:v>
                </c:pt>
                <c:pt idx="2">
                  <c:v>3</c:v>
                </c:pt>
                <c:pt idx="3">
                  <c:v>2</c:v>
                </c:pt>
                <c:pt idx="4">
                  <c:v>0</c:v>
                </c:pt>
              </c:strCache>
            </c:strRef>
          </c:cat>
          <c:val>
            <c:numRef>
              <c:f>Result_Data!$B$19:$B$24</c:f>
              <c:numCache>
                <c:formatCode>General</c:formatCode>
                <c:ptCount val="5"/>
                <c:pt idx="0">
                  <c:v>1318</c:v>
                </c:pt>
                <c:pt idx="1">
                  <c:v>104</c:v>
                </c:pt>
                <c:pt idx="2">
                  <c:v>40</c:v>
                </c:pt>
                <c:pt idx="3">
                  <c:v>2</c:v>
                </c:pt>
                <c:pt idx="4">
                  <c:v>1</c:v>
                </c:pt>
              </c:numCache>
            </c:numRef>
          </c:val>
          <c:extLst>
            <c:ext xmlns:c16="http://schemas.microsoft.com/office/drawing/2014/chart" uri="{C3380CC4-5D6E-409C-BE32-E72D297353CC}">
              <c16:uniqueId val="{00000000-7E87-4E18-B820-AB6987CBF0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Analysis.xlsx]Report_Data!PivotTable3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Report_Data!$B$3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Report_Data!$A$4:$A$12</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Report_Data!$B$4:$B$12</c:f>
              <c:numCache>
                <c:formatCode>0%</c:formatCode>
                <c:ptCount val="9"/>
                <c:pt idx="0">
                  <c:v>0.57499999999999996</c:v>
                </c:pt>
                <c:pt idx="1">
                  <c:v>0.54024282560706438</c:v>
                </c:pt>
                <c:pt idx="2">
                  <c:v>0.53</c:v>
                </c:pt>
                <c:pt idx="3">
                  <c:v>0.50828897338403034</c:v>
                </c:pt>
                <c:pt idx="4">
                  <c:v>0.45999999999999996</c:v>
                </c:pt>
                <c:pt idx="5">
                  <c:v>0.42</c:v>
                </c:pt>
                <c:pt idx="6">
                  <c:v>0.4012053571428576</c:v>
                </c:pt>
                <c:pt idx="7">
                  <c:v>0.12354838709677422</c:v>
                </c:pt>
                <c:pt idx="8">
                  <c:v>0</c:v>
                </c:pt>
              </c:numCache>
            </c:numRef>
          </c:val>
          <c:extLst>
            <c:ext xmlns:c16="http://schemas.microsoft.com/office/drawing/2014/chart" uri="{C3380CC4-5D6E-409C-BE32-E72D297353CC}">
              <c16:uniqueId val="{00000000-AE0B-4099-B10F-FC6D17D44140}"/>
            </c:ext>
          </c:extLst>
        </c:ser>
        <c:dLbls>
          <c:dLblPos val="outEnd"/>
          <c:showLegendKey val="0"/>
          <c:showVal val="1"/>
          <c:showCatName val="0"/>
          <c:showSerName val="0"/>
          <c:showPercent val="0"/>
          <c:showBubbleSize val="0"/>
        </c:dLbls>
        <c:gapWidth val="219"/>
        <c:overlap val="-27"/>
        <c:axId val="167863023"/>
        <c:axId val="167856783"/>
      </c:barChart>
      <c:catAx>
        <c:axId val="167863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7856783"/>
        <c:crosses val="autoZero"/>
        <c:auto val="1"/>
        <c:lblAlgn val="ctr"/>
        <c:lblOffset val="100"/>
        <c:noMultiLvlLbl val="0"/>
      </c:catAx>
      <c:valAx>
        <c:axId val="167856783"/>
        <c:scaling>
          <c:orientation val="minMax"/>
        </c:scaling>
        <c:delete val="1"/>
        <c:axPos val="l"/>
        <c:numFmt formatCode="0%" sourceLinked="1"/>
        <c:majorTickMark val="out"/>
        <c:minorTickMark val="none"/>
        <c:tickLblPos val="nextTo"/>
        <c:crossAx val="16786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Analysis.xlsx]Report_Data!PivotTable7</c:name>
    <c:fmtId val="8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2820448484772068"/>
              <c:y val="6.06060606060606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1859679869880144"/>
              <c:y val="6.06060606060606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1390844959432112"/>
              <c:y val="-6.0606060606061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497461928934010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6.4974619289340022E-2"/>
              <c:y val="-5.555491378045088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6.4974619289340022E-2"/>
              <c:y val="-5.555491378045088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091370558375634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6.0913705583756347E-2"/>
              <c:y val="-5.555491378045088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27918781725889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Report_Data!$B$16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8DE2-42AB-B8CD-CECF13DBEBF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8DE2-42AB-B8CD-CECF13DBEBF3}"/>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8DE2-42AB-B8CD-CECF13DBEBF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8DE2-42AB-B8CD-CECF13DBEBF3}"/>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6-8DE2-42AB-B8CD-CECF13DBEBF3}"/>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7-8DE2-42AB-B8CD-CECF13DBEBF3}"/>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8-8DE2-42AB-B8CD-CECF13DBEBF3}"/>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9-8DE2-42AB-B8CD-CECF13DBEBF3}"/>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A-8DE2-42AB-B8CD-CECF13DBEBF3}"/>
              </c:ext>
            </c:extLst>
          </c:dPt>
          <c:dLbls>
            <c:dLbl>
              <c:idx val="0"/>
              <c:layout>
                <c:manualLayout>
                  <c:x val="0.22820448484772068"/>
                  <c:y val="6.060606060606060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E2-42AB-B8CD-CECF13DBEBF3}"/>
                </c:ext>
              </c:extLst>
            </c:dLbl>
            <c:dLbl>
              <c:idx val="1"/>
              <c:layout>
                <c:manualLayout>
                  <c:x val="0.21859679869880144"/>
                  <c:y val="6.060606060606060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E2-42AB-B8CD-CECF13DBEBF3}"/>
                </c:ext>
              </c:extLst>
            </c:dLbl>
            <c:dLbl>
              <c:idx val="2"/>
              <c:layout>
                <c:manualLayout>
                  <c:x val="0.21390844959432112"/>
                  <c:y val="-6.060606060606171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E2-42AB-B8CD-CECF13DBEBF3}"/>
                </c:ext>
              </c:extLst>
            </c:dLbl>
            <c:dLbl>
              <c:idx val="3"/>
              <c:layout>
                <c:manualLayout>
                  <c:x val="6.4974619289340105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E2-42AB-B8CD-CECF13DBEBF3}"/>
                </c:ext>
              </c:extLst>
            </c:dLbl>
            <c:dLbl>
              <c:idx val="4"/>
              <c:layout>
                <c:manualLayout>
                  <c:x val="6.4974619289340022E-2"/>
                  <c:y val="-5.555491378045088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E2-42AB-B8CD-CECF13DBEBF3}"/>
                </c:ext>
              </c:extLst>
            </c:dLbl>
            <c:dLbl>
              <c:idx val="5"/>
              <c:layout>
                <c:manualLayout>
                  <c:x val="6.4974619289340022E-2"/>
                  <c:y val="-5.555491378045088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E2-42AB-B8CD-CECF13DBEBF3}"/>
                </c:ext>
              </c:extLst>
            </c:dLbl>
            <c:dLbl>
              <c:idx val="6"/>
              <c:layout>
                <c:manualLayout>
                  <c:x val="6.0913705583756347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DE2-42AB-B8CD-CECF13DBEBF3}"/>
                </c:ext>
              </c:extLst>
            </c:dLbl>
            <c:dLbl>
              <c:idx val="7"/>
              <c:layout>
                <c:manualLayout>
                  <c:x val="6.0913705583756347E-2"/>
                  <c:y val="-5.555491378045088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E2-42AB-B8CD-CECF13DBEBF3}"/>
                </c:ext>
              </c:extLst>
            </c:dLbl>
            <c:dLbl>
              <c:idx val="8"/>
              <c:layout>
                <c:manualLayout>
                  <c:x val="5.2791878172588909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E2-42AB-B8CD-CECF13DBEB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Report_Data!$A$17:$A$25</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Report_Data!$B$17:$B$25</c:f>
              <c:numCache>
                <c:formatCode>_(* #,##0_);_(* \(#,##0\);_(* "-"??_);_(@_)</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8DE2-42AB-B8CD-CECF13DBEBF3}"/>
            </c:ext>
          </c:extLst>
        </c:ser>
        <c:dLbls>
          <c:dLblPos val="ctr"/>
          <c:showLegendKey val="0"/>
          <c:showVal val="1"/>
          <c:showCatName val="0"/>
          <c:showSerName val="0"/>
          <c:showPercent val="0"/>
          <c:showBubbleSize val="0"/>
        </c:dLbls>
        <c:gapWidth val="150"/>
        <c:overlap val="100"/>
        <c:axId val="167885103"/>
        <c:axId val="167886543"/>
      </c:barChart>
      <c:catAx>
        <c:axId val="16788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7886543"/>
        <c:crosses val="autoZero"/>
        <c:auto val="1"/>
        <c:lblAlgn val="ctr"/>
        <c:lblOffset val="100"/>
        <c:noMultiLvlLbl val="0"/>
      </c:catAx>
      <c:valAx>
        <c:axId val="167886543"/>
        <c:scaling>
          <c:orientation val="minMax"/>
        </c:scaling>
        <c:delete val="1"/>
        <c:axPos val="b"/>
        <c:numFmt formatCode="_(* #,##0_);_(* \(#,##0\);_(* &quot;-&quot;??_);_(@_)" sourceLinked="1"/>
        <c:majorTickMark val="none"/>
        <c:minorTickMark val="none"/>
        <c:tickLblPos val="nextTo"/>
        <c:crossAx val="16788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Analysis.xlsx]Result_Data!PivotTable3</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8991750687442717E-2"/>
              <c:y val="-2.811828458213004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265811182401467"/>
              <c:y val="6.13496932515337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466544454628781E-2"/>
              <c:y val="3.68098159509202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5325389550870762E-2"/>
              <c:y val="1.2269938650306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5325389550870762E-2"/>
              <c:y val="-2.811828458213004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766269477543545E-2"/>
              <c:y val="-5.52147239263803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36794243524323"/>
          <c:y val="0.12189894208009273"/>
          <c:w val="0.29459471553223582"/>
          <c:h val="0.49294913289213083"/>
        </c:manualLayout>
      </c:layout>
      <c:doughnutChart>
        <c:varyColors val="1"/>
        <c:ser>
          <c:idx val="0"/>
          <c:order val="0"/>
          <c:tx>
            <c:strRef>
              <c:f>Result_Data!$K$18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501-46E5-B7C5-92B8C67251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01-46E5-B7C5-92B8C67251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4501-46E5-B7C5-92B8C67251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4501-46E5-B7C5-92B8C67251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4501-46E5-B7C5-92B8C67251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4501-46E5-B7C5-92B8C67251AC}"/>
              </c:ext>
            </c:extLst>
          </c:dPt>
          <c:dLbls>
            <c:dLbl>
              <c:idx val="0"/>
              <c:layout>
                <c:manualLayout>
                  <c:x val="9.8991750687442717E-2"/>
                  <c:y val="-2.811828458213004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01-46E5-B7C5-92B8C67251AC}"/>
                </c:ext>
              </c:extLst>
            </c:dLbl>
            <c:dLbl>
              <c:idx val="1"/>
              <c:layout>
                <c:manualLayout>
                  <c:x val="0.10265811182401467"/>
                  <c:y val="6.13496932515337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01-46E5-B7C5-92B8C67251AC}"/>
                </c:ext>
              </c:extLst>
            </c:dLbl>
            <c:dLbl>
              <c:idx val="2"/>
              <c:layout>
                <c:manualLayout>
                  <c:x val="-1.466544454628781E-2"/>
                  <c:y val="3.68098159509202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01-46E5-B7C5-92B8C67251AC}"/>
                </c:ext>
              </c:extLst>
            </c:dLbl>
            <c:dLbl>
              <c:idx val="3"/>
              <c:layout>
                <c:manualLayout>
                  <c:x val="-9.5325389550870762E-2"/>
                  <c:y val="1.22699386503067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01-46E5-B7C5-92B8C67251AC}"/>
                </c:ext>
              </c:extLst>
            </c:dLbl>
            <c:dLbl>
              <c:idx val="4"/>
              <c:layout>
                <c:manualLayout>
                  <c:x val="-9.5325389550870762E-2"/>
                  <c:y val="-2.811828458213004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01-46E5-B7C5-92B8C67251AC}"/>
                </c:ext>
              </c:extLst>
            </c:dLbl>
            <c:dLbl>
              <c:idx val="5"/>
              <c:layout>
                <c:manualLayout>
                  <c:x val="-4.766269477543545E-2"/>
                  <c:y val="-5.52147239263803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01-46E5-B7C5-92B8C67251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Result_Data!$J$19:$J$24</c:f>
              <c:strCache>
                <c:ptCount val="6"/>
                <c:pt idx="0">
                  <c:v>B07KSMBL2H</c:v>
                </c:pt>
                <c:pt idx="1">
                  <c:v>B014I8SSD0</c:v>
                </c:pt>
                <c:pt idx="2">
                  <c:v>B014I8SX4Y</c:v>
                </c:pt>
                <c:pt idx="3">
                  <c:v>B01DEWVZ2C</c:v>
                </c:pt>
                <c:pt idx="4">
                  <c:v>B07GPXXNNG</c:v>
                </c:pt>
                <c:pt idx="5">
                  <c:v>B07GQD4K6L</c:v>
                </c:pt>
              </c:strCache>
            </c:strRef>
          </c:cat>
          <c:val>
            <c:numRef>
              <c:f>Result_Data!$K$19:$K$24</c:f>
              <c:numCache>
                <c:formatCode>General</c:formatCode>
                <c:ptCount val="6"/>
                <c:pt idx="0">
                  <c:v>853945</c:v>
                </c:pt>
                <c:pt idx="1">
                  <c:v>426973</c:v>
                </c:pt>
                <c:pt idx="2">
                  <c:v>426973</c:v>
                </c:pt>
                <c:pt idx="3">
                  <c:v>385177</c:v>
                </c:pt>
                <c:pt idx="4">
                  <c:v>363713</c:v>
                </c:pt>
                <c:pt idx="5">
                  <c:v>363713</c:v>
                </c:pt>
              </c:numCache>
            </c:numRef>
          </c:val>
          <c:extLst>
            <c:ext xmlns:c16="http://schemas.microsoft.com/office/drawing/2014/chart" uri="{C3380CC4-5D6E-409C-BE32-E72D297353CC}">
              <c16:uniqueId val="{00000000-4501-46E5-B7C5-92B8C67251A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Analysis.xlsx]Result_Data!PivotTable25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Result_Data!$H$18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Result_Data!$G$19:$G$22</c:f>
              <c:strCache>
                <c:ptCount val="3"/>
                <c:pt idx="0">
                  <c:v>&gt;$500</c:v>
                </c:pt>
                <c:pt idx="1">
                  <c:v>$200-$500</c:v>
                </c:pt>
                <c:pt idx="2">
                  <c:v>$200</c:v>
                </c:pt>
              </c:strCache>
            </c:strRef>
          </c:cat>
          <c:val>
            <c:numRef>
              <c:f>Result_Data!$H$19:$H$22</c:f>
              <c:numCache>
                <c:formatCode>General</c:formatCode>
                <c:ptCount val="3"/>
                <c:pt idx="0">
                  <c:v>1245</c:v>
                </c:pt>
                <c:pt idx="1">
                  <c:v>183</c:v>
                </c:pt>
                <c:pt idx="2">
                  <c:v>37</c:v>
                </c:pt>
              </c:numCache>
            </c:numRef>
          </c:val>
          <c:extLst>
            <c:ext xmlns:c16="http://schemas.microsoft.com/office/drawing/2014/chart" uri="{C3380CC4-5D6E-409C-BE32-E72D297353CC}">
              <c16:uniqueId val="{00000002-BC5E-4B26-BA8E-47D52591CA82}"/>
            </c:ext>
          </c:extLst>
        </c:ser>
        <c:dLbls>
          <c:dLblPos val="outEnd"/>
          <c:showLegendKey val="0"/>
          <c:showVal val="1"/>
          <c:showCatName val="0"/>
          <c:showSerName val="0"/>
          <c:showPercent val="0"/>
          <c:showBubbleSize val="0"/>
        </c:dLbls>
        <c:gapWidth val="219"/>
        <c:overlap val="-27"/>
        <c:axId val="163578111"/>
        <c:axId val="163586271"/>
      </c:barChart>
      <c:catAx>
        <c:axId val="16357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3586271"/>
        <c:crosses val="autoZero"/>
        <c:auto val="1"/>
        <c:lblAlgn val="ctr"/>
        <c:lblOffset val="100"/>
        <c:noMultiLvlLbl val="0"/>
      </c:catAx>
      <c:valAx>
        <c:axId val="163586271"/>
        <c:scaling>
          <c:orientation val="minMax"/>
        </c:scaling>
        <c:delete val="1"/>
        <c:axPos val="l"/>
        <c:numFmt formatCode="General" sourceLinked="1"/>
        <c:majorTickMark val="none"/>
        <c:minorTickMark val="none"/>
        <c:tickLblPos val="nextTo"/>
        <c:crossAx val="16357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Analysis.xlsx]Result_Data!PivotTable26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82551799345692E-2"/>
          <c:y val="0.15243286896830205"/>
          <c:w val="0.90403489640130863"/>
          <c:h val="0.34911922067433876"/>
        </c:manualLayout>
      </c:layout>
      <c:barChart>
        <c:barDir val="col"/>
        <c:grouping val="clustered"/>
        <c:varyColors val="0"/>
        <c:ser>
          <c:idx val="0"/>
          <c:order val="0"/>
          <c:tx>
            <c:strRef>
              <c:f>Result_Data!$B$32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Result_Data!$A$33:$A$35</c:f>
              <c:strCache>
                <c:ptCount val="3"/>
                <c:pt idx="0">
                  <c:v>Electronics</c:v>
                </c:pt>
                <c:pt idx="1">
                  <c:v>Home&amp;Kitchen</c:v>
                </c:pt>
                <c:pt idx="2">
                  <c:v>Computers&amp;Accessories</c:v>
                </c:pt>
              </c:strCache>
            </c:strRef>
          </c:cat>
          <c:val>
            <c:numRef>
              <c:f>Result_Data!$B$33:$B$35</c:f>
              <c:numCache>
                <c:formatCode>General</c:formatCode>
                <c:ptCount val="3"/>
                <c:pt idx="0">
                  <c:v>3138057</c:v>
                </c:pt>
                <c:pt idx="1">
                  <c:v>1044115.81</c:v>
                </c:pt>
                <c:pt idx="2">
                  <c:v>381720.62</c:v>
                </c:pt>
              </c:numCache>
            </c:numRef>
          </c:val>
          <c:extLst>
            <c:ext xmlns:c16="http://schemas.microsoft.com/office/drawing/2014/chart" uri="{C3380CC4-5D6E-409C-BE32-E72D297353CC}">
              <c16:uniqueId val="{00000000-3BFC-476D-8C9A-5C78B22E51B4}"/>
            </c:ext>
          </c:extLst>
        </c:ser>
        <c:dLbls>
          <c:dLblPos val="outEnd"/>
          <c:showLegendKey val="0"/>
          <c:showVal val="1"/>
          <c:showCatName val="0"/>
          <c:showSerName val="0"/>
          <c:showPercent val="0"/>
          <c:showBubbleSize val="0"/>
        </c:dLbls>
        <c:gapWidth val="150"/>
        <c:axId val="167863503"/>
        <c:axId val="167851983"/>
      </c:barChart>
      <c:catAx>
        <c:axId val="16786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7851983"/>
        <c:crosses val="autoZero"/>
        <c:auto val="1"/>
        <c:lblAlgn val="ctr"/>
        <c:lblOffset val="100"/>
        <c:noMultiLvlLbl val="0"/>
      </c:catAx>
      <c:valAx>
        <c:axId val="167851983"/>
        <c:scaling>
          <c:orientation val="minMax"/>
        </c:scaling>
        <c:delete val="1"/>
        <c:axPos val="l"/>
        <c:numFmt formatCode="General" sourceLinked="1"/>
        <c:majorTickMark val="none"/>
        <c:minorTickMark val="none"/>
        <c:tickLblPos val="nextTo"/>
        <c:crossAx val="16786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Analysis.xlsx]Report_Data!PivotTable14</c:name>
    <c:fmtId val="8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
              <c:y val="-6.79886685552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
              <c:y val="-6.79886685552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
              <c:y val="-5.09915014164306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700282752119257E-3"/>
              <c:y val="-6.79886685552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848586804987656E-2"/>
              <c:y val="-8.56278215223097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Report_Data!$F$16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7-9C69-477A-A1CC-05A0A37C6519}"/>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9C69-477A-A1CC-05A0A37C6519}"/>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9C69-477A-A1CC-05A0A37C6519}"/>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9C69-477A-A1CC-05A0A37C6519}"/>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9C69-477A-A1CC-05A0A37C6519}"/>
              </c:ext>
            </c:extLst>
          </c:dPt>
          <c:dLbls>
            <c:dLbl>
              <c:idx val="0"/>
              <c:layout>
                <c:manualLayout>
                  <c:x val="-5.2848586804987656E-2"/>
                  <c:y val="-8.56278215223097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69-477A-A1CC-05A0A37C6519}"/>
                </c:ext>
              </c:extLst>
            </c:dLbl>
            <c:dLbl>
              <c:idx val="1"/>
              <c:layout>
                <c:manualLayout>
                  <c:x val="0"/>
                  <c:y val="-6.798866855524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69-477A-A1CC-05A0A37C6519}"/>
                </c:ext>
              </c:extLst>
            </c:dLbl>
            <c:dLbl>
              <c:idx val="2"/>
              <c:layout>
                <c:manualLayout>
                  <c:x val="0"/>
                  <c:y val="-6.798866855524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69-477A-A1CC-05A0A37C6519}"/>
                </c:ext>
              </c:extLst>
            </c:dLbl>
            <c:dLbl>
              <c:idx val="3"/>
              <c:layout>
                <c:manualLayout>
                  <c:x val="0"/>
                  <c:y val="-5.0991501416430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69-477A-A1CC-05A0A37C6519}"/>
                </c:ext>
              </c:extLst>
            </c:dLbl>
            <c:dLbl>
              <c:idx val="4"/>
              <c:layout>
                <c:manualLayout>
                  <c:x val="3.7700282752119257E-3"/>
                  <c:y val="-6.798866855524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69-477A-A1CC-05A0A37C65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Report_Data!$E$17:$E$21</c:f>
              <c:strCache>
                <c:ptCount val="5"/>
                <c:pt idx="0">
                  <c:v>4</c:v>
                </c:pt>
                <c:pt idx="1">
                  <c:v>5</c:v>
                </c:pt>
                <c:pt idx="2">
                  <c:v>3</c:v>
                </c:pt>
                <c:pt idx="3">
                  <c:v>2</c:v>
                </c:pt>
                <c:pt idx="4">
                  <c:v>0</c:v>
                </c:pt>
              </c:strCache>
            </c:strRef>
          </c:cat>
          <c:val>
            <c:numRef>
              <c:f>Report_Data!$F$17:$F$21</c:f>
              <c:numCache>
                <c:formatCode>_(* #,##0_);_(* \(#,##0\);_(* "-"??_);_(@_)</c:formatCode>
                <c:ptCount val="5"/>
                <c:pt idx="0">
                  <c:v>627.89</c:v>
                </c:pt>
                <c:pt idx="1">
                  <c:v>45.849999999999966</c:v>
                </c:pt>
                <c:pt idx="2">
                  <c:v>23.750000000000004</c:v>
                </c:pt>
                <c:pt idx="3">
                  <c:v>1.03</c:v>
                </c:pt>
                <c:pt idx="4">
                  <c:v>0.16</c:v>
                </c:pt>
              </c:numCache>
            </c:numRef>
          </c:val>
          <c:smooth val="0"/>
          <c:extLst>
            <c:ext xmlns:c16="http://schemas.microsoft.com/office/drawing/2014/chart" uri="{C3380CC4-5D6E-409C-BE32-E72D297353CC}">
              <c16:uniqueId val="{00000002-9C69-477A-A1CC-05A0A37C6519}"/>
            </c:ext>
          </c:extLst>
        </c:ser>
        <c:dLbls>
          <c:dLblPos val="ctr"/>
          <c:showLegendKey val="0"/>
          <c:showVal val="1"/>
          <c:showCatName val="0"/>
          <c:showSerName val="0"/>
          <c:showPercent val="0"/>
          <c:showBubbleSize val="0"/>
        </c:dLbls>
        <c:marker val="1"/>
        <c:smooth val="0"/>
        <c:axId val="167893263"/>
        <c:axId val="167897103"/>
      </c:lineChart>
      <c:catAx>
        <c:axId val="16789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7897103"/>
        <c:crosses val="autoZero"/>
        <c:auto val="1"/>
        <c:lblAlgn val="ctr"/>
        <c:lblOffset val="100"/>
        <c:noMultiLvlLbl val="0"/>
      </c:catAx>
      <c:valAx>
        <c:axId val="167897103"/>
        <c:scaling>
          <c:orientation val="minMax"/>
        </c:scaling>
        <c:delete val="1"/>
        <c:axPos val="l"/>
        <c:numFmt formatCode="_(* #,##0_);_(* \(#,##0\);_(* &quot;-&quot;??_);_(@_)" sourceLinked="1"/>
        <c:majorTickMark val="none"/>
        <c:minorTickMark val="none"/>
        <c:tickLblPos val="nextTo"/>
        <c:crossAx val="16789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517525</xdr:colOff>
      <xdr:row>3</xdr:row>
      <xdr:rowOff>114300</xdr:rowOff>
    </xdr:from>
    <xdr:to>
      <xdr:col>9</xdr:col>
      <xdr:colOff>4222750</xdr:colOff>
      <xdr:row>15</xdr:row>
      <xdr:rowOff>6350</xdr:rowOff>
    </xdr:to>
    <xdr:graphicFrame macro="">
      <xdr:nvGraphicFramePr>
        <xdr:cNvPr id="6" name="Chart 5">
          <a:extLst>
            <a:ext uri="{FF2B5EF4-FFF2-40B4-BE49-F238E27FC236}">
              <a16:creationId xmlns:a16="http://schemas.microsoft.com/office/drawing/2014/main" id="{91E2AE28-CF7C-B898-41CD-258CA8148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17</xdr:row>
      <xdr:rowOff>57150</xdr:rowOff>
    </xdr:from>
    <xdr:to>
      <xdr:col>2</xdr:col>
      <xdr:colOff>1409700</xdr:colOff>
      <xdr:row>28</xdr:row>
      <xdr:rowOff>127000</xdr:rowOff>
    </xdr:to>
    <xdr:graphicFrame macro="">
      <xdr:nvGraphicFramePr>
        <xdr:cNvPr id="3" name="Chart 2">
          <a:extLst>
            <a:ext uri="{FF2B5EF4-FFF2-40B4-BE49-F238E27FC236}">
              <a16:creationId xmlns:a16="http://schemas.microsoft.com/office/drawing/2014/main" id="{A042E9D8-0966-D06B-744D-CB7F9A09E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3</xdr:row>
      <xdr:rowOff>120650</xdr:rowOff>
    </xdr:from>
    <xdr:to>
      <xdr:col>2</xdr:col>
      <xdr:colOff>1536700</xdr:colOff>
      <xdr:row>15</xdr:row>
      <xdr:rowOff>19050</xdr:rowOff>
    </xdr:to>
    <xdr:graphicFrame macro="">
      <xdr:nvGraphicFramePr>
        <xdr:cNvPr id="5" name="Chart 4">
          <a:extLst>
            <a:ext uri="{FF2B5EF4-FFF2-40B4-BE49-F238E27FC236}">
              <a16:creationId xmlns:a16="http://schemas.microsoft.com/office/drawing/2014/main" id="{D34B166D-46CF-16C8-4D0B-1F14F6E16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1552575</xdr:colOff>
      <xdr:row>3</xdr:row>
      <xdr:rowOff>127000</xdr:rowOff>
    </xdr:from>
    <xdr:to>
      <xdr:col>9</xdr:col>
      <xdr:colOff>495300</xdr:colOff>
      <xdr:row>15</xdr:row>
      <xdr:rowOff>12700</xdr:rowOff>
    </xdr:to>
    <xdr:graphicFrame macro="">
      <xdr:nvGraphicFramePr>
        <xdr:cNvPr id="7" name="Chart 6">
          <a:extLst>
            <a:ext uri="{FF2B5EF4-FFF2-40B4-BE49-F238E27FC236}">
              <a16:creationId xmlns:a16="http://schemas.microsoft.com/office/drawing/2014/main" id="{CC4AFC76-D9ED-62F4-2B7A-391052320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1438275</xdr:colOff>
      <xdr:row>17</xdr:row>
      <xdr:rowOff>57150</xdr:rowOff>
    </xdr:from>
    <xdr:to>
      <xdr:col>9</xdr:col>
      <xdr:colOff>571500</xdr:colOff>
      <xdr:row>28</xdr:row>
      <xdr:rowOff>133350</xdr:rowOff>
    </xdr:to>
    <xdr:graphicFrame macro="">
      <xdr:nvGraphicFramePr>
        <xdr:cNvPr id="8" name="Chart 7">
          <a:extLst>
            <a:ext uri="{FF2B5EF4-FFF2-40B4-BE49-F238E27FC236}">
              <a16:creationId xmlns:a16="http://schemas.microsoft.com/office/drawing/2014/main" id="{56D08D26-44F3-8324-3C06-F4B7C79D0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600075</xdr:colOff>
      <xdr:row>17</xdr:row>
      <xdr:rowOff>50800</xdr:rowOff>
    </xdr:from>
    <xdr:to>
      <xdr:col>9</xdr:col>
      <xdr:colOff>3917950</xdr:colOff>
      <xdr:row>28</xdr:row>
      <xdr:rowOff>133350</xdr:rowOff>
    </xdr:to>
    <xdr:graphicFrame macro="">
      <xdr:nvGraphicFramePr>
        <xdr:cNvPr id="10" name="Chart 9">
          <a:extLst>
            <a:ext uri="{FF2B5EF4-FFF2-40B4-BE49-F238E27FC236}">
              <a16:creationId xmlns:a16="http://schemas.microsoft.com/office/drawing/2014/main" id="{E9F52354-C7D8-C6E9-B03C-C3B8CB023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15875</xdr:colOff>
      <xdr:row>31</xdr:row>
      <xdr:rowOff>82550</xdr:rowOff>
    </xdr:from>
    <xdr:to>
      <xdr:col>2</xdr:col>
      <xdr:colOff>1447800</xdr:colOff>
      <xdr:row>41</xdr:row>
      <xdr:rowOff>88900</xdr:rowOff>
    </xdr:to>
    <xdr:graphicFrame macro="">
      <xdr:nvGraphicFramePr>
        <xdr:cNvPr id="11" name="Chart 10">
          <a:extLst>
            <a:ext uri="{FF2B5EF4-FFF2-40B4-BE49-F238E27FC236}">
              <a16:creationId xmlns:a16="http://schemas.microsoft.com/office/drawing/2014/main" id="{61A36F40-0BD2-097C-BA0F-619E4620D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1533525</xdr:colOff>
      <xdr:row>31</xdr:row>
      <xdr:rowOff>88900</xdr:rowOff>
    </xdr:from>
    <xdr:to>
      <xdr:col>8</xdr:col>
      <xdr:colOff>1085850</xdr:colOff>
      <xdr:row>41</xdr:row>
      <xdr:rowOff>152400</xdr:rowOff>
    </xdr:to>
    <xdr:graphicFrame macro="">
      <xdr:nvGraphicFramePr>
        <xdr:cNvPr id="12" name="Chart 11">
          <a:extLst>
            <a:ext uri="{FF2B5EF4-FFF2-40B4-BE49-F238E27FC236}">
              <a16:creationId xmlns:a16="http://schemas.microsoft.com/office/drawing/2014/main" id="{FB607746-CCE2-8EEB-EF16-86DDA1F97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FINIX" refreshedDate="45838.780015509263" createdVersion="8" refreshedVersion="8" minRefreshableVersion="3" recordCount="1465" xr:uid="{A79B67FF-1019-4167-8A98-60711B987ED1}">
  <cacheSource type="worksheet">
    <worksheetSource ref="A1:L1466" sheet="Data"/>
  </cacheSource>
  <cacheFields count="12">
    <cacheField name="Product_ID" numFmtId="0">
      <sharedItems count="1351">
        <s v="B07KSMBL2H"/>
        <s v="B014I8SSD0"/>
        <s v="B014I8SX4Y"/>
        <s v="B07GPXXNNG"/>
        <s v="B07GQD4K6L"/>
        <s v="B071Z8M4KX"/>
        <s v="B09GFPVD9Y"/>
        <s v="B09GFLXVH9"/>
        <s v="B09GFM8CGS"/>
        <s v="B09GFPN6TP"/>
        <s v="B01MF8MB65"/>
        <s v="B01LWYDEQ7"/>
        <s v="B005FYNT3G"/>
        <s v="B09X7DY7Q4"/>
        <s v="B01DEWVZ2C"/>
        <s v="B01DF26V7A"/>
        <s v="B01N6LU1VF"/>
        <s v="B08JQN8DGZ"/>
        <s v="B002SZEOLG"/>
        <s v="B008IFXQFU"/>
        <s v="B0088TKTY2"/>
        <s v="B08HV83HL3"/>
        <s v="B08HVL8QN3"/>
        <s v="B08HVJCW95"/>
        <s v="B07DC4RZPY"/>
        <s v="B07S9S86BF"/>
        <s v="B08H9Z3XQW"/>
        <s v="B00A0VCJPI"/>
        <s v="B08TV2P1N8"/>
        <s v="B09MT84WV5"/>
        <s v="B09MT6XSFW"/>
        <s v="B09N3ZNHTY"/>
        <s v="B09V2Q4QVQ"/>
        <s v="B09V2PZDX8"/>
        <s v="B09YDFDVNS"/>
        <s v="B09YDFKJF8"/>
        <s v="B07WMS7TWB"/>
        <s v="B01HGCLUH6"/>
        <s v="B07CD2BN46"/>
        <s v="B092X94QNQ"/>
        <s v="B00NH11KIK"/>
        <s v="B07PR1CL3S"/>
        <s v="B07LG59NPV"/>
        <s v="B083T5G5PM"/>
        <s v="B01FSYQ2A4"/>
        <s v="B098K3H92Z"/>
        <s v="B08HDJ86NZ"/>
        <s v="B0789LZTCJ"/>
        <s v="B08HDH26JX"/>
        <s v="B07CRL2GY6"/>
        <s v="B07XLML2YS"/>
        <s v="B07JQKQ91F"/>
        <s v="B07G3YNLJB"/>
        <s v="B07232M876"/>
        <s v="B0711PVX6Z"/>
        <s v="B08HV25BBQ"/>
        <s v="B07YY1BY5B"/>
        <s v="B07KY3FNQP"/>
        <s v="B078W65FJ7"/>
        <s v="B08FB2LNSZ"/>
        <s v="B085W8CFLH"/>
        <s v="B01EZ0X3L8"/>
        <s v="B07TCN5VR9"/>
        <s v="B08MTLLSL8"/>
        <s v="B00NH13Q8W"/>
        <s v="B00NH11PEY"/>
        <s v="B07VTFN6HM"/>
        <s v="B07XJWTYM2"/>
        <s v="B09MQSCJQ1"/>
        <s v="B08GYG6T12"/>
        <s v="B01D5H8LDM"/>
        <s v="B076B8G5D8"/>
        <s v="B0759QMF85"/>
        <s v="B097R25DP7"/>
        <s v="B0BDRVFDKP"/>
        <s v="B0BDYW3RN3"/>
        <s v="B08L5FM4JC"/>
        <s v="B0BDYVC5TD"/>
        <s v="B08L5HMJVW"/>
        <s v="B07YNTJ8ZM"/>
        <s v="B01L8ZNWN2"/>
        <s v="B07B88KQZ8"/>
        <s v="B01MQZ7J8K"/>
        <s v="B01J0XWYKQ"/>
        <s v="B07L8KNP5F"/>
        <s v="B08444S68L"/>
        <s v="B08D77XZX5"/>
        <s v="B0BD3T6Z1D"/>
        <s v="B07JJFSG2B"/>
        <s v="B0856HY85J"/>
        <s v="B004IO5BMQ"/>
        <s v="B009VCGPSY"/>
        <s v="B01GFTEV5Y"/>
        <s v="B0BR4F878Q"/>
        <s v="B07DFYJRQV"/>
        <s v="B0819ZZK5K"/>
        <s v="B08ZJDWTJ1"/>
        <s v="B09QS8V5N8"/>
        <s v="B09QS9X9L8"/>
        <s v="B09QS9X16F"/>
        <s v="B09QS9CWLV"/>
        <s v="B094QZLJQ6"/>
        <s v="B00KXULGJQ"/>
        <s v="B096VF5YYF"/>
        <s v="B086WMSCN3"/>
        <s v="B008YW8M0G"/>
        <s v="B0746JGVDS"/>
        <s v="B09F9YQQ7B"/>
        <s v="B09RFC46VP"/>
        <s v="B08Y55LPBF"/>
        <s v="B07VQGVL68"/>
        <s v="B09CYTJV3N"/>
        <s v="B00GG59HU2"/>
        <s v="B09X5C9VLK"/>
        <s v="B098NS6PVG"/>
        <s v="B082LZGK39"/>
        <s v="B082LSVT4B"/>
        <s v="B0756K5DYZ"/>
        <s v="B0873L7J6X"/>
        <s v="B07GXHC691"/>
        <s v="B082T6GVG9"/>
        <s v="B0972BQ2RS"/>
        <s v="B08GTYFC37"/>
        <s v="B00HVXS7WC"/>
        <s v="B07NC12T2R"/>
        <s v="B00N3XLDW0"/>
        <s v="B07S851WX5"/>
        <s v="B00EDJJ7FS"/>
        <s v="B09BNXQ6BR"/>
        <s v="B094JB13XL"/>
        <s v="B06XSK3XL6"/>
        <s v="B008QTK47Q"/>
        <s v="B08G28Z33M"/>
        <s v="B008YW3CYM"/>
        <s v="B08HF4W2CT"/>
        <s v="B07X963JNS"/>
        <s v="B00ABMASXG"/>
        <s v="B075ZTJ9XR"/>
        <s v="B078V8R9BS"/>
        <s v="B07GVR9TG7"/>
        <s v="B08B42LWKN"/>
        <s v="B09Q5SWVBJ"/>
        <s v="B09Q5P2MT3"/>
        <s v="B01M72LILF"/>
        <s v="B07DWFX9YS"/>
        <s v="B077T3BG5L"/>
        <s v="B09T3H12GV"/>
        <s v="B0856HNMR7"/>
        <s v="B01J1CFO5I"/>
        <s v="B01HJI0FS2"/>
        <s v="B00V9NHDI4"/>
        <s v="B08VB34KJ1"/>
        <s v="B08VB2CMR3"/>
        <s v="B0B6F7LX4C"/>
        <s v="B0B6F98KJJ"/>
        <s v="B0B6F8HHR6"/>
        <s v="B09HQSV46W"/>
        <s v="B0B8CXTTG3"/>
        <s v="B07DJLFMPS"/>
        <s v="B09LHYZ3GJ"/>
        <s v="B09LJ116B5"/>
        <s v="B09LHZSMRR"/>
        <s v="B07VNFP3C2"/>
        <s v="B00E3DVQFS"/>
        <s v="B01F25X6RQ"/>
        <s v="B01F262EUU"/>
        <s v="B003L62T7W"/>
        <s v="B00YMJ0OI8"/>
        <s v="B09RKFBCV7"/>
        <s v="B09FKDH6FS"/>
        <s v="B07W6VWZ8C"/>
        <s v="B08DDRGWTJ"/>
        <s v="B07YTNKVJQ"/>
        <s v="B09TBCVJS3"/>
        <s v="B09NVPSCQT"/>
        <s v="B09PNKXSKF"/>
        <s v="B09NVPJ3P4"/>
        <s v="B07SLMR1K6"/>
        <s v="B005LJQMCK"/>
        <s v="B005LJQMZC"/>
        <s v="B01GGKZ0V6"/>
        <s v="B01GGKZ4NU"/>
        <s v="B09YV4MW2T"/>
        <s v="B09YV3K34W"/>
        <s v="B07Q4QV1DL"/>
        <s v="B088ZFJY82"/>
        <s v="B00ZYLMQH0"/>
        <s v="B0974H97TJ"/>
        <s v="B08NCKT9FG"/>
        <s v="B015OW3M1W"/>
        <s v="B08Y5QJXSR"/>
        <s v="B08D11DZ2W"/>
        <s v="B014SZO90Y"/>
        <s v="B08VB57558"/>
        <s v="B0B3RRWSF6"/>
        <s v="B0B3RS9DNF"/>
        <s v="B0B3RSDSZ3"/>
        <s v="B084872DQY"/>
        <s v="B082FTPRSK"/>
        <s v="B07BRKK9JQ"/>
        <s v="B003B00484"/>
        <s v="B09JPC82QC"/>
        <s v="B07N42JB4S"/>
        <s v="B0949SBKMP"/>
        <s v="B095RTJH1M"/>
        <s v="B00LVMTA2A"/>
        <s v="B01GZSQJPA"/>
        <s v="B08HQL67D6"/>
        <s v="B08C4Z69LN"/>
        <s v="B00W56GLOQ"/>
        <s v="B075DB1F13"/>
        <s v="B08CFCK6CW"/>
        <s v="B07TR5HSR9"/>
        <s v="B073BRXPZX"/>
        <s v="B09T39K9YL"/>
        <s v="B09T2WRLJJ"/>
        <s v="B09T2S8X9C"/>
        <s v="B012MQS060"/>
        <s v="B017PDR9N0"/>
        <s v="B0756CLQWL"/>
        <s v="B07DGD4Z4C"/>
        <s v="B07W7Z6DVL"/>
        <s v="B01J8S6X2I"/>
        <s v="B06XDKWLJH"/>
        <s v="B08Y1TFSP6"/>
        <s v="B08Y1SJVV5"/>
        <s v="B08Y5KXR6Z"/>
        <s v="B07XCM6T4N"/>
        <s v="B07P681N66"/>
        <s v="B0859M539M"/>
        <s v="B01IBRHE3E"/>
        <s v="B07JW9H4J1"/>
        <s v="B07JW1Y6XV"/>
        <s v="B07LGT55SJ"/>
        <s v="B07JH1C41D"/>
        <s v="B07JGDB5M1"/>
        <s v="B07JH1CBGW"/>
        <s v="B01C8P29T4"/>
        <s v="B083GKDRKR"/>
        <s v="B01C8P29N0"/>
        <s v="B01KK0HU3Y"/>
        <s v="B07M69276N"/>
        <s v="B084PJSSQ1"/>
        <s v="B00C3GBCIS"/>
        <s v="B09YV463SW"/>
        <s v="B09YV42QHZ"/>
        <s v="B09YV4RG4D"/>
        <s v="B00MUTWLW4"/>
        <s v="B00V4BGDKU"/>
        <s v="B08FYB5HHK"/>
        <s v="B0085IATT6"/>
        <s v="B09TWHTBKQ"/>
        <s v="B09TWH8YHM"/>
        <s v="B0B14MR9L1"/>
        <s v="B085CZ3SR1"/>
        <s v="B09V12K8NT"/>
        <s v="B09V17S2BG"/>
        <s v="B09V175NP7"/>
        <s v="B097R2V1W8"/>
        <s v="B07T5DKR5D"/>
        <s v="B08D9NDZ1Y"/>
        <s v="B08LPJZSSW"/>
        <s v="B07WGMMQGP"/>
        <s v="B07WHQBZLS"/>
        <s v="B07WJWRNVK"/>
        <s v="B09MJ77786"/>
        <s v="B09RWQ7YR6"/>
        <s v="B00NNQMYNE"/>
        <s v="B0B3MWYCHQ"/>
        <s v="B075JJ5NQC"/>
        <s v="B077Z65HSD"/>
        <s v="B0974G5Q2Y"/>
        <s v="B071SDRGWL"/>
        <s v="B0083T231O"/>
        <s v="B08MZQBFLN"/>
        <s v="B008QS9J6Y"/>
        <s v="B017NC2IPM"/>
        <s v="B07WDKLDRX"/>
        <s v="B07JF9B592"/>
        <s v="B01GGKYKQM"/>
        <s v="B01M0505SJ"/>
        <s v="B086JTMRYL"/>
        <s v="B0B2DD66GS"/>
        <s v="B08F47T4X5"/>
        <s v="B07WGPKMP5"/>
        <s v="B07WJV6P1R"/>
        <s v="B07WDKLRM4"/>
        <s v="B07WHQWXL7"/>
        <s v="B07WDK3ZS6"/>
        <s v="B07WGPKTS4"/>
        <s v="B0B4F2XCK3"/>
        <s v="B0B4F3QNDM"/>
        <s v="B0B4F2TTTS"/>
        <s v="B0B4F52B5X"/>
        <s v="B0B4F5L738"/>
        <s v="B0B4F2ZWL3"/>
        <s v="B0B4F1YC3J"/>
        <s v="B0B4F4QZ1H"/>
        <s v="B06XR9PR5X"/>
        <s v="B083342NKJ"/>
        <s v="B07RD611Z8"/>
        <s v="B08JD36C6H"/>
        <s v="B07GNC2592"/>
        <s v="B07VX71FZP"/>
        <s v="B07YC8JHMB"/>
        <s v="B00A7PLVU6"/>
        <s v="B08JMC1988"/>
        <s v="B08D75R3Z1"/>
        <s v="B0819HZPXL"/>
        <s v="B072J83V9W"/>
        <s v="B0B5CGTBKV"/>
        <s v="B0B5B6PQCT"/>
        <s v="B0B5DDJNH4"/>
        <s v="B0B5D39BCD"/>
        <s v="B01DJJVFPC"/>
        <s v="B07WGPBXY9"/>
        <s v="B0B3CPQ5PF"/>
        <s v="B0B3CQBRB4"/>
        <s v="B0B3D39RKV"/>
        <s v="B00CEQEGPI"/>
        <s v="B0798PJPCL"/>
        <s v="B07KR5P3YD"/>
        <s v="B01N6IJG0F"/>
        <s v="B088ZTJT2R"/>
        <s v="B0B3N7LR6K"/>
        <s v="B0B3NDPCS9"/>
        <s v="B09KGV7WSV"/>
        <s v="B08CF3B7N1"/>
        <s v="B07N8RQ6W7"/>
        <s v="B07TMCXRFV"/>
        <s v="B08K4PSZ3V"/>
        <s v="B08K4RDQ71"/>
        <s v="B09F6S8BT6"/>
        <s v="B08PV1X771"/>
        <s v="B00EYW1U68"/>
        <s v="B0883KDSXC"/>
        <s v="B0148NPH9I"/>
        <s v="B09YLWT89W"/>
        <s v="B08MC57J31"/>
        <s v="B00DJ5N9VK"/>
        <s v="B08CHZ3ZQ7"/>
        <s v="B016XVRKZM"/>
        <s v="B07H3WDC4X"/>
        <s v="B00NW4UWN6"/>
        <s v="B01EY310UM"/>
        <s v="B095PWLLY6"/>
        <s v="B087FXHB6J"/>
        <s v="B013B2WGT6"/>
        <s v="B075K76YW1"/>
        <s v="B00MFPCY5C"/>
        <s v="B08WRWPM22"/>
        <s v="B074CWD7MS"/>
        <s v="B00NM6MO26"/>
        <s v="B07DKZCZ89"/>
        <s v="B08SCCG9D4"/>
        <s v="B09NR6G588"/>
        <s v="B09WMTJPG7"/>
        <s v="B01LONQBDG"/>
        <s v="B00N1U9AJS"/>
        <s v="B01I1LDZGA"/>
        <s v="B08ZN4B121"/>
        <s v="B098R25TGC"/>
        <s v="B07QCWY5XV"/>
        <s v="B089WB69Y1"/>
        <s v="B078G6ZF5Z"/>
        <s v="B08GSQXLJ2"/>
        <s v="B09BN2NPBD"/>
        <s v="B07SRM58TP"/>
        <s v="B00YQLG7GK"/>
        <s v="B07WG8PDCW"/>
        <s v="B08H21B6V7"/>
        <s v="B079S811J3"/>
        <s v="B07PFJ5W31"/>
        <s v="B07PFJ5VQD"/>
        <s v="B07Y5FDPKV"/>
        <s v="B00O24PUO6"/>
        <s v="B08CFJBZRK"/>
        <s v="B07YR26BJ3"/>
        <s v="B00BN5SNF0"/>
        <s v="B07222HQKP"/>
        <s v="B0BF57RN3K"/>
        <s v="B0BF54972T"/>
        <s v="B0BF563HB4"/>
        <s v="B0BF4YBLPX"/>
        <s v="B0BF54LXW6"/>
        <s v="B00Y4ORQ46"/>
        <s v="B00URH5E34"/>
        <s v="B0765B3TH7"/>
        <s v="B07XLCFSSN"/>
        <s v="B0B8SRZ5SV"/>
        <s v="B0B8SSC5D9"/>
        <s v="B078HRR1XV"/>
        <s v="B00935MD1C"/>
        <s v="B08CF3D7QR"/>
        <s v="B00H47GVGY"/>
        <s v="B086X18Q71"/>
        <s v="B00H3H03Q4"/>
        <s v="B09RMQYHLH"/>
        <s v="B07T9FV9YP"/>
        <s v="B00HZIOGXW"/>
        <s v="B07RX42D3D"/>
        <s v="B07JNVF678"/>
        <s v="B07JPJJZ2H"/>
        <s v="B08FY4FG5X"/>
        <s v="B08WRBG3XW"/>
        <s v="B01MY839VW"/>
        <s v="B00O2R38C4"/>
        <s v="B09ND94ZRG"/>
        <s v="B08MCD9JFY"/>
        <s v="B078HG2ZPS"/>
        <s v="B01D5H8ZI8"/>
        <s v="B09XB8GFBQ"/>
        <s v="B09XB7DPW1"/>
        <s v="B09XB7SRQ5"/>
        <s v="B07W9KYT62"/>
        <s v="B09Y5MP7C4"/>
        <s v="B01MQ2A86A"/>
        <s v="B01EJ5MM5M"/>
        <s v="B00AXHBBXU"/>
        <s v="B01M4GGIVU"/>
        <s v="B01M5967SY"/>
        <s v="B07KRCW6LZ"/>
        <s v="B006LW0WDQ"/>
        <s v="B08DPLCM6T"/>
        <s v="B01892MIPA"/>
        <s v="B07H3N8RJH"/>
        <s v="B078JDNZJ8"/>
        <s v="B0188KPKB2"/>
        <s v="B08YDFX7Y1"/>
        <s v="B08HLZ28QC"/>
        <s v="B015ZXUDD0"/>
        <s v="B07MKMFKPG"/>
        <s v="B009DA69W6"/>
        <s v="B0116MIKKC"/>
        <s v="B07Z1YVP72"/>
        <s v="B07FL3WRX5"/>
        <s v="B08KHM9VBJ"/>
        <s v="B096NTB9XT"/>
        <s v="B09NBZ36F7"/>
        <s v="B0747VDH9L"/>
        <s v="B09MKG4ZCM"/>
        <s v="B086394NY5"/>
        <s v="B09WRMNJ9G"/>
        <s v="B09PL79D2X"/>
        <s v="B07Z53L5QL"/>
        <s v="B07TXCY3YK"/>
        <s v="B09P22HXH6"/>
        <s v="B085194JFL"/>
        <s v="B00NH12R1O"/>
        <s v="B00E9G8KOY"/>
        <s v="B08BQ947H3"/>
        <s v="B07RZZ1QSW"/>
        <s v="B00NFD0ETQ"/>
        <s v="B0814ZY6FP"/>
        <s v="B08FGNPQ9X"/>
        <s v="B07JB2Y4SR"/>
        <s v="B0B5LVS732"/>
        <s v="B07X2L5Z8C"/>
        <s v="B07GVGTSLN"/>
        <s v="B07F1P8KNV"/>
        <s v="B08LT9BMPP"/>
        <s v="B088Z1YWBC"/>
        <s v="B0BHYJ8CVF"/>
        <s v="B00JBNZPFM"/>
        <s v="B0B3X2BY3M"/>
        <s v="B07JGCGNDG"/>
        <s v="B083J64CBB"/>
        <s v="B0B2X35B1K"/>
        <s v="B01IOZUHRS"/>
        <s v="B00LY1FN1K"/>
        <s v="B0141EZMAI"/>
        <s v="B07S7DCJKS"/>
        <s v="B07Z1X6VFC"/>
        <s v="B07XJYYH7L"/>
        <s v="B0832W3B7Q"/>
        <s v="B009P2L7CO"/>
        <s v="B07P1BR7L8"/>
        <s v="B07Z1Z77ZZ"/>
        <s v="B083P71WKK"/>
        <s v="B01LYU3BZF"/>
        <s v="B07PLHTTB4"/>
        <s v="B0B31BYXQQ"/>
        <s v="B07WDK3ZS2"/>
        <s v="B07WHSJXLF"/>
        <s v="B07WFPMGQQ"/>
        <s v="B00LY12TH6"/>
        <s v="B097JQ1J5G"/>
        <s v="B09NHVCHS9"/>
        <s v="B09NJN8L25"/>
        <s v="B09NKZXMWJ"/>
        <s v="B0B3N8VG24"/>
        <s v="B0B3MQXNFB"/>
        <s v="B08P9RYPLR"/>
        <s v="B08N1WL9XW"/>
        <s v="B09JS562TP"/>
        <s v="B09JS94MBV"/>
        <s v="B09NL4DJ2Z"/>
        <s v="B07SPVMSC6"/>
        <s v="B00UGZWM2I"/>
        <s v="B07H1S7XW8"/>
        <s v="B0073QGKAS"/>
        <s v="B07JPX9CR7"/>
        <s v="B0123P3PWE"/>
        <s v="B09GFWJDY1"/>
        <s v="B09YV575RK"/>
        <s v="B09SPTNG58"/>
        <s v="B071R3LHFM"/>
        <s v="B08BJN4MP3"/>
        <s v="B00P93X0VO"/>
        <s v="B08VFF6JQ8"/>
        <s v="B09GP6FBZT"/>
        <s v="B07N2MGB3G"/>
        <s v="B09XJ5LD6L"/>
        <s v="B097XJQZ8H"/>
        <s v="B08W56G1K9"/>
        <s v="B01D5H90L4"/>
        <s v="B07ZKD8T1Q"/>
        <s v="B00LZLQ624"/>
        <s v="B07L5L4GTB"/>
        <s v="B0752LL57V"/>
        <s v="B08VS3YLRK"/>
        <s v="B0B8SSZ76F"/>
        <s v="B07GLNJC25"/>
        <s v="B08D64C9FN"/>
        <s v="B07WJXCTG9"/>
        <s v="B07GXPDLYQ"/>
        <s v="B07WHS7MZ1"/>
        <s v="B08JW1GVS7"/>
        <s v="B00GZLB57U"/>
        <s v="B07HZ2QCGR"/>
        <s v="B01JOFKL0A"/>
        <s v="B083RCTXLL"/>
        <s v="B082T6V3DT"/>
        <s v="B002PD61Y4"/>
        <s v="B07SLNG3LW"/>
        <s v="B07QDSN9V6"/>
        <s v="B01DGVKBC6"/>
        <s v="B00LHZW3XY"/>
        <s v="B00J5DYCCA"/>
        <s v="B08CNLYKW5"/>
        <s v="B097MKZHNV"/>
        <s v="B071VNHMX2"/>
        <s v="B01M5B0TPW"/>
        <s v="B07J2BQZD6"/>
        <s v="B096MSW6CT"/>
        <s v="B0BBN4DZBD"/>
        <s v="B0BBN56J5H"/>
        <s v="B0BBN3WF7V"/>
        <s v="B00KIDSU8S"/>
        <s v="B00SMFPJG0"/>
        <s v="B0B23LW7NV"/>
        <s v="B07YL54NVJ"/>
        <s v="B08R69VDHT"/>
        <s v="B08R69WBN7"/>
        <s v="B07L1N3TJX"/>
        <s v="B008LN8KDM"/>
        <s v="B07YZG8PPY"/>
        <s v="B08235JZFB"/>
        <s v="B07YWS9SP9"/>
        <s v="B09PLFJ7ZW"/>
        <s v="B09P18XVW6"/>
        <s v="B08VF8V79P"/>
        <s v="B00N1U7JXM"/>
        <s v="B09CTRPSJR"/>
        <s v="B08K9PX15C"/>
        <s v="B07W14CHV8"/>
        <s v="B084MZXJN6"/>
        <s v="B084N1BM9L"/>
        <s v="B08461VC1Z"/>
        <s v="B0B3MMYHYW"/>
        <s v="B09VCHLSJF"/>
        <s v="B01LY9W8AF"/>
        <s v="B01N4EV2TL"/>
        <s v="B071113J7M"/>
        <s v="B00P0R95EA"/>
        <s v="B009UORDX4"/>
        <s v="B0993BB11X"/>
        <s v="B09MZCQYHZ"/>
        <s v="B009LJ2BXA"/>
        <s v="B00LXTFMRS"/>
        <s v="B08CYPB15D"/>
        <s v="B0B6BLTGTT"/>
        <s v="B08ZHYNTM1"/>
        <s v="B07V82W5CN"/>
        <s v="B0B15CPR37"/>
        <s v="B092BJMT8Q"/>
        <s v="B0B15GSPQW"/>
        <s v="B092BL5DCX"/>
        <s v="B08CDKQ8T6"/>
        <s v="B01486F4G6"/>
        <s v="B0756KCV5K"/>
        <s v="B095JQVC7N"/>
        <s v="B095JPKPH3"/>
        <s v="B07L3NDN24"/>
        <s v="B0162K34H2"/>
        <s v="B08B6XWQ1C"/>
        <s v="B09MKP344P"/>
        <s v="B09T3KB6JZ"/>
        <s v="B09PNR6F8Q"/>
        <s v="B00K57MR22"/>
        <s v="B082T6GVLJ"/>
        <s v="B00LZLPYHW"/>
        <s v="B0187F2IOK"/>
        <s v="B08KDBLMQP"/>
        <s v="B08BCKN299"/>
        <s v="B07MSLTW8Z"/>
        <s v="B07LDN9Q2P"/>
        <s v="B097R45BH8"/>
        <s v="B07QHHCB27"/>
        <s v="B08PZ6HZLT"/>
        <s v="B07J2NGB69"/>
        <s v="B081FG1QYX"/>
        <s v="B081FJWN52"/>
        <s v="B08KRMK9LZ"/>
        <s v="B00S2SEV7K"/>
        <s v="B088GXTJM3"/>
        <s v="B0B244R4KB"/>
        <s v="B08CS3BT4L"/>
        <s v="B0085W2MUQ"/>
        <s v="B07CVR2L5K"/>
        <s v="B08MTCKDYN"/>
        <s v="B07R99NBVB"/>
        <s v="B00935MGHS"/>
        <s v="B08TDJNM3G"/>
        <s v="B09WN3SRC7"/>
        <s v="B095XCRDQW"/>
        <s v="B07ZJND9B9"/>
        <s v="B07FJNNZCJ"/>
        <s v="B00KIE28X0"/>
        <s v="B07NPBG1B4"/>
        <s v="B08WRKSF9D"/>
        <s v="B09NC2TY11"/>
        <s v="B07KCMR8D6"/>
        <s v="B0846D5CBP"/>
        <s v="B08J4PL1Z3"/>
        <s v="B07Z3K96FR"/>
        <s v="B00LM4W1N2"/>
        <s v="B0994GP1CX"/>
        <s v="B0162LYSFS"/>
        <s v="B07YNHCW6N"/>
        <s v="B07YFWVRCM"/>
        <s v="B082T6GXS5"/>
        <s v="B07CWNJLPC"/>
        <s v="B07CWDX49D"/>
        <s v="B0814P4L98"/>
        <s v="B00F159RIK"/>
        <s v="B0B19VJXQZ"/>
        <s v="B07WKB69RS"/>
        <s v="B08MXJYB2V"/>
        <s v="B08SBH499M"/>
        <s v="B09ZQK9X8G"/>
        <s v="B08HLC7Z3G"/>
        <s v="B08QJJCY2Q"/>
        <s v="B07VZH6ZBB"/>
        <s v="B07Y9PY6Y1"/>
        <s v="B08MWJTST6"/>
        <s v="B07K2HVKLL"/>
        <s v="B07L9FW9GF"/>
        <s v="B00VA7YYUO"/>
        <s v="B08G8H8DPL"/>
        <s v="B09BCNQ9R2"/>
        <s v="B01F7B2JCI"/>
        <s v="B0971DWFDT"/>
        <s v="B01LYLJ99X"/>
        <s v="B086Q3QMFS"/>
        <s v="B09J2SCVQT"/>
        <s v="B07989VV5K"/>
        <s v="B00R1P3B4O"/>
        <s v="B07S9M8YTY"/>
        <s v="B01NCVJMKX"/>
        <s v="B00LY17RHI"/>
        <s v="B09KLVMZ3B"/>
        <s v="B09DG9VNWB"/>
        <s v="B09SJ1FTYV"/>
        <s v="B00B3VFJY2"/>
        <s v="B08LHTJTBB"/>
        <s v="B08498D67S"/>
        <s v="B07GWTWFS2"/>
        <s v="B0B1YVCJ2Y"/>
        <s v="B0B1YZX72F"/>
        <s v="B0B1YY6JJL"/>
        <s v="B0B1YZ9CB8"/>
        <s v="B0BC9BW512"/>
        <s v="B08M66K48D"/>
        <s v="B08H673XKN"/>
        <s v="B0117H7GZ6"/>
        <s v="B07DJ5KYDZ"/>
        <s v="B06XMZV7RH"/>
        <s v="B0883LQJ6B"/>
        <s v="B012ELCYUG"/>
        <s v="B08CYNJ5KY"/>
        <s v="B08CRRQK6Z"/>
        <s v="B00P93X6EK"/>
        <s v="B097C564GC"/>
        <s v="B00K32PEW4"/>
        <s v="B0B53QFZPY"/>
        <s v="B0B53NXFFR"/>
        <s v="B0B53QLB9H"/>
        <s v="B0763K5HLQ"/>
        <s v="B08FN6WGDQ"/>
        <s v="B09GYBZPHF"/>
        <s v="B08VJFYH6N"/>
        <s v="B07Z51CGGH"/>
        <s v="B07SBGFDX9"/>
        <s v="B06XFTHCNY"/>
        <s v="B06XPYRWV5"/>
        <s v="B00PVT30YI"/>
        <s v="B08WLY8V9S"/>
        <s v="B086199CWG"/>
        <s v="B08D9MNH4B"/>
        <s v="B07LDPLSZC"/>
        <s v="B01L6MT7E0"/>
        <s v="B08CTQP51L"/>
        <s v="B09BW334ML"/>
        <s v="B01M6453MB"/>
        <s v="B08LW31NQ6"/>
        <s v="B06Y36JKC3"/>
        <s v="B0811VCGL5"/>
        <s v="B078WB1VWJ"/>
        <s v="B09GB5B4BK"/>
        <s v="B07MKFNHKG"/>
        <s v="B07MDRGHWQ"/>
        <s v="B01M69WCZ6"/>
        <s v="B0B53DS4TF"/>
        <s v="B07GLS2563"/>
        <s v="B083RC4WFJ"/>
        <s v="B07W4HTS8Q"/>
        <s v="B08GJ57MKL"/>
        <s v="B008P7IF02"/>
        <s v="B00LHZWD0C"/>
        <s v="B00A328ENA"/>
        <s v="B08SJVD8QD"/>
        <s v="B08VGFX2B6"/>
        <s v="B00LZPQVMK"/>
        <s v="B08TGG316Z"/>
        <s v="B07BKSSDR2"/>
        <s v="B09F5Z694W"/>
        <s v="B09P858DK8"/>
        <s v="B09LD3116F"/>
        <s v="B0B9XLX8VR"/>
        <s v="B0BC8BQ432"/>
        <s v="B014HDJ7ZE"/>
        <s v="B07NCKMXVZ"/>
        <s v="B07KSB1MLX"/>
        <s v="B07RCGTZ4M"/>
        <s v="B00TDD0YM4"/>
        <s v="B08XNL93PL"/>
        <s v="B08TT63N58"/>
        <s v="B01CS4A5V4"/>
        <s v="B087JWLZ2K"/>
        <s v="B0B217Z5VK"/>
        <s v="B084DTMYWK"/>
        <s v="B099SD8PRP"/>
        <s v="B08VRMK55F"/>
        <s v="B083RD1J99"/>
        <s v="B0B1F6GQPS"/>
        <s v="B094YFFSMY"/>
        <s v="B08FTFXNNB"/>
        <s v="B08MV82R99"/>
        <s v="B08TDJ5BVF"/>
        <s v="B075TJHWVC"/>
        <s v="B08L4SBJRY"/>
        <s v="B07YSJ7FF1"/>
        <s v="B00LP9RFSU"/>
        <s v="B083M7WPZD"/>
        <s v="B092JHPL72"/>
        <s v="B097R3XH9R"/>
        <s v="B00RGLI0ZS"/>
        <s v="B09NS5TKPN"/>
        <s v="B07SY4C3TD"/>
        <s v="B09M869Z5V"/>
        <s v="B09TP5KBN7"/>
        <s v="B07TC9F7PN"/>
        <s v="B07LG96SDB"/>
        <s v="B08N6P8G5K"/>
        <s v="B00J4YG0PC"/>
        <s v="B07FXLC2G2"/>
        <s v="B07DZ986Q2"/>
        <s v="B098QXR9X2"/>
        <s v="B0B56YRBNT"/>
        <s v="B07GMFY9QM"/>
        <s v="B00LM4X0KU"/>
        <s v="B0B5V47VK4"/>
        <s v="B08CF4SCNP"/>
        <s v="B072NCN9M4"/>
        <s v="B00LM4X3XE"/>
        <s v="B08H5L8V1L"/>
        <s v="B079Y6JZC8"/>
        <s v="B00SMJPA9C"/>
        <s v="B09TMZ1MF8"/>
        <s v="B07NTKGW45"/>
        <s v="B06XGWRKYT"/>
        <s v="B097RJ867P"/>
        <s v="B01M5F614J"/>
        <s v="B01N90RZ4M"/>
        <s v="B00GE55L22"/>
        <s v="B08FD2VSD9"/>
        <s v="B08SMJT55F"/>
        <s v="B09G5TSGXV"/>
        <s v="B07WNK1FFN"/>
        <s v="B09XXZXQC1"/>
        <s v="B0989W6J2F"/>
        <s v="B08TR61BVK"/>
        <s v="B08QDPB1SL"/>
        <s v="B07GLSKXS1"/>
        <s v="B00S9BSJC8"/>
        <s v="B098JYT4SY"/>
        <s v="B09QGZFBPM"/>
        <s v="B09QGZM8QB"/>
        <s v="B08WKG2MWT"/>
        <s v="B08WKFSN84"/>
        <s v="B08HD7JQHX"/>
        <s v="B00SH18114"/>
        <s v="B094JNXNPV"/>
        <s v="B078JT7LTD"/>
        <s v="B09B9SPC7F"/>
        <s v="B08243SKCK"/>
        <s v="B07D8VBYB4"/>
        <s v="B078KRFWQB"/>
        <s v="B07966M8XH"/>
        <s v="B01L7C4IU2"/>
        <s v="B08PSQRW2T"/>
        <s v="B08PSVBB2X"/>
        <s v="B07F6GXNPB"/>
        <s v="B08CTNJ985"/>
        <s v="B08CT62BM1"/>
        <s v="B09J2MM5C6"/>
        <s v="B07ZR4S1G4"/>
        <s v="B07VV37FT4"/>
        <s v="B08J82K4GX"/>
        <s v="B00LUGTJGO"/>
        <s v="B078XFKBZL"/>
        <s v="B0BP89YBC1"/>
        <s v="B01NBX5RSB"/>
        <s v="B09F6VHQXB"/>
        <s v="B07WKBD37W"/>
        <s v="B08YRMBK9R"/>
        <s v="B092R48XXB"/>
        <s v="B07KNM95JK"/>
        <s v="B084BR3QX8"/>
        <s v="B00TI8E7BI"/>
        <s v="B0B25LQQPC"/>
        <s v="B0746N6WML"/>
        <s v="B09SGGRKV8"/>
        <s v="B091V8HK8Z"/>
        <s v="B08WJ86PV2"/>
        <s v="B09VZBGL1N"/>
        <s v="B09Y14JLP3"/>
        <s v="B00LOD70SC"/>
        <s v="B08XLR6DSB"/>
        <s v="B009P2LK08"/>
        <s v="B00GGGOYEK"/>
        <s v="B07JZSG42Y"/>
        <s v="B08Y7MXFMK"/>
        <s v="B09BF8JBWX"/>
        <s v="B0926V9CTV"/>
        <s v="B08JKPVDKL"/>
        <s v="B07F366Z51"/>
        <s v="B08497Z1MQ"/>
        <s v="B0BM9H2NY9"/>
        <s v="B08H6CZSHT"/>
        <s v="B07R679HTT"/>
        <s v="B0B5GJRTHB"/>
        <s v="B08ZXZ362Z"/>
        <s v="B01MUAUOCX"/>
        <s v="B09YLFHFDW"/>
        <s v="B085DTN6R2"/>
        <s v="B095244Q22"/>
        <s v="B07NRTCDS5"/>
        <s v="B07B275VN9"/>
        <s v="B07T4D9FNY"/>
        <s v="B0BBFJ9M3X"/>
        <s v="B0BBFJLP21"/>
        <s v="B07RX14W1Q"/>
        <s v="B0949FPSFY"/>
        <s v="B085LPT5F4"/>
        <s v="B09NL4DCXK"/>
        <s v="B09T37CKQ5"/>
        <s v="B07NKNBTT3"/>
        <s v="B09M8888DM"/>
        <s v="B07924P3C5"/>
        <s v="B08S6RKT4L"/>
        <s v="B07DXRGWDJ"/>
        <s v="B014SZPBM4"/>
        <s v="B09XX51X2G"/>
        <s v="B09MDCZJXS"/>
        <s v="B0B61DSF17"/>
        <s v="B01KCSGBU2"/>
        <s v="B08L879JSN"/>
        <s v="B08VGM3YMF"/>
        <s v="B08CGW4GYR"/>
        <s v="B0B31FR4Y2"/>
        <s v="B093QCY6YJ"/>
        <s v="B09CTWFV5W"/>
        <s v="B08H6B3G96"/>
        <s v="B084MZXJNK"/>
        <s v="B071VMP1Z4"/>
        <s v="B084N133Y7"/>
        <s v="B09Z6WH2N1"/>
        <s v="B0B8ZWNR5T"/>
        <s v="B09CMM3VGK"/>
        <s v="B07LFQLKFZ"/>
        <s v="B0B2931FCV"/>
        <s v="B00OFM6PEO"/>
        <s v="B07D2NMTTV"/>
        <s v="B00KRCBA6E"/>
        <s v="B0762HXMTF"/>
        <s v="B09NNHFSSF"/>
        <s v="B076VQS87V"/>
        <s v="B07TTSS5MP"/>
        <s v="B08TTRVWKY"/>
        <s v="B08S7V8YTN"/>
        <s v="B0B1NX6JTN"/>
        <s v="B07VVXJ2P5"/>
        <s v="B09ZPL5VYM"/>
        <s v="B09RWZRCP1"/>
        <s v="B09RX1FK54"/>
        <s v="B0B12K5BPM"/>
        <s v="B09GFN8WZL"/>
        <s v="B08RZ5K9YH"/>
        <s v="B07B5XJ572"/>
        <s v="B097R4D42G"/>
        <s v="B08GM5S4CQ"/>
        <s v="B082KVTRW8"/>
        <s v="B0BM4KTNL1"/>
        <s v="B08J7VCT12"/>
        <s v="B09KH58JZR"/>
        <s v="B009P2LITG"/>
        <s v="B08XXF5V6G"/>
        <s v="B08YD264ZS"/>
        <s v="B09FFK1PQG"/>
        <s v="B09KPXTZXN"/>
        <s v="B086PXQ2R4"/>
        <s v="B08LVVTGZK"/>
        <s v="B08WKCTFF3"/>
        <s v="B09163Q5CD"/>
        <s v="B082ZQ4479"/>
        <s v="B07MP21WJD"/>
        <s v="B0B21XL94T"/>
        <s v="B09CKSYBLR"/>
        <s v="B07Q4NJQC5"/>
        <s v="B0B7DHSKS7"/>
        <s v="B0B9959XF3"/>
        <s v="B0B997FBZT"/>
        <s v="B0B296NTFV"/>
        <s v="B07DL1KC3H"/>
        <s v="B09ZK6THRR"/>
        <s v="B00H0B29DI"/>
        <s v="B07KKJPTWB"/>
        <s v="B0B2C5MJN6"/>
        <s v="B07QMRHWJD"/>
        <s v="B094DQWV9B"/>
        <s v="B0B2PQL5N3"/>
        <s v="B07VZYMQNZ"/>
        <s v="B0B9BD2YL4"/>
        <s v="B09PLD9TCD"/>
        <s v="B09DSXK8JX"/>
        <s v="B09Q8WQ5QJ"/>
        <s v="B09F6KL23R"/>
        <s v="B096TWZRJC"/>
        <s v="B0814LP6S9"/>
        <s v="B08CZHGHKH"/>
        <s v="B08KS2KQTK"/>
        <s v="B00GGGOYEU"/>
        <s v="B09MY4W73Q"/>
        <s v="B08K36NZSV"/>
        <s v="B09YLXYP7Y"/>
        <s v="B09YLYB9PB"/>
        <s v="B09YLX91QR"/>
        <s v="B075S9FVRY"/>
        <s v="B099Z83VRC"/>
        <s v="B085HY1DGR"/>
        <s v="B07WVQG8WZ"/>
        <s v="B00RFWNJMC"/>
        <s v="B01MRARGBW"/>
        <s v="B0B3XY5YT4"/>
        <s v="B0B3XXSB1K"/>
        <s v="B09HSKYMB3"/>
        <s v="B07P434WJY"/>
        <s v="B07HK53XM4"/>
        <s v="B09MT94QLL"/>
        <s v="B09L835C3V"/>
        <s v="B09HK9JH4F"/>
        <s v="B09XBJ1CTN"/>
        <s v="B0994GFWBH"/>
        <s v="B0B4G2MWSB"/>
        <s v="B08RDWBYCQ"/>
        <s v="B0BNDRK886"/>
        <s v="B0B9RN5X8B"/>
        <s v="B08TM71L54"/>
        <s v="B09BVCVTBC"/>
        <s v="B09X1M3DHX"/>
        <s v="B00P93X2H6"/>
        <s v="B099K9ZX65"/>
        <s v="B091KNVNS9"/>
        <s v="B08PPHFXG3"/>
        <s v="B0758F7KK7"/>
        <s v="B08WD18LJZ"/>
        <s v="B015GX9Y0W"/>
        <s v="B081NHWT6Z"/>
        <s v="B0B2DJ5RVQ"/>
        <s v="B09FZ89DK6"/>
        <s v="B07Y1RCCW5"/>
        <s v="B09P564ZTJ"/>
        <s v="B091JF2TFD"/>
        <s v="B09LQH3SD9"/>
        <s v="B083GQGT3Z"/>
        <s v="B00GHL8VP2"/>
        <s v="B08RP2L2NL"/>
        <s v="B0912WJ87V"/>
        <s v="B089BDBDGM"/>
        <s v="B00B7GKXMG"/>
        <s v="B08LKS3LSP"/>
        <s v="B07LFWP97N"/>
        <s v="B08L7J3T31"/>
        <s v="B09Z28BQZT"/>
        <s v="B09ZDVL7L8"/>
        <s v="B093ZNQZ2Y"/>
        <s v="B0B4HJNPV4"/>
        <s v="B0B4HKH19N"/>
        <s v="B0B4T6MR8N"/>
        <s v="B0B4T8RSJ1"/>
        <s v="B096YCN3SD"/>
        <s v="B09R83SFYV"/>
        <s v="B097RN7BBK"/>
        <s v="B088WCFPQF"/>
        <s v="B08D6RCM3Q"/>
        <s v="B08CHKQ8D4"/>
        <s v="B09HV71RL1"/>
        <s v="B0B5RP43VN"/>
        <s v="B09YL9SN9B"/>
        <s v="B09NTHQRW3"/>
        <s v="B09MZ6WZ6V"/>
        <s v="B07RY2X9MP"/>
        <s v="B09939XJX8"/>
        <s v="B08SKZ2RMG"/>
        <s v="B09VKWGZD7"/>
        <s v="B01N1XVVLC"/>
        <s v="B09DSQXCM8"/>
        <s v="B09JFR8H3Q"/>
        <s v="B0B7B9V9QP"/>
        <s v="B08L12N5H1"/>
        <s v="B00ZRBWPA0"/>
        <s v="B09Y5FZK9N"/>
        <s v="B08QSC1XY8"/>
        <s v="B08QSDKFGQ"/>
        <s v="B09N3BFP4M"/>
        <s v="B0BCKJJN8R"/>
        <s v="B0841KQR1Z"/>
        <s v="B08C7TYHPB"/>
        <s v="B09CMQRQM6"/>
        <s v="B0718ZN31Q"/>
        <s v="B08PFSZ7FH"/>
        <s v="B08QX1CC14"/>
        <s v="B0BK1K598K"/>
        <s v="B08WWKM5HQ"/>
        <s v="B0978V2CP6"/>
        <s v="B09C635BMM"/>
        <s v="B08NW8GHCJ"/>
        <s v="B08V9C4B1J"/>
        <s v="B09LH32678"/>
        <s v="B0B5GF6DQD"/>
        <s v="B09FPP3R1D"/>
        <s v="B09F3PDDRF"/>
        <s v="B09C6HXFC1"/>
        <s v="B08XMG618K"/>
        <s v="B009P2LK80"/>
        <s v="B07YCBSCYB"/>
        <s v="B09MFR93KS"/>
        <s v="B09WF4Q7B3"/>
        <s v="B0BNXFDTZ2"/>
        <s v="B0981XSZJ7"/>
        <s v="B0BD92GDQH"/>
        <s v="B08HDCWDXD"/>
        <s v="B07G147SZD"/>
        <s v="B0B5YBGCKD"/>
        <s v="B07SYYVP69"/>
        <s v="B08TZD7FQN"/>
        <s v="B07F1T31ZZ"/>
        <s v="B09Q3M3WLJ"/>
        <s v="B0B72BSW7K"/>
        <s v="B09SDDQQKP"/>
        <s v="B0B82YGCF6"/>
        <s v="B09X76VL5L"/>
        <s v="B0B2CPVXHX"/>
        <s v="B0B4DT8MKT"/>
        <s v="B078JBK4GX"/>
        <s v="B07Q7561HD"/>
        <s v="B09VGS66FV"/>
        <s v="B081B1JL35"/>
        <s v="B0B25DJ352"/>
        <s v="B097JVLW3L"/>
        <s v="B086GVRP63"/>
        <s v="B08YK7BBD2"/>
        <s v="B09LHXNZLR"/>
        <s v="B09PDZNSBG"/>
        <s v="B09MTLG4TP"/>
        <s v="B09NL7LBWT"/>
        <s v="B09CMP1SC8"/>
        <s v="B0B8CHJLWJ"/>
        <s v="B08X77LM8C"/>
        <s v="B0B16KD737"/>
        <s v="B09DDCQFMT"/>
        <s v="B095K14P86"/>
        <s v="B077BTLQ67"/>
        <s v="B09H3BXWTK"/>
        <s v="B084N18QZY"/>
        <s v="B09RZS1NQT"/>
        <s v="B08XMSKKMM"/>
        <s v="B09NNGHG22"/>
        <s v="B09XRBJ94N"/>
        <s v="B078JF6X9B"/>
        <s v="B09G2VTHQM"/>
        <s v="B08JV91JTK"/>
        <s v="B07J9KXQCC"/>
        <s v="B0B3G5XZN5"/>
        <s v="B08BG4M4N7"/>
        <s v="B0B2DJDCPX"/>
        <s v="B0B7FJNSZR"/>
        <s v="B0977CGNJJ"/>
        <s v="B09W9V2PXG"/>
        <s v="B09PTT8DZF"/>
        <s v="B098LCVYPW"/>
        <s v="B09TT6BFDX"/>
        <s v="B09L8DSSFH"/>
        <s v="B09C6FML9B"/>
        <s v="B0B9LDCX89"/>
        <s v="B08GJNM9N7"/>
        <s v="B09BL2KHQW"/>
        <s v="B08Y57TPDM"/>
        <s v="B08DCVRW98"/>
        <s v="B0B4KPCBSH"/>
        <s v="B084MZYBTV"/>
        <s v="B009P2LIL4"/>
        <s v="B07V5YF4ND"/>
        <s v="B0B298D54H"/>
        <s v="B09SZ5TWHW"/>
        <s v="B09C6HWG18"/>
        <s v="B09J4YQYX3"/>
        <s v="B0B9XN9S3W"/>
        <s v="B09LMMFW3S"/>
        <s v="B09Q8HMKZX"/>
        <s v="B09DL9978Y"/>
        <s v="B0B5KZ3C53"/>
        <s v="B0B935YNR7"/>
        <s v="B0BCVJ3PVP"/>
        <s v="B097ZQTDVZ"/>
        <s v="B09GBBJV72"/>
        <s v="B09VT6JKRP"/>
        <s v="B09127FZCK"/>
        <s v="B09Y358DZQ"/>
        <s v="B099S26HWG"/>
        <s v="B08S74GTBT"/>
        <s v="B09RFB2SJQ"/>
        <s v="B08498H13H"/>
        <s v="B0BCKWZ884"/>
        <s v="B0BBMPH39N"/>
        <s v="B09ZPM4C2C"/>
        <s v="B09VL9KFDB"/>
        <s v="B09HCH3JZG"/>
        <s v="B095X38CJS"/>
        <s v="B018SJJ0GE"/>
        <s v="B09C6H53KH"/>
        <s v="B09474JWN6"/>
        <s v="B0BDS8MY8J"/>
        <s v="B08Y5QJTVK"/>
        <s v="B09JSW16QD"/>
        <s v="B01M265AAK"/>
        <s v="B008FWZGSG"/>
        <s v="B09VC2D2WG"/>
        <s v="B0B466C3G4"/>
        <s v="B09JKNF147"/>
        <s v="B09MB3DKG1"/>
        <s v="B08CKW1KH9"/>
        <s v="B08VGDBF3B"/>
        <s v="B0836JGZ74"/>
        <s v="B0B1MDZV9C"/>
        <s v="B09B125CFJ"/>
        <s v="B0B2RBP83P"/>
        <s v="B08MZNT7GP"/>
        <s v="B0BFWGBX61"/>
        <s v="B07YQ5SN4H"/>
        <s v="B09L8DT7D6"/>
        <s v="B09KRHXTLN"/>
        <s v="B0B2CZTCL2"/>
        <s v="B0BBW521YC"/>
        <s v="B094G9L9LT"/>
        <s v="B09J2QCKKM"/>
        <s v="B0B8VQ7KDS"/>
        <s v="B0BBWJFK5C"/>
        <s v="B08W9BK4MD"/>
        <s v="B09BW2GP18"/>
        <s v="B09LV1CMGH"/>
        <s v="B09SFRNKSR"/>
        <s v="B09XHXXCFH"/>
        <s v="B0BJ6P3LSK"/>
        <s v="B09HS1NDRQ"/>
        <s v="B08RX8G496"/>
        <s v="B09MM6P76N"/>
        <s v="B0BMGB3CH9"/>
        <s v="B0BMGB2TPR"/>
        <s v="B0BMGG6NKT"/>
        <s v="B09LRZYBH1"/>
        <s v="B0B2DD8BQ8"/>
        <s v="B09NY6TRXG"/>
        <s v="B09SB6SJB4"/>
        <s v="B09XTQFFCG"/>
        <s v="B09KNMLH4Y"/>
        <s v="B09RF2QXGX"/>
        <s v="B08RWCZ6SY"/>
        <s v="B07H5PBN54"/>
        <s v="B0B84KSH3X"/>
        <s v="B09H39KTTB"/>
        <s v="B0B9BXKBC7"/>
        <s v="B0B5F3YZY4"/>
        <s v="B09N6TTHT6"/>
        <s v="B0BMVWKZ8G"/>
        <s v="B09CGLY5CX"/>
        <s v="B09NNZ1GF7"/>
        <s v="B09P8M18QM"/>
        <s v="B0B8ZM9RVV"/>
        <s v="B09LQQYNZQ"/>
        <s v="B0B8CB7MHW"/>
        <s v="B09MMD1FDN"/>
        <s v="B09FHHTL8L"/>
        <s v="B0B97D658R"/>
        <s v="B0BB3CBFBM"/>
        <s v="B0B5ZF3NRK"/>
        <s v="B07QZ3CZ48"/>
        <s v="B099FDW2ZF"/>
        <s v="B08YXJJW8H"/>
        <s v="B08RHPDNVV"/>
        <s v="B098TV3L96"/>
        <s v="B07K19NYZ8"/>
        <s v="B09RQRZW2X"/>
        <s v="B0BDG6QDYD"/>
        <s v="B09X5HD5T1"/>
        <s v="B09W5XR9RT"/>
        <s v="B09HN7LD5L"/>
        <s v="B09H7JDJCW"/>
        <s v="B07VJ9ZTXS"/>
        <s v="B0B2CWRDB1"/>
        <s v="B09P182Z2H"/>
        <s v="B09H34V36W"/>
        <s v="B08G43CCLC"/>
        <s v="B0BBLHTRM9"/>
        <s v="B09MQ9PDHR"/>
        <s v="B0BL11S5QK"/>
        <s v="B0BNV7JM5Y"/>
        <s v="B0BNVBJW2S"/>
        <s v="B08G1RW2Q3"/>
        <s v="B0B86CDHL1"/>
        <s v="B09VPH38JS"/>
        <s v="B08QHLXWV3"/>
        <s v="B09YHLPQYT"/>
        <s v="B08PKBMJKS"/>
        <s v="B0B8XNPQPN"/>
        <s v="B0BDZWMGZ1"/>
        <s v="B0B21C4BMX"/>
        <s v="B09XB1R2F3"/>
        <s v="B09NNJ9WYM"/>
        <s v="B0BMXMLSMM"/>
        <s v="B09NY7W8YD"/>
        <s v="B09JN37WBX"/>
        <s v="B0BJ966M5K"/>
        <s v="B08RZ12GKR"/>
        <s v="B0B54Y2SNX"/>
        <s v="B0B2DZ5S6R"/>
        <s v="B0B9JZW1SQ"/>
        <s v="B08XXVXP3J"/>
        <s v="B09ZTZ9N3Q"/>
        <s v="B0B467CCB9"/>
        <s v="B0BNDGL26T"/>
        <s v="B0B8ZKWGKD"/>
        <s v="B0B3DV7S9B"/>
        <s v="B09F6D21BY"/>
        <s v="B0B59K1C8F"/>
        <s v="B0B4PPD89B"/>
        <s v="B0BCYQY9X5"/>
        <s v="B0B9RZ4G4W"/>
        <s v="B08MVSGXMY"/>
        <s v="B09Z7YGV3R"/>
        <s v="B0B84QN4CN"/>
        <s v="B0B61GCHC1"/>
        <s v="B0BBVKRP7B"/>
        <s v="B0B61HYR92"/>
        <s v="B081RLM75M"/>
        <s v="B09X79PP8F"/>
        <s v="B0BN6M3TCM"/>
        <s v="B09M3F4HGB"/>
        <s v="B0BHVPTM2C"/>
        <s v="B0BG62HMDJ"/>
        <s v="B098T9CJVQ"/>
        <s v="B09TY4MSH3"/>
        <s v="B0BP18W8TM"/>
        <s v="B0BPBXNQQT"/>
        <s v="B0BHNHMR3H"/>
        <s v="B09ZPJT8B2"/>
        <s v="B0B694PXQJ"/>
        <s v="B08MVXPTDG"/>
        <s v="B08T8KWNQ9"/>
        <s v="B0B65MJ45G"/>
        <s v="B0B65P827P"/>
        <s v="B0B3RHX6B6"/>
        <s v="B09R1YFL6S"/>
        <s v="B0B3TBY2YX"/>
        <s v="B0BLC2BYPX"/>
        <s v="B0BNQMF152"/>
        <s v="B09VH568H7"/>
        <s v="B099PR2GQJ"/>
        <s v="B0BBMGLQDW"/>
        <s v="B0BPCJM7TB"/>
        <s v="B0941392C8"/>
        <s v="B0BJYSCWFQ"/>
        <s v="B0BMM7R92G"/>
        <s v="B0BHZCNC4P"/>
        <s v="B0BGSV43WY"/>
        <s v="B0BHYLCL19"/>
        <s v="B0BCZCQTJX"/>
        <s v="B0B9F9PT8R"/>
        <s v="B0BQ3K23Y1"/>
        <s v="B0BLV1GNLN"/>
        <s v="B016MDK4F4"/>
        <s v="B0B7NWGXS6"/>
        <s v="B07VSG5SXZ"/>
        <s v="B0B7L86YCB"/>
        <s v="B09NFSHCWN"/>
        <s v="B09LV13JFB"/>
        <s v="B09ZHCJDP1"/>
        <s v="B07H8W9PB6"/>
        <s v="B08QW937WV"/>
        <s v="B0BPBG712X"/>
        <s v="B0BMZ6SY89"/>
        <s v="B09VGKFM7Y"/>
        <s v="B0BFBNXS94"/>
        <s v="B09XJ1LM7R"/>
        <s v="B0BMFD94VD"/>
        <s v="B0BMTZ4T1D"/>
        <s v="B09P1MFKG1"/>
        <s v="B09ZVJXN5L"/>
        <s v="B0BNDD9TN6"/>
        <s v="B0B4SJKRDF"/>
        <s v="B0BN2576GQ"/>
        <s v="B0BP7XLX48"/>
        <s v="B0BGPN4GGH"/>
        <s v="B0BNLFQDG2"/>
        <s v="B0BL3R4RGS"/>
        <s v="B0BPJBTB3F"/>
        <s v="B0B3JSWG81"/>
        <s v="B0B94JPY2N"/>
        <s v="B0BQRJ3C47"/>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64GB, 140MB/s R, 10 Y Warranty, for Smartphones"/>
        <s v="SanDisk Ultra¬Æ microSDXC‚Ñ¢ UHS-I Card, 256GB, 150MB/s R, 10 Y Warranty, for Smartphones"/>
        <s v="SanDisk Ultra microSD UHS-I Card 64GB, 120MB/s R"/>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Samsung Galaxy M53 5G (Deep Ocean Blue, 6GB, 128GB Storage) | 108MP | sAmoled+ 120Hz | 12GB RAM with RAM Plus | Travel Adapter to be Purchased Separately"/>
        <s v="Cookwell Bullet Mixer Grinder (5 Jars, 3 Blades, Silver)"/>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Sounce Protective Case Cover Compatible Boat Xtend Overall Protective Case TPU HD Clear Ultra-Thin Cover with Unbreakable Screen Guard"/>
        <s v="HUL Pureit Germkill kit for Advanced 23 L water purifier - 3000 L Capacity, Sand, Multicolour"/>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rts [2 Pack] Mini USB C Type C Adapter Plug, Type C Female to USB A Male Charger Charging Cable Adapter Converter compatible for iPhone, Samsung S20 ultra/S21/S10/S8/S9/MacBook Pro iPad Silver"/>
        <s v="Casio MJ-120D 150 Steps Check and Correct Desktop Calculator with Tax Keys,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ZEBRONICS Zeb-Astra 20 Wireless BT v5.0 Portable Speaker with 10W RMS Output, TWS, 10H Backup Approx, Built in Rechargeable Battery FM Radio, AUX, mSD, USB, Call Function and Dual 52mm Drivers Multi"/>
        <s v="Portronics Ruffpad 8.5M Multicolor LCD Writing Pad with Screen 21.5cm (8.5-inch) for Drawing, Playing, Handwriting Gifts for Kids &amp; Adults, India's first notepad to save and share your child's first creatives via Ruffpad app on your Smartphone(Black)"/>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torite USB 2.0 A to Mini 5 pin B Cable for External HDDS/Camera/Card Readers (150cm - 1.5M)"/>
        <s v="Amozo Ultra Hybrid Camera and Drop Protection Back Cover Case for iPhone 13 (Polycarbonate| Back Transparent - Sides Black)"/>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 Rotation Bicycle Phone Mount"/>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Boult Audio BassBuds Oak in-Ear Wired Earphones with 10mm Extra Bass Driver and HD Sound with mic(Brown)"/>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ureka Forbes car Vac 100 Watts Powerful Suction Vacuum Cleaner with Washable HEPA Filter, 3 Accessories,Compact,Light Weight &amp; Easy to use (Black and Red)"/>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Electvision Remote Control Compatible with Amazon Fire tv Stick (Pairing Manual Will be Back Side Remote Control)(P)"/>
        <s v="Saiyam Stainless Steel Espresso Maker Stovetop Coffee Percolator Italian Coffee Maker Moka Pot (4 Cup - 200 ml, Silver)"/>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Duracell Micro USB 3A Braided Sync &amp; Fast Charging Cable, 3.9 Feet (1.2M). Supports QC 2.0/3.0 Charging, High Speed Data Transmission - Black"/>
        <s v="STRIFF Mpad Mouse Mat 230X190X3mm Gaming Mouse Pad, Non-Slip Rubber Base, Waterproof Surface, Premium-Textured, Compatible with Laser and Optical Mice(Universe Black)"/>
        <s v="LOHAYA Television Remote Compatible for VU LED LCD HD Tv Remote Control Model No :- EN2B27V"/>
        <s v="KENT POWP-Sediment Filter 10'' Thread WCAP"/>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Smart Multi Cooker Cum Kettle 1.2 Liter 800 Watts, Electric Cooker with Steamer &amp; Boiler for Idlis, Instant Noodles, Momos, Eggs, &amp; Steam Vegetables, Inner Stainless Steel &amp; Cool Touch Outer Body"/>
        <s v="KENT Electric Chopper-B for Kitchen 250 Watt | Chop, Mince, Puree, Whisk, 400 ml Capacity | Stainless Steel Double Chopping Blades | Transparent Chopping Bowl | Anti-Skid | One Touch Operation | Black"/>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BRUSTRO Copytinta Coloured Craft Paper A4 Size 80 GSM Mixed Bright Colour 40 Sheets Pack (10 cols X 4 Sheets) Double Side Color for Office Printing, Art and Craft."/>
        <s v="Libra Roti Maker Electric Automatic | chapati Maker Electric Automatic | roti Maker Machine with 900 Watts for Making Roti/Chapati/Parathas - Stainless Steel"/>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Duracell CR2025 3V Lithium Coin Battery, 5 pcs, 2025 Coin Button Cell Battery, DL2025"/>
        <s v="boAt LTG 550v3 Lightning Apple MFi Certified Cable with Spaceship Grade Aluminium Housing,Stress Resistance, Rapid 2.4A Charging &amp; 480mbps Data Sync, 1m Length &amp; 10000+ Bends Lifespan(Mercurial Black)"/>
        <s v="Morphy Richards Aristo 2000 Watts PTC Room Heater (White)"/>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7SEVEN¬Æ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Havells OFR 13 Wave Fin with PTC Fan Heater 2900 Watts (Black)"/>
        <s v="Ambrane Unbreakable 3A Fast Charging Braided Type C Cable    1.5 Meter (RCT15, Blue) Supports QC 2.0/3.0 Charging"/>
        <s v="Cello Non-Stick Aluminium Sandwich Gas Toaster(Black)"/>
        <s v="Sony TV - Remote Compatible for Sony LED Remote Control Works with Sony LED TV by Trend Trail Speed tech &amp; Remote hi Remote &amp; REO India only"/>
        <s v="Candes Gloster All in One Silent Blower Fan Room Heater Ideal for Small and Medium Area, 2000 Watts (White)"/>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ø&amp;105·∂ø |2 year warranty|SS Finish|Standard size"/>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7SEVEN¬Æ Compatible with Fire Tv Stick Remote with Voice Command Feature Suitable for Second Generation Amazon Fire Tv Stick Remote Only - Pairing Must"/>
        <s v="Zuvexa Egg Boiler Poacher Automatic Off Steaming, Cooking, Boiling Double Layer 14 Egg Boiler (Multicolor)‚Ä¶"/>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7SEVEN¬Æ Compatible Tata Sky Remote Control Replacement of Original dth SD HD tata Play Set top Box Remote - IR Learning Universal Remote for Any Brand TV - Pairing Must"/>
        <s v="Electvision Remote Control for led Smart tv Compatible with VU Smart Led (Without Voice)"/>
        <s v="Usha Hc 812 T Thermo Fan Room Heater"/>
        <s v="7SEVEN¬Æ Compatible Vu Smart Tv Remote Control Suitable for Original 4K Android LED Ultra HD UHD Vu Tv Remote with Non Voice Feature without google assistant"/>
        <s v="Activa Heat-Max 2000 Watts Room Heater (White color ) with ABS body"/>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SaleOn Instant Coal Heater 500W Charcoal Burner Electric Stove Hot Plate - Mix Colors - Pack of 1 - Only Charcoal Heater"/>
        <s v="Kenstar 2400 Watts 9 Fins Oil Filled Radiator with PTC Fan Heater (BLACK GOLD)"/>
        <s v="Shopoflux Silicone Remote Cover for Mi Smart TV and Mi TV Stick/MI Box S / 3S / MI 4X / 4A Smart LED TV (Black)"/>
        <s v="Airtel DigitalTV HD Setup Box Remote"/>
        <s v="Pigeon Healthifry Digital Air Fryer, 360¬∞ High Speed Air Circulation Technology 1200 W with Non-Stick 4.2 L Basket - Green"/>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iPhone Original 20W C Type Fast PD Charger Compatible with I-Phone13/13 mini/13pro/13 pro Max I-Phone 12/12 Pro/12mini/12 Pro Max, I-Phone11/11 Pro/11 Pro Max 2020 (Only Adapter)"/>
        <s v="Amazon Basics 1500 W Electric Kettle (Stainless Steel Body, 1.5 L)"/>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Kitchenwell 18Pc Plastic Food Snack Bag Pouch Clip Sealer for Keeping Food Fresh for Home, Kitchen, Camping Snack Seal Sealing Bag Clips (Multi-Color) | (Pack of 18)|"/>
        <s v="Livpure Glo Star RO+UV+UF+Mineraliser - 7 L Storage Tank, 15 LPH Water Purifier for Home, Black"/>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stick Remote"/>
        <s v="Fire-Boltt Gladiator 1.96&quot; Biggest Display Smart Watch with Bluetooth Calling, Voice Assistant &amp;123 Sports Modes, 8 Unique UI Interactions, SpO2, 24/7 Heart Rate Tracking"/>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Noise ColorFit Pro 4 Alpha Bluetooth Calling Smart Watch with 1.78 AMOLED Display, Tru Sync, 60hz Refresh Rate, instacharge, Gesture Control, Functional 360 Digital Crown (Jet Black)"/>
        <s v="AVNISH Tap Water Purifier Filter Faucet 6 Layer Carbon Activated Dust Chlorine Remover Water Softener for Drinking Cartridge Alkaline Taps for Kitchen Sink Bathroom Wash Basin (6-Layer Filtration)"/>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Green Tales Heat Seal Mini Food Sealer-Impulse Machine for Sealing Plastic Bags Packaging"/>
        <s v="Hilton Quartz Heater 400/800-Watt ISI 2 Rods Multi Mode Heater Long Lasting Quick Heating Extremely Warm (Grey)"/>
        <s v="LOHAYA Voice Assistant Remote Compatible for Airtel Xstream Set-Top Box Remote Control with Netflix Function (Black) (Non - Voice)"/>
        <s v="Amazon Basics Wireless Mouse | 2.4 GHz Connection, 1600 DPI | Type - C Adapter | Upto 12 Months of Battery Life | Ambidextrous Design | Suitable for PC/Mac/Laptop"/>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Khaitan ORFin Fan heater for Home and kitchen-K0 2215"/>
        <s v="NGI Store 2 Pieces Pet Hair Removers for Your Laundry Catcher Lint Remover for Washing Machine Lint Remover Reusable Portable Silica Gel Clothes Washer Dryer Floating Ball"/>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haredItems>
    </cacheField>
    <cacheField name="Category" numFmtId="0">
      <sharedItems count="9">
        <s v="Electronics"/>
        <s v="Home&amp;Kitchen"/>
        <s v="Computers&amp;Accessories"/>
        <s v="MusicalInstruments"/>
        <s v="Toys&amp;Games"/>
        <s v="OfficeProducts"/>
        <s v="HomeImprovement"/>
        <s v="Health&amp;PersonalCare"/>
        <s v="Car&amp;Motorbik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ount="449">
        <n v="700"/>
        <n v="475"/>
        <n v="1400"/>
        <n v="999"/>
        <n v="10999"/>
        <n v="8499"/>
        <n v="7999"/>
        <n v="9499"/>
        <n v="495"/>
        <n v="650"/>
        <n v="1800"/>
        <n v="1299"/>
        <n v="2990"/>
        <n v="1339"/>
        <n v="1399"/>
        <n v="2199"/>
        <n v="1999"/>
        <n v="1490"/>
        <n v="2499"/>
        <n v="3990"/>
        <n v="3999"/>
        <n v="1899"/>
        <n v="4490"/>
        <n v="1599"/>
        <n v="1699"/>
        <n v="1245"/>
        <n v="599"/>
        <n v="695"/>
        <n v="4499"/>
        <n v="1990"/>
        <n v="899"/>
        <n v="699"/>
        <n v="799"/>
        <n v="3299"/>
        <n v="3100"/>
        <n v="395"/>
        <n v="500"/>
        <n v="4999"/>
        <n v="1290"/>
        <n v="2490"/>
        <n v="2999"/>
        <n v="1650"/>
        <n v="800"/>
        <n v="750"/>
        <n v="7350"/>
        <n v="7990"/>
        <n v="1200"/>
        <n v="1995"/>
        <n v="2399"/>
        <n v="1000"/>
        <n v="3500"/>
        <n v="2400"/>
        <n v="1500"/>
        <n v="1445"/>
        <n v="895"/>
        <n v="15990"/>
        <n v="13499"/>
        <n v="2500"/>
        <n v="995"/>
        <n v="649"/>
        <n v="3193"/>
        <n v="1499"/>
        <n v="2800"/>
        <n v="17999"/>
        <n v="18999"/>
        <n v="5499"/>
        <n v="5999"/>
        <n v="875"/>
        <n v="24999"/>
        <n v="42999"/>
        <n v="44999"/>
        <n v="499"/>
        <n v="349"/>
        <n v="299"/>
        <n v="399"/>
        <n v="6295"/>
        <n v="9999"/>
        <n v="32000"/>
        <n v="3210"/>
        <n v="4990"/>
        <n v="400"/>
        <n v="5295"/>
        <n v="6499"/>
        <n v="1745"/>
        <n v="1190"/>
        <n v="3499"/>
        <n v="720"/>
        <n v="1111"/>
        <n v="19999"/>
        <n v="21999"/>
        <n v="31999"/>
        <n v="1295"/>
        <n v="2498"/>
        <n v="550"/>
        <n v="3799"/>
        <n v="20990"/>
        <n v="29999"/>
        <n v="35999"/>
        <n v="25999"/>
        <n v="1600"/>
        <n v="20999"/>
        <n v="1109"/>
        <n v="375"/>
        <n v="3645"/>
        <n v="1350"/>
        <n v="845"/>
        <n v="1799"/>
        <n v="798"/>
        <n v="1700"/>
        <n v="5190"/>
        <n v="8999"/>
        <n v="315"/>
        <n v="74999"/>
        <n v="14999"/>
        <n v="34999"/>
        <n v="6990"/>
        <n v="2899"/>
        <n v="250"/>
        <n v="4295"/>
        <n v="5000"/>
        <n v="590"/>
        <n v="26999"/>
        <n v="28999"/>
        <n v="1795"/>
        <n v="5795"/>
        <n v="1100"/>
        <n v="5734"/>
        <n v="666.66"/>
        <n v="1099"/>
        <n v="785"/>
        <n v="2995"/>
        <n v="3000"/>
        <n v="3295"/>
        <n v="5890"/>
        <n v="4332.96"/>
        <n v="21990"/>
        <n v="49999"/>
        <n v="69999"/>
        <n v="2595"/>
        <n v="2911"/>
        <n v="2485"/>
        <n v="2900"/>
        <n v="89"/>
        <n v="19499"/>
        <n v="600"/>
        <n v="450"/>
        <n v="2000"/>
        <n v="16000"/>
        <n v="1900"/>
        <n v="549"/>
        <n v="9995"/>
        <n v="1249"/>
        <n v="33999"/>
        <n v="2295"/>
        <n v="2699"/>
        <n v="1010"/>
        <n v="16999"/>
        <n v="22900"/>
        <n v="20900"/>
        <n v="3599"/>
        <n v="990"/>
        <n v="3195"/>
        <n v="18000"/>
        <n v="150"/>
        <n v="4100"/>
        <n v="1345"/>
        <n v="1545"/>
        <n v="2380"/>
        <n v="1395"/>
        <n v="2495"/>
        <n v="3945"/>
        <n v="4400"/>
        <n v="165"/>
        <n v="1775"/>
        <n v="1199"/>
        <n v="10400"/>
        <n v="3495"/>
        <n v="2099"/>
        <n v="1695"/>
        <n v="595"/>
        <n v="795"/>
        <n v="39"/>
        <n v="4699"/>
        <n v="339"/>
        <n v="12150"/>
        <n v="1130"/>
        <n v="15999"/>
        <n v="825"/>
        <n v="350"/>
        <n v="1090"/>
        <n v="5156"/>
        <n v="11999"/>
        <n v="1645"/>
        <n v="3875"/>
        <n v="10900"/>
        <n v="6000"/>
        <n v="6190"/>
        <n v="9455"/>
        <n v="449"/>
        <n v="3490"/>
        <n v="10590"/>
        <n v="171"/>
        <n v="6500"/>
        <n v="3250"/>
        <n v="24500"/>
        <n v="4000"/>
        <n v="3995"/>
        <n v="38999"/>
        <n v="3899"/>
        <n v="5490"/>
        <n v="485"/>
        <n v="149"/>
        <n v="2895"/>
        <n v="100"/>
        <n v="7299"/>
        <n v="11500"/>
        <n v="6999"/>
        <n v="230"/>
        <n v="3595"/>
        <n v="1920"/>
        <n v="8995"/>
        <n v="3190"/>
        <n v="29990"/>
        <n v="27990"/>
        <n v="199"/>
        <n v="249"/>
        <n v="1630"/>
        <n v="2660"/>
        <n v="1075"/>
        <n v="2349"/>
        <n v="5500"/>
        <n v="24850"/>
        <n v="120"/>
        <n v="32999"/>
        <n v="160"/>
        <n v="404"/>
        <n v="440"/>
        <n v="2799"/>
        <n v="39990"/>
        <n v="6355"/>
        <n v="2100"/>
        <n v="1208"/>
        <n v="10295"/>
        <n v="1595"/>
        <n v="180"/>
        <n v="1890"/>
        <n v="3398"/>
        <n v="4849"/>
        <n v="2095"/>
        <n v="2360"/>
        <n v="670"/>
        <n v="2299"/>
        <n v="175"/>
        <n v="237"/>
        <n v="45999"/>
        <n v="39999"/>
        <n v="1282"/>
        <n v="7506"/>
        <n v="640"/>
        <n v="975"/>
        <n v="225"/>
        <n v="761"/>
        <n v="4005"/>
        <n v="2198"/>
        <n v="47900"/>
        <n v="52900"/>
        <n v="70900"/>
        <n v="69900"/>
        <n v="3690"/>
        <n v="59999"/>
        <n v="12999"/>
        <n v="40990"/>
        <n v="8478"/>
        <n v="1809"/>
        <n v="13150"/>
        <n v="1390"/>
        <n v="970"/>
        <n v="2695"/>
        <n v="59"/>
        <s v="1,39,900"/>
        <n v="13049"/>
        <n v="310"/>
        <n v="3300"/>
        <n v="8500"/>
        <n v="50"/>
        <n v="1749"/>
        <n v="7500"/>
        <n v="625"/>
        <n v="59900"/>
        <n v="5550"/>
        <n v="3390"/>
        <n v="1300"/>
        <n v="12500"/>
        <n v="8820"/>
        <n v="1020"/>
        <n v="99"/>
        <n v="6375"/>
        <n v="1560"/>
        <n v="980"/>
        <n v="1975"/>
        <n v="19990"/>
        <n v="34990"/>
        <n v="47990"/>
        <n v="24990"/>
        <n v="7795"/>
        <n v="2796"/>
        <n v="1690"/>
        <n v="635"/>
        <n v="861"/>
        <n v="12499"/>
        <n v="535"/>
        <n v="1620"/>
        <n v="758"/>
        <n v="4799"/>
        <n v="7005"/>
        <n v="11995"/>
        <n v="3045"/>
        <n v="2890"/>
        <n v="300"/>
        <n v="11000"/>
        <n v="3550"/>
        <n v="20049"/>
        <n v="3790"/>
        <n v="389"/>
        <n v="320"/>
        <n v="9625"/>
        <n v="65000"/>
        <n v="85000"/>
        <n v="7445"/>
        <n v="50000"/>
        <n v="15270"/>
        <n v="75990"/>
        <n v="723"/>
        <n v="16899"/>
        <n v="510"/>
        <n v="10995"/>
        <n v="11850"/>
        <n v="940"/>
        <n v="11595"/>
        <n v="13999"/>
        <n v="51990"/>
        <n v="37999"/>
        <n v="220"/>
        <n v="1950"/>
        <n v="8073"/>
        <n v="7776"/>
        <n v="19110"/>
        <n v="1549"/>
        <n v="1547"/>
        <n v="20000"/>
        <n v="6299"/>
        <n v="1150"/>
        <n v="6100"/>
        <n v="1750"/>
        <n v="210"/>
        <n v="1129"/>
        <n v="2590"/>
        <n v="2385"/>
        <n v="23999"/>
        <n v="3098"/>
        <n v="747"/>
        <n v="2790"/>
        <n v="900"/>
        <n v="1230"/>
        <n v="4290"/>
        <n v="5995"/>
        <n v="23559"/>
        <n v="13750"/>
        <n v="420"/>
        <n v="4199"/>
        <n v="4700"/>
        <n v="2599"/>
        <n v="9650"/>
        <n v="14290"/>
        <n v="3279"/>
        <n v="50999"/>
        <n v="1929"/>
        <n v="4330"/>
        <n v="5299"/>
        <n v="22990"/>
        <n v="49990"/>
        <n v="54990"/>
        <n v="1440"/>
        <n v="7200"/>
        <n v="1790"/>
        <n v="4995"/>
        <n v="79990"/>
        <n v="4775"/>
        <n v="4195"/>
        <n v="75"/>
        <n v="44990"/>
        <n v="2550"/>
        <n v="850"/>
        <n v="919"/>
        <n v="3895"/>
        <n v="931"/>
        <n v="4650"/>
        <n v="23990"/>
        <n v="8990"/>
        <n v="35000"/>
        <n v="7290"/>
        <n v="19125"/>
        <n v="4780"/>
        <n v="1639"/>
        <n v="4560"/>
        <n v="1850"/>
        <n v="6700"/>
        <n v="4890"/>
        <n v="849"/>
        <n v="56790"/>
        <n v="4600"/>
        <n v="6070"/>
        <n v="11495"/>
        <n v="260"/>
        <n v="200"/>
        <n v="3080"/>
        <n v="2290"/>
        <n v="14990"/>
        <n v="4590"/>
        <n v="30990"/>
        <n v="4200"/>
        <n v="4495"/>
        <n v="18990"/>
        <n v="59890"/>
        <n v="19825"/>
        <n v="5495"/>
        <n v="3099"/>
        <n v="3199"/>
        <n v="2600"/>
        <n v="3290"/>
        <n v="4500"/>
        <n v="5799"/>
        <n v="3890"/>
        <n v="11990"/>
        <n v="7950"/>
        <n v="749"/>
        <n v="16990"/>
        <n v="1052"/>
        <n v="79"/>
        <n v="16490"/>
        <n v="2300"/>
        <n v="1949"/>
        <n v="775"/>
        <n v="1989"/>
        <n v="31990"/>
        <n v="9990"/>
        <n v="2545"/>
        <n v="28900"/>
        <n v="239"/>
      </sharedItems>
    </cacheField>
    <cacheField name="Discount_Percentage" numFmtId="9">
      <sharedItems containsSemiMixedTypes="0" containsString="0" containsNumber="1" minValue="0" maxValue="0.94"/>
    </cacheField>
    <cacheField name="Rating" numFmtId="0">
      <sharedItems containsMixedTypes="1" containsNumber="1" minValue="2" maxValue="5"/>
    </cacheField>
    <cacheField name="Rating_Count" numFmtId="0">
      <sharedItems containsString="0" containsBlank="1" containsNumber="1" containsInteger="1" minValue="2" maxValue="426973"/>
    </cacheField>
    <cacheField name="High_Discount" numFmtId="0">
      <sharedItems containsSemiMixedTypes="0" containsString="0" containsNumber="1" containsInteger="1" minValue="0" maxValue="1"/>
    </cacheField>
    <cacheField name="Round_Rating" numFmtId="0">
      <sharedItems containsMixedTypes="1" containsNumber="1" containsInteger="1" minValue="2" maxValue="5" count="5">
        <n v="4"/>
        <n v="5"/>
        <n v="3"/>
        <e v="#VALUE!"/>
        <n v="2"/>
      </sharedItems>
    </cacheField>
    <cacheField name="Potential_Revenue" numFmtId="0">
      <sharedItems containsMixedTypes="1" containsNumber="1" minValue="0" maxValue="3451882164" count="1302">
        <n v="298881100"/>
        <n v="202812175"/>
        <n v="597762200"/>
        <n v="298880400"/>
        <n v="363349287"/>
        <n v="363347289"/>
        <n v="3451882164"/>
        <n v="2667292164"/>
        <n v="2510342168"/>
        <n v="2981090168"/>
        <n v="272915811"/>
        <n v="133928685"/>
        <n v="164518250"/>
        <n v="369093600"/>
        <n v="192397410"/>
        <n v="250173111"/>
        <n v="192394413"/>
        <n v="264745600"/>
        <n v="541184020"/>
        <n v="240607588"/>
        <n v="179511309"/>
        <n v="251387709"/>
        <n v="393427488"/>
        <n v="357455183"/>
        <n v="240901710"/>
        <n v="240898730"/>
        <n v="391438362"/>
        <n v="565945590"/>
        <n v="560003964"/>
        <n v="265928364"/>
        <n v="559999965"/>
        <n v="614923460"/>
        <n v="205169289"/>
        <n v="218000389"/>
        <n v="153589425"/>
        <n v="208090122"/>
        <n v="71560134"/>
        <n v="438357360"/>
        <n v="74842465"/>
        <n v="74841770"/>
        <n v="427532490"/>
        <n v="463630948"/>
        <n v="195517500"/>
        <n v="290553250"/>
        <n v="290550260"/>
        <n v="85509284"/>
        <n v="65960436"/>
        <n v="75396836"/>
        <n v="65959737"/>
        <n v="75396037"/>
        <n v="307176488"/>
        <n v="92902005"/>
        <n v="288067500"/>
        <n v="36575025"/>
        <n v="46297500"/>
        <n v="462847412"/>
        <n v="118383300"/>
        <n v="227058120"/>
        <n v="263306202"/>
        <n v="151192800"/>
        <n v="135887400"/>
        <n v="76949973"/>
        <n v="98094180"/>
        <n v="59981600"/>
        <n v="56232000"/>
        <n v="536586750"/>
        <n v="145053437"/>
        <n v="556279780"/>
        <n v="556255810"/>
        <n v="55668000"/>
        <n v="83445600"/>
        <n v="136984680"/>
        <n v="164113191"/>
        <n v="339687049"/>
        <n v="339682050"/>
        <n v="67262000"/>
        <n v="235410000"/>
        <n v="161424000"/>
        <n v="67259000"/>
        <n v="121066200"/>
        <n v="47081300"/>
        <n v="64640295"/>
        <n v="96409500"/>
        <n v="191633101"/>
        <n v="91540750"/>
        <n v="54876030"/>
        <n v="83976374"/>
        <n v="935510940"/>
        <n v="145346838"/>
        <n v="757266902"/>
        <n v="139367500"/>
        <n v="275904808"/>
        <n v="54132975"/>
        <n v="35250435"/>
        <n v="172524176"/>
        <n v="107552197"/>
        <n v="80418352"/>
        <n v="149699200"/>
        <n v="253999190"/>
        <n v="913845228"/>
        <n v="964617228"/>
        <n v="402133727"/>
        <n v="272480949"/>
        <n v="387107510"/>
        <n v="387099520"/>
        <n v="285078479"/>
        <n v="40816125"/>
        <n v="46352601"/>
        <n v="1130904762"/>
        <n v="1945188762"/>
        <n v="2035664762"/>
        <n v="1130879763"/>
        <n v="22452006"/>
        <n v="268131304"/>
        <n v="26388346"/>
        <n v="154175000"/>
        <n v="15353906"/>
        <n v="13154206"/>
        <n v="17553606"/>
        <n v="15353557"/>
        <n v="271125650"/>
        <n v="171057225"/>
        <n v="21277859"/>
        <n v="63451500"/>
        <n v="421347861"/>
        <n v="1324736000"/>
        <n v="132730290"/>
        <n v="205717740"/>
        <n v="16358000"/>
        <n v="52097694"/>
        <n v="210338580"/>
        <n v="252674621"/>
        <n v="233235121"/>
        <n v="38182779"/>
        <n v="66264630"/>
        <n v="26434083"/>
        <n v="44179940"/>
        <n v="127307616"/>
        <n v="90923616"/>
        <n v="25932240"/>
        <n v="23320050"/>
        <n v="39654923"/>
        <n v="175084976"/>
        <n v="697945101"/>
        <n v="767743101"/>
        <n v="1116733101"/>
        <n v="45133340"/>
        <n v="69045460"/>
        <n v="13460265"/>
        <n v="84225066"/>
        <n v="83926416"/>
        <n v="18388700"/>
        <n v="21564400"/>
        <n v="125104869"/>
        <n v="690906840"/>
        <n v="820967160"/>
        <n v="985167160"/>
        <n v="1182207160"/>
        <n v="853807160"/>
        <n v="52200000"/>
        <n v="668230178"/>
        <n v="39569835"/>
        <n v="35043291"/>
        <n v="15737961"/>
        <n v="31507461"/>
        <n v="11825250"/>
        <n v="114409260"/>
        <n v="250408695"/>
        <n v="247225093"/>
        <n v="60907531"/>
        <n v="9092889"/>
        <n v="39503889"/>
        <n v="242809645"/>
        <n v="120985746"/>
        <n v="120713460"/>
        <n v="40578300"/>
        <n v="17983777"/>
        <n v="60015977"/>
        <n v="25135370"/>
        <n v="29597270"/>
        <n v="294750522"/>
        <n v="294690528"/>
        <n v="294680529"/>
        <n v="43438022"/>
        <n v="51863371"/>
        <n v="23004009"/>
        <n v="22975218"/>
        <n v="48684600"/>
        <n v="148584510"/>
        <n v="254887676"/>
        <n v="8829450"/>
        <n v="2084222210"/>
        <n v="277062291"/>
        <n v="277012296"/>
        <n v="276932304"/>
        <n v="412592492"/>
        <n v="54854559"/>
        <n v="43529577"/>
        <n v="13573299"/>
        <n v="950257849"/>
        <n v="108284610"/>
        <n v="187891200"/>
        <n v="77122097"/>
        <n v="6639000"/>
        <n v="114002185"/>
        <n v="15827377"/>
        <n v="91679000"/>
        <n v="130820000"/>
        <n v="38994000"/>
        <n v="207254090"/>
        <n v="38828597"/>
        <n v="15272740"/>
        <n v="645574176"/>
        <n v="697222176"/>
        <n v="748870176"/>
        <n v="46258945"/>
        <n v="12777893"/>
        <n v="101926512"/>
        <n v="146845300"/>
        <n v="75760738"/>
        <n v="27694700"/>
        <n v="143384404"/>
        <n v="24871000"/>
        <n v="16580500.859999999"/>
        <n v="19896800"/>
        <n v="24870000"/>
        <n v="16579834.199999999"/>
        <n v="37161709"/>
        <n v="54491220"/>
        <n v="74315220"/>
        <n v="12191568"/>
        <n v="26672730"/>
        <n v="26671631"/>
        <n v="48513731"/>
        <n v="31525431"/>
        <n v="19033895"/>
        <n v="70334580"/>
        <n v="32642400"/>
        <n v="34737826"/>
        <n v="57899331"/>
        <n v="69066000"/>
        <n v="11407140"/>
        <n v="226357362"/>
        <n v="181081362"/>
        <n v="181065364"/>
        <n v="74526310"/>
        <n v="42575580"/>
        <n v="44817580"/>
        <n v="40275000"/>
        <n v="580245682"/>
        <n v="557927682"/>
        <n v="13127684"/>
        <n v="152361030"/>
        <n v="152354040"/>
        <n v="128301870"/>
        <n v="8683836"/>
        <n v="94293875.519999996"/>
        <n v="21265140"/>
        <n v="448328650"/>
        <n v="469486500"/>
        <n v="448136500"/>
        <n v="1062578748"/>
        <n v="1487618748"/>
        <n v="10483990"/>
        <n v="208789119"/>
        <n v="208769121"/>
        <n v="104324131"/>
        <n v="20829150"/>
        <n v="14574150"/>
        <n v="30981332"/>
        <n v="102264543"/>
        <n v="52932810"/>
        <n v="59215562"/>
        <n v="710864689"/>
        <n v="14132382"/>
        <n v="14037100"/>
        <n v="14036400"/>
        <n v="49695030"/>
        <n v="37529937"/>
        <n v="56909600"/>
        <n v="1746269"/>
        <n v="404293747"/>
        <n v="365768748"/>
        <n v="385020748"/>
        <n v="404272748"/>
        <n v="341945002"/>
        <n v="370442002"/>
        <n v="284951002"/>
        <n v="11323200"/>
        <n v="7484043"/>
        <n v="46676322"/>
        <n v="8395200"/>
        <n v="18635346"/>
        <n v="37086000"/>
        <n v="295952000"/>
        <n v="16597338"/>
        <n v="45644190"/>
        <n v="34583800"/>
        <n v="9958311"/>
        <n v="179850030"/>
        <n v="142485670"/>
        <n v="142469690"/>
        <n v="5610150"/>
        <n v="21762576"/>
        <n v="505017585"/>
        <n v="592092585"/>
        <n v="39962835"/>
        <n v="46946406"/>
        <n v="12126252"/>
        <n v="17498250"/>
        <n v="22297310"/>
        <n v="291736838"/>
        <n v="308880839"/>
        <n v="291685841"/>
        <n v="102756871"/>
        <n v="6745095"/>
        <n v="11662815"/>
        <n v="26671320"/>
        <n v="16540443"/>
        <n v="373247100"/>
        <n v="340649100"/>
        <n v="58239018"/>
        <n v="16004340"/>
        <n v="51586470"/>
        <n v="288360000"/>
        <n v="39909030"/>
        <n v="2380050"/>
        <n v="12616210"/>
        <n v="64710300"/>
        <n v="15630354"/>
        <n v="20971240"/>
        <n v="23874885"/>
        <n v="36609160"/>
        <n v="15279705"/>
        <n v="29009124"/>
        <n v="21276540"/>
        <n v="4554667"/>
        <n v="7579311"/>
        <n v="7578812"/>
        <n v="37766815"/>
        <n v="59309130"/>
        <n v="7500968"/>
        <n v="29938000"/>
        <n v="74790039"/>
        <n v="65766800"/>
        <n v="13391504"/>
        <n v="2438370"/>
        <n v="26033925"/>
        <n v="23422152"/>
        <n v="43872371"/>
        <n v="20369440"/>
        <n v="9348196"/>
        <n v="17270396"/>
        <n v="17269197"/>
        <n v="149666400"/>
        <n v="50226645"/>
        <n v="30158432"/>
        <n v="24221550"/>
        <n v="18553617"/>
        <n v="18552318"/>
        <n v="42783734"/>
        <n v="42696763"/>
        <n v="7021575"/>
        <n v="8439480"/>
        <n v="33984000"/>
        <n v="23298000"/>
        <n v="88520290"/>
        <n v="28060000"/>
        <n v="3492750"/>
        <n v="13930056"/>
        <n v="278726063"/>
        <n v="10968615"/>
        <n v="529308"/>
        <n v="8127232"/>
        <n v="25748800"/>
        <n v="27090448"/>
        <n v="63643256"/>
        <n v="52886670"/>
        <n v="4539549"/>
        <n v="22543500"/>
        <n v="160999650"/>
        <n v="14972500"/>
        <n v="211922754"/>
        <n v="23745001"/>
        <n v="10861125"/>
        <n v="4594450"/>
        <n v="13106880"/>
        <n v="17042880"/>
        <n v="32609451"/>
        <n v="6509455"/>
        <n v="14201610"/>
        <n v="19368510"/>
        <n v="77783034"/>
        <n v="25903042"/>
        <n v="66187572"/>
        <n v="7636825"/>
        <n v="153539204"/>
        <n v="50703321"/>
        <n v="43569548"/>
        <n v="20356875"/>
        <n v="47216875"/>
        <n v="6698450"/>
        <n v="8494947"/>
        <n v="12140847"/>
        <n v="19336707"/>
        <n v="9612345"/>
        <n v="263352240"/>
        <n v="130331300"/>
        <n v="71610000"/>
        <n v="73809560"/>
        <n v="111833740"/>
        <n v="5310323"/>
        <n v="40888840"/>
        <n v="7000513"/>
        <n v="121774410"/>
        <n v="21766400"/>
        <n v="1938969"/>
        <n v="11318670"/>
        <n v="72910500"/>
        <n v="36442250"/>
        <n v="274547000"/>
        <n v="44796000"/>
        <n v="44536260"/>
        <n v="33327887"/>
        <n v="27574260"/>
        <n v="430119971"/>
        <n v="32934850"/>
        <n v="16497994"/>
        <n v="42904596"/>
        <n v="60258240"/>
        <n v="5470038"/>
        <n v="5291835"/>
        <n v="6544200"/>
        <n v="1614117"/>
        <n v="8607627"/>
        <n v="31150200"/>
        <n v="12890449"/>
        <n v="32164275"/>
        <n v="1071800"/>
        <n v="53434311"/>
        <n v="24446340"/>
        <n v="13738224"/>
        <n v="11623024"/>
        <n v="21029295"/>
        <n v="167575200"/>
        <n v="15654057"/>
        <n v="114708571"/>
        <n v="75354876"/>
        <n v="118542000"/>
        <n v="5106766"/>
        <n v="71592771"/>
        <n v="5076826"/>
        <n v="2339100"/>
        <n v="8107200"/>
        <n v="4989002"/>
        <n v="9930060"/>
        <n v="9782208"/>
        <n v="35198645"/>
        <n v="18762240"/>
        <n v="87557330"/>
        <n v="9691299"/>
        <n v="14542500"/>
        <n v="30783500"/>
        <n v="4809362"/>
        <n v="52262496"/>
        <n v="284875010"/>
        <n v="265877010"/>
        <n v="2168210"/>
        <n v="4683115"/>
        <n v="1866222"/>
        <n v="2335122"/>
        <n v="2804022"/>
        <n v="5617422"/>
        <n v="15286140"/>
        <n v="1866023"/>
        <n v="2334873"/>
        <n v="24868340"/>
        <n v="7475200"/>
        <n v="4660660"/>
        <n v="13987169"/>
        <n v="12048225"/>
        <n v="9970625"/>
        <n v="13744331"/>
        <n v="90890910"/>
        <n v="21185631"/>
        <n v="49269000"/>
        <n v="222357800"/>
        <n v="1072560"/>
        <n v="15105809"/>
        <n v="8882109"/>
        <n v="17737127"/>
        <n v="292569134"/>
        <n v="53196000"/>
        <n v="8742249"/>
        <n v="6099800"/>
        <n v="25959344"/>
        <n v="1378880"/>
        <n v="3480056"/>
        <n v="3788400"/>
        <n v="12889901"/>
        <n v="17157417"/>
        <n v="4274434"/>
        <n v="23895063"/>
        <n v="11359870"/>
        <n v="4205073"/>
        <n v="335876010"/>
        <n v="33511620"/>
        <n v="5852028"/>
        <n v="4980086"/>
        <n v="52619400"/>
        <n v="9901342"/>
        <n v="17194800"/>
        <n v="9822248"/>
        <n v="83338025"/>
        <n v="12903550"/>
        <n v="4029924"/>
        <n v="1449540"/>
        <n v="15178590"/>
        <n v="27143224"/>
        <n v="38636832"/>
        <n v="16653155"/>
        <n v="19785540"/>
        <n v="3170055"/>
        <n v="15055272"/>
        <n v="7920072"/>
        <n v="70255193"/>
        <n v="18410360"/>
        <n v="5216620"/>
        <n v="22551321"/>
        <n v="7750242"/>
        <n v="3858268"/>
        <n v="26903811"/>
        <n v="16091695"/>
        <n v="17555164"/>
        <n v="7619000"/>
        <n v="7593399"/>
        <n v="37847429"/>
        <n v="12677938"/>
        <n v="1300075"/>
        <n v="1742898"/>
        <n v="11020648"/>
        <n v="5859067"/>
        <n v="12433282"/>
        <n v="14628682"/>
        <n v="14597415"/>
        <n v="335700702"/>
        <n v="291912702"/>
        <n v="9325268"/>
        <n v="14445795"/>
        <n v="54350946"/>
        <n v="4626560"/>
        <n v="7042425"/>
        <n v="11547978"/>
        <n v="7214778"/>
        <n v="1620675"/>
        <n v="5478439"/>
        <n v="42880852"/>
        <n v="28595700"/>
        <n v="15634374"/>
        <n v="340521100"/>
        <n v="376066100"/>
        <n v="504028100"/>
        <n v="496919100"/>
        <n v="2465336"/>
        <n v="25782030"/>
        <n v="36636105"/>
        <n v="405173247"/>
        <n v="472703247"/>
        <n v="5386858"/>
        <n v="6729264"/>
        <n v="6642620"/>
        <n v="86599338"/>
        <n v="272952410"/>
        <n v="2616642"/>
        <n v="55530900"/>
        <n v="11843523"/>
        <n v="1045920"/>
        <n v="14361669"/>
        <n v="16325000"/>
        <n v="6484509"/>
        <n v="12837578"/>
        <n v="8288000"/>
        <n v="84133700"/>
        <n v="13345500"/>
        <n v="120586653"/>
        <n v="8758390"/>
        <n v="6248745"/>
        <n v="37391767"/>
        <n v="619900"/>
        <n v="8031717"/>
        <n v="17767971"/>
        <n v="79137912"/>
        <n v="5873350"/>
        <n v="16242765"/>
        <n v="1793701"/>
        <n v="3585015"/>
        <n v="10710765"/>
        <n v="351522"/>
        <e v="#VALUE!"/>
        <n v="9451689"/>
        <n v="11762890"/>
        <n v="76871659"/>
        <n v="1823420"/>
        <n v="19380900"/>
        <n v="49852500"/>
        <n v="35106148"/>
        <n v="289600"/>
        <n v="7459200"/>
        <n v="8546640"/>
        <n v="8589270"/>
        <n v="3431400"/>
        <n v="5686308"/>
        <n v="9839874"/>
        <n v="13884444"/>
        <n v="41655000"/>
        <n v="11533200"/>
        <n v="6541200"/>
        <n v="8721600"/>
        <n v="5374620"/>
        <n v="3346875"/>
        <n v="317350200"/>
        <n v="29370600"/>
        <n v="17648340"/>
        <n v="6753500"/>
        <n v="31068821"/>
        <n v="15508110"/>
        <n v="1547624"/>
        <n v="64500000"/>
        <n v="45308340"/>
        <n v="6588528"/>
        <n v="5160180"/>
        <n v="1259193"/>
        <n v="498564"/>
        <n v="31734750"/>
        <n v="2480529"/>
        <n v="2236950"/>
        <n v="3473331"/>
        <n v="6446700"/>
        <n v="594120"/>
        <n v="24635000"/>
        <n v="7614360"/>
        <n v="2676375"/>
        <n v="6765130"/>
        <n v="4854141"/>
        <n v="1079550"/>
        <n v="1902432"/>
        <n v="142315256"/>
        <n v="9001260"/>
        <n v="4645200"/>
        <n v="9467264"/>
        <n v="8501400"/>
        <n v="9314100"/>
        <n v="94012970"/>
        <n v="192775970"/>
        <n v="164557970"/>
        <n v="225696970"/>
        <n v="117502980"/>
        <n v="2799726"/>
        <n v="36355880"/>
        <n v="1852158"/>
        <n v="12856008"/>
        <n v="2287416"/>
        <n v="7740200"/>
        <n v="2901950"/>
        <n v="3932187"/>
        <n v="56757959"/>
        <n v="708480"/>
        <n v="22125574"/>
        <n v="2367910"/>
        <n v="26485585"/>
        <n v="6597099"/>
        <n v="70196100"/>
        <n v="10953117"/>
        <n v="7079400"/>
        <n v="43525647"/>
        <n v="516960"/>
        <n v="3256368"/>
        <n v="7617980"/>
        <n v="2114762"/>
        <n v="3792881"/>
        <n v="20155800"/>
        <n v="29413995"/>
        <n v="4978960"/>
        <n v="49863215"/>
        <n v="6219351"/>
        <n v="6213355"/>
        <n v="12539310"/>
        <n v="11846110"/>
        <n v="1222200"/>
        <n v="52632951"/>
        <n v="6431178"/>
        <n v="3612182"/>
        <n v="52034997"/>
        <n v="44033000"/>
        <n v="14104150"/>
        <n v="79474236"/>
        <n v="7326342"/>
        <n v="3072954"/>
        <n v="14561180"/>
        <n v="229836300"/>
        <n v="22107925"/>
        <n v="1192275"/>
        <n v="14754300"/>
        <n v="1454471"/>
        <n v="733912"/>
        <n v="1179520"/>
        <n v="8789936"/>
        <n v="6959700"/>
        <n v="35150500"/>
        <n v="7248374"/>
        <n v="14387940"/>
        <n v="233155000"/>
        <n v="304895000"/>
        <n v="26682880"/>
        <n v="3574422"/>
        <n v="5704000"/>
        <n v="35516448"/>
        <n v="6005385"/>
        <n v="10586470"/>
        <n v="7755873"/>
        <n v="5955560"/>
        <n v="175900000"/>
        <n v="14064483"/>
        <n v="3488508"/>
        <n v="3795380"/>
        <n v="2414346"/>
        <n v="1372959"/>
        <n v="15251610"/>
        <n v="6760618"/>
        <n v="6734631"/>
        <n v="3433320"/>
        <n v="130416"/>
        <n v="7586700"/>
        <n v="4280205"/>
        <n v="3598100"/>
        <n v="2677950"/>
        <n v="19448758"/>
        <n v="3230766"/>
        <n v="49367910"/>
        <n v="1935369"/>
        <n v="245523690"/>
        <n v="2327337"/>
        <n v="3197799"/>
        <n v="3513503"/>
        <n v="53992305"/>
        <n v="1629450"/>
        <n v="35096040"/>
        <n v="2291040"/>
        <n v="2208840"/>
        <n v="28424200"/>
        <n v="9464844"/>
        <n v="42454355"/>
        <n v="3092904"/>
        <n v="309500"/>
        <n v="153746925"/>
        <n v="1836534"/>
        <n v="36320250"/>
        <n v="306100"/>
        <n v="3350851"/>
        <n v="910156"/>
        <n v="2853840"/>
        <n v="12116000"/>
        <n v="2719475"/>
        <n v="48348978"/>
        <n v="34564695"/>
        <n v="41451039"/>
        <n v="1477040"/>
        <n v="2066943"/>
        <n v="153422490"/>
        <n v="11602920"/>
        <n v="2321095"/>
        <n v="4911809"/>
        <n v="109665114"/>
        <n v="5175723"/>
        <n v="4299132"/>
        <n v="630520"/>
        <n v="5522400"/>
        <n v="25275950"/>
        <n v="3342710"/>
        <n v="2803194"/>
        <n v="3083794"/>
        <n v="1399196"/>
        <n v="831519"/>
        <n v="1103634"/>
        <n v="22208823"/>
        <n v="3559260"/>
        <n v="818363"/>
        <n v="21282912"/>
        <n v="10777740"/>
        <n v="8178273"/>
        <n v="8178870"/>
        <n v="2950815"/>
        <n v="1332000"/>
        <n v="2648349"/>
        <n v="3966354"/>
        <n v="1845360"/>
        <n v="657000"/>
        <n v="50125530"/>
        <n v="4030498"/>
        <n v="1659520"/>
        <n v="9068500"/>
        <n v="3998995"/>
        <n v="51620000"/>
        <n v="2578419"/>
        <n v="16182131"/>
        <n v="76077464"/>
        <n v="2915250"/>
        <n v="2520477"/>
        <n v="6786010"/>
        <n v="15341500"/>
        <n v="1121850"/>
        <n v="1243508"/>
        <n v="4315500"/>
        <n v="2428470"/>
        <n v="1223049"/>
        <n v="514500"/>
        <n v="3671051"/>
        <n v="2761534"/>
        <n v="1676901"/>
        <n v="6156430"/>
        <n v="3560125"/>
        <n v="2937648"/>
        <n v="1408249"/>
        <n v="1625874"/>
        <n v="5511735"/>
        <n v="1610700"/>
        <n v="3677700"/>
        <n v="7575205"/>
        <n v="54909712"/>
        <n v="4565716"/>
        <n v="7072734"/>
        <n v="1703160"/>
        <n v="6338880"/>
        <n v="2034437"/>
        <n v="2033538"/>
        <n v="2246751"/>
        <n v="3306794"/>
        <n v="1758599"/>
        <n v="3275020"/>
        <n v="34877820"/>
        <n v="1948500"/>
        <n v="4321838"/>
        <n v="6053600"/>
        <n v="1286053"/>
        <n v="2629740"/>
        <n v="1697875"/>
        <n v="1691483"/>
        <n v="9077640"/>
        <n v="12661440"/>
        <n v="844400"/>
        <n v="2099898"/>
        <n v="11234457"/>
        <n v="4059969"/>
        <n v="47730534"/>
        <n v="27692500"/>
        <n v="996004"/>
        <n v="1986012"/>
        <n v="19858014"/>
        <n v="689973"/>
        <n v="19630180"/>
        <n v="7806230"/>
        <n v="3900049"/>
        <n v="778449"/>
        <n v="972551"/>
        <n v="965066"/>
        <n v="964567"/>
        <n v="808920"/>
        <n v="8032687"/>
        <n v="1519698"/>
        <n v="6646500"/>
        <n v="9445000"/>
        <n v="3681600"/>
        <n v="8836000"/>
        <n v="1492532"/>
        <n v="6089954"/>
        <n v="3439089"/>
        <n v="6307000"/>
        <n v="4680799"/>
        <n v="716604"/>
        <n v="891214"/>
        <n v="1778220"/>
        <n v="4089921"/>
        <n v="1777221"/>
        <n v="3552223"/>
        <n v="5665440"/>
        <n v="17099800"/>
        <n v="25307590"/>
        <n v="3353500"/>
        <n v="2764671"/>
        <n v="25918272"/>
        <n v="685083"/>
        <n v="5626764"/>
        <n v="87310288"/>
        <n v="4223310"/>
        <n v="2854320"/>
        <n v="3356321"/>
        <n v="276210"/>
        <n v="2173600"/>
        <n v="3332333"/>
        <n v="3205998"/>
        <n v="7196460"/>
        <n v="496340"/>
        <n v="57978430"/>
        <n v="2467354"/>
        <n v="984756"/>
        <n v="8695659"/>
        <n v="37036890"/>
        <n v="80533890"/>
        <n v="956603"/>
        <n v="1427612"/>
        <n v="1559000"/>
        <n v="4658420"/>
        <n v="3114442"/>
        <n v="85509450"/>
        <n v="1550448"/>
        <n v="614460"/>
        <n v="1526472"/>
        <n v="2198880"/>
        <n v="10680474"/>
        <n v="64928490"/>
        <n v="29443490"/>
        <n v="752492"/>
        <n v="4192902"/>
        <n v="2801025"/>
        <n v="1615530"/>
        <n v="2045338"/>
        <n v="726544"/>
        <n v="1016346"/>
        <n v="2615746"/>
        <n v="1434564"/>
        <n v="567777"/>
        <n v="10137600"/>
        <n v="2513160"/>
        <n v="1394604"/>
        <n v="6958035"/>
        <n v="690117"/>
        <n v="551600"/>
        <n v="68786240"/>
        <n v="110066240"/>
        <n v="13758624"/>
        <n v="2732633"/>
        <n v="818833"/>
        <n v="6460575"/>
        <n v="532665"/>
        <n v="1313685"/>
        <n v="1311687"/>
        <n v="782294"/>
        <n v="6091200"/>
        <n v="5377990"/>
        <n v="4447229"/>
        <n v="35519310"/>
        <n v="95175"/>
        <n v="56642410"/>
        <n v="866760"/>
        <n v="1235763"/>
        <n v="1234764"/>
        <n v="724800"/>
        <n v="2884800"/>
        <n v="1430407"/>
        <n v="2384807"/>
        <n v="11908809"/>
        <n v="3011550"/>
        <n v="1875627"/>
        <n v="1523727"/>
        <n v="2326000"/>
        <n v="927639"/>
        <n v="5623730"/>
        <n v="1119879"/>
        <n v="4472000"/>
        <n v="275892"/>
        <n v="940100"/>
        <n v="1095903"/>
        <n v="1200108"/>
        <n v="1001710"/>
        <n v="4346913"/>
        <n v="4226075"/>
        <n v="862121"/>
        <n v="1073925"/>
        <n v="1000825"/>
        <n v="860000"/>
        <n v="1074000"/>
        <n v="2666433"/>
        <n v="2130934"/>
        <n v="1597500"/>
        <n v="944849"/>
        <n v="1566455"/>
        <n v="4859250"/>
        <n v="24829650"/>
        <n v="2583966"/>
        <n v="1028970"/>
        <n v="1543500"/>
        <n v="1539000"/>
        <n v="1019979"/>
        <n v="9142830"/>
        <n v="16270983"/>
        <n v="506485"/>
        <n v="1504996"/>
        <n v="35035000"/>
        <n v="2479008"/>
        <n v="178020"/>
        <n v="1507920"/>
        <n v="1070426"/>
        <n v="11028500"/>
        <n v="6867180"/>
        <n v="927072"/>
        <n v="1378250"/>
        <n v="826181"/>
        <n v="4549090"/>
        <n v="1353597"/>
        <n v="17250750"/>
        <n v="1349100"/>
        <n v="4292440"/>
        <n v="2780700"/>
        <n v="838161"/>
        <n v="837162"/>
        <n v="1663168"/>
        <n v="4967172"/>
        <n v="2063365"/>
        <n v="816183"/>
        <n v="1466185"/>
        <n v="393711"/>
        <n v="1289893"/>
        <n v="2574000"/>
        <n v="4661223"/>
        <n v="2003829"/>
        <n v="9215232"/>
        <n v="765234"/>
        <n v="5305242"/>
        <n v="5200257"/>
        <n v="2761873"/>
        <n v="427686"/>
        <n v="1384500"/>
        <n v="424092"/>
        <n v="277200"/>
        <n v="1035809"/>
        <n v="482310"/>
        <n v="2263665"/>
        <n v="2382819"/>
        <n v="2359240"/>
        <n v="1004330"/>
        <n v="983344"/>
        <n v="2945760"/>
        <n v="115920"/>
        <n v="1180300"/>
        <n v="1594362"/>
        <n v="754171"/>
        <n v="2173500"/>
        <n v="1483200"/>
        <n v="616383"/>
        <n v="305388"/>
        <n v="4093700"/>
        <n v="609390"/>
        <n v="1207396"/>
        <n v="300398"/>
        <n v="714604"/>
        <n v="593406"/>
        <n v="9471408"/>
        <n v="1179410"/>
        <n v="766410"/>
        <n v="2875320"/>
        <n v="1617822"/>
        <n v="489873"/>
        <n v="575424"/>
        <n v="1151424"/>
        <n v="574425"/>
        <n v="32199930"/>
        <n v="2585200"/>
        <n v="3405270"/>
        <n v="721315"/>
        <n v="714450"/>
        <n v="1264450"/>
        <n v="1910454"/>
        <n v="268462"/>
        <n v="267464"/>
        <n v="10694650"/>
        <n v="6138330"/>
        <n v="1063468"/>
        <n v="350410"/>
        <n v="512487"/>
        <n v="1009495"/>
        <n v="492507"/>
        <n v="294109"/>
        <n v="490509"/>
        <n v="587510"/>
        <n v="127400"/>
        <n v="97000"/>
        <n v="239021"/>
        <n v="238522"/>
        <n v="402426"/>
        <n v="1441440"/>
        <n v="558734"/>
        <n v="464535"/>
        <n v="1338070"/>
        <n v="923538"/>
        <n v="1055690"/>
        <n v="6850430"/>
        <n v="179949"/>
        <n v="314550"/>
        <n v="2037960"/>
        <n v="1278900"/>
        <n v="1322559"/>
        <n v="563766"/>
        <n v="387469"/>
        <n v="938973"/>
        <n v="424575"/>
        <n v="382075"/>
        <n v="1812490"/>
        <n v="125700"/>
        <n v="835582"/>
        <n v="782388"/>
        <n v="1427592"/>
        <n v="1220593"/>
        <n v="400599"/>
        <n v="12334020"/>
        <n v="1667400"/>
        <n v="740610"/>
        <n v="38412"/>
        <n v="1163612"/>
        <n v="270513"/>
        <n v="579000"/>
        <n v="361638"/>
        <n v="71400"/>
        <n v="530440"/>
        <n v="1600220"/>
        <n v="212645"/>
        <n v="527648"/>
        <n v="685657"/>
        <n v="1359660"/>
        <n v="203061"/>
        <n v="164670"/>
        <n v="819672"/>
        <n v="1465370"/>
        <n v="258077"/>
        <n v="19344470"/>
        <n v="6383650"/>
        <n v="109586"/>
        <n v="186830"/>
        <n v="156187"/>
        <n v="531787"/>
        <n v="621689"/>
        <n v="304695"/>
        <n v="594750"/>
        <n v="1060500"/>
        <n v="752199"/>
        <n v="2672703"/>
        <n v="266104"/>
        <n v="295000"/>
        <n v="582000"/>
        <n v="144710"/>
        <n v="1593550"/>
        <n v="7174713"/>
        <n v="229313"/>
        <n v="313215"/>
        <n v="170116"/>
        <n v="3407716"/>
        <n v="3833716"/>
        <n v="1127718"/>
        <n v="873918"/>
        <n v="3311724"/>
        <n v="158735"/>
        <n v="831740"/>
        <n v="513743"/>
        <n v="76245"/>
        <n v="228346"/>
        <n v="655200"/>
        <n v="487500"/>
        <n v="122754"/>
        <n v="979755"/>
        <n v="265958"/>
        <n v="23859"/>
        <n v="2039760"/>
        <n v="568800"/>
        <n v="228771"/>
        <n v="680773"/>
        <n v="226773"/>
        <n v="1052576"/>
        <n v="221778"/>
        <n v="149586"/>
        <n v="42188"/>
        <n v="169388"/>
        <n v="13715000"/>
        <n v="125790"/>
        <n v="265740"/>
        <n v="304297"/>
        <n v="79800"/>
        <n v="118003"/>
        <n v="393803"/>
        <n v="641550"/>
        <n v="166315"/>
        <n v="368150"/>
        <n v="92315"/>
        <n v="367816"/>
        <n v="828000"/>
        <n v="639910"/>
        <n v="102429"/>
        <n v="1699830"/>
        <n v="974232"/>
        <n v="414170"/>
        <n v="162837"/>
        <n v="111141"/>
        <n v="313843"/>
        <n v="606840"/>
        <n v="1230460"/>
        <n v="120649"/>
        <n v="133951"/>
        <n v="215856"/>
        <n v="1726560"/>
        <n v="85800"/>
        <n v="67864"/>
        <n v="1081200"/>
        <n v="397670"/>
        <n v="118668"/>
        <n v="105468"/>
        <n v="2578710"/>
        <n v="126873"/>
        <n v="1499875"/>
        <n v="92876"/>
        <n v="3099876"/>
        <n v="60379"/>
        <n v="474810"/>
        <n v="154581"/>
        <n v="135600"/>
        <n v="111888"/>
        <n v="188589"/>
        <n v="1868900"/>
        <n v="239691"/>
        <n v="111512"/>
        <n v="51896"/>
        <n v="205897"/>
        <n v="80699"/>
        <n v="7663"/>
        <n v="1599530"/>
        <n v="164803"/>
        <n v="218500"/>
        <n v="65007"/>
        <n v="100100"/>
        <n v="86913"/>
        <n v="173913"/>
        <n v="84915"/>
        <n v="49118"/>
        <n v="24219"/>
        <n v="78921"/>
        <n v="1500210"/>
        <n v="146175"/>
        <n v="57350"/>
        <n v="51726"/>
        <n v="182427"/>
        <n v="729927"/>
        <n v="139230"/>
        <n v="84435"/>
        <n v="2047360"/>
        <n v="188937"/>
        <n v="264600"/>
        <n v="314937"/>
        <n v="33489"/>
        <n v="22743"/>
        <n v="170943"/>
        <n v="126445"/>
        <n v="70146"/>
        <n v="116547"/>
        <n v="15249"/>
        <n v="48951"/>
        <n v="93953"/>
        <n v="42957"/>
        <n v="18409"/>
        <n v="77961"/>
        <n v="37962"/>
        <n v="147963"/>
        <n v="295963"/>
        <n v="14763"/>
        <n v="127968"/>
        <n v="86971"/>
        <n v="13972"/>
        <n v="269730"/>
        <n v="12475"/>
        <n v="63625"/>
        <n v="35976"/>
        <n v="7200"/>
        <n v="45576"/>
        <n v="22977"/>
        <n v="23000"/>
        <n v="10479"/>
        <n v="56981"/>
        <n v="20383"/>
        <n v="23985"/>
        <n v="6986"/>
        <n v="19487"/>
        <n v="9588"/>
        <n v="5988"/>
        <n v="17589"/>
        <n v="26991"/>
        <n v="7992"/>
        <n v="202300"/>
        <n v="1673"/>
        <n v="9594"/>
        <n v="9995"/>
        <n v="9600"/>
        <n v="8796"/>
        <n v="3996"/>
        <n v="4990"/>
        <n v="1998"/>
        <n v="0"/>
      </sharedItems>
    </cacheField>
    <cacheField name="Price_Range" numFmtId="0">
      <sharedItems count="3">
        <s v="&gt;$500"/>
        <s v="$200-$500"/>
        <s v="$2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FINIX" refreshedDate="45839.606977199073" createdVersion="8" refreshedVersion="8" minRefreshableVersion="3" recordCount="1465" xr:uid="{A4931D8E-A9E4-4CA3-9088-4AF5CD2F34C9}">
  <cacheSource type="worksheet">
    <worksheetSource ref="A1:M1466" sheet="Data"/>
  </cacheSource>
  <cacheFields count="13">
    <cacheField name="Product_ID" numFmtId="0">
      <sharedItems count="1351">
        <s v="B07KSMBL2H"/>
        <s v="B014I8SSD0"/>
        <s v="B014I8SX4Y"/>
        <s v="B07GPXXNNG"/>
        <s v="B07GQD4K6L"/>
        <s v="B071Z8M4KX"/>
        <s v="B09GFPVD9Y"/>
        <s v="B09GFLXVH9"/>
        <s v="B09GFM8CGS"/>
        <s v="B09GFPN6TP"/>
        <s v="B01MF8MB65"/>
        <s v="B01LWYDEQ7"/>
        <s v="B005FYNT3G"/>
        <s v="B09X7DY7Q4"/>
        <s v="B01DEWVZ2C"/>
        <s v="B01DF26V7A"/>
        <s v="B01N6LU1VF"/>
        <s v="B08JQN8DGZ"/>
        <s v="B002SZEOLG"/>
        <s v="B008IFXQFU"/>
        <s v="B0088TKTY2"/>
        <s v="B08HV83HL3"/>
        <s v="B08HVL8QN3"/>
        <s v="B08HVJCW95"/>
        <s v="B07DC4RZPY"/>
        <s v="B07S9S86BF"/>
        <s v="B08H9Z3XQW"/>
        <s v="B00A0VCJPI"/>
        <s v="B08TV2P1N8"/>
        <s v="B09MT84WV5"/>
        <s v="B09MT6XSFW"/>
        <s v="B09N3ZNHTY"/>
        <s v="B09V2Q4QVQ"/>
        <s v="B09V2PZDX8"/>
        <s v="B09YDFDVNS"/>
        <s v="B09YDFKJF8"/>
        <s v="B07WMS7TWB"/>
        <s v="B01HGCLUH6"/>
        <s v="B07CD2BN46"/>
        <s v="B092X94QNQ"/>
        <s v="B00NH11KIK"/>
        <s v="B07PR1CL3S"/>
        <s v="B07LG59NPV"/>
        <s v="B083T5G5PM"/>
        <s v="B01FSYQ2A4"/>
        <s v="B098K3H92Z"/>
        <s v="B08HDJ86NZ"/>
        <s v="B0789LZTCJ"/>
        <s v="B08HDH26JX"/>
        <s v="B07CRL2GY6"/>
        <s v="B07XLML2YS"/>
        <s v="B07JQKQ91F"/>
        <s v="B07G3YNLJB"/>
        <s v="B07232M876"/>
        <s v="B0711PVX6Z"/>
        <s v="B08HV25BBQ"/>
        <s v="B07YY1BY5B"/>
        <s v="B07KY3FNQP"/>
        <s v="B078W65FJ7"/>
        <s v="B08FB2LNSZ"/>
        <s v="B085W8CFLH"/>
        <s v="B01EZ0X3L8"/>
        <s v="B07TCN5VR9"/>
        <s v="B08MTLLSL8"/>
        <s v="B00NH13Q8W"/>
        <s v="B00NH11PEY"/>
        <s v="B07VTFN6HM"/>
        <s v="B07XJWTYM2"/>
        <s v="B09MQSCJQ1"/>
        <s v="B08GYG6T12"/>
        <s v="B01D5H8LDM"/>
        <s v="B076B8G5D8"/>
        <s v="B0759QMF85"/>
        <s v="B097R25DP7"/>
        <s v="B0BDRVFDKP"/>
        <s v="B0BDYW3RN3"/>
        <s v="B08L5FM4JC"/>
        <s v="B0BDYVC5TD"/>
        <s v="B08L5HMJVW"/>
        <s v="B07YNTJ8ZM"/>
        <s v="B01L8ZNWN2"/>
        <s v="B07B88KQZ8"/>
        <s v="B01MQZ7J8K"/>
        <s v="B01J0XWYKQ"/>
        <s v="B07L8KNP5F"/>
        <s v="B08444S68L"/>
        <s v="B08D77XZX5"/>
        <s v="B0BD3T6Z1D"/>
        <s v="B07JJFSG2B"/>
        <s v="B0856HY85J"/>
        <s v="B004IO5BMQ"/>
        <s v="B009VCGPSY"/>
        <s v="B01GFTEV5Y"/>
        <s v="B0BR4F878Q"/>
        <s v="B07DFYJRQV"/>
        <s v="B0819ZZK5K"/>
        <s v="B08ZJDWTJ1"/>
        <s v="B09QS8V5N8"/>
        <s v="B09QS9X9L8"/>
        <s v="B09QS9X16F"/>
        <s v="B09QS9CWLV"/>
        <s v="B094QZLJQ6"/>
        <s v="B00KXULGJQ"/>
        <s v="B096VF5YYF"/>
        <s v="B086WMSCN3"/>
        <s v="B008YW8M0G"/>
        <s v="B0746JGVDS"/>
        <s v="B09F9YQQ7B"/>
        <s v="B09RFC46VP"/>
        <s v="B08Y55LPBF"/>
        <s v="B07VQGVL68"/>
        <s v="B09CYTJV3N"/>
        <s v="B00GG59HU2"/>
        <s v="B09X5C9VLK"/>
        <s v="B098NS6PVG"/>
        <s v="B082LZGK39"/>
        <s v="B082LSVT4B"/>
        <s v="B0756K5DYZ"/>
        <s v="B0873L7J6X"/>
        <s v="B07GXHC691"/>
        <s v="B082T6GVG9"/>
        <s v="B0972BQ2RS"/>
        <s v="B08GTYFC37"/>
        <s v="B00HVXS7WC"/>
        <s v="B07NC12T2R"/>
        <s v="B00N3XLDW0"/>
        <s v="B07S851WX5"/>
        <s v="B00EDJJ7FS"/>
        <s v="B09BNXQ6BR"/>
        <s v="B094JB13XL"/>
        <s v="B06XSK3XL6"/>
        <s v="B008QTK47Q"/>
        <s v="B08G28Z33M"/>
        <s v="B008YW3CYM"/>
        <s v="B08HF4W2CT"/>
        <s v="B07X963JNS"/>
        <s v="B00ABMASXG"/>
        <s v="B075ZTJ9XR"/>
        <s v="B078V8R9BS"/>
        <s v="B07GVR9TG7"/>
        <s v="B08B42LWKN"/>
        <s v="B09Q5SWVBJ"/>
        <s v="B09Q5P2MT3"/>
        <s v="B01M72LILF"/>
        <s v="B07DWFX9YS"/>
        <s v="B077T3BG5L"/>
        <s v="B09T3H12GV"/>
        <s v="B0856HNMR7"/>
        <s v="B01J1CFO5I"/>
        <s v="B01HJI0FS2"/>
        <s v="B00V9NHDI4"/>
        <s v="B08VB34KJ1"/>
        <s v="B08VB2CMR3"/>
        <s v="B0B6F7LX4C"/>
        <s v="B0B6F98KJJ"/>
        <s v="B0B6F8HHR6"/>
        <s v="B09HQSV46W"/>
        <s v="B0B8CXTTG3"/>
        <s v="B07DJLFMPS"/>
        <s v="B09LHYZ3GJ"/>
        <s v="B09LJ116B5"/>
        <s v="B09LHZSMRR"/>
        <s v="B07VNFP3C2"/>
        <s v="B00E3DVQFS"/>
        <s v="B01F25X6RQ"/>
        <s v="B01F262EUU"/>
        <s v="B003L62T7W"/>
        <s v="B00YMJ0OI8"/>
        <s v="B09RKFBCV7"/>
        <s v="B09FKDH6FS"/>
        <s v="B07W6VWZ8C"/>
        <s v="B08DDRGWTJ"/>
        <s v="B07YTNKVJQ"/>
        <s v="B09TBCVJS3"/>
        <s v="B09NVPSCQT"/>
        <s v="B09PNKXSKF"/>
        <s v="B09NVPJ3P4"/>
        <s v="B07SLMR1K6"/>
        <s v="B005LJQMCK"/>
        <s v="B005LJQMZC"/>
        <s v="B01GGKZ0V6"/>
        <s v="B01GGKZ4NU"/>
        <s v="B09YV4MW2T"/>
        <s v="B09YV3K34W"/>
        <s v="B07Q4QV1DL"/>
        <s v="B088ZFJY82"/>
        <s v="B00ZYLMQH0"/>
        <s v="B0974H97TJ"/>
        <s v="B08NCKT9FG"/>
        <s v="B015OW3M1W"/>
        <s v="B08Y5QJXSR"/>
        <s v="B08D11DZ2W"/>
        <s v="B014SZO90Y"/>
        <s v="B08VB57558"/>
        <s v="B0B3RRWSF6"/>
        <s v="B0B3RS9DNF"/>
        <s v="B0B3RSDSZ3"/>
        <s v="B084872DQY"/>
        <s v="B082FTPRSK"/>
        <s v="B07BRKK9JQ"/>
        <s v="B003B00484"/>
        <s v="B09JPC82QC"/>
        <s v="B07N42JB4S"/>
        <s v="B0949SBKMP"/>
        <s v="B095RTJH1M"/>
        <s v="B00LVMTA2A"/>
        <s v="B01GZSQJPA"/>
        <s v="B08HQL67D6"/>
        <s v="B08C4Z69LN"/>
        <s v="B00W56GLOQ"/>
        <s v="B075DB1F13"/>
        <s v="B08CFCK6CW"/>
        <s v="B07TR5HSR9"/>
        <s v="B073BRXPZX"/>
        <s v="B09T39K9YL"/>
        <s v="B09T2WRLJJ"/>
        <s v="B09T2S8X9C"/>
        <s v="B012MQS060"/>
        <s v="B017PDR9N0"/>
        <s v="B0756CLQWL"/>
        <s v="B07DGD4Z4C"/>
        <s v="B07W7Z6DVL"/>
        <s v="B01J8S6X2I"/>
        <s v="B06XDKWLJH"/>
        <s v="B08Y1TFSP6"/>
        <s v="B08Y1SJVV5"/>
        <s v="B08Y5KXR6Z"/>
        <s v="B07XCM6T4N"/>
        <s v="B07P681N66"/>
        <s v="B0859M539M"/>
        <s v="B01IBRHE3E"/>
        <s v="B07JW9H4J1"/>
        <s v="B07JW1Y6XV"/>
        <s v="B07LGT55SJ"/>
        <s v="B07JH1C41D"/>
        <s v="B07JGDB5M1"/>
        <s v="B07JH1CBGW"/>
        <s v="B01C8P29T4"/>
        <s v="B083GKDRKR"/>
        <s v="B01C8P29N0"/>
        <s v="B01KK0HU3Y"/>
        <s v="B07M69276N"/>
        <s v="B084PJSSQ1"/>
        <s v="B00C3GBCIS"/>
        <s v="B09YV463SW"/>
        <s v="B09YV42QHZ"/>
        <s v="B09YV4RG4D"/>
        <s v="B00MUTWLW4"/>
        <s v="B00V4BGDKU"/>
        <s v="B08FYB5HHK"/>
        <s v="B0085IATT6"/>
        <s v="B09TWHTBKQ"/>
        <s v="B09TWH8YHM"/>
        <s v="B0B14MR9L1"/>
        <s v="B085CZ3SR1"/>
        <s v="B09V12K8NT"/>
        <s v="B09V17S2BG"/>
        <s v="B09V175NP7"/>
        <s v="B097R2V1W8"/>
        <s v="B07T5DKR5D"/>
        <s v="B08D9NDZ1Y"/>
        <s v="B08LPJZSSW"/>
        <s v="B07WGMMQGP"/>
        <s v="B07WHQBZLS"/>
        <s v="B07WJWRNVK"/>
        <s v="B09MJ77786"/>
        <s v="B09RWQ7YR6"/>
        <s v="B00NNQMYNE"/>
        <s v="B0B3MWYCHQ"/>
        <s v="B075JJ5NQC"/>
        <s v="B077Z65HSD"/>
        <s v="B0974G5Q2Y"/>
        <s v="B071SDRGWL"/>
        <s v="B0083T231O"/>
        <s v="B08MZQBFLN"/>
        <s v="B008QS9J6Y"/>
        <s v="B017NC2IPM"/>
        <s v="B07WDKLDRX"/>
        <s v="B07JF9B592"/>
        <s v="B01GGKYKQM"/>
        <s v="B01M0505SJ"/>
        <s v="B086JTMRYL"/>
        <s v="B0B2DD66GS"/>
        <s v="B08F47T4X5"/>
        <s v="B07WGPKMP5"/>
        <s v="B07WJV6P1R"/>
        <s v="B07WDKLRM4"/>
        <s v="B07WHQWXL7"/>
        <s v="B07WDK3ZS6"/>
        <s v="B07WGPKTS4"/>
        <s v="B0B4F2XCK3"/>
        <s v="B0B4F3QNDM"/>
        <s v="B0B4F2TTTS"/>
        <s v="B0B4F52B5X"/>
        <s v="B0B4F5L738"/>
        <s v="B0B4F2ZWL3"/>
        <s v="B0B4F1YC3J"/>
        <s v="B0B4F4QZ1H"/>
        <s v="B06XR9PR5X"/>
        <s v="B083342NKJ"/>
        <s v="B07RD611Z8"/>
        <s v="B08JD36C6H"/>
        <s v="B07GNC2592"/>
        <s v="B07VX71FZP"/>
        <s v="B07YC8JHMB"/>
        <s v="B00A7PLVU6"/>
        <s v="B08JMC1988"/>
        <s v="B08D75R3Z1"/>
        <s v="B0819HZPXL"/>
        <s v="B072J83V9W"/>
        <s v="B0B5CGTBKV"/>
        <s v="B0B5B6PQCT"/>
        <s v="B0B5DDJNH4"/>
        <s v="B0B5D39BCD"/>
        <s v="B01DJJVFPC"/>
        <s v="B07WGPBXY9"/>
        <s v="B0B3CPQ5PF"/>
        <s v="B0B3CQBRB4"/>
        <s v="B0B3D39RKV"/>
        <s v="B00CEQEGPI"/>
        <s v="B0798PJPCL"/>
        <s v="B07KR5P3YD"/>
        <s v="B01N6IJG0F"/>
        <s v="B088ZTJT2R"/>
        <s v="B0B3N7LR6K"/>
        <s v="B0B3NDPCS9"/>
        <s v="B09KGV7WSV"/>
        <s v="B08CF3B7N1"/>
        <s v="B07N8RQ6W7"/>
        <s v="B07TMCXRFV"/>
        <s v="B08K4PSZ3V"/>
        <s v="B08K4RDQ71"/>
        <s v="B09F6S8BT6"/>
        <s v="B08PV1X771"/>
        <s v="B00EYW1U68"/>
        <s v="B0883KDSXC"/>
        <s v="B0148NPH9I"/>
        <s v="B09YLWT89W"/>
        <s v="B08MC57J31"/>
        <s v="B00DJ5N9VK"/>
        <s v="B08CHZ3ZQ7"/>
        <s v="B016XVRKZM"/>
        <s v="B07H3WDC4X"/>
        <s v="B00NW4UWN6"/>
        <s v="B01EY310UM"/>
        <s v="B095PWLLY6"/>
        <s v="B087FXHB6J"/>
        <s v="B013B2WGT6"/>
        <s v="B075K76YW1"/>
        <s v="B00MFPCY5C"/>
        <s v="B08WRWPM22"/>
        <s v="B074CWD7MS"/>
        <s v="B00NM6MO26"/>
        <s v="B07DKZCZ89"/>
        <s v="B08SCCG9D4"/>
        <s v="B09NR6G588"/>
        <s v="B09WMTJPG7"/>
        <s v="B01LONQBDG"/>
        <s v="B00N1U9AJS"/>
        <s v="B01I1LDZGA"/>
        <s v="B08ZN4B121"/>
        <s v="B098R25TGC"/>
        <s v="B07QCWY5XV"/>
        <s v="B089WB69Y1"/>
        <s v="B078G6ZF5Z"/>
        <s v="B08GSQXLJ2"/>
        <s v="B09BN2NPBD"/>
        <s v="B07SRM58TP"/>
        <s v="B00YQLG7GK"/>
        <s v="B07WG8PDCW"/>
        <s v="B08H21B6V7"/>
        <s v="B079S811J3"/>
        <s v="B07PFJ5W31"/>
        <s v="B07PFJ5VQD"/>
        <s v="B07Y5FDPKV"/>
        <s v="B00O24PUO6"/>
        <s v="B08CFJBZRK"/>
        <s v="B07YR26BJ3"/>
        <s v="B00BN5SNF0"/>
        <s v="B07222HQKP"/>
        <s v="B0BF57RN3K"/>
        <s v="B0BF54972T"/>
        <s v="B0BF563HB4"/>
        <s v="B0BF4YBLPX"/>
        <s v="B0BF54LXW6"/>
        <s v="B00Y4ORQ46"/>
        <s v="B00URH5E34"/>
        <s v="B0765B3TH7"/>
        <s v="B07XLCFSSN"/>
        <s v="B0B8SRZ5SV"/>
        <s v="B0B8SSC5D9"/>
        <s v="B078HRR1XV"/>
        <s v="B00935MD1C"/>
        <s v="B08CF3D7QR"/>
        <s v="B00H47GVGY"/>
        <s v="B086X18Q71"/>
        <s v="B00H3H03Q4"/>
        <s v="B09RMQYHLH"/>
        <s v="B07T9FV9YP"/>
        <s v="B00HZIOGXW"/>
        <s v="B07RX42D3D"/>
        <s v="B07JNVF678"/>
        <s v="B07JPJJZ2H"/>
        <s v="B08FY4FG5X"/>
        <s v="B08WRBG3XW"/>
        <s v="B01MY839VW"/>
        <s v="B00O2R38C4"/>
        <s v="B09ND94ZRG"/>
        <s v="B08MCD9JFY"/>
        <s v="B078HG2ZPS"/>
        <s v="B01D5H8ZI8"/>
        <s v="B09XB8GFBQ"/>
        <s v="B09XB7DPW1"/>
        <s v="B09XB7SRQ5"/>
        <s v="B07W9KYT62"/>
        <s v="B09Y5MP7C4"/>
        <s v="B01MQ2A86A"/>
        <s v="B01EJ5MM5M"/>
        <s v="B00AXHBBXU"/>
        <s v="B01M4GGIVU"/>
        <s v="B01M5967SY"/>
        <s v="B07KRCW6LZ"/>
        <s v="B006LW0WDQ"/>
        <s v="B08DPLCM6T"/>
        <s v="B01892MIPA"/>
        <s v="B07H3N8RJH"/>
        <s v="B078JDNZJ8"/>
        <s v="B0188KPKB2"/>
        <s v="B08YDFX7Y1"/>
        <s v="B08HLZ28QC"/>
        <s v="B015ZXUDD0"/>
        <s v="B07MKMFKPG"/>
        <s v="B009DA69W6"/>
        <s v="B0116MIKKC"/>
        <s v="B07Z1YVP72"/>
        <s v="B07FL3WRX5"/>
        <s v="B08KHM9VBJ"/>
        <s v="B096NTB9XT"/>
        <s v="B09NBZ36F7"/>
        <s v="B0747VDH9L"/>
        <s v="B09MKG4ZCM"/>
        <s v="B086394NY5"/>
        <s v="B09WRMNJ9G"/>
        <s v="B09PL79D2X"/>
        <s v="B07Z53L5QL"/>
        <s v="B07TXCY3YK"/>
        <s v="B09P22HXH6"/>
        <s v="B085194JFL"/>
        <s v="B00NH12R1O"/>
        <s v="B00E9G8KOY"/>
        <s v="B08BQ947H3"/>
        <s v="B07RZZ1QSW"/>
        <s v="B00NFD0ETQ"/>
        <s v="B0814ZY6FP"/>
        <s v="B08FGNPQ9X"/>
        <s v="B07JB2Y4SR"/>
        <s v="B0B5LVS732"/>
        <s v="B07X2L5Z8C"/>
        <s v="B07GVGTSLN"/>
        <s v="B07F1P8KNV"/>
        <s v="B08LT9BMPP"/>
        <s v="B088Z1YWBC"/>
        <s v="B0BHYJ8CVF"/>
        <s v="B00JBNZPFM"/>
        <s v="B0B3X2BY3M"/>
        <s v="B07JGCGNDG"/>
        <s v="B083J64CBB"/>
        <s v="B0B2X35B1K"/>
        <s v="B01IOZUHRS"/>
        <s v="B00LY1FN1K"/>
        <s v="B0141EZMAI"/>
        <s v="B07S7DCJKS"/>
        <s v="B07Z1X6VFC"/>
        <s v="B07XJYYH7L"/>
        <s v="B0832W3B7Q"/>
        <s v="B009P2L7CO"/>
        <s v="B07P1BR7L8"/>
        <s v="B07Z1Z77ZZ"/>
        <s v="B083P71WKK"/>
        <s v="B01LYU3BZF"/>
        <s v="B07PLHTTB4"/>
        <s v="B0B31BYXQQ"/>
        <s v="B07WDK3ZS2"/>
        <s v="B07WHSJXLF"/>
        <s v="B07WFPMGQQ"/>
        <s v="B00LY12TH6"/>
        <s v="B097JQ1J5G"/>
        <s v="B09NHVCHS9"/>
        <s v="B09NJN8L25"/>
        <s v="B09NKZXMWJ"/>
        <s v="B0B3N8VG24"/>
        <s v="B0B3MQXNFB"/>
        <s v="B08P9RYPLR"/>
        <s v="B08N1WL9XW"/>
        <s v="B09JS562TP"/>
        <s v="B09JS94MBV"/>
        <s v="B09NL4DJ2Z"/>
        <s v="B07SPVMSC6"/>
        <s v="B00UGZWM2I"/>
        <s v="B07H1S7XW8"/>
        <s v="B0073QGKAS"/>
        <s v="B07JPX9CR7"/>
        <s v="B0123P3PWE"/>
        <s v="B09GFWJDY1"/>
        <s v="B09YV575RK"/>
        <s v="B09SPTNG58"/>
        <s v="B071R3LHFM"/>
        <s v="B08BJN4MP3"/>
        <s v="B00P93X0VO"/>
        <s v="B08VFF6JQ8"/>
        <s v="B09GP6FBZT"/>
        <s v="B07N2MGB3G"/>
        <s v="B09XJ5LD6L"/>
        <s v="B097XJQZ8H"/>
        <s v="B08W56G1K9"/>
        <s v="B01D5H90L4"/>
        <s v="B07ZKD8T1Q"/>
        <s v="B00LZLQ624"/>
        <s v="B07L5L4GTB"/>
        <s v="B0752LL57V"/>
        <s v="B08VS3YLRK"/>
        <s v="B0B8SSZ76F"/>
        <s v="B07GLNJC25"/>
        <s v="B08D64C9FN"/>
        <s v="B07WJXCTG9"/>
        <s v="B07GXPDLYQ"/>
        <s v="B07WHS7MZ1"/>
        <s v="B08JW1GVS7"/>
        <s v="B00GZLB57U"/>
        <s v="B07HZ2QCGR"/>
        <s v="B01JOFKL0A"/>
        <s v="B083RCTXLL"/>
        <s v="B082T6V3DT"/>
        <s v="B002PD61Y4"/>
        <s v="B07SLNG3LW"/>
        <s v="B07QDSN9V6"/>
        <s v="B01DGVKBC6"/>
        <s v="B00LHZW3XY"/>
        <s v="B00J5DYCCA"/>
        <s v="B08CNLYKW5"/>
        <s v="B097MKZHNV"/>
        <s v="B071VNHMX2"/>
        <s v="B01M5B0TPW"/>
        <s v="B07J2BQZD6"/>
        <s v="B096MSW6CT"/>
        <s v="B0BBN4DZBD"/>
        <s v="B0BBN56J5H"/>
        <s v="B0BBN3WF7V"/>
        <s v="B00KIDSU8S"/>
        <s v="B00SMFPJG0"/>
        <s v="B0B23LW7NV"/>
        <s v="B07YL54NVJ"/>
        <s v="B08R69VDHT"/>
        <s v="B08R69WBN7"/>
        <s v="B07L1N3TJX"/>
        <s v="B008LN8KDM"/>
        <s v="B07YZG8PPY"/>
        <s v="B08235JZFB"/>
        <s v="B07YWS9SP9"/>
        <s v="B09PLFJ7ZW"/>
        <s v="B09P18XVW6"/>
        <s v="B08VF8V79P"/>
        <s v="B00N1U7JXM"/>
        <s v="B09CTRPSJR"/>
        <s v="B08K9PX15C"/>
        <s v="B07W14CHV8"/>
        <s v="B084MZXJN6"/>
        <s v="B084N1BM9L"/>
        <s v="B08461VC1Z"/>
        <s v="B0B3MMYHYW"/>
        <s v="B09VCHLSJF"/>
        <s v="B01LY9W8AF"/>
        <s v="B01N4EV2TL"/>
        <s v="B071113J7M"/>
        <s v="B00P0R95EA"/>
        <s v="B009UORDX4"/>
        <s v="B0993BB11X"/>
        <s v="B09MZCQYHZ"/>
        <s v="B009LJ2BXA"/>
        <s v="B00LXTFMRS"/>
        <s v="B08CYPB15D"/>
        <s v="B0B6BLTGTT"/>
        <s v="B08ZHYNTM1"/>
        <s v="B07V82W5CN"/>
        <s v="B0B15CPR37"/>
        <s v="B092BJMT8Q"/>
        <s v="B0B15GSPQW"/>
        <s v="B092BL5DCX"/>
        <s v="B08CDKQ8T6"/>
        <s v="B01486F4G6"/>
        <s v="B0756KCV5K"/>
        <s v="B095JQVC7N"/>
        <s v="B095JPKPH3"/>
        <s v="B07L3NDN24"/>
        <s v="B0162K34H2"/>
        <s v="B08B6XWQ1C"/>
        <s v="B09MKP344P"/>
        <s v="B09T3KB6JZ"/>
        <s v="B09PNR6F8Q"/>
        <s v="B00K57MR22"/>
        <s v="B082T6GVLJ"/>
        <s v="B00LZLPYHW"/>
        <s v="B0187F2IOK"/>
        <s v="B08KDBLMQP"/>
        <s v="B08BCKN299"/>
        <s v="B07MSLTW8Z"/>
        <s v="B07LDN9Q2P"/>
        <s v="B097R45BH8"/>
        <s v="B07QHHCB27"/>
        <s v="B08PZ6HZLT"/>
        <s v="B07J2NGB69"/>
        <s v="B081FG1QYX"/>
        <s v="B081FJWN52"/>
        <s v="B08KRMK9LZ"/>
        <s v="B00S2SEV7K"/>
        <s v="B088GXTJM3"/>
        <s v="B0B244R4KB"/>
        <s v="B08CS3BT4L"/>
        <s v="B0085W2MUQ"/>
        <s v="B07CVR2L5K"/>
        <s v="B08MTCKDYN"/>
        <s v="B07R99NBVB"/>
        <s v="B00935MGHS"/>
        <s v="B08TDJNM3G"/>
        <s v="B09WN3SRC7"/>
        <s v="B095XCRDQW"/>
        <s v="B07ZJND9B9"/>
        <s v="B07FJNNZCJ"/>
        <s v="B00KIE28X0"/>
        <s v="B07NPBG1B4"/>
        <s v="B08WRKSF9D"/>
        <s v="B09NC2TY11"/>
        <s v="B07KCMR8D6"/>
        <s v="B0846D5CBP"/>
        <s v="B08J4PL1Z3"/>
        <s v="B07Z3K96FR"/>
        <s v="B00LM4W1N2"/>
        <s v="B0994GP1CX"/>
        <s v="B0162LYSFS"/>
        <s v="B07YNHCW6N"/>
        <s v="B07YFWVRCM"/>
        <s v="B082T6GXS5"/>
        <s v="B07CWNJLPC"/>
        <s v="B07CWDX49D"/>
        <s v="B0814P4L98"/>
        <s v="B00F159RIK"/>
        <s v="B0B19VJXQZ"/>
        <s v="B07WKB69RS"/>
        <s v="B08MXJYB2V"/>
        <s v="B08SBH499M"/>
        <s v="B09ZQK9X8G"/>
        <s v="B08HLC7Z3G"/>
        <s v="B08QJJCY2Q"/>
        <s v="B07VZH6ZBB"/>
        <s v="B07Y9PY6Y1"/>
        <s v="B08MWJTST6"/>
        <s v="B07K2HVKLL"/>
        <s v="B07L9FW9GF"/>
        <s v="B00VA7YYUO"/>
        <s v="B08G8H8DPL"/>
        <s v="B09BCNQ9R2"/>
        <s v="B01F7B2JCI"/>
        <s v="B0971DWFDT"/>
        <s v="B01LYLJ99X"/>
        <s v="B086Q3QMFS"/>
        <s v="B09J2SCVQT"/>
        <s v="B07989VV5K"/>
        <s v="B00R1P3B4O"/>
        <s v="B07S9M8YTY"/>
        <s v="B01NCVJMKX"/>
        <s v="B00LY17RHI"/>
        <s v="B09KLVMZ3B"/>
        <s v="B09DG9VNWB"/>
        <s v="B09SJ1FTYV"/>
        <s v="B00B3VFJY2"/>
        <s v="B08LHTJTBB"/>
        <s v="B08498D67S"/>
        <s v="B07GWTWFS2"/>
        <s v="B0B1YVCJ2Y"/>
        <s v="B0B1YZX72F"/>
        <s v="B0B1YY6JJL"/>
        <s v="B0B1YZ9CB8"/>
        <s v="B0BC9BW512"/>
        <s v="B08M66K48D"/>
        <s v="B08H673XKN"/>
        <s v="B0117H7GZ6"/>
        <s v="B07DJ5KYDZ"/>
        <s v="B06XMZV7RH"/>
        <s v="B0883LQJ6B"/>
        <s v="B012ELCYUG"/>
        <s v="B08CYNJ5KY"/>
        <s v="B08CRRQK6Z"/>
        <s v="B00P93X6EK"/>
        <s v="B097C564GC"/>
        <s v="B00K32PEW4"/>
        <s v="B0B53QFZPY"/>
        <s v="B0B53NXFFR"/>
        <s v="B0B53QLB9H"/>
        <s v="B0763K5HLQ"/>
        <s v="B08FN6WGDQ"/>
        <s v="B09GYBZPHF"/>
        <s v="B08VJFYH6N"/>
        <s v="B07Z51CGGH"/>
        <s v="B07SBGFDX9"/>
        <s v="B06XFTHCNY"/>
        <s v="B06XPYRWV5"/>
        <s v="B00PVT30YI"/>
        <s v="B08WLY8V9S"/>
        <s v="B086199CWG"/>
        <s v="B08D9MNH4B"/>
        <s v="B07LDPLSZC"/>
        <s v="B01L6MT7E0"/>
        <s v="B08CTQP51L"/>
        <s v="B09BW334ML"/>
        <s v="B01M6453MB"/>
        <s v="B08LW31NQ6"/>
        <s v="B06Y36JKC3"/>
        <s v="B0811VCGL5"/>
        <s v="B078WB1VWJ"/>
        <s v="B09GB5B4BK"/>
        <s v="B07MKFNHKG"/>
        <s v="B07MDRGHWQ"/>
        <s v="B01M69WCZ6"/>
        <s v="B0B53DS4TF"/>
        <s v="B07GLS2563"/>
        <s v="B083RC4WFJ"/>
        <s v="B07W4HTS8Q"/>
        <s v="B08GJ57MKL"/>
        <s v="B008P7IF02"/>
        <s v="B00LHZWD0C"/>
        <s v="B00A328ENA"/>
        <s v="B08SJVD8QD"/>
        <s v="B08VGFX2B6"/>
        <s v="B00LZPQVMK"/>
        <s v="B08TGG316Z"/>
        <s v="B07BKSSDR2"/>
        <s v="B09F5Z694W"/>
        <s v="B09P858DK8"/>
        <s v="B09LD3116F"/>
        <s v="B0B9XLX8VR"/>
        <s v="B0BC8BQ432"/>
        <s v="B014HDJ7ZE"/>
        <s v="B07NCKMXVZ"/>
        <s v="B07KSB1MLX"/>
        <s v="B07RCGTZ4M"/>
        <s v="B00TDD0YM4"/>
        <s v="B08XNL93PL"/>
        <s v="B08TT63N58"/>
        <s v="B01CS4A5V4"/>
        <s v="B087JWLZ2K"/>
        <s v="B0B217Z5VK"/>
        <s v="B084DTMYWK"/>
        <s v="B099SD8PRP"/>
        <s v="B08VRMK55F"/>
        <s v="B083RD1J99"/>
        <s v="B0B1F6GQPS"/>
        <s v="B094YFFSMY"/>
        <s v="B08FTFXNNB"/>
        <s v="B08MV82R99"/>
        <s v="B08TDJ5BVF"/>
        <s v="B075TJHWVC"/>
        <s v="B08L4SBJRY"/>
        <s v="B07YSJ7FF1"/>
        <s v="B00LP9RFSU"/>
        <s v="B083M7WPZD"/>
        <s v="B092JHPL72"/>
        <s v="B097R3XH9R"/>
        <s v="B00RGLI0ZS"/>
        <s v="B09NS5TKPN"/>
        <s v="B07SY4C3TD"/>
        <s v="B09M869Z5V"/>
        <s v="B09TP5KBN7"/>
        <s v="B07TC9F7PN"/>
        <s v="B07LG96SDB"/>
        <s v="B08N6P8G5K"/>
        <s v="B00J4YG0PC"/>
        <s v="B07FXLC2G2"/>
        <s v="B07DZ986Q2"/>
        <s v="B098QXR9X2"/>
        <s v="B0B56YRBNT"/>
        <s v="B07GMFY9QM"/>
        <s v="B00LM4X0KU"/>
        <s v="B0B5V47VK4"/>
        <s v="B08CF4SCNP"/>
        <s v="B072NCN9M4"/>
        <s v="B00LM4X3XE"/>
        <s v="B08H5L8V1L"/>
        <s v="B079Y6JZC8"/>
        <s v="B00SMJPA9C"/>
        <s v="B09TMZ1MF8"/>
        <s v="B07NTKGW45"/>
        <s v="B06XGWRKYT"/>
        <s v="B097RJ867P"/>
        <s v="B01M5F614J"/>
        <s v="B01N90RZ4M"/>
        <s v="B00GE55L22"/>
        <s v="B08FD2VSD9"/>
        <s v="B08SMJT55F"/>
        <s v="B09G5TSGXV"/>
        <s v="B07WNK1FFN"/>
        <s v="B09XXZXQC1"/>
        <s v="B0989W6J2F"/>
        <s v="B08TR61BVK"/>
        <s v="B08QDPB1SL"/>
        <s v="B07GLSKXS1"/>
        <s v="B00S9BSJC8"/>
        <s v="B098JYT4SY"/>
        <s v="B09QGZFBPM"/>
        <s v="B09QGZM8QB"/>
        <s v="B08WKG2MWT"/>
        <s v="B08WKFSN84"/>
        <s v="B08HD7JQHX"/>
        <s v="B00SH18114"/>
        <s v="B094JNXNPV"/>
        <s v="B078JT7LTD"/>
        <s v="B09B9SPC7F"/>
        <s v="B08243SKCK"/>
        <s v="B07D8VBYB4"/>
        <s v="B078KRFWQB"/>
        <s v="B07966M8XH"/>
        <s v="B01L7C4IU2"/>
        <s v="B08PSQRW2T"/>
        <s v="B08PSVBB2X"/>
        <s v="B07F6GXNPB"/>
        <s v="B08CTNJ985"/>
        <s v="B08CT62BM1"/>
        <s v="B09J2MM5C6"/>
        <s v="B07ZR4S1G4"/>
        <s v="B07VV37FT4"/>
        <s v="B08J82K4GX"/>
        <s v="B00LUGTJGO"/>
        <s v="B078XFKBZL"/>
        <s v="B0BP89YBC1"/>
        <s v="B01NBX5RSB"/>
        <s v="B09F6VHQXB"/>
        <s v="B07WKBD37W"/>
        <s v="B08YRMBK9R"/>
        <s v="B092R48XXB"/>
        <s v="B07KNM95JK"/>
        <s v="B084BR3QX8"/>
        <s v="B00TI8E7BI"/>
        <s v="B0B25LQQPC"/>
        <s v="B0746N6WML"/>
        <s v="B09SGGRKV8"/>
        <s v="B091V8HK8Z"/>
        <s v="B08WJ86PV2"/>
        <s v="B09VZBGL1N"/>
        <s v="B09Y14JLP3"/>
        <s v="B00LOD70SC"/>
        <s v="B08XLR6DSB"/>
        <s v="B009P2LK08"/>
        <s v="B00GGGOYEK"/>
        <s v="B07JZSG42Y"/>
        <s v="B08Y7MXFMK"/>
        <s v="B09BF8JBWX"/>
        <s v="B0926V9CTV"/>
        <s v="B08JKPVDKL"/>
        <s v="B07F366Z51"/>
        <s v="B08497Z1MQ"/>
        <s v="B0BM9H2NY9"/>
        <s v="B08H6CZSHT"/>
        <s v="B07R679HTT"/>
        <s v="B0B5GJRTHB"/>
        <s v="B08ZXZ362Z"/>
        <s v="B01MUAUOCX"/>
        <s v="B09YLFHFDW"/>
        <s v="B085DTN6R2"/>
        <s v="B095244Q22"/>
        <s v="B07NRTCDS5"/>
        <s v="B07B275VN9"/>
        <s v="B07T4D9FNY"/>
        <s v="B0BBFJ9M3X"/>
        <s v="B0BBFJLP21"/>
        <s v="B07RX14W1Q"/>
        <s v="B0949FPSFY"/>
        <s v="B085LPT5F4"/>
        <s v="B09NL4DCXK"/>
        <s v="B09T37CKQ5"/>
        <s v="B07NKNBTT3"/>
        <s v="B09M8888DM"/>
        <s v="B07924P3C5"/>
        <s v="B08S6RKT4L"/>
        <s v="B07DXRGWDJ"/>
        <s v="B014SZPBM4"/>
        <s v="B09XX51X2G"/>
        <s v="B09MDCZJXS"/>
        <s v="B0B61DSF17"/>
        <s v="B01KCSGBU2"/>
        <s v="B08L879JSN"/>
        <s v="B08VGM3YMF"/>
        <s v="B08CGW4GYR"/>
        <s v="B0B31FR4Y2"/>
        <s v="B093QCY6YJ"/>
        <s v="B09CTWFV5W"/>
        <s v="B08H6B3G96"/>
        <s v="B084MZXJNK"/>
        <s v="B071VMP1Z4"/>
        <s v="B084N133Y7"/>
        <s v="B09Z6WH2N1"/>
        <s v="B0B8ZWNR5T"/>
        <s v="B09CMM3VGK"/>
        <s v="B07LFQLKFZ"/>
        <s v="B0B2931FCV"/>
        <s v="B00OFM6PEO"/>
        <s v="B07D2NMTTV"/>
        <s v="B00KRCBA6E"/>
        <s v="B0762HXMTF"/>
        <s v="B09NNHFSSF"/>
        <s v="B076VQS87V"/>
        <s v="B07TTSS5MP"/>
        <s v="B08TTRVWKY"/>
        <s v="B08S7V8YTN"/>
        <s v="B0B1NX6JTN"/>
        <s v="B07VVXJ2P5"/>
        <s v="B09ZPL5VYM"/>
        <s v="B09RWZRCP1"/>
        <s v="B09RX1FK54"/>
        <s v="B0B12K5BPM"/>
        <s v="B09GFN8WZL"/>
        <s v="B08RZ5K9YH"/>
        <s v="B07B5XJ572"/>
        <s v="B097R4D42G"/>
        <s v="B08GM5S4CQ"/>
        <s v="B082KVTRW8"/>
        <s v="B0BM4KTNL1"/>
        <s v="B08J7VCT12"/>
        <s v="B09KH58JZR"/>
        <s v="B009P2LITG"/>
        <s v="B08XXF5V6G"/>
        <s v="B08YD264ZS"/>
        <s v="B09FFK1PQG"/>
        <s v="B09KPXTZXN"/>
        <s v="B086PXQ2R4"/>
        <s v="B08LVVTGZK"/>
        <s v="B08WKCTFF3"/>
        <s v="B09163Q5CD"/>
        <s v="B082ZQ4479"/>
        <s v="B07MP21WJD"/>
        <s v="B0B21XL94T"/>
        <s v="B09CKSYBLR"/>
        <s v="B07Q4NJQC5"/>
        <s v="B0B7DHSKS7"/>
        <s v="B0B9959XF3"/>
        <s v="B0B997FBZT"/>
        <s v="B0B296NTFV"/>
        <s v="B07DL1KC3H"/>
        <s v="B09ZK6THRR"/>
        <s v="B00H0B29DI"/>
        <s v="B07KKJPTWB"/>
        <s v="B0B2C5MJN6"/>
        <s v="B07QMRHWJD"/>
        <s v="B094DQWV9B"/>
        <s v="B0B2PQL5N3"/>
        <s v="B07VZYMQNZ"/>
        <s v="B0B9BD2YL4"/>
        <s v="B09PLD9TCD"/>
        <s v="B09DSXK8JX"/>
        <s v="B09Q8WQ5QJ"/>
        <s v="B09F6KL23R"/>
        <s v="B096TWZRJC"/>
        <s v="B0814LP6S9"/>
        <s v="B08CZHGHKH"/>
        <s v="B08KS2KQTK"/>
        <s v="B00GGGOYEU"/>
        <s v="B09MY4W73Q"/>
        <s v="B08K36NZSV"/>
        <s v="B09YLXYP7Y"/>
        <s v="B09YLYB9PB"/>
        <s v="B09YLX91QR"/>
        <s v="B075S9FVRY"/>
        <s v="B099Z83VRC"/>
        <s v="B085HY1DGR"/>
        <s v="B07WVQG8WZ"/>
        <s v="B00RFWNJMC"/>
        <s v="B01MRARGBW"/>
        <s v="B0B3XY5YT4"/>
        <s v="B0B3XXSB1K"/>
        <s v="B09HSKYMB3"/>
        <s v="B07P434WJY"/>
        <s v="B07HK53XM4"/>
        <s v="B09MT94QLL"/>
        <s v="B09L835C3V"/>
        <s v="B09HK9JH4F"/>
        <s v="B09XBJ1CTN"/>
        <s v="B0994GFWBH"/>
        <s v="B0B4G2MWSB"/>
        <s v="B08RDWBYCQ"/>
        <s v="B0BNDRK886"/>
        <s v="B0B9RN5X8B"/>
        <s v="B08TM71L54"/>
        <s v="B09BVCVTBC"/>
        <s v="B09X1M3DHX"/>
        <s v="B00P93X2H6"/>
        <s v="B099K9ZX65"/>
        <s v="B091KNVNS9"/>
        <s v="B08PPHFXG3"/>
        <s v="B0758F7KK7"/>
        <s v="B08WD18LJZ"/>
        <s v="B015GX9Y0W"/>
        <s v="B081NHWT6Z"/>
        <s v="B0B2DJ5RVQ"/>
        <s v="B09FZ89DK6"/>
        <s v="B07Y1RCCW5"/>
        <s v="B09P564ZTJ"/>
        <s v="B091JF2TFD"/>
        <s v="B09LQH3SD9"/>
        <s v="B083GQGT3Z"/>
        <s v="B00GHL8VP2"/>
        <s v="B08RP2L2NL"/>
        <s v="B0912WJ87V"/>
        <s v="B089BDBDGM"/>
        <s v="B00B7GKXMG"/>
        <s v="B08LKS3LSP"/>
        <s v="B07LFWP97N"/>
        <s v="B08L7J3T31"/>
        <s v="B09Z28BQZT"/>
        <s v="B09ZDVL7L8"/>
        <s v="B093ZNQZ2Y"/>
        <s v="B0B4HJNPV4"/>
        <s v="B0B4HKH19N"/>
        <s v="B0B4T6MR8N"/>
        <s v="B0B4T8RSJ1"/>
        <s v="B096YCN3SD"/>
        <s v="B09R83SFYV"/>
        <s v="B097RN7BBK"/>
        <s v="B088WCFPQF"/>
        <s v="B08D6RCM3Q"/>
        <s v="B08CHKQ8D4"/>
        <s v="B09HV71RL1"/>
        <s v="B0B5RP43VN"/>
        <s v="B09YL9SN9B"/>
        <s v="B09NTHQRW3"/>
        <s v="B09MZ6WZ6V"/>
        <s v="B07RY2X9MP"/>
        <s v="B09939XJX8"/>
        <s v="B08SKZ2RMG"/>
        <s v="B09VKWGZD7"/>
        <s v="B01N1XVVLC"/>
        <s v="B09DSQXCM8"/>
        <s v="B09JFR8H3Q"/>
        <s v="B0B7B9V9QP"/>
        <s v="B08L12N5H1"/>
        <s v="B00ZRBWPA0"/>
        <s v="B09Y5FZK9N"/>
        <s v="B08QSC1XY8"/>
        <s v="B08QSDKFGQ"/>
        <s v="B09N3BFP4M"/>
        <s v="B0BCKJJN8R"/>
        <s v="B0841KQR1Z"/>
        <s v="B08C7TYHPB"/>
        <s v="B09CMQRQM6"/>
        <s v="B0718ZN31Q"/>
        <s v="B08PFSZ7FH"/>
        <s v="B08QX1CC14"/>
        <s v="B0BK1K598K"/>
        <s v="B08WWKM5HQ"/>
        <s v="B0978V2CP6"/>
        <s v="B09C635BMM"/>
        <s v="B08NW8GHCJ"/>
        <s v="B08V9C4B1J"/>
        <s v="B09LH32678"/>
        <s v="B0B5GF6DQD"/>
        <s v="B09FPP3R1D"/>
        <s v="B09F3PDDRF"/>
        <s v="B09C6HXFC1"/>
        <s v="B08XMG618K"/>
        <s v="B009P2LK80"/>
        <s v="B07YCBSCYB"/>
        <s v="B09MFR93KS"/>
        <s v="B09WF4Q7B3"/>
        <s v="B0BNXFDTZ2"/>
        <s v="B0981XSZJ7"/>
        <s v="B0BD92GDQH"/>
        <s v="B08HDCWDXD"/>
        <s v="B07G147SZD"/>
        <s v="B0B5YBGCKD"/>
        <s v="B07SYYVP69"/>
        <s v="B08TZD7FQN"/>
        <s v="B07F1T31ZZ"/>
        <s v="B09Q3M3WLJ"/>
        <s v="B0B72BSW7K"/>
        <s v="B09SDDQQKP"/>
        <s v="B0B82YGCF6"/>
        <s v="B09X76VL5L"/>
        <s v="B0B2CPVXHX"/>
        <s v="B0B4DT8MKT"/>
        <s v="B078JBK4GX"/>
        <s v="B07Q7561HD"/>
        <s v="B09VGS66FV"/>
        <s v="B081B1JL35"/>
        <s v="B0B25DJ352"/>
        <s v="B097JVLW3L"/>
        <s v="B086GVRP63"/>
        <s v="B08YK7BBD2"/>
        <s v="B09LHXNZLR"/>
        <s v="B09PDZNSBG"/>
        <s v="B09MTLG4TP"/>
        <s v="B09NL7LBWT"/>
        <s v="B09CMP1SC8"/>
        <s v="B0B8CHJLWJ"/>
        <s v="B08X77LM8C"/>
        <s v="B0B16KD737"/>
        <s v="B09DDCQFMT"/>
        <s v="B095K14P86"/>
        <s v="B077BTLQ67"/>
        <s v="B09H3BXWTK"/>
        <s v="B084N18QZY"/>
        <s v="B09RZS1NQT"/>
        <s v="B08XMSKKMM"/>
        <s v="B09NNGHG22"/>
        <s v="B09XRBJ94N"/>
        <s v="B078JF6X9B"/>
        <s v="B09G2VTHQM"/>
        <s v="B08JV91JTK"/>
        <s v="B07J9KXQCC"/>
        <s v="B0B3G5XZN5"/>
        <s v="B08BG4M4N7"/>
        <s v="B0B2DJDCPX"/>
        <s v="B0B7FJNSZR"/>
        <s v="B0977CGNJJ"/>
        <s v="B09W9V2PXG"/>
        <s v="B09PTT8DZF"/>
        <s v="B098LCVYPW"/>
        <s v="B09TT6BFDX"/>
        <s v="B09L8DSSFH"/>
        <s v="B09C6FML9B"/>
        <s v="B0B9LDCX89"/>
        <s v="B08GJNM9N7"/>
        <s v="B09BL2KHQW"/>
        <s v="B08Y57TPDM"/>
        <s v="B08DCVRW98"/>
        <s v="B0B4KPCBSH"/>
        <s v="B084MZYBTV"/>
        <s v="B009P2LIL4"/>
        <s v="B07V5YF4ND"/>
        <s v="B0B298D54H"/>
        <s v="B09SZ5TWHW"/>
        <s v="B09C6HWG18"/>
        <s v="B09J4YQYX3"/>
        <s v="B0B9XN9S3W"/>
        <s v="B09LMMFW3S"/>
        <s v="B09Q8HMKZX"/>
        <s v="B09DL9978Y"/>
        <s v="B0B5KZ3C53"/>
        <s v="B0B935YNR7"/>
        <s v="B0BCVJ3PVP"/>
        <s v="B097ZQTDVZ"/>
        <s v="B09GBBJV72"/>
        <s v="B09VT6JKRP"/>
        <s v="B09127FZCK"/>
        <s v="B09Y358DZQ"/>
        <s v="B099S26HWG"/>
        <s v="B08S74GTBT"/>
        <s v="B09RFB2SJQ"/>
        <s v="B08498H13H"/>
        <s v="B0BCKWZ884"/>
        <s v="B0BBMPH39N"/>
        <s v="B09ZPM4C2C"/>
        <s v="B09VL9KFDB"/>
        <s v="B09HCH3JZG"/>
        <s v="B095X38CJS"/>
        <s v="B018SJJ0GE"/>
        <s v="B09C6H53KH"/>
        <s v="B09474JWN6"/>
        <s v="B0BDS8MY8J"/>
        <s v="B08Y5QJTVK"/>
        <s v="B09JSW16QD"/>
        <s v="B01M265AAK"/>
        <s v="B008FWZGSG"/>
        <s v="B09VC2D2WG"/>
        <s v="B0B466C3G4"/>
        <s v="B09JKNF147"/>
        <s v="B09MB3DKG1"/>
        <s v="B08CKW1KH9"/>
        <s v="B08VGDBF3B"/>
        <s v="B0836JGZ74"/>
        <s v="B0B1MDZV9C"/>
        <s v="B09B125CFJ"/>
        <s v="B0B2RBP83P"/>
        <s v="B08MZNT7GP"/>
        <s v="B0BFWGBX61"/>
        <s v="B07YQ5SN4H"/>
        <s v="B09L8DT7D6"/>
        <s v="B09KRHXTLN"/>
        <s v="B0B2CZTCL2"/>
        <s v="B0BBW521YC"/>
        <s v="B094G9L9LT"/>
        <s v="B09J2QCKKM"/>
        <s v="B0B8VQ7KDS"/>
        <s v="B0BBWJFK5C"/>
        <s v="B08W9BK4MD"/>
        <s v="B09BW2GP18"/>
        <s v="B09LV1CMGH"/>
        <s v="B09SFRNKSR"/>
        <s v="B09XHXXCFH"/>
        <s v="B0BJ6P3LSK"/>
        <s v="B09HS1NDRQ"/>
        <s v="B08RX8G496"/>
        <s v="B09MM6P76N"/>
        <s v="B0BMGB3CH9"/>
        <s v="B0BMGB2TPR"/>
        <s v="B0BMGG6NKT"/>
        <s v="B09LRZYBH1"/>
        <s v="B0B2DD8BQ8"/>
        <s v="B09NY6TRXG"/>
        <s v="B09SB6SJB4"/>
        <s v="B09XTQFFCG"/>
        <s v="B09KNMLH4Y"/>
        <s v="B09RF2QXGX"/>
        <s v="B08RWCZ6SY"/>
        <s v="B07H5PBN54"/>
        <s v="B0B84KSH3X"/>
        <s v="B09H39KTTB"/>
        <s v="B0B9BXKBC7"/>
        <s v="B0B5F3YZY4"/>
        <s v="B09N6TTHT6"/>
        <s v="B0BMVWKZ8G"/>
        <s v="B09CGLY5CX"/>
        <s v="B09NNZ1GF7"/>
        <s v="B09P8M18QM"/>
        <s v="B0B8ZM9RVV"/>
        <s v="B09LQQYNZQ"/>
        <s v="B0B8CB7MHW"/>
        <s v="B09MMD1FDN"/>
        <s v="B09FHHTL8L"/>
        <s v="B0B97D658R"/>
        <s v="B0BB3CBFBM"/>
        <s v="B0B5ZF3NRK"/>
        <s v="B07QZ3CZ48"/>
        <s v="B099FDW2ZF"/>
        <s v="B08YXJJW8H"/>
        <s v="B08RHPDNVV"/>
        <s v="B098TV3L96"/>
        <s v="B07K19NYZ8"/>
        <s v="B09RQRZW2X"/>
        <s v="B0BDG6QDYD"/>
        <s v="B09X5HD5T1"/>
        <s v="B09W5XR9RT"/>
        <s v="B09HN7LD5L"/>
        <s v="B09H7JDJCW"/>
        <s v="B07VJ9ZTXS"/>
        <s v="B0B2CWRDB1"/>
        <s v="B09P182Z2H"/>
        <s v="B09H34V36W"/>
        <s v="B08G43CCLC"/>
        <s v="B0BBLHTRM9"/>
        <s v="B09MQ9PDHR"/>
        <s v="B0BL11S5QK"/>
        <s v="B0BNV7JM5Y"/>
        <s v="B0BNVBJW2S"/>
        <s v="B08G1RW2Q3"/>
        <s v="B0B86CDHL1"/>
        <s v="B09VPH38JS"/>
        <s v="B08QHLXWV3"/>
        <s v="B09YHLPQYT"/>
        <s v="B08PKBMJKS"/>
        <s v="B0B8XNPQPN"/>
        <s v="B0BDZWMGZ1"/>
        <s v="B0B21C4BMX"/>
        <s v="B09XB1R2F3"/>
        <s v="B09NNJ9WYM"/>
        <s v="B0BMXMLSMM"/>
        <s v="B09NY7W8YD"/>
        <s v="B09JN37WBX"/>
        <s v="B0BJ966M5K"/>
        <s v="B08RZ12GKR"/>
        <s v="B0B54Y2SNX"/>
        <s v="B0B2DZ5S6R"/>
        <s v="B0B9JZW1SQ"/>
        <s v="B08XXVXP3J"/>
        <s v="B09ZTZ9N3Q"/>
        <s v="B0B467CCB9"/>
        <s v="B0BNDGL26T"/>
        <s v="B0B8ZKWGKD"/>
        <s v="B0B3DV7S9B"/>
        <s v="B09F6D21BY"/>
        <s v="B0B59K1C8F"/>
        <s v="B0B4PPD89B"/>
        <s v="B0BCYQY9X5"/>
        <s v="B0B9RZ4G4W"/>
        <s v="B08MVSGXMY"/>
        <s v="B09Z7YGV3R"/>
        <s v="B0B84QN4CN"/>
        <s v="B0B61GCHC1"/>
        <s v="B0BBVKRP7B"/>
        <s v="B0B61HYR92"/>
        <s v="B081RLM75M"/>
        <s v="B09X79PP8F"/>
        <s v="B0BN6M3TCM"/>
        <s v="B09M3F4HGB"/>
        <s v="B0BHVPTM2C"/>
        <s v="B0BG62HMDJ"/>
        <s v="B098T9CJVQ"/>
        <s v="B09TY4MSH3"/>
        <s v="B0BP18W8TM"/>
        <s v="B0BPBXNQQT"/>
        <s v="B0BHNHMR3H"/>
        <s v="B09ZPJT8B2"/>
        <s v="B0B694PXQJ"/>
        <s v="B08MVXPTDG"/>
        <s v="B08T8KWNQ9"/>
        <s v="B0B65MJ45G"/>
        <s v="B0B65P827P"/>
        <s v="B0B3RHX6B6"/>
        <s v="B09R1YFL6S"/>
        <s v="B0B3TBY2YX"/>
        <s v="B0BLC2BYPX"/>
        <s v="B0BNQMF152"/>
        <s v="B09VH568H7"/>
        <s v="B099PR2GQJ"/>
        <s v="B0BBMGLQDW"/>
        <s v="B0BPCJM7TB"/>
        <s v="B0941392C8"/>
        <s v="B0BJYSCWFQ"/>
        <s v="B0BMM7R92G"/>
        <s v="B0BHZCNC4P"/>
        <s v="B0BGSV43WY"/>
        <s v="B0BHYLCL19"/>
        <s v="B0BCZCQTJX"/>
        <s v="B0B9F9PT8R"/>
        <s v="B0BQ3K23Y1"/>
        <s v="B0BLV1GNLN"/>
        <s v="B016MDK4F4"/>
        <s v="B0B7NWGXS6"/>
        <s v="B07VSG5SXZ"/>
        <s v="B0B7L86YCB"/>
        <s v="B09NFSHCWN"/>
        <s v="B09LV13JFB"/>
        <s v="B09ZHCJDP1"/>
        <s v="B07H8W9PB6"/>
        <s v="B08QW937WV"/>
        <s v="B0BPBG712X"/>
        <s v="B0BMZ6SY89"/>
        <s v="B09VGKFM7Y"/>
        <s v="B0BFBNXS94"/>
        <s v="B09XJ1LM7R"/>
        <s v="B0BMFD94VD"/>
        <s v="B0BMTZ4T1D"/>
        <s v="B09P1MFKG1"/>
        <s v="B09ZVJXN5L"/>
        <s v="B0BNDD9TN6"/>
        <s v="B0B4SJKRDF"/>
        <s v="B0BN2576GQ"/>
        <s v="B0BP7XLX48"/>
        <s v="B0BGPN4GGH"/>
        <s v="B0BNLFQDG2"/>
        <s v="B0BL3R4RGS"/>
        <s v="B0BPJBTB3F"/>
        <s v="B0B3JSWG81"/>
        <s v="B0B94JPY2N"/>
        <s v="B0BQRJ3C47"/>
      </sharedItems>
    </cacheField>
    <cacheField name="Product_Name" numFmtId="0">
      <sharedItems longText="1"/>
    </cacheField>
    <cacheField name="Category" numFmtId="0">
      <sharedItems count="9">
        <s v="Electronics"/>
        <s v="Home&amp;Kitchen"/>
        <s v="Computers&amp;Accessories"/>
        <s v="MusicalInstruments"/>
        <s v="Toys&amp;Games"/>
        <s v="OfficeProducts"/>
        <s v="HomeImprovement"/>
        <s v="Health&amp;PersonalCare"/>
        <s v="Car&amp;Motorbik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ount="449">
        <n v="700"/>
        <n v="475"/>
        <n v="1400"/>
        <n v="999"/>
        <n v="10999"/>
        <n v="8499"/>
        <n v="7999"/>
        <n v="9499"/>
        <n v="495"/>
        <n v="650"/>
        <n v="1800"/>
        <n v="1299"/>
        <n v="2990"/>
        <n v="1339"/>
        <n v="1399"/>
        <n v="2199"/>
        <n v="1999"/>
        <n v="1490"/>
        <n v="2499"/>
        <n v="3990"/>
        <n v="3999"/>
        <n v="1899"/>
        <n v="4490"/>
        <n v="1599"/>
        <n v="1699"/>
        <n v="1245"/>
        <n v="599"/>
        <n v="695"/>
        <n v="4499"/>
        <n v="1990"/>
        <n v="899"/>
        <n v="699"/>
        <n v="799"/>
        <n v="3299"/>
        <n v="3100"/>
        <n v="395"/>
        <n v="500"/>
        <n v="4999"/>
        <n v="1290"/>
        <n v="2490"/>
        <n v="2999"/>
        <n v="1650"/>
        <n v="800"/>
        <n v="750"/>
        <n v="7350"/>
        <n v="7990"/>
        <n v="1200"/>
        <n v="1995"/>
        <n v="2399"/>
        <n v="1000"/>
        <n v="3500"/>
        <n v="2400"/>
        <n v="1500"/>
        <n v="1445"/>
        <n v="895"/>
        <n v="15990"/>
        <n v="13499"/>
        <n v="2500"/>
        <n v="995"/>
        <n v="649"/>
        <n v="3193"/>
        <n v="1499"/>
        <n v="2800"/>
        <n v="17999"/>
        <n v="18999"/>
        <n v="5499"/>
        <n v="5999"/>
        <n v="875"/>
        <n v="24999"/>
        <n v="42999"/>
        <n v="44999"/>
        <n v="499"/>
        <n v="349"/>
        <n v="299"/>
        <n v="399"/>
        <n v="6295"/>
        <n v="9999"/>
        <n v="32000"/>
        <n v="3210"/>
        <n v="4990"/>
        <n v="400"/>
        <n v="5295"/>
        <n v="6499"/>
        <n v="1745"/>
        <n v="1190"/>
        <n v="3499"/>
        <n v="720"/>
        <n v="1111"/>
        <n v="19999"/>
        <n v="21999"/>
        <n v="31999"/>
        <n v="1295"/>
        <n v="2498"/>
        <n v="550"/>
        <n v="3799"/>
        <n v="20990"/>
        <n v="29999"/>
        <n v="35999"/>
        <n v="25999"/>
        <n v="1600"/>
        <n v="20999"/>
        <n v="1109"/>
        <n v="375"/>
        <n v="3645"/>
        <n v="1350"/>
        <n v="845"/>
        <n v="1799"/>
        <n v="798"/>
        <n v="1700"/>
        <n v="5190"/>
        <n v="8999"/>
        <n v="315"/>
        <n v="74999"/>
        <n v="14999"/>
        <n v="34999"/>
        <n v="6990"/>
        <n v="2899"/>
        <n v="250"/>
        <n v="4295"/>
        <n v="5000"/>
        <n v="590"/>
        <n v="26999"/>
        <n v="28999"/>
        <n v="1795"/>
        <n v="5795"/>
        <n v="1100"/>
        <n v="5734"/>
        <n v="666.66"/>
        <n v="1099"/>
        <n v="785"/>
        <n v="2995"/>
        <n v="3000"/>
        <n v="3295"/>
        <n v="5890"/>
        <n v="4332.96"/>
        <n v="21990"/>
        <n v="49999"/>
        <n v="69999"/>
        <n v="2595"/>
        <n v="2911"/>
        <n v="2485"/>
        <n v="2900"/>
        <n v="89"/>
        <n v="19499"/>
        <n v="600"/>
        <n v="450"/>
        <n v="2000"/>
        <n v="16000"/>
        <n v="1900"/>
        <n v="549"/>
        <n v="9995"/>
        <n v="1249"/>
        <n v="33999"/>
        <n v="2295"/>
        <n v="2699"/>
        <n v="1010"/>
        <n v="16999"/>
        <n v="22900"/>
        <n v="20900"/>
        <n v="3599"/>
        <n v="990"/>
        <n v="3195"/>
        <n v="18000"/>
        <n v="150"/>
        <n v="4100"/>
        <n v="1345"/>
        <n v="1545"/>
        <n v="2380"/>
        <n v="1395"/>
        <n v="2495"/>
        <n v="3945"/>
        <n v="4400"/>
        <n v="165"/>
        <n v="1775"/>
        <n v="1199"/>
        <n v="10400"/>
        <n v="3495"/>
        <n v="2099"/>
        <n v="1695"/>
        <n v="595"/>
        <n v="795"/>
        <n v="39"/>
        <n v="4699"/>
        <n v="339"/>
        <n v="12150"/>
        <n v="1130"/>
        <n v="15999"/>
        <n v="825"/>
        <n v="350"/>
        <n v="1090"/>
        <n v="5156"/>
        <n v="11999"/>
        <n v="1645"/>
        <n v="3875"/>
        <n v="10900"/>
        <n v="6000"/>
        <n v="6190"/>
        <n v="9455"/>
        <n v="449"/>
        <n v="3490"/>
        <n v="10590"/>
        <n v="171"/>
        <n v="6500"/>
        <n v="3250"/>
        <n v="24500"/>
        <n v="4000"/>
        <n v="3995"/>
        <n v="38999"/>
        <n v="3899"/>
        <n v="5490"/>
        <n v="485"/>
        <n v="149"/>
        <n v="2895"/>
        <n v="100"/>
        <n v="7299"/>
        <n v="11500"/>
        <n v="6999"/>
        <n v="230"/>
        <n v="3595"/>
        <n v="1920"/>
        <n v="8995"/>
        <n v="3190"/>
        <n v="29990"/>
        <n v="27990"/>
        <n v="199"/>
        <n v="249"/>
        <n v="1630"/>
        <n v="2660"/>
        <n v="1075"/>
        <n v="2349"/>
        <n v="5500"/>
        <n v="24850"/>
        <n v="120"/>
        <n v="32999"/>
        <n v="160"/>
        <n v="404"/>
        <n v="440"/>
        <n v="2799"/>
        <n v="39990"/>
        <n v="6355"/>
        <n v="2100"/>
        <n v="1208"/>
        <n v="10295"/>
        <n v="1595"/>
        <n v="180"/>
        <n v="1890"/>
        <n v="3398"/>
        <n v="4849"/>
        <n v="2095"/>
        <n v="2360"/>
        <n v="670"/>
        <n v="2299"/>
        <n v="175"/>
        <n v="237"/>
        <n v="45999"/>
        <n v="39999"/>
        <n v="1282"/>
        <n v="7506"/>
        <n v="640"/>
        <n v="975"/>
        <n v="225"/>
        <n v="761"/>
        <n v="4005"/>
        <n v="2198"/>
        <n v="47900"/>
        <n v="52900"/>
        <n v="70900"/>
        <n v="69900"/>
        <n v="3690"/>
        <n v="59999"/>
        <n v="12999"/>
        <n v="40990"/>
        <n v="8478"/>
        <n v="1809"/>
        <n v="13150"/>
        <n v="1390"/>
        <n v="970"/>
        <n v="2695"/>
        <n v="59"/>
        <s v="1,39,900"/>
        <n v="13049"/>
        <n v="310"/>
        <n v="3300"/>
        <n v="8500"/>
        <n v="50"/>
        <n v="1749"/>
        <n v="7500"/>
        <n v="625"/>
        <n v="59900"/>
        <n v="5550"/>
        <n v="3390"/>
        <n v="1300"/>
        <n v="12500"/>
        <n v="8820"/>
        <n v="1020"/>
        <n v="99"/>
        <n v="6375"/>
        <n v="1560"/>
        <n v="980"/>
        <n v="1975"/>
        <n v="19990"/>
        <n v="34990"/>
        <n v="47990"/>
        <n v="24990"/>
        <n v="7795"/>
        <n v="2796"/>
        <n v="1690"/>
        <n v="635"/>
        <n v="861"/>
        <n v="12499"/>
        <n v="535"/>
        <n v="1620"/>
        <n v="758"/>
        <n v="4799"/>
        <n v="7005"/>
        <n v="11995"/>
        <n v="3045"/>
        <n v="2890"/>
        <n v="300"/>
        <n v="11000"/>
        <n v="3550"/>
        <n v="20049"/>
        <n v="3790"/>
        <n v="389"/>
        <n v="320"/>
        <n v="9625"/>
        <n v="65000"/>
        <n v="85000"/>
        <n v="7445"/>
        <n v="50000"/>
        <n v="15270"/>
        <n v="75990"/>
        <n v="723"/>
        <n v="16899"/>
        <n v="510"/>
        <n v="10995"/>
        <n v="11850"/>
        <n v="940"/>
        <n v="11595"/>
        <n v="13999"/>
        <n v="51990"/>
        <n v="37999"/>
        <n v="220"/>
        <n v="1950"/>
        <n v="8073"/>
        <n v="7776"/>
        <n v="19110"/>
        <n v="1549"/>
        <n v="1547"/>
        <n v="20000"/>
        <n v="6299"/>
        <n v="1150"/>
        <n v="6100"/>
        <n v="1750"/>
        <n v="210"/>
        <n v="1129"/>
        <n v="2590"/>
        <n v="2385"/>
        <n v="23999"/>
        <n v="3098"/>
        <n v="747"/>
        <n v="2790"/>
        <n v="900"/>
        <n v="1230"/>
        <n v="4290"/>
        <n v="5995"/>
        <n v="23559"/>
        <n v="13750"/>
        <n v="420"/>
        <n v="4199"/>
        <n v="4700"/>
        <n v="2599"/>
        <n v="9650"/>
        <n v="14290"/>
        <n v="3279"/>
        <n v="50999"/>
        <n v="1929"/>
        <n v="4330"/>
        <n v="5299"/>
        <n v="22990"/>
        <n v="49990"/>
        <n v="54990"/>
        <n v="1440"/>
        <n v="7200"/>
        <n v="1790"/>
        <n v="4995"/>
        <n v="79990"/>
        <n v="4775"/>
        <n v="4195"/>
        <n v="75"/>
        <n v="44990"/>
        <n v="2550"/>
        <n v="850"/>
        <n v="919"/>
        <n v="3895"/>
        <n v="931"/>
        <n v="4650"/>
        <n v="23990"/>
        <n v="8990"/>
        <n v="35000"/>
        <n v="7290"/>
        <n v="19125"/>
        <n v="4780"/>
        <n v="1639"/>
        <n v="4560"/>
        <n v="1850"/>
        <n v="6700"/>
        <n v="4890"/>
        <n v="849"/>
        <n v="56790"/>
        <n v="4600"/>
        <n v="6070"/>
        <n v="11495"/>
        <n v="260"/>
        <n v="200"/>
        <n v="3080"/>
        <n v="2290"/>
        <n v="14990"/>
        <n v="4590"/>
        <n v="30990"/>
        <n v="4200"/>
        <n v="4495"/>
        <n v="18990"/>
        <n v="59890"/>
        <n v="19825"/>
        <n v="5495"/>
        <n v="3099"/>
        <n v="3199"/>
        <n v="2600"/>
        <n v="3290"/>
        <n v="4500"/>
        <n v="5799"/>
        <n v="3890"/>
        <n v="11990"/>
        <n v="7950"/>
        <n v="749"/>
        <n v="16990"/>
        <n v="1052"/>
        <n v="79"/>
        <n v="16490"/>
        <n v="2300"/>
        <n v="1949"/>
        <n v="775"/>
        <n v="1989"/>
        <n v="31990"/>
        <n v="9990"/>
        <n v="2545"/>
        <n v="28900"/>
        <n v="239"/>
      </sharedItems>
    </cacheField>
    <cacheField name="Discount_Percentage" numFmtId="9">
      <sharedItems containsSemiMixedTypes="0" containsString="0" containsNumber="1" minValue="0" maxValue="0.94"/>
    </cacheField>
    <cacheField name="Rating" numFmtId="0">
      <sharedItems containsMixedTypes="1" containsNumber="1" minValue="2" maxValue="5" count="26">
        <n v="4.4000000000000004"/>
        <n v="4.0999999999999996"/>
        <n v="4.3"/>
        <n v="4.5"/>
        <n v="3.8"/>
        <n v="4.2"/>
        <n v="3.9"/>
        <n v="4"/>
        <n v="3.7"/>
        <n v="3.5"/>
        <n v="4.8"/>
        <n v="3.6"/>
        <n v="4.5999999999999996"/>
        <n v="3.4"/>
        <n v="3.3"/>
        <n v="4.7"/>
        <n v="3.1"/>
        <s v="|"/>
        <n v="3"/>
        <n v="3.2"/>
        <n v="2.9"/>
        <n v="2.8"/>
        <n v="2.6"/>
        <n v="5"/>
        <n v="2.2999999999999998"/>
        <n v="2"/>
      </sharedItems>
    </cacheField>
    <cacheField name="Rating_Count" numFmtId="0">
      <sharedItems containsString="0" containsBlank="1" containsNumber="1" containsInteger="1" minValue="2" maxValue="426973"/>
    </cacheField>
    <cacheField name="High_Discount" numFmtId="0">
      <sharedItems containsSemiMixedTypes="0" containsString="0" containsNumber="1" containsInteger="1" minValue="0" maxValue="1"/>
    </cacheField>
    <cacheField name="Round_Rating" numFmtId="0">
      <sharedItems containsMixedTypes="1" containsNumber="1" containsInteger="1" minValue="2" maxValue="5" count="5">
        <n v="4"/>
        <n v="5"/>
        <n v="3"/>
        <e v="#VALUE!"/>
        <n v="2"/>
      </sharedItems>
    </cacheField>
    <cacheField name="Potential_Revenue" numFmtId="0">
      <sharedItems containsMixedTypes="1" containsNumber="1" minValue="0" maxValue="3451882164"/>
    </cacheField>
    <cacheField name="Price_Range" numFmtId="0">
      <sharedItems/>
    </cacheField>
    <cacheField name="Low_Review"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219"/>
    <x v="0"/>
    <n v="0.69"/>
    <n v="4.4000000000000004"/>
    <n v="426973"/>
    <n v="1"/>
    <x v="0"/>
    <x v="0"/>
    <x v="0"/>
  </r>
  <r>
    <x v="1"/>
    <x v="1"/>
    <x v="0"/>
    <n v="309"/>
    <x v="1"/>
    <n v="0.35"/>
    <n v="4.4000000000000004"/>
    <n v="426973"/>
    <n v="0"/>
    <x v="0"/>
    <x v="1"/>
    <x v="1"/>
  </r>
  <r>
    <x v="2"/>
    <x v="2"/>
    <x v="0"/>
    <n v="309"/>
    <x v="2"/>
    <n v="0.78"/>
    <n v="4.4000000000000004"/>
    <n v="426973"/>
    <n v="1"/>
    <x v="0"/>
    <x v="2"/>
    <x v="0"/>
  </r>
  <r>
    <x v="0"/>
    <x v="0"/>
    <x v="0"/>
    <n v="219"/>
    <x v="0"/>
    <n v="0.69"/>
    <n v="4.4000000000000004"/>
    <n v="426972"/>
    <n v="1"/>
    <x v="0"/>
    <x v="3"/>
    <x v="0"/>
  </r>
  <r>
    <x v="3"/>
    <x v="3"/>
    <x v="0"/>
    <n v="349"/>
    <x v="3"/>
    <n v="0.65"/>
    <n v="4.0999999999999996"/>
    <n v="363713"/>
    <n v="1"/>
    <x v="0"/>
    <x v="4"/>
    <x v="0"/>
  </r>
  <r>
    <x v="4"/>
    <x v="4"/>
    <x v="0"/>
    <n v="379"/>
    <x v="3"/>
    <n v="0.62"/>
    <n v="4.0999999999999996"/>
    <n v="363713"/>
    <n v="1"/>
    <x v="0"/>
    <x v="4"/>
    <x v="0"/>
  </r>
  <r>
    <x v="5"/>
    <x v="5"/>
    <x v="0"/>
    <n v="365"/>
    <x v="3"/>
    <n v="0.63"/>
    <n v="4.0999999999999996"/>
    <n v="363711"/>
    <n v="1"/>
    <x v="0"/>
    <x v="5"/>
    <x v="0"/>
  </r>
  <r>
    <x v="6"/>
    <x v="6"/>
    <x v="0"/>
    <n v="8499"/>
    <x v="4"/>
    <n v="0.23"/>
    <n v="4.0999999999999996"/>
    <n v="313836"/>
    <n v="0"/>
    <x v="0"/>
    <x v="6"/>
    <x v="0"/>
  </r>
  <r>
    <x v="7"/>
    <x v="7"/>
    <x v="0"/>
    <n v="6499"/>
    <x v="5"/>
    <n v="0.24"/>
    <n v="4.0999999999999996"/>
    <n v="313836"/>
    <n v="0"/>
    <x v="0"/>
    <x v="7"/>
    <x v="0"/>
  </r>
  <r>
    <x v="8"/>
    <x v="8"/>
    <x v="0"/>
    <n v="6499"/>
    <x v="6"/>
    <n v="0.19"/>
    <n v="4.0999999999999996"/>
    <n v="313832"/>
    <n v="0"/>
    <x v="0"/>
    <x v="8"/>
    <x v="0"/>
  </r>
  <r>
    <x v="9"/>
    <x v="9"/>
    <x v="0"/>
    <n v="7499"/>
    <x v="7"/>
    <n v="0.21"/>
    <n v="4.0999999999999996"/>
    <n v="313832"/>
    <n v="0"/>
    <x v="0"/>
    <x v="9"/>
    <x v="0"/>
  </r>
  <r>
    <x v="10"/>
    <x v="10"/>
    <x v="0"/>
    <n v="699"/>
    <x v="3"/>
    <n v="0.3"/>
    <n v="4.0999999999999996"/>
    <n v="273189"/>
    <n v="0"/>
    <x v="0"/>
    <x v="10"/>
    <x v="0"/>
  </r>
  <r>
    <x v="11"/>
    <x v="11"/>
    <x v="1"/>
    <n v="199"/>
    <x v="8"/>
    <n v="0.6"/>
    <n v="4.0999999999999996"/>
    <n v="270563"/>
    <n v="1"/>
    <x v="0"/>
    <x v="11"/>
    <x v="1"/>
  </r>
  <r>
    <x v="12"/>
    <x v="12"/>
    <x v="2"/>
    <n v="289"/>
    <x v="9"/>
    <n v="0.56000000000000005"/>
    <n v="4.3"/>
    <n v="253105"/>
    <n v="1"/>
    <x v="0"/>
    <x v="12"/>
    <x v="0"/>
  </r>
  <r>
    <x v="13"/>
    <x v="13"/>
    <x v="0"/>
    <n v="939"/>
    <x v="10"/>
    <n v="0.48"/>
    <n v="4.5"/>
    <n v="205052"/>
    <n v="0"/>
    <x v="1"/>
    <x v="13"/>
    <x v="0"/>
  </r>
  <r>
    <x v="14"/>
    <x v="14"/>
    <x v="0"/>
    <n v="599"/>
    <x v="3"/>
    <n v="0.4"/>
    <n v="4.0999999999999996"/>
    <n v="192590"/>
    <n v="0"/>
    <x v="0"/>
    <x v="14"/>
    <x v="0"/>
  </r>
  <r>
    <x v="15"/>
    <x v="15"/>
    <x v="0"/>
    <n v="599"/>
    <x v="11"/>
    <n v="0.54"/>
    <n v="4.0999999999999996"/>
    <n v="192589"/>
    <n v="1"/>
    <x v="0"/>
    <x v="15"/>
    <x v="0"/>
  </r>
  <r>
    <x v="14"/>
    <x v="14"/>
    <x v="0"/>
    <n v="599"/>
    <x v="3"/>
    <n v="0.4"/>
    <n v="4.0999999999999996"/>
    <n v="192587"/>
    <n v="0"/>
    <x v="0"/>
    <x v="16"/>
    <x v="0"/>
  </r>
  <r>
    <x v="16"/>
    <x v="16"/>
    <x v="2"/>
    <n v="579"/>
    <x v="2"/>
    <n v="0.59"/>
    <n v="4.3"/>
    <n v="189104"/>
    <n v="1"/>
    <x v="0"/>
    <x v="17"/>
    <x v="0"/>
  </r>
  <r>
    <x v="17"/>
    <x v="17"/>
    <x v="0"/>
    <n v="1299"/>
    <x v="12"/>
    <n v="0.56999999999999995"/>
    <n v="3.8"/>
    <n v="180998"/>
    <n v="1"/>
    <x v="0"/>
    <x v="18"/>
    <x v="0"/>
  </r>
  <r>
    <x v="18"/>
    <x v="18"/>
    <x v="2"/>
    <n v="749"/>
    <x v="13"/>
    <n v="0.44"/>
    <n v="4.2"/>
    <n v="179692"/>
    <n v="0"/>
    <x v="0"/>
    <x v="19"/>
    <x v="0"/>
  </r>
  <r>
    <x v="19"/>
    <x v="19"/>
    <x v="2"/>
    <n v="499"/>
    <x v="3"/>
    <n v="0.5"/>
    <n v="4.2"/>
    <n v="179691"/>
    <n v="1"/>
    <x v="0"/>
    <x v="20"/>
    <x v="0"/>
  </r>
  <r>
    <x v="20"/>
    <x v="20"/>
    <x v="2"/>
    <n v="649"/>
    <x v="14"/>
    <n v="0.54"/>
    <n v="4.2"/>
    <n v="179691"/>
    <n v="1"/>
    <x v="0"/>
    <x v="21"/>
    <x v="0"/>
  </r>
  <r>
    <x v="21"/>
    <x v="21"/>
    <x v="0"/>
    <n v="2049"/>
    <x v="15"/>
    <n v="7.0000000000000007E-2"/>
    <n v="4.3"/>
    <n v="178912"/>
    <n v="0"/>
    <x v="0"/>
    <x v="22"/>
    <x v="0"/>
  </r>
  <r>
    <x v="22"/>
    <x v="22"/>
    <x v="0"/>
    <n v="1149"/>
    <x v="15"/>
    <n v="0.48"/>
    <n v="4.3"/>
    <n v="178912"/>
    <n v="0"/>
    <x v="0"/>
    <x v="22"/>
    <x v="0"/>
  </r>
  <r>
    <x v="23"/>
    <x v="23"/>
    <x v="0"/>
    <n v="1149"/>
    <x v="15"/>
    <n v="0.48"/>
    <n v="4.3"/>
    <n v="178912"/>
    <n v="0"/>
    <x v="0"/>
    <x v="22"/>
    <x v="0"/>
  </r>
  <r>
    <x v="24"/>
    <x v="24"/>
    <x v="2"/>
    <n v="709"/>
    <x v="16"/>
    <n v="0.65"/>
    <n v="4.0999999999999996"/>
    <n v="178817"/>
    <n v="1"/>
    <x v="0"/>
    <x v="23"/>
    <x v="0"/>
  </r>
  <r>
    <x v="25"/>
    <x v="25"/>
    <x v="0"/>
    <n v="599"/>
    <x v="17"/>
    <n v="0.6"/>
    <n v="4.0999999999999996"/>
    <n v="161679"/>
    <n v="1"/>
    <x v="0"/>
    <x v="24"/>
    <x v="0"/>
  </r>
  <r>
    <x v="26"/>
    <x v="26"/>
    <x v="0"/>
    <n v="455"/>
    <x v="17"/>
    <n v="0.69"/>
    <n v="4.0999999999999996"/>
    <n v="161677"/>
    <n v="1"/>
    <x v="0"/>
    <x v="25"/>
    <x v="0"/>
  </r>
  <r>
    <x v="27"/>
    <x v="27"/>
    <x v="2"/>
    <n v="1469"/>
    <x v="18"/>
    <n v="0.41"/>
    <n v="4.2"/>
    <n v="156638"/>
    <n v="0"/>
    <x v="0"/>
    <x v="26"/>
    <x v="0"/>
  </r>
  <r>
    <x v="28"/>
    <x v="28"/>
    <x v="0"/>
    <n v="1399"/>
    <x v="19"/>
    <n v="0.65"/>
    <n v="4.0999999999999996"/>
    <n v="141841"/>
    <n v="1"/>
    <x v="0"/>
    <x v="27"/>
    <x v="0"/>
  </r>
  <r>
    <x v="29"/>
    <x v="29"/>
    <x v="0"/>
    <n v="1149"/>
    <x v="20"/>
    <n v="0.71"/>
    <n v="4.3"/>
    <n v="140036"/>
    <n v="1"/>
    <x v="0"/>
    <x v="28"/>
    <x v="0"/>
  </r>
  <r>
    <x v="30"/>
    <x v="30"/>
    <x v="0"/>
    <n v="599"/>
    <x v="21"/>
    <n v="0.68"/>
    <n v="4.3"/>
    <n v="140036"/>
    <n v="1"/>
    <x v="0"/>
    <x v="29"/>
    <x v="0"/>
  </r>
  <r>
    <x v="29"/>
    <x v="29"/>
    <x v="0"/>
    <n v="1059"/>
    <x v="20"/>
    <n v="0.74"/>
    <n v="4.3"/>
    <n v="140035"/>
    <n v="1"/>
    <x v="0"/>
    <x v="30"/>
    <x v="0"/>
  </r>
  <r>
    <x v="31"/>
    <x v="31"/>
    <x v="0"/>
    <n v="1499"/>
    <x v="22"/>
    <n v="0.67"/>
    <n v="3.9"/>
    <n v="136954"/>
    <n v="1"/>
    <x v="0"/>
    <x v="31"/>
    <x v="0"/>
  </r>
  <r>
    <x v="32"/>
    <x v="32"/>
    <x v="0"/>
    <n v="1299"/>
    <x v="23"/>
    <n v="0.19"/>
    <n v="4"/>
    <n v="128311"/>
    <n v="0"/>
    <x v="0"/>
    <x v="32"/>
    <x v="0"/>
  </r>
  <r>
    <x v="33"/>
    <x v="33"/>
    <x v="0"/>
    <n v="1299"/>
    <x v="23"/>
    <n v="0.19"/>
    <n v="4"/>
    <n v="128311"/>
    <n v="0"/>
    <x v="0"/>
    <x v="32"/>
    <x v="0"/>
  </r>
  <r>
    <x v="34"/>
    <x v="34"/>
    <x v="0"/>
    <n v="1324"/>
    <x v="24"/>
    <n v="0.22"/>
    <n v="4"/>
    <n v="128311"/>
    <n v="0"/>
    <x v="0"/>
    <x v="33"/>
    <x v="0"/>
  </r>
  <r>
    <x v="35"/>
    <x v="35"/>
    <x v="0"/>
    <n v="1324"/>
    <x v="24"/>
    <n v="0.22"/>
    <n v="4"/>
    <n v="128311"/>
    <n v="0"/>
    <x v="0"/>
    <x v="33"/>
    <x v="0"/>
  </r>
  <r>
    <x v="36"/>
    <x v="36"/>
    <x v="1"/>
    <n v="649"/>
    <x v="25"/>
    <n v="0.48"/>
    <n v="3.9"/>
    <n v="123365"/>
    <n v="0"/>
    <x v="0"/>
    <x v="34"/>
    <x v="0"/>
  </r>
  <r>
    <x v="37"/>
    <x v="37"/>
    <x v="2"/>
    <n v="1149"/>
    <x v="24"/>
    <n v="0.32"/>
    <n v="4.2"/>
    <n v="122478"/>
    <n v="0"/>
    <x v="0"/>
    <x v="35"/>
    <x v="0"/>
  </r>
  <r>
    <x v="38"/>
    <x v="38"/>
    <x v="0"/>
    <n v="429"/>
    <x v="26"/>
    <n v="0.28000000000000003"/>
    <n v="4.0999999999999996"/>
    <n v="119466"/>
    <n v="0"/>
    <x v="0"/>
    <x v="36"/>
    <x v="0"/>
  </r>
  <r>
    <x v="39"/>
    <x v="39"/>
    <x v="0"/>
    <n v="1499"/>
    <x v="19"/>
    <n v="0.62"/>
    <n v="4.0999999999999996"/>
    <n v="109864"/>
    <n v="1"/>
    <x v="0"/>
    <x v="37"/>
    <x v="0"/>
  </r>
  <r>
    <x v="40"/>
    <x v="40"/>
    <x v="2"/>
    <n v="209"/>
    <x v="27"/>
    <n v="0.7"/>
    <n v="4.5"/>
    <n v="107687"/>
    <n v="1"/>
    <x v="1"/>
    <x v="38"/>
    <x v="0"/>
  </r>
  <r>
    <x v="40"/>
    <x v="40"/>
    <x v="2"/>
    <n v="209"/>
    <x v="27"/>
    <n v="0.7"/>
    <n v="4.5"/>
    <n v="107686"/>
    <n v="1"/>
    <x v="1"/>
    <x v="39"/>
    <x v="0"/>
  </r>
  <r>
    <x v="41"/>
    <x v="41"/>
    <x v="0"/>
    <n v="1220"/>
    <x v="19"/>
    <n v="0.69"/>
    <n v="4.0999999999999996"/>
    <n v="107151"/>
    <n v="1"/>
    <x v="0"/>
    <x v="40"/>
    <x v="0"/>
  </r>
  <r>
    <x v="42"/>
    <x v="42"/>
    <x v="0"/>
    <n v="899"/>
    <x v="28"/>
    <n v="0.8"/>
    <n v="3.8"/>
    <n v="103052"/>
    <n v="1"/>
    <x v="0"/>
    <x v="41"/>
    <x v="0"/>
  </r>
  <r>
    <x v="43"/>
    <x v="43"/>
    <x v="0"/>
    <n v="1490"/>
    <x v="29"/>
    <n v="0.25"/>
    <n v="4.0999999999999996"/>
    <n v="98250"/>
    <n v="0"/>
    <x v="0"/>
    <x v="42"/>
    <x v="0"/>
  </r>
  <r>
    <x v="44"/>
    <x v="44"/>
    <x v="0"/>
    <n v="1399"/>
    <x v="12"/>
    <n v="0.53"/>
    <n v="4.0999999999999996"/>
    <n v="97175"/>
    <n v="1"/>
    <x v="0"/>
    <x v="43"/>
    <x v="0"/>
  </r>
  <r>
    <x v="44"/>
    <x v="44"/>
    <x v="0"/>
    <n v="1399"/>
    <x v="12"/>
    <n v="0.53"/>
    <n v="4.0999999999999996"/>
    <n v="97174"/>
    <n v="1"/>
    <x v="0"/>
    <x v="44"/>
    <x v="0"/>
  </r>
  <r>
    <x v="45"/>
    <x v="45"/>
    <x v="2"/>
    <n v="599"/>
    <x v="30"/>
    <n v="0.33"/>
    <n v="4.3"/>
    <n v="95116"/>
    <n v="0"/>
    <x v="0"/>
    <x v="45"/>
    <x v="0"/>
  </r>
  <r>
    <x v="46"/>
    <x v="46"/>
    <x v="2"/>
    <n v="329"/>
    <x v="31"/>
    <n v="0.53"/>
    <n v="4.2"/>
    <n v="94364"/>
    <n v="1"/>
    <x v="0"/>
    <x v="46"/>
    <x v="0"/>
  </r>
  <r>
    <x v="47"/>
    <x v="47"/>
    <x v="2"/>
    <n v="299"/>
    <x v="32"/>
    <n v="0.63"/>
    <n v="4.2"/>
    <n v="94364"/>
    <n v="1"/>
    <x v="0"/>
    <x v="47"/>
    <x v="0"/>
  </r>
  <r>
    <x v="46"/>
    <x v="46"/>
    <x v="2"/>
    <n v="329"/>
    <x v="31"/>
    <n v="0.53"/>
    <n v="4.2"/>
    <n v="94364"/>
    <n v="1"/>
    <x v="0"/>
    <x v="46"/>
    <x v="0"/>
  </r>
  <r>
    <x v="46"/>
    <x v="46"/>
    <x v="2"/>
    <n v="329"/>
    <x v="31"/>
    <n v="0.53"/>
    <n v="4.2"/>
    <n v="94363"/>
    <n v="1"/>
    <x v="0"/>
    <x v="48"/>
    <x v="0"/>
  </r>
  <r>
    <x v="47"/>
    <x v="47"/>
    <x v="2"/>
    <n v="299"/>
    <x v="32"/>
    <n v="0.63"/>
    <n v="4.2"/>
    <n v="94363"/>
    <n v="1"/>
    <x v="0"/>
    <x v="49"/>
    <x v="0"/>
  </r>
  <r>
    <x v="48"/>
    <x v="48"/>
    <x v="2"/>
    <n v="299"/>
    <x v="31"/>
    <n v="0.56999999999999995"/>
    <n v="4.2"/>
    <n v="94363"/>
    <n v="1"/>
    <x v="0"/>
    <x v="48"/>
    <x v="0"/>
  </r>
  <r>
    <x v="49"/>
    <x v="49"/>
    <x v="2"/>
    <n v="299"/>
    <x v="32"/>
    <n v="0.63"/>
    <n v="4.2"/>
    <n v="94363"/>
    <n v="1"/>
    <x v="0"/>
    <x v="49"/>
    <x v="0"/>
  </r>
  <r>
    <x v="50"/>
    <x v="50"/>
    <x v="0"/>
    <n v="2499"/>
    <x v="33"/>
    <n v="0.24"/>
    <n v="4.2"/>
    <n v="93112"/>
    <n v="0"/>
    <x v="0"/>
    <x v="50"/>
    <x v="0"/>
  </r>
  <r>
    <x v="51"/>
    <x v="51"/>
    <x v="0"/>
    <n v="499"/>
    <x v="3"/>
    <n v="0.5"/>
    <n v="3.9"/>
    <n v="92995"/>
    <n v="1"/>
    <x v="0"/>
    <x v="51"/>
    <x v="0"/>
  </r>
  <r>
    <x v="52"/>
    <x v="52"/>
    <x v="2"/>
    <n v="1815"/>
    <x v="34"/>
    <n v="0.41"/>
    <n v="4.5"/>
    <n v="92925"/>
    <n v="0"/>
    <x v="1"/>
    <x v="52"/>
    <x v="0"/>
  </r>
  <r>
    <x v="53"/>
    <x v="53"/>
    <x v="2"/>
    <n v="199"/>
    <x v="35"/>
    <n v="0.5"/>
    <n v="4.2"/>
    <n v="92595"/>
    <n v="1"/>
    <x v="0"/>
    <x v="53"/>
    <x v="1"/>
  </r>
  <r>
    <x v="54"/>
    <x v="54"/>
    <x v="2"/>
    <n v="179"/>
    <x v="36"/>
    <n v="0.64"/>
    <n v="4.2"/>
    <n v="92595"/>
    <n v="1"/>
    <x v="0"/>
    <x v="54"/>
    <x v="1"/>
  </r>
  <r>
    <x v="53"/>
    <x v="53"/>
    <x v="2"/>
    <n v="199"/>
    <x v="35"/>
    <n v="0.5"/>
    <n v="4.2"/>
    <n v="92595"/>
    <n v="1"/>
    <x v="0"/>
    <x v="53"/>
    <x v="1"/>
  </r>
  <r>
    <x v="55"/>
    <x v="55"/>
    <x v="0"/>
    <n v="1499"/>
    <x v="37"/>
    <n v="0.7"/>
    <n v="4"/>
    <n v="92588"/>
    <n v="1"/>
    <x v="0"/>
    <x v="55"/>
    <x v="0"/>
  </r>
  <r>
    <x v="56"/>
    <x v="56"/>
    <x v="0"/>
    <n v="1499"/>
    <x v="37"/>
    <n v="0.7"/>
    <n v="4"/>
    <n v="92588"/>
    <n v="1"/>
    <x v="0"/>
    <x v="55"/>
    <x v="0"/>
  </r>
  <r>
    <x v="57"/>
    <x v="57"/>
    <x v="0"/>
    <n v="449"/>
    <x v="38"/>
    <n v="0.65"/>
    <n v="4.0999999999999996"/>
    <n v="91770"/>
    <n v="1"/>
    <x v="0"/>
    <x v="56"/>
    <x v="0"/>
  </r>
  <r>
    <x v="58"/>
    <x v="58"/>
    <x v="0"/>
    <n v="849"/>
    <x v="39"/>
    <n v="0.66"/>
    <n v="4.2"/>
    <n v="91188"/>
    <n v="1"/>
    <x v="0"/>
    <x v="57"/>
    <x v="0"/>
  </r>
  <r>
    <x v="59"/>
    <x v="59"/>
    <x v="0"/>
    <n v="1499"/>
    <x v="40"/>
    <n v="0.5"/>
    <n v="3.7"/>
    <n v="87798"/>
    <n v="1"/>
    <x v="0"/>
    <x v="58"/>
    <x v="0"/>
  </r>
  <r>
    <x v="60"/>
    <x v="60"/>
    <x v="0"/>
    <n v="599"/>
    <x v="10"/>
    <n v="0.67"/>
    <n v="3.5"/>
    <n v="83996"/>
    <n v="1"/>
    <x v="0"/>
    <x v="59"/>
    <x v="0"/>
  </r>
  <r>
    <x v="61"/>
    <x v="61"/>
    <x v="2"/>
    <n v="729"/>
    <x v="41"/>
    <n v="0.56000000000000005"/>
    <n v="4.3"/>
    <n v="82356"/>
    <n v="1"/>
    <x v="0"/>
    <x v="60"/>
    <x v="0"/>
  </r>
  <r>
    <x v="62"/>
    <x v="62"/>
    <x v="0"/>
    <n v="329"/>
    <x v="3"/>
    <n v="0.67"/>
    <n v="3.9"/>
    <n v="77027"/>
    <n v="1"/>
    <x v="0"/>
    <x v="61"/>
    <x v="0"/>
  </r>
  <r>
    <x v="63"/>
    <x v="63"/>
    <x v="0"/>
    <n v="399"/>
    <x v="38"/>
    <n v="0.69"/>
    <n v="4.2"/>
    <n v="76042"/>
    <n v="1"/>
    <x v="0"/>
    <x v="62"/>
    <x v="0"/>
  </r>
  <r>
    <x v="64"/>
    <x v="64"/>
    <x v="2"/>
    <n v="299"/>
    <x v="42"/>
    <n v="0.63"/>
    <n v="4.5"/>
    <n v="74977"/>
    <n v="1"/>
    <x v="1"/>
    <x v="63"/>
    <x v="0"/>
  </r>
  <r>
    <x v="65"/>
    <x v="65"/>
    <x v="2"/>
    <n v="199"/>
    <x v="43"/>
    <n v="0.73"/>
    <n v="4.5"/>
    <n v="74976"/>
    <n v="1"/>
    <x v="1"/>
    <x v="64"/>
    <x v="0"/>
  </r>
  <r>
    <x v="65"/>
    <x v="65"/>
    <x v="2"/>
    <n v="199"/>
    <x v="43"/>
    <n v="0.73"/>
    <n v="4.5"/>
    <n v="74976"/>
    <n v="1"/>
    <x v="1"/>
    <x v="64"/>
    <x v="0"/>
  </r>
  <r>
    <x v="66"/>
    <x v="66"/>
    <x v="2"/>
    <n v="5599"/>
    <x v="44"/>
    <n v="0.24"/>
    <n v="4.4000000000000004"/>
    <n v="73005"/>
    <n v="0"/>
    <x v="0"/>
    <x v="65"/>
    <x v="0"/>
  </r>
  <r>
    <x v="67"/>
    <x v="67"/>
    <x v="0"/>
    <n v="1679"/>
    <x v="16"/>
    <n v="0.16"/>
    <n v="4.0999999999999996"/>
    <n v="72563"/>
    <n v="0"/>
    <x v="0"/>
    <x v="66"/>
    <x v="0"/>
  </r>
  <r>
    <x v="68"/>
    <x v="68"/>
    <x v="0"/>
    <n v="2299"/>
    <x v="45"/>
    <n v="0.71"/>
    <n v="4.2"/>
    <n v="69622"/>
    <n v="1"/>
    <x v="0"/>
    <x v="67"/>
    <x v="0"/>
  </r>
  <r>
    <x v="68"/>
    <x v="68"/>
    <x v="0"/>
    <n v="2299"/>
    <x v="45"/>
    <n v="0.71"/>
    <n v="4.2"/>
    <n v="69619"/>
    <n v="1"/>
    <x v="0"/>
    <x v="68"/>
    <x v="0"/>
  </r>
  <r>
    <x v="69"/>
    <x v="69"/>
    <x v="0"/>
    <n v="449"/>
    <x v="42"/>
    <n v="0.44"/>
    <n v="4.4000000000000004"/>
    <n v="69585"/>
    <n v="0"/>
    <x v="0"/>
    <x v="69"/>
    <x v="0"/>
  </r>
  <r>
    <x v="70"/>
    <x v="70"/>
    <x v="0"/>
    <n v="489"/>
    <x v="46"/>
    <n v="0.59"/>
    <n v="4.4000000000000004"/>
    <n v="69538"/>
    <n v="1"/>
    <x v="0"/>
    <x v="70"/>
    <x v="0"/>
  </r>
  <r>
    <x v="71"/>
    <x v="71"/>
    <x v="3"/>
    <n v="798"/>
    <x v="47"/>
    <n v="0.6"/>
    <n v="4"/>
    <n v="68664"/>
    <n v="1"/>
    <x v="0"/>
    <x v="71"/>
    <x v="0"/>
  </r>
  <r>
    <x v="72"/>
    <x v="72"/>
    <x v="2"/>
    <n v="1529"/>
    <x v="48"/>
    <n v="0.36"/>
    <n v="4.3"/>
    <n v="68409"/>
    <n v="0"/>
    <x v="0"/>
    <x v="72"/>
    <x v="0"/>
  </r>
  <r>
    <x v="73"/>
    <x v="73"/>
    <x v="0"/>
    <n v="1599"/>
    <x v="37"/>
    <n v="0.68"/>
    <n v="4"/>
    <n v="67951"/>
    <n v="1"/>
    <x v="0"/>
    <x v="73"/>
    <x v="0"/>
  </r>
  <r>
    <x v="73"/>
    <x v="73"/>
    <x v="0"/>
    <n v="1599"/>
    <x v="37"/>
    <n v="0.68"/>
    <n v="4"/>
    <n v="67950"/>
    <n v="1"/>
    <x v="0"/>
    <x v="74"/>
    <x v="0"/>
  </r>
  <r>
    <x v="74"/>
    <x v="74"/>
    <x v="0"/>
    <n v="569"/>
    <x v="49"/>
    <n v="0.43"/>
    <n v="4.4000000000000004"/>
    <n v="67262"/>
    <n v="0"/>
    <x v="0"/>
    <x v="75"/>
    <x v="0"/>
  </r>
  <r>
    <x v="75"/>
    <x v="75"/>
    <x v="0"/>
    <n v="1989"/>
    <x v="50"/>
    <n v="0.43"/>
    <n v="4.4000000000000004"/>
    <n v="67260"/>
    <n v="0"/>
    <x v="0"/>
    <x v="76"/>
    <x v="0"/>
  </r>
  <r>
    <x v="76"/>
    <x v="76"/>
    <x v="0"/>
    <n v="649"/>
    <x v="51"/>
    <n v="0.73"/>
    <n v="4.4000000000000004"/>
    <n v="67260"/>
    <n v="1"/>
    <x v="0"/>
    <x v="77"/>
    <x v="0"/>
  </r>
  <r>
    <x v="74"/>
    <x v="74"/>
    <x v="0"/>
    <n v="569"/>
    <x v="49"/>
    <n v="0.43"/>
    <n v="4.4000000000000004"/>
    <n v="67259"/>
    <n v="0"/>
    <x v="0"/>
    <x v="78"/>
    <x v="0"/>
  </r>
  <r>
    <x v="77"/>
    <x v="77"/>
    <x v="0"/>
    <n v="959"/>
    <x v="10"/>
    <n v="0.47"/>
    <n v="4.4000000000000004"/>
    <n v="67259"/>
    <n v="0"/>
    <x v="0"/>
    <x v="79"/>
    <x v="0"/>
  </r>
  <r>
    <x v="78"/>
    <x v="78"/>
    <x v="0"/>
    <n v="369"/>
    <x v="0"/>
    <n v="0.47"/>
    <n v="4.4000000000000004"/>
    <n v="67259"/>
    <n v="0"/>
    <x v="0"/>
    <x v="80"/>
    <x v="0"/>
  </r>
  <r>
    <x v="79"/>
    <x v="79"/>
    <x v="0"/>
    <n v="549"/>
    <x v="3"/>
    <n v="0.45"/>
    <n v="3.9"/>
    <n v="64705"/>
    <n v="0"/>
    <x v="0"/>
    <x v="81"/>
    <x v="0"/>
  </r>
  <r>
    <x v="80"/>
    <x v="80"/>
    <x v="2"/>
    <n v="475"/>
    <x v="52"/>
    <n v="0.68"/>
    <n v="4.2"/>
    <n v="64273"/>
    <n v="1"/>
    <x v="0"/>
    <x v="82"/>
    <x v="0"/>
  </r>
  <r>
    <x v="81"/>
    <x v="81"/>
    <x v="0"/>
    <n v="1999"/>
    <x v="40"/>
    <n v="0.33"/>
    <n v="4.3"/>
    <n v="63899"/>
    <n v="0"/>
    <x v="0"/>
    <x v="83"/>
    <x v="0"/>
  </r>
  <r>
    <x v="82"/>
    <x v="82"/>
    <x v="1"/>
    <n v="749"/>
    <x v="53"/>
    <n v="0.48"/>
    <n v="3.9"/>
    <n v="63350"/>
    <n v="0"/>
    <x v="0"/>
    <x v="84"/>
    <x v="0"/>
  </r>
  <r>
    <x v="83"/>
    <x v="83"/>
    <x v="2"/>
    <n v="599"/>
    <x v="54"/>
    <n v="0.33"/>
    <n v="4.4000000000000004"/>
    <n v="61314"/>
    <n v="0"/>
    <x v="0"/>
    <x v="85"/>
    <x v="0"/>
  </r>
  <r>
    <x v="84"/>
    <x v="84"/>
    <x v="0"/>
    <n v="599"/>
    <x v="14"/>
    <n v="0.56999999999999995"/>
    <n v="3.8"/>
    <n v="60026"/>
    <n v="1"/>
    <x v="0"/>
    <x v="86"/>
    <x v="0"/>
  </r>
  <r>
    <x v="85"/>
    <x v="85"/>
    <x v="0"/>
    <n v="12490"/>
    <x v="55"/>
    <n v="0.22"/>
    <n v="4.2"/>
    <n v="58506"/>
    <n v="0"/>
    <x v="0"/>
    <x v="87"/>
    <x v="0"/>
  </r>
  <r>
    <x v="86"/>
    <x v="86"/>
    <x v="0"/>
    <n v="599"/>
    <x v="18"/>
    <n v="0.76"/>
    <n v="3.9"/>
    <n v="58162"/>
    <n v="1"/>
    <x v="0"/>
    <x v="88"/>
    <x v="0"/>
  </r>
  <r>
    <x v="87"/>
    <x v="87"/>
    <x v="0"/>
    <n v="12999"/>
    <x v="56"/>
    <n v="0.04"/>
    <n v="4.0999999999999996"/>
    <n v="56098"/>
    <n v="0"/>
    <x v="0"/>
    <x v="89"/>
    <x v="0"/>
  </r>
  <r>
    <x v="88"/>
    <x v="88"/>
    <x v="2"/>
    <n v="889"/>
    <x v="57"/>
    <n v="0.64"/>
    <n v="4.3"/>
    <n v="55747"/>
    <n v="1"/>
    <x v="0"/>
    <x v="90"/>
    <x v="0"/>
  </r>
  <r>
    <x v="89"/>
    <x v="89"/>
    <x v="0"/>
    <n v="1799"/>
    <x v="37"/>
    <n v="0.64"/>
    <n v="4.0999999999999996"/>
    <n v="55192"/>
    <n v="1"/>
    <x v="0"/>
    <x v="91"/>
    <x v="0"/>
  </r>
  <r>
    <x v="90"/>
    <x v="90"/>
    <x v="2"/>
    <n v="699"/>
    <x v="58"/>
    <n v="0.3"/>
    <n v="4.5"/>
    <n v="54405"/>
    <n v="0"/>
    <x v="1"/>
    <x v="92"/>
    <x v="0"/>
  </r>
  <r>
    <x v="91"/>
    <x v="91"/>
    <x v="2"/>
    <n v="269"/>
    <x v="59"/>
    <n v="0.59"/>
    <n v="4.3"/>
    <n v="54315"/>
    <n v="1"/>
    <x v="0"/>
    <x v="93"/>
    <x v="0"/>
  </r>
  <r>
    <x v="92"/>
    <x v="92"/>
    <x v="1"/>
    <n v="1699"/>
    <x v="60"/>
    <n v="0.47"/>
    <n v="3.8"/>
    <n v="54032"/>
    <n v="0"/>
    <x v="0"/>
    <x v="94"/>
    <x v="0"/>
  </r>
  <r>
    <x v="93"/>
    <x v="93"/>
    <x v="1"/>
    <n v="1439"/>
    <x v="16"/>
    <n v="0.28000000000000003"/>
    <n v="4.8"/>
    <n v="53803"/>
    <n v="0"/>
    <x v="1"/>
    <x v="95"/>
    <x v="0"/>
  </r>
  <r>
    <x v="94"/>
    <x v="94"/>
    <x v="0"/>
    <n v="799"/>
    <x v="61"/>
    <n v="0.47"/>
    <n v="4.0999999999999996"/>
    <n v="53648"/>
    <n v="0"/>
    <x v="0"/>
    <x v="96"/>
    <x v="0"/>
  </r>
  <r>
    <x v="95"/>
    <x v="95"/>
    <x v="2"/>
    <n v="1109"/>
    <x v="62"/>
    <n v="0.6"/>
    <n v="4.3"/>
    <n v="53464"/>
    <n v="1"/>
    <x v="0"/>
    <x v="97"/>
    <x v="0"/>
  </r>
  <r>
    <x v="96"/>
    <x v="96"/>
    <x v="2"/>
    <n v="4098"/>
    <x v="37"/>
    <n v="0.18"/>
    <n v="4.5"/>
    <n v="50810"/>
    <n v="0"/>
    <x v="1"/>
    <x v="98"/>
    <x v="0"/>
  </r>
  <r>
    <x v="97"/>
    <x v="97"/>
    <x v="0"/>
    <n v="12999"/>
    <x v="63"/>
    <n v="0.28000000000000003"/>
    <n v="4.0999999999999996"/>
    <n v="50772"/>
    <n v="0"/>
    <x v="0"/>
    <x v="99"/>
    <x v="0"/>
  </r>
  <r>
    <x v="98"/>
    <x v="98"/>
    <x v="0"/>
    <n v="12999"/>
    <x v="64"/>
    <n v="0.32"/>
    <n v="4.0999999999999996"/>
    <n v="50772"/>
    <n v="0"/>
    <x v="0"/>
    <x v="100"/>
    <x v="0"/>
  </r>
  <r>
    <x v="99"/>
    <x v="99"/>
    <x v="0"/>
    <n v="12999"/>
    <x v="64"/>
    <n v="0.32"/>
    <n v="4.0999999999999996"/>
    <n v="50772"/>
    <n v="0"/>
    <x v="0"/>
    <x v="100"/>
    <x v="0"/>
  </r>
  <r>
    <x v="100"/>
    <x v="98"/>
    <x v="0"/>
    <n v="12999"/>
    <x v="64"/>
    <n v="0.32"/>
    <n v="4.0999999999999996"/>
    <n v="50772"/>
    <n v="0"/>
    <x v="0"/>
    <x v="100"/>
    <x v="0"/>
  </r>
  <r>
    <x v="101"/>
    <x v="100"/>
    <x v="2"/>
    <n v="5799"/>
    <x v="6"/>
    <n v="0.28000000000000003"/>
    <n v="4.5"/>
    <n v="50273"/>
    <n v="0"/>
    <x v="1"/>
    <x v="101"/>
    <x v="0"/>
  </r>
  <r>
    <x v="102"/>
    <x v="101"/>
    <x v="2"/>
    <n v="1889"/>
    <x v="65"/>
    <n v="0.66"/>
    <n v="4.2"/>
    <n v="49551"/>
    <n v="1"/>
    <x v="0"/>
    <x v="102"/>
    <x v="0"/>
  </r>
  <r>
    <x v="103"/>
    <x v="102"/>
    <x v="0"/>
    <n v="2999"/>
    <x v="45"/>
    <n v="0.62"/>
    <n v="4.0999999999999996"/>
    <n v="48449"/>
    <n v="1"/>
    <x v="0"/>
    <x v="103"/>
    <x v="0"/>
  </r>
  <r>
    <x v="103"/>
    <x v="102"/>
    <x v="0"/>
    <n v="2999"/>
    <x v="45"/>
    <n v="0.62"/>
    <n v="4.0999999999999996"/>
    <n v="48448"/>
    <n v="1"/>
    <x v="0"/>
    <x v="104"/>
    <x v="0"/>
  </r>
  <r>
    <x v="104"/>
    <x v="103"/>
    <x v="0"/>
    <n v="1199"/>
    <x v="66"/>
    <n v="0.8"/>
    <n v="3.9"/>
    <n v="47521"/>
    <n v="1"/>
    <x v="0"/>
    <x v="105"/>
    <x v="0"/>
  </r>
  <r>
    <x v="105"/>
    <x v="104"/>
    <x v="1"/>
    <n v="775"/>
    <x v="67"/>
    <n v="0.11"/>
    <n v="4.2"/>
    <n v="46647"/>
    <n v="0"/>
    <x v="0"/>
    <x v="106"/>
    <x v="0"/>
  </r>
  <r>
    <x v="106"/>
    <x v="105"/>
    <x v="0"/>
    <n v="349"/>
    <x v="3"/>
    <n v="0.65"/>
    <n v="3.9"/>
    <n v="46399"/>
    <n v="1"/>
    <x v="0"/>
    <x v="107"/>
    <x v="0"/>
  </r>
  <r>
    <x v="107"/>
    <x v="106"/>
    <x v="0"/>
    <n v="13999"/>
    <x v="68"/>
    <n v="0.44"/>
    <n v="4.2"/>
    <n v="45238"/>
    <n v="0"/>
    <x v="0"/>
    <x v="108"/>
    <x v="0"/>
  </r>
  <r>
    <x v="108"/>
    <x v="107"/>
    <x v="0"/>
    <n v="26999"/>
    <x v="69"/>
    <n v="0.37"/>
    <n v="4.2"/>
    <n v="45238"/>
    <n v="0"/>
    <x v="0"/>
    <x v="109"/>
    <x v="0"/>
  </r>
  <r>
    <x v="109"/>
    <x v="108"/>
    <x v="0"/>
    <n v="32999"/>
    <x v="70"/>
    <n v="0.27"/>
    <n v="4.2"/>
    <n v="45238"/>
    <n v="0"/>
    <x v="0"/>
    <x v="110"/>
    <x v="0"/>
  </r>
  <r>
    <x v="107"/>
    <x v="106"/>
    <x v="0"/>
    <n v="13999"/>
    <x v="68"/>
    <n v="0.44"/>
    <n v="4.2"/>
    <n v="45237"/>
    <n v="0"/>
    <x v="0"/>
    <x v="111"/>
    <x v="0"/>
  </r>
  <r>
    <x v="110"/>
    <x v="109"/>
    <x v="1"/>
    <n v="293"/>
    <x v="71"/>
    <n v="0.41"/>
    <n v="3.9"/>
    <n v="44994"/>
    <n v="0"/>
    <x v="0"/>
    <x v="112"/>
    <x v="1"/>
  </r>
  <r>
    <x v="111"/>
    <x v="110"/>
    <x v="0"/>
    <n v="4499"/>
    <x v="66"/>
    <n v="0.25"/>
    <n v="4.3"/>
    <n v="44696"/>
    <n v="0"/>
    <x v="0"/>
    <x v="113"/>
    <x v="0"/>
  </r>
  <r>
    <x v="112"/>
    <x v="111"/>
    <x v="0"/>
    <n v="467"/>
    <x v="26"/>
    <n v="0.22"/>
    <n v="4.4000000000000004"/>
    <n v="44054"/>
    <n v="0"/>
    <x v="0"/>
    <x v="114"/>
    <x v="0"/>
  </r>
  <r>
    <x v="113"/>
    <x v="112"/>
    <x v="1"/>
    <n v="1299"/>
    <x v="50"/>
    <n v="0.63"/>
    <n v="3.8"/>
    <n v="44050"/>
    <n v="1"/>
    <x v="0"/>
    <x v="115"/>
    <x v="0"/>
  </r>
  <r>
    <x v="114"/>
    <x v="113"/>
    <x v="2"/>
    <n v="199"/>
    <x v="72"/>
    <n v="0.43"/>
    <n v="4"/>
    <n v="43994"/>
    <n v="0"/>
    <x v="0"/>
    <x v="116"/>
    <x v="1"/>
  </r>
  <r>
    <x v="115"/>
    <x v="114"/>
    <x v="2"/>
    <n v="199"/>
    <x v="73"/>
    <n v="0.33"/>
    <n v="4"/>
    <n v="43994"/>
    <n v="0"/>
    <x v="0"/>
    <x v="117"/>
    <x v="1"/>
  </r>
  <r>
    <x v="116"/>
    <x v="115"/>
    <x v="2"/>
    <n v="249"/>
    <x v="74"/>
    <n v="0.38"/>
    <n v="4"/>
    <n v="43994"/>
    <n v="0"/>
    <x v="0"/>
    <x v="118"/>
    <x v="1"/>
  </r>
  <r>
    <x v="115"/>
    <x v="114"/>
    <x v="2"/>
    <n v="199"/>
    <x v="73"/>
    <n v="0.33"/>
    <n v="4"/>
    <n v="43994"/>
    <n v="0"/>
    <x v="0"/>
    <x v="117"/>
    <x v="1"/>
  </r>
  <r>
    <x v="116"/>
    <x v="115"/>
    <x v="2"/>
    <n v="249"/>
    <x v="74"/>
    <n v="0.38"/>
    <n v="4"/>
    <n v="43994"/>
    <n v="0"/>
    <x v="0"/>
    <x v="118"/>
    <x v="1"/>
  </r>
  <r>
    <x v="114"/>
    <x v="113"/>
    <x v="2"/>
    <n v="199"/>
    <x v="72"/>
    <n v="0.43"/>
    <n v="4"/>
    <n v="43994"/>
    <n v="0"/>
    <x v="0"/>
    <x v="116"/>
    <x v="1"/>
  </r>
  <r>
    <x v="114"/>
    <x v="113"/>
    <x v="2"/>
    <n v="199"/>
    <x v="72"/>
    <n v="0.43"/>
    <n v="4"/>
    <n v="43993"/>
    <n v="0"/>
    <x v="0"/>
    <x v="119"/>
    <x v="1"/>
  </r>
  <r>
    <x v="117"/>
    <x v="116"/>
    <x v="1"/>
    <n v="3249"/>
    <x v="75"/>
    <n v="0.48"/>
    <n v="3.9"/>
    <n v="43070"/>
    <n v="0"/>
    <x v="0"/>
    <x v="120"/>
    <x v="0"/>
  </r>
  <r>
    <x v="118"/>
    <x v="117"/>
    <x v="0"/>
    <n v="1499"/>
    <x v="20"/>
    <n v="0.63"/>
    <n v="4.2"/>
    <n v="42775"/>
    <n v="1"/>
    <x v="0"/>
    <x v="121"/>
    <x v="0"/>
  </r>
  <r>
    <x v="119"/>
    <x v="118"/>
    <x v="0"/>
    <n v="99"/>
    <x v="71"/>
    <n v="0.8"/>
    <n v="4.3"/>
    <n v="42641"/>
    <n v="1"/>
    <x v="0"/>
    <x v="122"/>
    <x v="1"/>
  </r>
  <r>
    <x v="120"/>
    <x v="119"/>
    <x v="2"/>
    <n v="689"/>
    <x v="52"/>
    <n v="0.54"/>
    <n v="4.2"/>
    <n v="42301"/>
    <n v="1"/>
    <x v="0"/>
    <x v="123"/>
    <x v="0"/>
  </r>
  <r>
    <x v="121"/>
    <x v="120"/>
    <x v="0"/>
    <n v="2499"/>
    <x v="76"/>
    <n v="0.75"/>
    <n v="4.0999999999999996"/>
    <n v="42139"/>
    <n v="1"/>
    <x v="0"/>
    <x v="124"/>
    <x v="0"/>
  </r>
  <r>
    <x v="122"/>
    <x v="121"/>
    <x v="2"/>
    <n v="10389"/>
    <x v="77"/>
    <n v="0.68"/>
    <n v="4.4000000000000004"/>
    <n v="41398"/>
    <n v="1"/>
    <x v="0"/>
    <x v="125"/>
    <x v="0"/>
  </r>
  <r>
    <x v="123"/>
    <x v="122"/>
    <x v="1"/>
    <n v="1999"/>
    <x v="78"/>
    <n v="0.38"/>
    <n v="4.2"/>
    <n v="41349"/>
    <n v="0"/>
    <x v="0"/>
    <x v="126"/>
    <x v="0"/>
  </r>
  <r>
    <x v="124"/>
    <x v="123"/>
    <x v="0"/>
    <n v="1799"/>
    <x v="79"/>
    <n v="0.64"/>
    <n v="4.2"/>
    <n v="41226"/>
    <n v="1"/>
    <x v="0"/>
    <x v="127"/>
    <x v="0"/>
  </r>
  <r>
    <x v="125"/>
    <x v="124"/>
    <x v="0"/>
    <n v="299"/>
    <x v="80"/>
    <n v="0.25"/>
    <n v="3.8"/>
    <n v="40895"/>
    <n v="0"/>
    <x v="0"/>
    <x v="128"/>
    <x v="1"/>
  </r>
  <r>
    <x v="126"/>
    <x v="125"/>
    <x v="1"/>
    <n v="1299"/>
    <x v="11"/>
    <n v="0"/>
    <n v="4.2"/>
    <n v="40106"/>
    <n v="0"/>
    <x v="0"/>
    <x v="129"/>
    <x v="0"/>
  </r>
  <r>
    <x v="127"/>
    <x v="126"/>
    <x v="1"/>
    <n v="3229"/>
    <x v="81"/>
    <n v="0.39"/>
    <n v="4.2"/>
    <n v="39724"/>
    <n v="0"/>
    <x v="0"/>
    <x v="130"/>
    <x v="0"/>
  </r>
  <r>
    <x v="128"/>
    <x v="127"/>
    <x v="0"/>
    <n v="2799"/>
    <x v="82"/>
    <n v="0.56999999999999995"/>
    <n v="4.0999999999999996"/>
    <n v="38879"/>
    <n v="1"/>
    <x v="0"/>
    <x v="131"/>
    <x v="0"/>
  </r>
  <r>
    <x v="129"/>
    <x v="128"/>
    <x v="0"/>
    <n v="2499"/>
    <x v="66"/>
    <n v="0.57999999999999996"/>
    <n v="4.0999999999999996"/>
    <n v="38879"/>
    <n v="1"/>
    <x v="0"/>
    <x v="132"/>
    <x v="0"/>
  </r>
  <r>
    <x v="130"/>
    <x v="129"/>
    <x v="0"/>
    <n v="571"/>
    <x v="3"/>
    <n v="0.43"/>
    <n v="4.3"/>
    <n v="38221"/>
    <n v="0"/>
    <x v="0"/>
    <x v="133"/>
    <x v="0"/>
  </r>
  <r>
    <x v="131"/>
    <x v="130"/>
    <x v="1"/>
    <n v="1614"/>
    <x v="83"/>
    <n v="0.08"/>
    <n v="4.3"/>
    <n v="37974"/>
    <n v="0"/>
    <x v="0"/>
    <x v="134"/>
    <x v="0"/>
  </r>
  <r>
    <x v="132"/>
    <x v="131"/>
    <x v="0"/>
    <n v="399"/>
    <x v="31"/>
    <n v="0.43"/>
    <n v="4"/>
    <n v="37817"/>
    <n v="0"/>
    <x v="0"/>
    <x v="135"/>
    <x v="0"/>
  </r>
  <r>
    <x v="133"/>
    <x v="132"/>
    <x v="1"/>
    <n v="616"/>
    <x v="84"/>
    <n v="0.48"/>
    <n v="4.0999999999999996"/>
    <n v="37126"/>
    <n v="0"/>
    <x v="0"/>
    <x v="136"/>
    <x v="0"/>
  </r>
  <r>
    <x v="134"/>
    <x v="133"/>
    <x v="0"/>
    <n v="1599"/>
    <x v="85"/>
    <n v="0.54"/>
    <n v="4"/>
    <n v="36384"/>
    <n v="1"/>
    <x v="0"/>
    <x v="137"/>
    <x v="0"/>
  </r>
  <r>
    <x v="135"/>
    <x v="134"/>
    <x v="0"/>
    <n v="900"/>
    <x v="18"/>
    <n v="0.64"/>
    <n v="4"/>
    <n v="36384"/>
    <n v="1"/>
    <x v="0"/>
    <x v="138"/>
    <x v="0"/>
  </r>
  <r>
    <x v="136"/>
    <x v="135"/>
    <x v="1"/>
    <n v="539"/>
    <x v="86"/>
    <n v="0.25"/>
    <n v="4.0999999999999996"/>
    <n v="36017"/>
    <n v="0"/>
    <x v="0"/>
    <x v="139"/>
    <x v="0"/>
  </r>
  <r>
    <x v="137"/>
    <x v="136"/>
    <x v="0"/>
    <n v="269"/>
    <x v="9"/>
    <n v="0.59"/>
    <n v="4.4000000000000004"/>
    <n v="35877"/>
    <n v="1"/>
    <x v="0"/>
    <x v="140"/>
    <x v="0"/>
  </r>
  <r>
    <x v="138"/>
    <x v="137"/>
    <x v="1"/>
    <n v="749"/>
    <x v="87"/>
    <n v="0.33"/>
    <n v="4.2"/>
    <n v="35693"/>
    <n v="0"/>
    <x v="0"/>
    <x v="141"/>
    <x v="0"/>
  </r>
  <r>
    <x v="139"/>
    <x v="138"/>
    <x v="2"/>
    <n v="2499"/>
    <x v="37"/>
    <n v="0.5"/>
    <n v="4.4000000000000004"/>
    <n v="35024"/>
    <n v="1"/>
    <x v="0"/>
    <x v="142"/>
    <x v="0"/>
  </r>
  <r>
    <x v="140"/>
    <x v="139"/>
    <x v="0"/>
    <n v="14999"/>
    <x v="88"/>
    <n v="0.25"/>
    <n v="4.2"/>
    <n v="34899"/>
    <n v="0"/>
    <x v="0"/>
    <x v="143"/>
    <x v="0"/>
  </r>
  <r>
    <x v="141"/>
    <x v="140"/>
    <x v="0"/>
    <n v="15999"/>
    <x v="89"/>
    <n v="0.27"/>
    <n v="4.2"/>
    <n v="34899"/>
    <n v="0"/>
    <x v="0"/>
    <x v="144"/>
    <x v="0"/>
  </r>
  <r>
    <x v="142"/>
    <x v="141"/>
    <x v="0"/>
    <n v="24999"/>
    <x v="90"/>
    <n v="0.22"/>
    <n v="4.2"/>
    <n v="34899"/>
    <n v="0"/>
    <x v="0"/>
    <x v="145"/>
    <x v="0"/>
  </r>
  <r>
    <x v="143"/>
    <x v="142"/>
    <x v="2"/>
    <n v="799"/>
    <x v="91"/>
    <n v="0.38"/>
    <n v="4.4000000000000004"/>
    <n v="34852"/>
    <n v="0"/>
    <x v="0"/>
    <x v="146"/>
    <x v="0"/>
  </r>
  <r>
    <x v="144"/>
    <x v="143"/>
    <x v="2"/>
    <n v="789"/>
    <x v="16"/>
    <n v="0.61"/>
    <n v="4.2"/>
    <n v="34540"/>
    <n v="1"/>
    <x v="0"/>
    <x v="147"/>
    <x v="0"/>
  </r>
  <r>
    <x v="145"/>
    <x v="144"/>
    <x v="2"/>
    <n v="329"/>
    <x v="74"/>
    <n v="0.18"/>
    <n v="3.6"/>
    <n v="33735"/>
    <n v="0"/>
    <x v="0"/>
    <x v="148"/>
    <x v="1"/>
  </r>
  <r>
    <x v="146"/>
    <x v="145"/>
    <x v="2"/>
    <n v="1399"/>
    <x v="92"/>
    <n v="0.44"/>
    <n v="4.2"/>
    <n v="33717"/>
    <n v="0"/>
    <x v="0"/>
    <x v="149"/>
    <x v="0"/>
  </r>
  <r>
    <x v="147"/>
    <x v="146"/>
    <x v="0"/>
    <n v="1199"/>
    <x v="18"/>
    <n v="0.52"/>
    <n v="4"/>
    <n v="33584"/>
    <n v="1"/>
    <x v="0"/>
    <x v="150"/>
    <x v="0"/>
  </r>
  <r>
    <x v="148"/>
    <x v="147"/>
    <x v="2"/>
    <n v="299"/>
    <x v="93"/>
    <n v="0.46"/>
    <n v="4.5999999999999996"/>
    <n v="33434"/>
    <n v="0"/>
    <x v="1"/>
    <x v="151"/>
    <x v="0"/>
  </r>
  <r>
    <x v="149"/>
    <x v="148"/>
    <x v="2"/>
    <n v="299"/>
    <x v="9"/>
    <n v="0.54"/>
    <n v="4.5"/>
    <n v="33176"/>
    <n v="1"/>
    <x v="1"/>
    <x v="152"/>
    <x v="0"/>
  </r>
  <r>
    <x v="150"/>
    <x v="149"/>
    <x v="1"/>
    <n v="2799"/>
    <x v="94"/>
    <n v="0.26"/>
    <n v="3.9"/>
    <n v="32931"/>
    <n v="0"/>
    <x v="0"/>
    <x v="153"/>
    <x v="0"/>
  </r>
  <r>
    <x v="151"/>
    <x v="150"/>
    <x v="0"/>
    <n v="15490"/>
    <x v="95"/>
    <n v="0.26"/>
    <n v="4.2"/>
    <n v="32916"/>
    <n v="0"/>
    <x v="0"/>
    <x v="154"/>
    <x v="0"/>
  </r>
  <r>
    <x v="152"/>
    <x v="151"/>
    <x v="0"/>
    <n v="15490"/>
    <x v="95"/>
    <n v="0.26"/>
    <n v="4.2"/>
    <n v="32916"/>
    <n v="0"/>
    <x v="0"/>
    <x v="154"/>
    <x v="0"/>
  </r>
  <r>
    <x v="153"/>
    <x v="152"/>
    <x v="0"/>
    <n v="13999"/>
    <x v="68"/>
    <n v="0.44"/>
    <n v="4.2"/>
    <n v="32840"/>
    <n v="0"/>
    <x v="0"/>
    <x v="155"/>
    <x v="0"/>
  </r>
  <r>
    <x v="154"/>
    <x v="153"/>
    <x v="0"/>
    <n v="21999"/>
    <x v="96"/>
    <n v="0.27"/>
    <n v="4.2"/>
    <n v="32840"/>
    <n v="0"/>
    <x v="0"/>
    <x v="156"/>
    <x v="0"/>
  </r>
  <r>
    <x v="155"/>
    <x v="154"/>
    <x v="0"/>
    <n v="24999"/>
    <x v="97"/>
    <n v="0.31"/>
    <n v="4.2"/>
    <n v="32840"/>
    <n v="0"/>
    <x v="0"/>
    <x v="157"/>
    <x v="0"/>
  </r>
  <r>
    <x v="156"/>
    <x v="155"/>
    <x v="0"/>
    <n v="21999"/>
    <x v="96"/>
    <n v="0.27"/>
    <n v="4.2"/>
    <n v="32840"/>
    <n v="0"/>
    <x v="0"/>
    <x v="156"/>
    <x v="0"/>
  </r>
  <r>
    <x v="157"/>
    <x v="156"/>
    <x v="0"/>
    <n v="16999"/>
    <x v="98"/>
    <n v="0.35"/>
    <n v="4.2"/>
    <n v="32840"/>
    <n v="0"/>
    <x v="0"/>
    <x v="158"/>
    <x v="0"/>
  </r>
  <r>
    <x v="158"/>
    <x v="157"/>
    <x v="0"/>
    <n v="369"/>
    <x v="99"/>
    <n v="0.77"/>
    <n v="4"/>
    <n v="32625"/>
    <n v="1"/>
    <x v="0"/>
    <x v="159"/>
    <x v="0"/>
  </r>
  <r>
    <x v="158"/>
    <x v="157"/>
    <x v="0"/>
    <n v="369"/>
    <x v="99"/>
    <n v="0.77"/>
    <n v="4"/>
    <n v="32625"/>
    <n v="1"/>
    <x v="0"/>
    <x v="159"/>
    <x v="0"/>
  </r>
  <r>
    <x v="159"/>
    <x v="158"/>
    <x v="0"/>
    <n v="16999"/>
    <x v="100"/>
    <n v="0.19"/>
    <n v="4.0999999999999996"/>
    <n v="31822"/>
    <n v="0"/>
    <x v="0"/>
    <x v="160"/>
    <x v="0"/>
  </r>
  <r>
    <x v="160"/>
    <x v="159"/>
    <x v="0"/>
    <n v="16999"/>
    <x v="100"/>
    <n v="0.19"/>
    <n v="4.0999999999999996"/>
    <n v="31822"/>
    <n v="0"/>
    <x v="0"/>
    <x v="160"/>
    <x v="0"/>
  </r>
  <r>
    <x v="161"/>
    <x v="160"/>
    <x v="0"/>
    <n v="16999"/>
    <x v="100"/>
    <n v="0.19"/>
    <n v="4.0999999999999996"/>
    <n v="31822"/>
    <n v="0"/>
    <x v="0"/>
    <x v="160"/>
    <x v="0"/>
  </r>
  <r>
    <x v="162"/>
    <x v="161"/>
    <x v="1"/>
    <n v="749"/>
    <x v="25"/>
    <n v="0.4"/>
    <n v="3.9"/>
    <n v="31783"/>
    <n v="0"/>
    <x v="0"/>
    <x v="161"/>
    <x v="0"/>
  </r>
  <r>
    <x v="163"/>
    <x v="162"/>
    <x v="0"/>
    <n v="879"/>
    <x v="101"/>
    <n v="0.21"/>
    <n v="4.4000000000000004"/>
    <n v="31599"/>
    <n v="0"/>
    <x v="0"/>
    <x v="162"/>
    <x v="0"/>
  </r>
  <r>
    <x v="164"/>
    <x v="163"/>
    <x v="0"/>
    <n v="499"/>
    <x v="71"/>
    <n v="0"/>
    <n v="4.2"/>
    <n v="31539"/>
    <n v="0"/>
    <x v="0"/>
    <x v="163"/>
    <x v="1"/>
  </r>
  <r>
    <x v="165"/>
    <x v="164"/>
    <x v="0"/>
    <n v="949"/>
    <x v="3"/>
    <n v="0.05"/>
    <n v="4.2"/>
    <n v="31539"/>
    <n v="0"/>
    <x v="0"/>
    <x v="164"/>
    <x v="0"/>
  </r>
  <r>
    <x v="166"/>
    <x v="165"/>
    <x v="2"/>
    <n v="279"/>
    <x v="102"/>
    <n v="0.26"/>
    <n v="4.3"/>
    <n v="31534"/>
    <n v="0"/>
    <x v="0"/>
    <x v="165"/>
    <x v="1"/>
  </r>
  <r>
    <x v="167"/>
    <x v="166"/>
    <x v="1"/>
    <n v="2148"/>
    <x v="103"/>
    <n v="0.41"/>
    <n v="4.0999999999999996"/>
    <n v="31388"/>
    <n v="0"/>
    <x v="0"/>
    <x v="166"/>
    <x v="0"/>
  </r>
  <r>
    <x v="168"/>
    <x v="167"/>
    <x v="0"/>
    <n v="1999"/>
    <x v="6"/>
    <n v="0.75"/>
    <n v="4.2"/>
    <n v="31305"/>
    <n v="1"/>
    <x v="0"/>
    <x v="167"/>
    <x v="0"/>
  </r>
  <r>
    <x v="169"/>
    <x v="168"/>
    <x v="0"/>
    <n v="7499"/>
    <x v="6"/>
    <n v="0.06"/>
    <n v="4"/>
    <n v="30907"/>
    <n v="0"/>
    <x v="0"/>
    <x v="168"/>
    <x v="0"/>
  </r>
  <r>
    <x v="170"/>
    <x v="169"/>
    <x v="0"/>
    <n v="899"/>
    <x v="16"/>
    <n v="0.55000000000000004"/>
    <n v="4.0999999999999996"/>
    <n v="30469"/>
    <n v="1"/>
    <x v="0"/>
    <x v="169"/>
    <x v="0"/>
  </r>
  <r>
    <x v="171"/>
    <x v="170"/>
    <x v="2"/>
    <n v="229"/>
    <x v="73"/>
    <n v="0.23"/>
    <n v="4.3"/>
    <n v="30411"/>
    <n v="0"/>
    <x v="0"/>
    <x v="170"/>
    <x v="1"/>
  </r>
  <r>
    <x v="172"/>
    <x v="171"/>
    <x v="2"/>
    <n v="499"/>
    <x v="11"/>
    <n v="0.62"/>
    <n v="4.3"/>
    <n v="30411"/>
    <n v="1"/>
    <x v="0"/>
    <x v="171"/>
    <x v="0"/>
  </r>
  <r>
    <x v="171"/>
    <x v="170"/>
    <x v="2"/>
    <n v="229"/>
    <x v="73"/>
    <n v="0.23"/>
    <n v="4.3"/>
    <n v="30411"/>
    <n v="0"/>
    <x v="0"/>
    <x v="170"/>
    <x v="1"/>
  </r>
  <r>
    <x v="171"/>
    <x v="170"/>
    <x v="2"/>
    <n v="229"/>
    <x v="73"/>
    <n v="0.23"/>
    <n v="4.3"/>
    <n v="30411"/>
    <n v="0"/>
    <x v="0"/>
    <x v="170"/>
    <x v="1"/>
  </r>
  <r>
    <x v="173"/>
    <x v="172"/>
    <x v="0"/>
    <n v="5998"/>
    <x v="6"/>
    <n v="0.25"/>
    <n v="4.2"/>
    <n v="30355"/>
    <n v="0"/>
    <x v="0"/>
    <x v="172"/>
    <x v="0"/>
  </r>
  <r>
    <x v="174"/>
    <x v="173"/>
    <x v="0"/>
    <n v="1599"/>
    <x v="20"/>
    <n v="0.6"/>
    <n v="4"/>
    <n v="30254"/>
    <n v="1"/>
    <x v="0"/>
    <x v="173"/>
    <x v="0"/>
  </r>
  <r>
    <x v="175"/>
    <x v="174"/>
    <x v="0"/>
    <n v="1999"/>
    <x v="19"/>
    <n v="0.5"/>
    <n v="4"/>
    <n v="30254"/>
    <n v="1"/>
    <x v="0"/>
    <x v="174"/>
    <x v="0"/>
  </r>
  <r>
    <x v="176"/>
    <x v="175"/>
    <x v="0"/>
    <n v="1999"/>
    <x v="20"/>
    <n v="0.5"/>
    <n v="4"/>
    <n v="30254"/>
    <n v="1"/>
    <x v="0"/>
    <x v="173"/>
    <x v="0"/>
  </r>
  <r>
    <x v="174"/>
    <x v="173"/>
    <x v="0"/>
    <n v="1599"/>
    <x v="20"/>
    <n v="0.6"/>
    <n v="4"/>
    <n v="30254"/>
    <n v="1"/>
    <x v="0"/>
    <x v="173"/>
    <x v="0"/>
  </r>
  <r>
    <x v="177"/>
    <x v="176"/>
    <x v="2"/>
    <n v="519"/>
    <x v="104"/>
    <n v="0.62"/>
    <n v="4.3"/>
    <n v="30058"/>
    <n v="1"/>
    <x v="0"/>
    <x v="175"/>
    <x v="0"/>
  </r>
  <r>
    <x v="178"/>
    <x v="177"/>
    <x v="0"/>
    <n v="416"/>
    <x v="26"/>
    <n v="0.31"/>
    <n v="4.2"/>
    <n v="30023"/>
    <n v="0"/>
    <x v="0"/>
    <x v="176"/>
    <x v="0"/>
  </r>
  <r>
    <x v="179"/>
    <x v="178"/>
    <x v="0"/>
    <n v="486"/>
    <x v="16"/>
    <n v="0.76"/>
    <n v="4.2"/>
    <n v="30023"/>
    <n v="1"/>
    <x v="0"/>
    <x v="177"/>
    <x v="0"/>
  </r>
  <r>
    <x v="180"/>
    <x v="179"/>
    <x v="2"/>
    <n v="329"/>
    <x v="105"/>
    <n v="0.61"/>
    <n v="4.2"/>
    <n v="29746"/>
    <n v="1"/>
    <x v="0"/>
    <x v="178"/>
    <x v="0"/>
  </r>
  <r>
    <x v="181"/>
    <x v="180"/>
    <x v="2"/>
    <n v="549"/>
    <x v="58"/>
    <n v="0.45"/>
    <n v="4.2"/>
    <n v="29746"/>
    <n v="0"/>
    <x v="0"/>
    <x v="179"/>
    <x v="0"/>
  </r>
  <r>
    <x v="180"/>
    <x v="179"/>
    <x v="2"/>
    <n v="329"/>
    <x v="105"/>
    <n v="0.61"/>
    <n v="4.2"/>
    <n v="29746"/>
    <n v="1"/>
    <x v="0"/>
    <x v="178"/>
    <x v="0"/>
  </r>
  <r>
    <x v="182"/>
    <x v="181"/>
    <x v="0"/>
    <n v="2199"/>
    <x v="76"/>
    <n v="0.78"/>
    <n v="4.2"/>
    <n v="29478"/>
    <n v="1"/>
    <x v="0"/>
    <x v="180"/>
    <x v="0"/>
  </r>
  <r>
    <x v="183"/>
    <x v="181"/>
    <x v="0"/>
    <n v="2199"/>
    <x v="76"/>
    <n v="0.78"/>
    <n v="4.2"/>
    <n v="29472"/>
    <n v="1"/>
    <x v="0"/>
    <x v="181"/>
    <x v="0"/>
  </r>
  <r>
    <x v="182"/>
    <x v="181"/>
    <x v="0"/>
    <n v="2199"/>
    <x v="76"/>
    <n v="0.78"/>
    <n v="4.2"/>
    <n v="29471"/>
    <n v="1"/>
    <x v="0"/>
    <x v="182"/>
    <x v="0"/>
  </r>
  <r>
    <x v="184"/>
    <x v="182"/>
    <x v="0"/>
    <n v="269"/>
    <x v="61"/>
    <n v="0.82"/>
    <n v="4.5"/>
    <n v="28978"/>
    <n v="1"/>
    <x v="1"/>
    <x v="183"/>
    <x v="0"/>
  </r>
  <r>
    <x v="185"/>
    <x v="183"/>
    <x v="0"/>
    <n v="314"/>
    <x v="61"/>
    <n v="0.79"/>
    <n v="4.5"/>
    <n v="28978"/>
    <n v="1"/>
    <x v="1"/>
    <x v="183"/>
    <x v="0"/>
  </r>
  <r>
    <x v="186"/>
    <x v="184"/>
    <x v="2"/>
    <n v="549"/>
    <x v="106"/>
    <n v="0.69"/>
    <n v="4.3"/>
    <n v="28829"/>
    <n v="1"/>
    <x v="0"/>
    <x v="184"/>
    <x v="0"/>
  </r>
  <r>
    <x v="187"/>
    <x v="185"/>
    <x v="2"/>
    <n v="299"/>
    <x v="32"/>
    <n v="0.63"/>
    <n v="4.4000000000000004"/>
    <n v="28791"/>
    <n v="1"/>
    <x v="0"/>
    <x v="185"/>
    <x v="0"/>
  </r>
  <r>
    <x v="188"/>
    <x v="186"/>
    <x v="2"/>
    <n v="299"/>
    <x v="107"/>
    <n v="0.63"/>
    <n v="4.4000000000000004"/>
    <n v="28791"/>
    <n v="1"/>
    <x v="0"/>
    <x v="186"/>
    <x v="0"/>
  </r>
  <r>
    <x v="189"/>
    <x v="187"/>
    <x v="0"/>
    <n v="799"/>
    <x v="108"/>
    <n v="0.53"/>
    <n v="4.0999999999999996"/>
    <n v="28638"/>
    <n v="1"/>
    <x v="0"/>
    <x v="187"/>
    <x v="0"/>
  </r>
  <r>
    <x v="190"/>
    <x v="188"/>
    <x v="1"/>
    <n v="3569"/>
    <x v="109"/>
    <n v="0.31"/>
    <n v="4.3"/>
    <n v="28629"/>
    <n v="0"/>
    <x v="0"/>
    <x v="188"/>
    <x v="0"/>
  </r>
  <r>
    <x v="191"/>
    <x v="189"/>
    <x v="0"/>
    <n v="1499"/>
    <x v="110"/>
    <n v="0.83"/>
    <n v="3.7"/>
    <n v="28324"/>
    <n v="1"/>
    <x v="0"/>
    <x v="189"/>
    <x v="0"/>
  </r>
  <r>
    <x v="192"/>
    <x v="190"/>
    <x v="0"/>
    <n v="266"/>
    <x v="111"/>
    <n v="0.16"/>
    <n v="4.5"/>
    <n v="28030"/>
    <n v="0"/>
    <x v="1"/>
    <x v="190"/>
    <x v="1"/>
  </r>
  <r>
    <x v="193"/>
    <x v="191"/>
    <x v="0"/>
    <n v="37990"/>
    <x v="112"/>
    <n v="0.49"/>
    <n v="4.2"/>
    <n v="27790"/>
    <n v="0"/>
    <x v="0"/>
    <x v="191"/>
    <x v="0"/>
  </r>
  <r>
    <x v="194"/>
    <x v="192"/>
    <x v="0"/>
    <n v="1998"/>
    <x v="76"/>
    <n v="0.8"/>
    <n v="4.3"/>
    <n v="27709"/>
    <n v="1"/>
    <x v="0"/>
    <x v="192"/>
    <x v="0"/>
  </r>
  <r>
    <x v="195"/>
    <x v="192"/>
    <x v="0"/>
    <n v="1999"/>
    <x v="76"/>
    <n v="0.8"/>
    <n v="4.3"/>
    <n v="27704"/>
    <n v="1"/>
    <x v="0"/>
    <x v="193"/>
    <x v="0"/>
  </r>
  <r>
    <x v="194"/>
    <x v="192"/>
    <x v="0"/>
    <n v="1998"/>
    <x v="76"/>
    <n v="0.8"/>
    <n v="4.3"/>
    <n v="27696"/>
    <n v="1"/>
    <x v="0"/>
    <x v="194"/>
    <x v="0"/>
  </r>
  <r>
    <x v="196"/>
    <x v="192"/>
    <x v="0"/>
    <n v="1999"/>
    <x v="76"/>
    <n v="0.8"/>
    <n v="4.3"/>
    <n v="27696"/>
    <n v="1"/>
    <x v="0"/>
    <x v="194"/>
    <x v="0"/>
  </r>
  <r>
    <x v="197"/>
    <x v="193"/>
    <x v="0"/>
    <n v="14999"/>
    <x v="113"/>
    <n v="0"/>
    <n v="4.3"/>
    <n v="27508"/>
    <n v="0"/>
    <x v="0"/>
    <x v="195"/>
    <x v="0"/>
  </r>
  <r>
    <x v="198"/>
    <x v="194"/>
    <x v="2"/>
    <n v="999"/>
    <x v="16"/>
    <n v="0.5"/>
    <n v="4.2"/>
    <n v="27441"/>
    <n v="1"/>
    <x v="0"/>
    <x v="196"/>
    <x v="0"/>
  </r>
  <r>
    <x v="199"/>
    <x v="195"/>
    <x v="2"/>
    <n v="1299"/>
    <x v="23"/>
    <n v="0.19"/>
    <n v="4.3"/>
    <n v="27223"/>
    <n v="0"/>
    <x v="0"/>
    <x v="197"/>
    <x v="0"/>
  </r>
  <r>
    <x v="200"/>
    <x v="196"/>
    <x v="0"/>
    <n v="399"/>
    <x v="71"/>
    <n v="0.2"/>
    <n v="4.3"/>
    <n v="27201"/>
    <n v="0"/>
    <x v="0"/>
    <x v="198"/>
    <x v="1"/>
  </r>
  <r>
    <x v="201"/>
    <x v="197"/>
    <x v="0"/>
    <n v="19999"/>
    <x v="114"/>
    <n v="0.43"/>
    <n v="4.3"/>
    <n v="27151"/>
    <n v="0"/>
    <x v="0"/>
    <x v="199"/>
    <x v="0"/>
  </r>
  <r>
    <x v="202"/>
    <x v="198"/>
    <x v="0"/>
    <n v="799"/>
    <x v="19"/>
    <n v="0.8"/>
    <n v="4.3"/>
    <n v="27139"/>
    <n v="1"/>
    <x v="0"/>
    <x v="200"/>
    <x v="0"/>
  </r>
  <r>
    <x v="203"/>
    <x v="199"/>
    <x v="0"/>
    <n v="1799"/>
    <x v="115"/>
    <n v="0.74"/>
    <n v="4"/>
    <n v="26880"/>
    <n v="1"/>
    <x v="0"/>
    <x v="201"/>
    <x v="0"/>
  </r>
  <r>
    <x v="203"/>
    <x v="199"/>
    <x v="0"/>
    <n v="1799"/>
    <x v="115"/>
    <n v="0.74"/>
    <n v="4"/>
    <n v="26880"/>
    <n v="1"/>
    <x v="0"/>
    <x v="201"/>
    <x v="0"/>
  </r>
  <r>
    <x v="204"/>
    <x v="200"/>
    <x v="0"/>
    <n v="999"/>
    <x v="116"/>
    <n v="0.66"/>
    <n v="4.5999999999999996"/>
    <n v="26603"/>
    <n v="1"/>
    <x v="1"/>
    <x v="202"/>
    <x v="0"/>
  </r>
  <r>
    <x v="205"/>
    <x v="201"/>
    <x v="0"/>
    <n v="225"/>
    <x v="117"/>
    <n v="0.1"/>
    <n v="4.4000000000000004"/>
    <n v="26556"/>
    <n v="0"/>
    <x v="0"/>
    <x v="203"/>
    <x v="1"/>
  </r>
  <r>
    <x v="206"/>
    <x v="202"/>
    <x v="1"/>
    <n v="3699"/>
    <x v="118"/>
    <n v="0.14000000000000001"/>
    <n v="4.0999999999999996"/>
    <n v="26543"/>
    <n v="0"/>
    <x v="0"/>
    <x v="204"/>
    <x v="0"/>
  </r>
  <r>
    <x v="207"/>
    <x v="203"/>
    <x v="2"/>
    <n v="599"/>
    <x v="26"/>
    <n v="0"/>
    <n v="4"/>
    <n v="26423"/>
    <n v="0"/>
    <x v="0"/>
    <x v="205"/>
    <x v="0"/>
  </r>
  <r>
    <x v="208"/>
    <x v="204"/>
    <x v="2"/>
    <n v="1792"/>
    <x v="50"/>
    <n v="0.49"/>
    <n v="4.5"/>
    <n v="26194"/>
    <n v="0"/>
    <x v="1"/>
    <x v="206"/>
    <x v="0"/>
  </r>
  <r>
    <x v="209"/>
    <x v="205"/>
    <x v="1"/>
    <n v="2699"/>
    <x v="119"/>
    <n v="0.46"/>
    <n v="4"/>
    <n v="26164"/>
    <n v="0"/>
    <x v="0"/>
    <x v="207"/>
    <x v="0"/>
  </r>
  <r>
    <x v="210"/>
    <x v="206"/>
    <x v="0"/>
    <n v="1500"/>
    <x v="52"/>
    <n v="0"/>
    <n v="4.4000000000000004"/>
    <n v="25996"/>
    <n v="0"/>
    <x v="0"/>
    <x v="208"/>
    <x v="0"/>
  </r>
  <r>
    <x v="211"/>
    <x v="207"/>
    <x v="0"/>
    <n v="1199"/>
    <x v="6"/>
    <n v="0.85"/>
    <n v="3.6"/>
    <n v="25910"/>
    <n v="1"/>
    <x v="0"/>
    <x v="209"/>
    <x v="0"/>
  </r>
  <r>
    <x v="212"/>
    <x v="208"/>
    <x v="2"/>
    <n v="656"/>
    <x v="61"/>
    <n v="0.56000000000000005"/>
    <n v="4.3"/>
    <n v="25903"/>
    <n v="1"/>
    <x v="0"/>
    <x v="210"/>
    <x v="0"/>
  </r>
  <r>
    <x v="213"/>
    <x v="209"/>
    <x v="2"/>
    <n v="289"/>
    <x v="120"/>
    <n v="0.51"/>
    <n v="4.4000000000000004"/>
    <n v="25886"/>
    <n v="1"/>
    <x v="0"/>
    <x v="211"/>
    <x v="0"/>
  </r>
  <r>
    <x v="214"/>
    <x v="210"/>
    <x v="0"/>
    <n v="19999"/>
    <x v="68"/>
    <n v="0.2"/>
    <n v="3.9"/>
    <n v="25824"/>
    <n v="0"/>
    <x v="0"/>
    <x v="212"/>
    <x v="0"/>
  </r>
  <r>
    <x v="215"/>
    <x v="211"/>
    <x v="0"/>
    <n v="20999"/>
    <x v="121"/>
    <n v="0.22"/>
    <n v="3.9"/>
    <n v="25824"/>
    <n v="0"/>
    <x v="0"/>
    <x v="213"/>
    <x v="0"/>
  </r>
  <r>
    <x v="216"/>
    <x v="212"/>
    <x v="0"/>
    <n v="22999"/>
    <x v="122"/>
    <n v="0.21"/>
    <n v="3.9"/>
    <n v="25824"/>
    <n v="0"/>
    <x v="0"/>
    <x v="214"/>
    <x v="0"/>
  </r>
  <r>
    <x v="217"/>
    <x v="213"/>
    <x v="2"/>
    <n v="1295"/>
    <x v="123"/>
    <n v="0.28000000000000003"/>
    <n v="4.0999999999999996"/>
    <n v="25771"/>
    <n v="0"/>
    <x v="0"/>
    <x v="215"/>
    <x v="0"/>
  </r>
  <r>
    <x v="218"/>
    <x v="214"/>
    <x v="2"/>
    <n v="149"/>
    <x v="71"/>
    <n v="0.7"/>
    <n v="4.0999999999999996"/>
    <n v="25607"/>
    <n v="1"/>
    <x v="0"/>
    <x v="216"/>
    <x v="1"/>
  </r>
  <r>
    <x v="219"/>
    <x v="215"/>
    <x v="2"/>
    <n v="1699"/>
    <x v="20"/>
    <n v="0.57999999999999996"/>
    <n v="4.2"/>
    <n v="25488"/>
    <n v="1"/>
    <x v="0"/>
    <x v="217"/>
    <x v="0"/>
  </r>
  <r>
    <x v="220"/>
    <x v="216"/>
    <x v="1"/>
    <n v="3499"/>
    <x v="124"/>
    <n v="0.4"/>
    <n v="3.9"/>
    <n v="25340"/>
    <n v="0"/>
    <x v="0"/>
    <x v="218"/>
    <x v="0"/>
  </r>
  <r>
    <x v="221"/>
    <x v="217"/>
    <x v="0"/>
    <n v="1499"/>
    <x v="40"/>
    <n v="0.5"/>
    <n v="4.0999999999999996"/>
    <n v="25262"/>
    <n v="1"/>
    <x v="0"/>
    <x v="219"/>
    <x v="0"/>
  </r>
  <r>
    <x v="222"/>
    <x v="218"/>
    <x v="2"/>
    <n v="499"/>
    <x v="125"/>
    <n v="0.55000000000000004"/>
    <n v="4.4000000000000004"/>
    <n v="25177"/>
    <n v="1"/>
    <x v="0"/>
    <x v="220"/>
    <x v="0"/>
  </r>
  <r>
    <x v="223"/>
    <x v="219"/>
    <x v="2"/>
    <n v="4449"/>
    <x v="126"/>
    <n v="0.22"/>
    <n v="4.4000000000000004"/>
    <n v="25006"/>
    <n v="0"/>
    <x v="0"/>
    <x v="221"/>
    <x v="0"/>
  </r>
  <r>
    <x v="224"/>
    <x v="220"/>
    <x v="2"/>
    <n v="149"/>
    <x v="49"/>
    <n v="0.85"/>
    <n v="3.9"/>
    <n v="24871"/>
    <n v="1"/>
    <x v="0"/>
    <x v="222"/>
    <x v="0"/>
  </r>
  <r>
    <x v="225"/>
    <x v="221"/>
    <x v="2"/>
    <n v="99"/>
    <x v="127"/>
    <n v="0.85"/>
    <n v="3.9"/>
    <n v="24871"/>
    <n v="1"/>
    <x v="0"/>
    <x v="223"/>
    <x v="0"/>
  </r>
  <r>
    <x v="226"/>
    <x v="222"/>
    <x v="2"/>
    <n v="99"/>
    <x v="42"/>
    <n v="0.88"/>
    <n v="3.9"/>
    <n v="24871"/>
    <n v="1"/>
    <x v="0"/>
    <x v="224"/>
    <x v="0"/>
  </r>
  <r>
    <x v="224"/>
    <x v="220"/>
    <x v="2"/>
    <n v="149"/>
    <x v="49"/>
    <n v="0.85"/>
    <n v="3.9"/>
    <n v="24870"/>
    <n v="1"/>
    <x v="0"/>
    <x v="225"/>
    <x v="0"/>
  </r>
  <r>
    <x v="225"/>
    <x v="221"/>
    <x v="2"/>
    <n v="99"/>
    <x v="127"/>
    <n v="0.85"/>
    <n v="3.9"/>
    <n v="24870"/>
    <n v="1"/>
    <x v="0"/>
    <x v="226"/>
    <x v="0"/>
  </r>
  <r>
    <x v="224"/>
    <x v="220"/>
    <x v="2"/>
    <n v="149"/>
    <x v="49"/>
    <n v="0.85"/>
    <n v="3.9"/>
    <n v="24870"/>
    <n v="1"/>
    <x v="0"/>
    <x v="225"/>
    <x v="0"/>
  </r>
  <r>
    <x v="227"/>
    <x v="223"/>
    <x v="2"/>
    <n v="349"/>
    <x v="61"/>
    <n v="0.77"/>
    <n v="4.3"/>
    <n v="24791"/>
    <n v="1"/>
    <x v="0"/>
    <x v="227"/>
    <x v="0"/>
  </r>
  <r>
    <x v="228"/>
    <x v="224"/>
    <x v="2"/>
    <n v="1199"/>
    <x v="15"/>
    <n v="0.45"/>
    <n v="4.4000000000000004"/>
    <n v="24780"/>
    <n v="0"/>
    <x v="0"/>
    <x v="228"/>
    <x v="0"/>
  </r>
  <r>
    <x v="229"/>
    <x v="225"/>
    <x v="2"/>
    <n v="1699"/>
    <x v="40"/>
    <n v="0.43"/>
    <n v="4.4000000000000004"/>
    <n v="24780"/>
    <n v="0"/>
    <x v="0"/>
    <x v="229"/>
    <x v="0"/>
  </r>
  <r>
    <x v="228"/>
    <x v="224"/>
    <x v="2"/>
    <n v="1199"/>
    <x v="15"/>
    <n v="0.45"/>
    <n v="4.4000000000000004"/>
    <n v="24780"/>
    <n v="0"/>
    <x v="0"/>
    <x v="228"/>
    <x v="0"/>
  </r>
  <r>
    <x v="230"/>
    <x v="226"/>
    <x v="0"/>
    <n v="299"/>
    <x v="71"/>
    <n v="0.4"/>
    <n v="4.2"/>
    <n v="24432"/>
    <n v="0"/>
    <x v="0"/>
    <x v="230"/>
    <x v="1"/>
  </r>
  <r>
    <x v="231"/>
    <x v="227"/>
    <x v="2"/>
    <n v="399"/>
    <x v="128"/>
    <n v="0.64"/>
    <n v="4.2"/>
    <n v="24270"/>
    <n v="1"/>
    <x v="0"/>
    <x v="231"/>
    <x v="0"/>
  </r>
  <r>
    <x v="231"/>
    <x v="227"/>
    <x v="2"/>
    <n v="399"/>
    <x v="128"/>
    <n v="0.64"/>
    <n v="4.2"/>
    <n v="24269"/>
    <n v="1"/>
    <x v="0"/>
    <x v="232"/>
    <x v="0"/>
  </r>
  <r>
    <x v="232"/>
    <x v="228"/>
    <x v="2"/>
    <n v="399"/>
    <x v="128"/>
    <n v="0.64"/>
    <n v="4.2"/>
    <n v="24269"/>
    <n v="1"/>
    <x v="0"/>
    <x v="232"/>
    <x v="0"/>
  </r>
  <r>
    <x v="233"/>
    <x v="229"/>
    <x v="2"/>
    <n v="399"/>
    <x v="128"/>
    <n v="0.64"/>
    <n v="4.2"/>
    <n v="24269"/>
    <n v="1"/>
    <x v="0"/>
    <x v="232"/>
    <x v="0"/>
  </r>
  <r>
    <x v="234"/>
    <x v="230"/>
    <x v="2"/>
    <n v="649"/>
    <x v="16"/>
    <n v="0.68"/>
    <n v="4.2"/>
    <n v="24269"/>
    <n v="1"/>
    <x v="0"/>
    <x v="233"/>
    <x v="0"/>
  </r>
  <r>
    <x v="235"/>
    <x v="231"/>
    <x v="2"/>
    <n v="449"/>
    <x v="11"/>
    <n v="0.65"/>
    <n v="4.2"/>
    <n v="24269"/>
    <n v="1"/>
    <x v="0"/>
    <x v="234"/>
    <x v="0"/>
  </r>
  <r>
    <x v="236"/>
    <x v="232"/>
    <x v="2"/>
    <n v="649"/>
    <x v="16"/>
    <n v="0.68"/>
    <n v="4.2"/>
    <n v="24269"/>
    <n v="1"/>
    <x v="0"/>
    <x v="233"/>
    <x v="0"/>
  </r>
  <r>
    <x v="231"/>
    <x v="227"/>
    <x v="2"/>
    <n v="399"/>
    <x v="128"/>
    <n v="0.64"/>
    <n v="4.2"/>
    <n v="24269"/>
    <n v="1"/>
    <x v="0"/>
    <x v="232"/>
    <x v="0"/>
  </r>
  <r>
    <x v="237"/>
    <x v="233"/>
    <x v="1"/>
    <n v="599"/>
    <x v="129"/>
    <n v="0.24"/>
    <n v="4.2"/>
    <n v="24247"/>
    <n v="0"/>
    <x v="0"/>
    <x v="235"/>
    <x v="0"/>
  </r>
  <r>
    <x v="238"/>
    <x v="234"/>
    <x v="1"/>
    <n v="1625"/>
    <x v="130"/>
    <n v="0.46"/>
    <n v="4.5"/>
    <n v="23484"/>
    <n v="0"/>
    <x v="1"/>
    <x v="236"/>
    <x v="0"/>
  </r>
  <r>
    <x v="239"/>
    <x v="235"/>
    <x v="1"/>
    <n v="625"/>
    <x v="2"/>
    <n v="0.55000000000000004"/>
    <n v="4.2"/>
    <n v="23316"/>
    <n v="1"/>
    <x v="0"/>
    <x v="237"/>
    <x v="0"/>
  </r>
  <r>
    <x v="240"/>
    <x v="236"/>
    <x v="2"/>
    <n v="899"/>
    <x v="61"/>
    <n v="0.4"/>
    <n v="4.2"/>
    <n v="23174"/>
    <n v="0"/>
    <x v="0"/>
    <x v="238"/>
    <x v="0"/>
  </r>
  <r>
    <x v="241"/>
    <x v="237"/>
    <x v="2"/>
    <n v="1399"/>
    <x v="18"/>
    <n v="0.44"/>
    <n v="4.4000000000000004"/>
    <n v="23169"/>
    <n v="0"/>
    <x v="0"/>
    <x v="239"/>
    <x v="0"/>
  </r>
  <r>
    <x v="242"/>
    <x v="238"/>
    <x v="2"/>
    <n v="1299"/>
    <x v="131"/>
    <n v="0.56999999999999995"/>
    <n v="4.3"/>
    <n v="23022"/>
    <n v="1"/>
    <x v="0"/>
    <x v="240"/>
    <x v="0"/>
  </r>
  <r>
    <x v="243"/>
    <x v="239"/>
    <x v="2"/>
    <n v="249"/>
    <x v="71"/>
    <n v="0.5"/>
    <n v="4.2"/>
    <n v="22860"/>
    <n v="1"/>
    <x v="0"/>
    <x v="241"/>
    <x v="1"/>
  </r>
  <r>
    <x v="244"/>
    <x v="240"/>
    <x v="0"/>
    <n v="1499"/>
    <x v="76"/>
    <n v="0.85"/>
    <n v="4.2"/>
    <n v="22638"/>
    <n v="1"/>
    <x v="0"/>
    <x v="242"/>
    <x v="0"/>
  </r>
  <r>
    <x v="245"/>
    <x v="241"/>
    <x v="0"/>
    <n v="1499"/>
    <x v="6"/>
    <n v="0.81"/>
    <n v="4.2"/>
    <n v="22638"/>
    <n v="1"/>
    <x v="0"/>
    <x v="243"/>
    <x v="0"/>
  </r>
  <r>
    <x v="246"/>
    <x v="242"/>
    <x v="0"/>
    <n v="1499"/>
    <x v="6"/>
    <n v="0.81"/>
    <n v="4.2"/>
    <n v="22638"/>
    <n v="1"/>
    <x v="0"/>
    <x v="243"/>
    <x v="0"/>
  </r>
  <r>
    <x v="246"/>
    <x v="242"/>
    <x v="0"/>
    <n v="1499"/>
    <x v="6"/>
    <n v="0.81"/>
    <n v="4.2"/>
    <n v="22636"/>
    <n v="1"/>
    <x v="0"/>
    <x v="244"/>
    <x v="0"/>
  </r>
  <r>
    <x v="247"/>
    <x v="243"/>
    <x v="2"/>
    <n v="2595"/>
    <x v="132"/>
    <n v="0.21"/>
    <n v="4.4000000000000004"/>
    <n v="22618"/>
    <n v="0"/>
    <x v="0"/>
    <x v="245"/>
    <x v="0"/>
  </r>
  <r>
    <x v="248"/>
    <x v="244"/>
    <x v="2"/>
    <n v="1099"/>
    <x v="21"/>
    <n v="0.42"/>
    <n v="4.5"/>
    <n v="22420"/>
    <n v="0"/>
    <x v="1"/>
    <x v="246"/>
    <x v="0"/>
  </r>
  <r>
    <x v="249"/>
    <x v="245"/>
    <x v="2"/>
    <n v="1199"/>
    <x v="16"/>
    <n v="0.4"/>
    <n v="4.5"/>
    <n v="22420"/>
    <n v="0"/>
    <x v="1"/>
    <x v="247"/>
    <x v="0"/>
  </r>
  <r>
    <x v="250"/>
    <x v="246"/>
    <x v="2"/>
    <n v="899"/>
    <x v="10"/>
    <n v="0.5"/>
    <n v="4.0999999999999996"/>
    <n v="22375"/>
    <n v="1"/>
    <x v="0"/>
    <x v="248"/>
    <x v="0"/>
  </r>
  <r>
    <x v="251"/>
    <x v="247"/>
    <x v="0"/>
    <n v="18499"/>
    <x v="98"/>
    <n v="0.28999999999999998"/>
    <n v="4.0999999999999996"/>
    <n v="22318"/>
    <n v="0"/>
    <x v="0"/>
    <x v="249"/>
    <x v="0"/>
  </r>
  <r>
    <x v="252"/>
    <x v="248"/>
    <x v="0"/>
    <n v="16999"/>
    <x v="68"/>
    <n v="0.32"/>
    <n v="4.0999999999999996"/>
    <n v="22318"/>
    <n v="0"/>
    <x v="0"/>
    <x v="250"/>
    <x v="0"/>
  </r>
  <r>
    <x v="253"/>
    <x v="248"/>
    <x v="0"/>
    <n v="16999"/>
    <x v="68"/>
    <n v="0.32"/>
    <n v="4.0999999999999996"/>
    <n v="22318"/>
    <n v="0"/>
    <x v="0"/>
    <x v="250"/>
    <x v="0"/>
  </r>
  <r>
    <x v="254"/>
    <x v="249"/>
    <x v="0"/>
    <n v="499"/>
    <x v="26"/>
    <n v="0.17"/>
    <n v="4.2"/>
    <n v="21916"/>
    <n v="0"/>
    <x v="0"/>
    <x v="251"/>
    <x v="0"/>
  </r>
  <r>
    <x v="255"/>
    <x v="250"/>
    <x v="0"/>
    <n v="1499"/>
    <x v="115"/>
    <n v="0.79"/>
    <n v="3.9"/>
    <n v="21797"/>
    <n v="1"/>
    <x v="0"/>
    <x v="252"/>
    <x v="0"/>
  </r>
  <r>
    <x v="255"/>
    <x v="250"/>
    <x v="0"/>
    <n v="1499"/>
    <x v="115"/>
    <n v="0.79"/>
    <n v="3.9"/>
    <n v="21796"/>
    <n v="1"/>
    <x v="0"/>
    <x v="253"/>
    <x v="0"/>
  </r>
  <r>
    <x v="256"/>
    <x v="251"/>
    <x v="0"/>
    <n v="1499"/>
    <x v="115"/>
    <n v="0.79"/>
    <n v="3.9"/>
    <n v="21796"/>
    <n v="1"/>
    <x v="0"/>
    <x v="253"/>
    <x v="0"/>
  </r>
  <r>
    <x v="257"/>
    <x v="252"/>
    <x v="0"/>
    <n v="1499"/>
    <x v="115"/>
    <n v="0.79"/>
    <n v="3.9"/>
    <n v="21796"/>
    <n v="1"/>
    <x v="0"/>
    <x v="253"/>
    <x v="0"/>
  </r>
  <r>
    <x v="258"/>
    <x v="253"/>
    <x v="1"/>
    <n v="2599"/>
    <x v="133"/>
    <n v="0.56000000000000005"/>
    <n v="4.0999999999999996"/>
    <n v="21783"/>
    <n v="1"/>
    <x v="0"/>
    <x v="254"/>
    <x v="0"/>
  </r>
  <r>
    <x v="259"/>
    <x v="254"/>
    <x v="0"/>
    <n v="149"/>
    <x v="74"/>
    <n v="0.63"/>
    <n v="3.5"/>
    <n v="21764"/>
    <n v="1"/>
    <x v="0"/>
    <x v="255"/>
    <x v="1"/>
  </r>
  <r>
    <x v="260"/>
    <x v="255"/>
    <x v="2"/>
    <n v="3999"/>
    <x v="134"/>
    <n v="0.08"/>
    <n v="3.5"/>
    <n v="21762"/>
    <n v="0"/>
    <x v="0"/>
    <x v="256"/>
    <x v="0"/>
  </r>
  <r>
    <x v="261"/>
    <x v="256"/>
    <x v="0"/>
    <n v="399"/>
    <x v="58"/>
    <n v="0.6"/>
    <n v="3.9"/>
    <n v="21372"/>
    <n v="1"/>
    <x v="0"/>
    <x v="257"/>
    <x v="0"/>
  </r>
  <r>
    <x v="262"/>
    <x v="257"/>
    <x v="0"/>
    <n v="16499"/>
    <x v="100"/>
    <n v="0.21"/>
    <n v="4"/>
    <n v="21350"/>
    <n v="0"/>
    <x v="0"/>
    <x v="258"/>
    <x v="0"/>
  </r>
  <r>
    <x v="263"/>
    <x v="258"/>
    <x v="0"/>
    <n v="17999"/>
    <x v="135"/>
    <n v="0.18"/>
    <n v="4"/>
    <n v="21350"/>
    <n v="0"/>
    <x v="0"/>
    <x v="259"/>
    <x v="0"/>
  </r>
  <r>
    <x v="264"/>
    <x v="259"/>
    <x v="0"/>
    <n v="16499"/>
    <x v="95"/>
    <n v="0.21"/>
    <n v="4"/>
    <n v="21350"/>
    <n v="0"/>
    <x v="0"/>
    <x v="260"/>
    <x v="0"/>
  </r>
  <r>
    <x v="265"/>
    <x v="260"/>
    <x v="0"/>
    <n v="31999"/>
    <x v="136"/>
    <n v="0.36"/>
    <n v="4.3"/>
    <n v="21252"/>
    <n v="0"/>
    <x v="0"/>
    <x v="261"/>
    <x v="0"/>
  </r>
  <r>
    <x v="266"/>
    <x v="261"/>
    <x v="0"/>
    <n v="46999"/>
    <x v="137"/>
    <n v="0.33"/>
    <n v="4.3"/>
    <n v="21252"/>
    <n v="0"/>
    <x v="0"/>
    <x v="262"/>
    <x v="0"/>
  </r>
  <r>
    <x v="267"/>
    <x v="262"/>
    <x v="2"/>
    <n v="299"/>
    <x v="71"/>
    <n v="0.4"/>
    <n v="4.5"/>
    <n v="21010"/>
    <n v="0"/>
    <x v="1"/>
    <x v="263"/>
    <x v="1"/>
  </r>
  <r>
    <x v="268"/>
    <x v="263"/>
    <x v="0"/>
    <n v="2999"/>
    <x v="76"/>
    <n v="0.7"/>
    <n v="4.2"/>
    <n v="20881"/>
    <n v="1"/>
    <x v="0"/>
    <x v="264"/>
    <x v="0"/>
  </r>
  <r>
    <x v="268"/>
    <x v="263"/>
    <x v="0"/>
    <n v="2999"/>
    <x v="76"/>
    <n v="0.7"/>
    <n v="4.2"/>
    <n v="20879"/>
    <n v="1"/>
    <x v="0"/>
    <x v="265"/>
    <x v="0"/>
  </r>
  <r>
    <x v="269"/>
    <x v="264"/>
    <x v="1"/>
    <n v="3199"/>
    <x v="37"/>
    <n v="0.36"/>
    <n v="4"/>
    <n v="20869"/>
    <n v="0"/>
    <x v="0"/>
    <x v="266"/>
    <x v="0"/>
  </r>
  <r>
    <x v="270"/>
    <x v="265"/>
    <x v="2"/>
    <n v="299"/>
    <x v="3"/>
    <n v="0.7"/>
    <n v="4.3"/>
    <n v="20850"/>
    <n v="1"/>
    <x v="0"/>
    <x v="267"/>
    <x v="0"/>
  </r>
  <r>
    <x v="271"/>
    <x v="266"/>
    <x v="2"/>
    <n v="273.10000000000002"/>
    <x v="3"/>
    <n v="0.73"/>
    <n v="4.3"/>
    <n v="20850"/>
    <n v="1"/>
    <x v="0"/>
    <x v="267"/>
    <x v="0"/>
  </r>
  <r>
    <x v="272"/>
    <x v="267"/>
    <x v="2"/>
    <n v="349"/>
    <x v="31"/>
    <n v="0.5"/>
    <n v="4.3"/>
    <n v="20850"/>
    <n v="1"/>
    <x v="0"/>
    <x v="268"/>
    <x v="0"/>
  </r>
  <r>
    <x v="270"/>
    <x v="265"/>
    <x v="2"/>
    <n v="299"/>
    <x v="3"/>
    <n v="0.7"/>
    <n v="4.3"/>
    <n v="20850"/>
    <n v="1"/>
    <x v="0"/>
    <x v="267"/>
    <x v="0"/>
  </r>
  <r>
    <x v="270"/>
    <x v="265"/>
    <x v="2"/>
    <n v="299"/>
    <x v="3"/>
    <n v="0.7"/>
    <n v="4.3"/>
    <n v="20850"/>
    <n v="1"/>
    <x v="0"/>
    <x v="267"/>
    <x v="0"/>
  </r>
  <r>
    <x v="273"/>
    <x v="268"/>
    <x v="0"/>
    <n v="1289"/>
    <x v="61"/>
    <n v="0.14000000000000001"/>
    <n v="4.5"/>
    <n v="20668"/>
    <n v="0"/>
    <x v="1"/>
    <x v="269"/>
    <x v="0"/>
  </r>
  <r>
    <x v="274"/>
    <x v="269"/>
    <x v="2"/>
    <n v="849"/>
    <x v="37"/>
    <n v="0.83"/>
    <n v="4"/>
    <n v="20457"/>
    <n v="1"/>
    <x v="0"/>
    <x v="270"/>
    <x v="0"/>
  </r>
  <r>
    <x v="275"/>
    <x v="270"/>
    <x v="2"/>
    <n v="1990"/>
    <x v="138"/>
    <n v="0.23"/>
    <n v="4.3"/>
    <n v="20398"/>
    <n v="0"/>
    <x v="0"/>
    <x v="271"/>
    <x v="0"/>
  </r>
  <r>
    <x v="276"/>
    <x v="271"/>
    <x v="2"/>
    <n v="1799"/>
    <x v="139"/>
    <n v="0.38"/>
    <n v="4.3"/>
    <n v="20342"/>
    <n v="0"/>
    <x v="0"/>
    <x v="272"/>
    <x v="0"/>
  </r>
  <r>
    <x v="277"/>
    <x v="272"/>
    <x v="0"/>
    <n v="28999"/>
    <x v="114"/>
    <n v="0.17"/>
    <n v="4.4000000000000004"/>
    <n v="20311"/>
    <n v="0"/>
    <x v="0"/>
    <x v="273"/>
    <x v="0"/>
  </r>
  <r>
    <x v="278"/>
    <x v="273"/>
    <x v="3"/>
    <n v="478"/>
    <x v="31"/>
    <n v="0.32"/>
    <n v="3.8"/>
    <n v="20218"/>
    <n v="0"/>
    <x v="0"/>
    <x v="274"/>
    <x v="0"/>
  </r>
  <r>
    <x v="279"/>
    <x v="274"/>
    <x v="2"/>
    <n v="219"/>
    <x v="0"/>
    <n v="0.69"/>
    <n v="4.3"/>
    <n v="20053"/>
    <n v="1"/>
    <x v="0"/>
    <x v="275"/>
    <x v="0"/>
  </r>
  <r>
    <x v="279"/>
    <x v="274"/>
    <x v="2"/>
    <n v="219"/>
    <x v="0"/>
    <n v="0.69"/>
    <n v="4.3"/>
    <n v="20053"/>
    <n v="1"/>
    <x v="0"/>
    <x v="275"/>
    <x v="0"/>
  </r>
  <r>
    <x v="279"/>
    <x v="274"/>
    <x v="2"/>
    <n v="219"/>
    <x v="0"/>
    <n v="0.69"/>
    <n v="4.3"/>
    <n v="20052"/>
    <n v="1"/>
    <x v="0"/>
    <x v="276"/>
    <x v="0"/>
  </r>
  <r>
    <x v="280"/>
    <x v="275"/>
    <x v="1"/>
    <n v="1400"/>
    <x v="140"/>
    <n v="0.44"/>
    <n v="4.0999999999999996"/>
    <n v="19998"/>
    <n v="0"/>
    <x v="0"/>
    <x v="277"/>
    <x v="0"/>
  </r>
  <r>
    <x v="281"/>
    <x v="276"/>
    <x v="2"/>
    <n v="1519"/>
    <x v="21"/>
    <n v="0.2"/>
    <n v="4.4000000000000004"/>
    <n v="19763"/>
    <n v="0"/>
    <x v="0"/>
    <x v="278"/>
    <x v="0"/>
  </r>
  <r>
    <x v="282"/>
    <x v="277"/>
    <x v="0"/>
    <n v="1329"/>
    <x v="141"/>
    <n v="0.54"/>
    <n v="4.5"/>
    <n v="19624"/>
    <n v="1"/>
    <x v="1"/>
    <x v="279"/>
    <x v="0"/>
  </r>
  <r>
    <x v="283"/>
    <x v="278"/>
    <x v="1"/>
    <n v="89"/>
    <x v="142"/>
    <n v="0"/>
    <n v="4.2"/>
    <n v="19621"/>
    <n v="0"/>
    <x v="0"/>
    <x v="280"/>
    <x v="2"/>
  </r>
  <r>
    <x v="284"/>
    <x v="279"/>
    <x v="0"/>
    <n v="15499"/>
    <x v="100"/>
    <n v="0.26"/>
    <n v="4.0999999999999996"/>
    <n v="19253"/>
    <n v="0"/>
    <x v="0"/>
    <x v="281"/>
    <x v="0"/>
  </r>
  <r>
    <x v="285"/>
    <x v="280"/>
    <x v="0"/>
    <n v="15499"/>
    <x v="64"/>
    <n v="0.18"/>
    <n v="4.0999999999999996"/>
    <n v="19252"/>
    <n v="0"/>
    <x v="0"/>
    <x v="282"/>
    <x v="0"/>
  </r>
  <r>
    <x v="286"/>
    <x v="281"/>
    <x v="0"/>
    <n v="13999"/>
    <x v="88"/>
    <n v="0.3"/>
    <n v="4.0999999999999996"/>
    <n v="19252"/>
    <n v="0"/>
    <x v="0"/>
    <x v="283"/>
    <x v="0"/>
  </r>
  <r>
    <x v="287"/>
    <x v="282"/>
    <x v="0"/>
    <n v="15499"/>
    <x v="100"/>
    <n v="0.26"/>
    <n v="4.0999999999999996"/>
    <n v="19252"/>
    <n v="0"/>
    <x v="0"/>
    <x v="284"/>
    <x v="0"/>
  </r>
  <r>
    <x v="288"/>
    <x v="283"/>
    <x v="0"/>
    <n v="15499"/>
    <x v="64"/>
    <n v="0.18"/>
    <n v="4.0999999999999996"/>
    <n v="19252"/>
    <n v="0"/>
    <x v="0"/>
    <x v="282"/>
    <x v="0"/>
  </r>
  <r>
    <x v="289"/>
    <x v="284"/>
    <x v="0"/>
    <n v="13999"/>
    <x v="88"/>
    <n v="0.3"/>
    <n v="4.0999999999999996"/>
    <n v="19252"/>
    <n v="0"/>
    <x v="0"/>
    <x v="283"/>
    <x v="0"/>
  </r>
  <r>
    <x v="290"/>
    <x v="285"/>
    <x v="0"/>
    <n v="12999"/>
    <x v="63"/>
    <n v="0.28000000000000003"/>
    <n v="4.0999999999999996"/>
    <n v="18998"/>
    <n v="0"/>
    <x v="0"/>
    <x v="285"/>
    <x v="0"/>
  </r>
  <r>
    <x v="291"/>
    <x v="286"/>
    <x v="0"/>
    <n v="13999"/>
    <x v="143"/>
    <n v="0.28000000000000003"/>
    <n v="4.0999999999999996"/>
    <n v="18998"/>
    <n v="0"/>
    <x v="0"/>
    <x v="286"/>
    <x v="0"/>
  </r>
  <r>
    <x v="292"/>
    <x v="287"/>
    <x v="0"/>
    <n v="10999"/>
    <x v="113"/>
    <n v="0.27"/>
    <n v="4.0999999999999996"/>
    <n v="18998"/>
    <n v="0"/>
    <x v="0"/>
    <x v="287"/>
    <x v="0"/>
  </r>
  <r>
    <x v="293"/>
    <x v="288"/>
    <x v="0"/>
    <n v="10999"/>
    <x v="113"/>
    <n v="0.27"/>
    <n v="4.0999999999999996"/>
    <n v="18998"/>
    <n v="0"/>
    <x v="0"/>
    <x v="287"/>
    <x v="0"/>
  </r>
  <r>
    <x v="294"/>
    <x v="286"/>
    <x v="0"/>
    <n v="13999"/>
    <x v="143"/>
    <n v="0.28000000000000003"/>
    <n v="4.0999999999999996"/>
    <n v="18998"/>
    <n v="0"/>
    <x v="0"/>
    <x v="286"/>
    <x v="0"/>
  </r>
  <r>
    <x v="295"/>
    <x v="289"/>
    <x v="0"/>
    <n v="12999"/>
    <x v="63"/>
    <n v="0.28000000000000003"/>
    <n v="4.0999999999999996"/>
    <n v="18998"/>
    <n v="0"/>
    <x v="0"/>
    <x v="285"/>
    <x v="0"/>
  </r>
  <r>
    <x v="296"/>
    <x v="286"/>
    <x v="0"/>
    <n v="13999"/>
    <x v="143"/>
    <n v="0.28000000000000003"/>
    <n v="4.0999999999999996"/>
    <n v="18998"/>
    <n v="0"/>
    <x v="0"/>
    <x v="286"/>
    <x v="0"/>
  </r>
  <r>
    <x v="297"/>
    <x v="290"/>
    <x v="0"/>
    <n v="13999"/>
    <x v="143"/>
    <n v="0.28000000000000003"/>
    <n v="4.0999999999999996"/>
    <n v="18998"/>
    <n v="0"/>
    <x v="0"/>
    <x v="286"/>
    <x v="0"/>
  </r>
  <r>
    <x v="298"/>
    <x v="291"/>
    <x v="0"/>
    <n v="209"/>
    <x v="144"/>
    <n v="0.65"/>
    <n v="4.4000000000000004"/>
    <n v="18872"/>
    <n v="1"/>
    <x v="0"/>
    <x v="288"/>
    <x v="0"/>
  </r>
  <r>
    <x v="299"/>
    <x v="292"/>
    <x v="2"/>
    <n v="349"/>
    <x v="74"/>
    <n v="0.13"/>
    <n v="4.4000000000000004"/>
    <n v="18757"/>
    <n v="0"/>
    <x v="0"/>
    <x v="289"/>
    <x v="1"/>
  </r>
  <r>
    <x v="299"/>
    <x v="292"/>
    <x v="2"/>
    <n v="349"/>
    <x v="74"/>
    <n v="0.13"/>
    <n v="4.4000000000000004"/>
    <n v="18757"/>
    <n v="0"/>
    <x v="0"/>
    <x v="289"/>
    <x v="1"/>
  </r>
  <r>
    <x v="299"/>
    <x v="292"/>
    <x v="2"/>
    <n v="349"/>
    <x v="74"/>
    <n v="0.13"/>
    <n v="4.4000000000000004"/>
    <n v="18757"/>
    <n v="0"/>
    <x v="0"/>
    <x v="289"/>
    <x v="1"/>
  </r>
  <r>
    <x v="300"/>
    <x v="293"/>
    <x v="0"/>
    <n v="1799"/>
    <x v="18"/>
    <n v="0.28000000000000003"/>
    <n v="4.0999999999999996"/>
    <n v="18678"/>
    <n v="0"/>
    <x v="0"/>
    <x v="290"/>
    <x v="0"/>
  </r>
  <r>
    <x v="300"/>
    <x v="293"/>
    <x v="0"/>
    <n v="1799"/>
    <x v="18"/>
    <n v="0.28000000000000003"/>
    <n v="4.0999999999999996"/>
    <n v="18678"/>
    <n v="0"/>
    <x v="0"/>
    <x v="290"/>
    <x v="0"/>
  </r>
  <r>
    <x v="301"/>
    <x v="294"/>
    <x v="2"/>
    <n v="349"/>
    <x v="145"/>
    <n v="0.22"/>
    <n v="4.0999999999999996"/>
    <n v="18656"/>
    <n v="0"/>
    <x v="0"/>
    <x v="291"/>
    <x v="1"/>
  </r>
  <r>
    <x v="302"/>
    <x v="295"/>
    <x v="0"/>
    <n v="599"/>
    <x v="3"/>
    <n v="0.4"/>
    <n v="4"/>
    <n v="18654"/>
    <n v="0"/>
    <x v="0"/>
    <x v="292"/>
    <x v="0"/>
  </r>
  <r>
    <x v="303"/>
    <x v="296"/>
    <x v="1"/>
    <n v="1199"/>
    <x v="146"/>
    <n v="0.4"/>
    <n v="4"/>
    <n v="18543"/>
    <n v="0"/>
    <x v="0"/>
    <x v="293"/>
    <x v="0"/>
  </r>
  <r>
    <x v="304"/>
    <x v="297"/>
    <x v="1"/>
    <n v="8199"/>
    <x v="147"/>
    <n v="0.49"/>
    <n v="3.9"/>
    <n v="18497"/>
    <n v="0"/>
    <x v="0"/>
    <x v="294"/>
    <x v="0"/>
  </r>
  <r>
    <x v="305"/>
    <x v="298"/>
    <x v="1"/>
    <n v="753"/>
    <x v="30"/>
    <n v="0.16"/>
    <n v="4.2"/>
    <n v="18462"/>
    <n v="0"/>
    <x v="0"/>
    <x v="295"/>
    <x v="0"/>
  </r>
  <r>
    <x v="306"/>
    <x v="299"/>
    <x v="0"/>
    <n v="999"/>
    <x v="39"/>
    <n v="0.6"/>
    <n v="4.0999999999999996"/>
    <n v="18331"/>
    <n v="1"/>
    <x v="0"/>
    <x v="296"/>
    <x v="0"/>
  </r>
  <r>
    <x v="307"/>
    <x v="300"/>
    <x v="0"/>
    <n v="299"/>
    <x v="148"/>
    <n v="0.84"/>
    <n v="3.6"/>
    <n v="18202"/>
    <n v="1"/>
    <x v="0"/>
    <x v="297"/>
    <x v="0"/>
  </r>
  <r>
    <x v="308"/>
    <x v="301"/>
    <x v="2"/>
    <n v="399"/>
    <x v="149"/>
    <n v="0.27"/>
    <n v="4.4000000000000004"/>
    <n v="18139"/>
    <n v="0"/>
    <x v="0"/>
    <x v="298"/>
    <x v="0"/>
  </r>
  <r>
    <x v="309"/>
    <x v="302"/>
    <x v="1"/>
    <n v="8999"/>
    <x v="150"/>
    <n v="0.1"/>
    <n v="4.4000000000000004"/>
    <n v="17994"/>
    <n v="0"/>
    <x v="0"/>
    <x v="299"/>
    <x v="0"/>
  </r>
  <r>
    <x v="310"/>
    <x v="303"/>
    <x v="0"/>
    <n v="1999"/>
    <x v="45"/>
    <n v="0.75"/>
    <n v="3.8"/>
    <n v="17833"/>
    <n v="1"/>
    <x v="0"/>
    <x v="300"/>
    <x v="0"/>
  </r>
  <r>
    <x v="311"/>
    <x v="304"/>
    <x v="0"/>
    <n v="1799"/>
    <x v="45"/>
    <n v="0.77"/>
    <n v="3.8"/>
    <n v="17833"/>
    <n v="1"/>
    <x v="0"/>
    <x v="300"/>
    <x v="0"/>
  </r>
  <r>
    <x v="311"/>
    <x v="304"/>
    <x v="0"/>
    <n v="1999"/>
    <x v="45"/>
    <n v="0.75"/>
    <n v="3.8"/>
    <n v="17831"/>
    <n v="1"/>
    <x v="0"/>
    <x v="301"/>
    <x v="0"/>
  </r>
  <r>
    <x v="312"/>
    <x v="305"/>
    <x v="0"/>
    <n v="1999"/>
    <x v="45"/>
    <n v="0.75"/>
    <n v="3.8"/>
    <n v="17831"/>
    <n v="1"/>
    <x v="0"/>
    <x v="301"/>
    <x v="0"/>
  </r>
  <r>
    <x v="313"/>
    <x v="306"/>
    <x v="0"/>
    <n v="1999"/>
    <x v="45"/>
    <n v="0.75"/>
    <n v="3.8"/>
    <n v="17831"/>
    <n v="1"/>
    <x v="0"/>
    <x v="301"/>
    <x v="0"/>
  </r>
  <r>
    <x v="314"/>
    <x v="307"/>
    <x v="0"/>
    <n v="269"/>
    <x v="111"/>
    <n v="0.15"/>
    <n v="4.5"/>
    <n v="17810"/>
    <n v="0"/>
    <x v="1"/>
    <x v="302"/>
    <x v="1"/>
  </r>
  <r>
    <x v="315"/>
    <x v="308"/>
    <x v="1"/>
    <n v="899"/>
    <x v="151"/>
    <n v="0.28000000000000003"/>
    <n v="3.9"/>
    <n v="17424"/>
    <n v="0"/>
    <x v="0"/>
    <x v="303"/>
    <x v="0"/>
  </r>
  <r>
    <x v="316"/>
    <x v="309"/>
    <x v="0"/>
    <n v="28999"/>
    <x v="122"/>
    <n v="0"/>
    <n v="4.3"/>
    <n v="17415"/>
    <n v="0"/>
    <x v="0"/>
    <x v="304"/>
    <x v="0"/>
  </r>
  <r>
    <x v="317"/>
    <x v="310"/>
    <x v="0"/>
    <n v="28999"/>
    <x v="122"/>
    <n v="0"/>
    <n v="4.3"/>
    <n v="17415"/>
    <n v="0"/>
    <x v="0"/>
    <x v="304"/>
    <x v="0"/>
  </r>
  <r>
    <x v="318"/>
    <x v="311"/>
    <x v="0"/>
    <n v="33999"/>
    <x v="152"/>
    <n v="0"/>
    <n v="4.3"/>
    <n v="17415"/>
    <n v="0"/>
    <x v="0"/>
    <x v="305"/>
    <x v="0"/>
  </r>
  <r>
    <x v="319"/>
    <x v="312"/>
    <x v="2"/>
    <n v="1345"/>
    <x v="153"/>
    <n v="0.41"/>
    <n v="4.2"/>
    <n v="17413"/>
    <n v="0"/>
    <x v="0"/>
    <x v="306"/>
    <x v="0"/>
  </r>
  <r>
    <x v="320"/>
    <x v="313"/>
    <x v="2"/>
    <n v="1889"/>
    <x v="154"/>
    <n v="0.3"/>
    <n v="4.3"/>
    <n v="17394"/>
    <n v="0"/>
    <x v="0"/>
    <x v="307"/>
    <x v="0"/>
  </r>
  <r>
    <x v="321"/>
    <x v="314"/>
    <x v="2"/>
    <n v="448"/>
    <x v="31"/>
    <n v="0.36"/>
    <n v="3.9"/>
    <n v="17348"/>
    <n v="0"/>
    <x v="0"/>
    <x v="308"/>
    <x v="0"/>
  </r>
  <r>
    <x v="322"/>
    <x v="315"/>
    <x v="1"/>
    <n v="559"/>
    <x v="155"/>
    <n v="0.45"/>
    <n v="4.0999999999999996"/>
    <n v="17325"/>
    <n v="0"/>
    <x v="0"/>
    <x v="309"/>
    <x v="0"/>
  </r>
  <r>
    <x v="323"/>
    <x v="316"/>
    <x v="1"/>
    <n v="719"/>
    <x v="91"/>
    <n v="0.44"/>
    <n v="4.2"/>
    <n v="17218"/>
    <n v="0"/>
    <x v="0"/>
    <x v="310"/>
    <x v="0"/>
  </r>
  <r>
    <x v="324"/>
    <x v="317"/>
    <x v="0"/>
    <n v="3999"/>
    <x v="156"/>
    <n v="0.76"/>
    <n v="4.3"/>
    <n v="17162"/>
    <n v="1"/>
    <x v="0"/>
    <x v="311"/>
    <x v="0"/>
  </r>
  <r>
    <x v="325"/>
    <x v="317"/>
    <x v="0"/>
    <n v="3999"/>
    <x v="63"/>
    <n v="0.78"/>
    <n v="4.3"/>
    <n v="17161"/>
    <n v="1"/>
    <x v="0"/>
    <x v="312"/>
    <x v="0"/>
  </r>
  <r>
    <x v="324"/>
    <x v="317"/>
    <x v="0"/>
    <n v="3999"/>
    <x v="156"/>
    <n v="0.76"/>
    <n v="4.3"/>
    <n v="17159"/>
    <n v="1"/>
    <x v="0"/>
    <x v="313"/>
    <x v="0"/>
  </r>
  <r>
    <x v="326"/>
    <x v="318"/>
    <x v="0"/>
    <n v="2099"/>
    <x v="66"/>
    <n v="0.65"/>
    <n v="4.3"/>
    <n v="17129"/>
    <n v="1"/>
    <x v="0"/>
    <x v="314"/>
    <x v="0"/>
  </r>
  <r>
    <x v="326"/>
    <x v="318"/>
    <x v="0"/>
    <n v="2099"/>
    <x v="66"/>
    <n v="0.65"/>
    <n v="4.3"/>
    <n v="17129"/>
    <n v="1"/>
    <x v="0"/>
    <x v="314"/>
    <x v="0"/>
  </r>
  <r>
    <x v="327"/>
    <x v="319"/>
    <x v="2"/>
    <n v="154"/>
    <x v="74"/>
    <n v="0.61"/>
    <n v="4.2"/>
    <n v="16905"/>
    <n v="1"/>
    <x v="0"/>
    <x v="315"/>
    <x v="1"/>
  </r>
  <r>
    <x v="327"/>
    <x v="319"/>
    <x v="2"/>
    <n v="154"/>
    <x v="74"/>
    <n v="0.61"/>
    <n v="4.2"/>
    <n v="16905"/>
    <n v="1"/>
    <x v="0"/>
    <x v="315"/>
    <x v="1"/>
  </r>
  <r>
    <x v="327"/>
    <x v="319"/>
    <x v="2"/>
    <n v="154"/>
    <x v="74"/>
    <n v="0.61"/>
    <n v="4.2"/>
    <n v="16905"/>
    <n v="1"/>
    <x v="0"/>
    <x v="315"/>
    <x v="1"/>
  </r>
  <r>
    <x v="328"/>
    <x v="320"/>
    <x v="0"/>
    <n v="134"/>
    <x v="31"/>
    <n v="0.81"/>
    <n v="4.0999999999999996"/>
    <n v="16685"/>
    <n v="1"/>
    <x v="0"/>
    <x v="316"/>
    <x v="0"/>
  </r>
  <r>
    <x v="329"/>
    <x v="321"/>
    <x v="2"/>
    <n v="1234"/>
    <x v="23"/>
    <n v="0.23"/>
    <n v="4.5"/>
    <n v="16680"/>
    <n v="0"/>
    <x v="1"/>
    <x v="317"/>
    <x v="0"/>
  </r>
  <r>
    <x v="330"/>
    <x v="322"/>
    <x v="0"/>
    <n v="349"/>
    <x v="3"/>
    <n v="0.65"/>
    <n v="3.8"/>
    <n v="16557"/>
    <n v="1"/>
    <x v="0"/>
    <x v="318"/>
    <x v="0"/>
  </r>
  <r>
    <x v="331"/>
    <x v="323"/>
    <x v="0"/>
    <n v="349"/>
    <x v="3"/>
    <n v="0.65"/>
    <n v="3.8"/>
    <n v="16557"/>
    <n v="1"/>
    <x v="0"/>
    <x v="318"/>
    <x v="0"/>
  </r>
  <r>
    <x v="330"/>
    <x v="322"/>
    <x v="0"/>
    <n v="349"/>
    <x v="3"/>
    <n v="0.65"/>
    <n v="3.8"/>
    <n v="16557"/>
    <n v="1"/>
    <x v="0"/>
    <x v="318"/>
    <x v="0"/>
  </r>
  <r>
    <x v="332"/>
    <x v="324"/>
    <x v="0"/>
    <n v="13490"/>
    <x v="157"/>
    <n v="0.41"/>
    <n v="4.3"/>
    <n v="16299"/>
    <n v="0"/>
    <x v="0"/>
    <x v="319"/>
    <x v="0"/>
  </r>
  <r>
    <x v="333"/>
    <x v="325"/>
    <x v="0"/>
    <n v="15490"/>
    <x v="158"/>
    <n v="0.26"/>
    <n v="4.3"/>
    <n v="16299"/>
    <n v="0"/>
    <x v="0"/>
    <x v="320"/>
    <x v="0"/>
  </r>
  <r>
    <x v="332"/>
    <x v="324"/>
    <x v="0"/>
    <n v="13490"/>
    <x v="157"/>
    <n v="0.41"/>
    <n v="4.3"/>
    <n v="16299"/>
    <n v="0"/>
    <x v="0"/>
    <x v="319"/>
    <x v="0"/>
  </r>
  <r>
    <x v="334"/>
    <x v="326"/>
    <x v="2"/>
    <n v="1599"/>
    <x v="159"/>
    <n v="0.56000000000000005"/>
    <n v="4.2"/>
    <n v="16182"/>
    <n v="1"/>
    <x v="0"/>
    <x v="321"/>
    <x v="0"/>
  </r>
  <r>
    <x v="335"/>
    <x v="327"/>
    <x v="1"/>
    <n v="599"/>
    <x v="160"/>
    <n v="0.39"/>
    <n v="3.9"/>
    <n v="16166"/>
    <n v="0"/>
    <x v="0"/>
    <x v="322"/>
    <x v="0"/>
  </r>
  <r>
    <x v="336"/>
    <x v="328"/>
    <x v="2"/>
    <n v="2640"/>
    <x v="161"/>
    <n v="0.17"/>
    <n v="4.5"/>
    <n v="16146"/>
    <n v="0"/>
    <x v="1"/>
    <x v="323"/>
    <x v="0"/>
  </r>
  <r>
    <x v="337"/>
    <x v="329"/>
    <x v="1"/>
    <n v="9199"/>
    <x v="162"/>
    <n v="0.49"/>
    <n v="4"/>
    <n v="16020"/>
    <n v="0"/>
    <x v="0"/>
    <x v="324"/>
    <x v="0"/>
  </r>
  <r>
    <x v="338"/>
    <x v="330"/>
    <x v="0"/>
    <n v="1499"/>
    <x v="18"/>
    <n v="0.4"/>
    <n v="4.3"/>
    <n v="15970"/>
    <n v="0"/>
    <x v="0"/>
    <x v="325"/>
    <x v="0"/>
  </r>
  <r>
    <x v="339"/>
    <x v="331"/>
    <x v="4"/>
    <n v="150"/>
    <x v="163"/>
    <n v="0"/>
    <n v="4.3"/>
    <n v="15867"/>
    <n v="0"/>
    <x v="0"/>
    <x v="326"/>
    <x v="2"/>
  </r>
  <r>
    <x v="340"/>
    <x v="332"/>
    <x v="2"/>
    <n v="599"/>
    <x v="32"/>
    <n v="0.25"/>
    <n v="4.3"/>
    <n v="15790"/>
    <n v="0"/>
    <x v="0"/>
    <x v="327"/>
    <x v="0"/>
  </r>
  <r>
    <x v="341"/>
    <x v="333"/>
    <x v="2"/>
    <n v="3299"/>
    <x v="164"/>
    <n v="0.2"/>
    <n v="3.9"/>
    <n v="15783"/>
    <n v="0"/>
    <x v="0"/>
    <x v="328"/>
    <x v="0"/>
  </r>
  <r>
    <x v="342"/>
    <x v="334"/>
    <x v="1"/>
    <n v="349"/>
    <x v="3"/>
    <n v="0.65"/>
    <n v="4"/>
    <n v="15646"/>
    <n v="1"/>
    <x v="0"/>
    <x v="329"/>
    <x v="0"/>
  </r>
  <r>
    <x v="343"/>
    <x v="335"/>
    <x v="1"/>
    <n v="1043"/>
    <x v="165"/>
    <n v="0.22"/>
    <n v="3.8"/>
    <n v="15592"/>
    <n v="0"/>
    <x v="0"/>
    <x v="330"/>
    <x v="0"/>
  </r>
  <r>
    <x v="344"/>
    <x v="336"/>
    <x v="1"/>
    <n v="1321"/>
    <x v="166"/>
    <n v="0.14000000000000001"/>
    <n v="4.3"/>
    <n v="15453"/>
    <n v="0"/>
    <x v="0"/>
    <x v="331"/>
    <x v="0"/>
  </r>
  <r>
    <x v="345"/>
    <x v="337"/>
    <x v="1"/>
    <n v="1804"/>
    <x v="167"/>
    <n v="0.24"/>
    <n v="4"/>
    <n v="15382"/>
    <n v="0"/>
    <x v="0"/>
    <x v="332"/>
    <x v="0"/>
  </r>
  <r>
    <x v="346"/>
    <x v="338"/>
    <x v="2"/>
    <n v="699"/>
    <x v="3"/>
    <n v="0.3"/>
    <n v="3.5"/>
    <n v="15295"/>
    <n v="0"/>
    <x v="0"/>
    <x v="333"/>
    <x v="0"/>
  </r>
  <r>
    <x v="347"/>
    <x v="339"/>
    <x v="1"/>
    <n v="1099"/>
    <x v="21"/>
    <n v="0.42"/>
    <n v="4.3"/>
    <n v="15276"/>
    <n v="0"/>
    <x v="0"/>
    <x v="334"/>
    <x v="0"/>
  </r>
  <r>
    <x v="348"/>
    <x v="340"/>
    <x v="1"/>
    <n v="979"/>
    <x v="168"/>
    <n v="0.3"/>
    <n v="4.2"/>
    <n v="15252"/>
    <n v="0"/>
    <x v="0"/>
    <x v="335"/>
    <x v="0"/>
  </r>
  <r>
    <x v="349"/>
    <x v="341"/>
    <x v="2"/>
    <n v="39"/>
    <x v="73"/>
    <n v="0.87"/>
    <n v="3.5"/>
    <n v="15233"/>
    <n v="1"/>
    <x v="0"/>
    <x v="336"/>
    <x v="1"/>
  </r>
  <r>
    <x v="350"/>
    <x v="342"/>
    <x v="2"/>
    <n v="176.63"/>
    <x v="71"/>
    <n v="0.65"/>
    <n v="4.0999999999999996"/>
    <n v="15189"/>
    <n v="1"/>
    <x v="0"/>
    <x v="337"/>
    <x v="1"/>
  </r>
  <r>
    <x v="350"/>
    <x v="342"/>
    <x v="2"/>
    <n v="176.63"/>
    <x v="71"/>
    <n v="0.65"/>
    <n v="4.0999999999999996"/>
    <n v="15189"/>
    <n v="1"/>
    <x v="0"/>
    <x v="337"/>
    <x v="1"/>
  </r>
  <r>
    <x v="350"/>
    <x v="342"/>
    <x v="2"/>
    <n v="176.63"/>
    <x v="71"/>
    <n v="0.65"/>
    <n v="4.0999999999999996"/>
    <n v="15188"/>
    <n v="1"/>
    <x v="0"/>
    <x v="338"/>
    <x v="1"/>
  </r>
  <r>
    <x v="351"/>
    <x v="343"/>
    <x v="0"/>
    <n v="1549"/>
    <x v="169"/>
    <n v="0.38"/>
    <n v="4.4000000000000004"/>
    <n v="15137"/>
    <n v="0"/>
    <x v="0"/>
    <x v="339"/>
    <x v="0"/>
  </r>
  <r>
    <x v="352"/>
    <x v="344"/>
    <x v="1"/>
    <n v="2698"/>
    <x v="170"/>
    <n v="0.32"/>
    <n v="4"/>
    <n v="15034"/>
    <n v="0"/>
    <x v="0"/>
    <x v="340"/>
    <x v="0"/>
  </r>
  <r>
    <x v="353"/>
    <x v="345"/>
    <x v="0"/>
    <n v="119"/>
    <x v="71"/>
    <n v="0.76"/>
    <n v="4.3"/>
    <n v="15032"/>
    <n v="1"/>
    <x v="0"/>
    <x v="341"/>
    <x v="1"/>
  </r>
  <r>
    <x v="354"/>
    <x v="346"/>
    <x v="2"/>
    <n v="949"/>
    <x v="146"/>
    <n v="0.53"/>
    <n v="3.9"/>
    <n v="14969"/>
    <n v="1"/>
    <x v="0"/>
    <x v="342"/>
    <x v="0"/>
  </r>
  <r>
    <x v="355"/>
    <x v="347"/>
    <x v="0"/>
    <n v="1199"/>
    <x v="37"/>
    <n v="0.76"/>
    <n v="3.8"/>
    <n v="14961"/>
    <n v="1"/>
    <x v="0"/>
    <x v="343"/>
    <x v="0"/>
  </r>
  <r>
    <x v="356"/>
    <x v="348"/>
    <x v="1"/>
    <n v="2599"/>
    <x v="171"/>
    <n v="0.41"/>
    <n v="4.0999999999999996"/>
    <n v="14947"/>
    <n v="0"/>
    <x v="0"/>
    <x v="344"/>
    <x v="0"/>
  </r>
  <r>
    <x v="357"/>
    <x v="349"/>
    <x v="2"/>
    <n v="349"/>
    <x v="30"/>
    <n v="0.61"/>
    <n v="4.0999999999999996"/>
    <n v="14896"/>
    <n v="1"/>
    <x v="0"/>
    <x v="345"/>
    <x v="0"/>
  </r>
  <r>
    <x v="358"/>
    <x v="350"/>
    <x v="1"/>
    <n v="130"/>
    <x v="172"/>
    <n v="0.21"/>
    <n v="3.9"/>
    <n v="14778"/>
    <n v="0"/>
    <x v="0"/>
    <x v="346"/>
    <x v="2"/>
  </r>
  <r>
    <x v="359"/>
    <x v="351"/>
    <x v="1"/>
    <n v="1499"/>
    <x v="173"/>
    <n v="0.16"/>
    <n v="3.9"/>
    <n v="14667"/>
    <n v="0"/>
    <x v="0"/>
    <x v="347"/>
    <x v="0"/>
  </r>
  <r>
    <x v="360"/>
    <x v="352"/>
    <x v="0"/>
    <n v="539"/>
    <x v="23"/>
    <n v="0.66"/>
    <n v="3.8"/>
    <n v="14648"/>
    <n v="1"/>
    <x v="0"/>
    <x v="348"/>
    <x v="0"/>
  </r>
  <r>
    <x v="361"/>
    <x v="353"/>
    <x v="0"/>
    <n v="1299"/>
    <x v="40"/>
    <n v="0.56999999999999995"/>
    <n v="3.8"/>
    <n v="14629"/>
    <n v="1"/>
    <x v="0"/>
    <x v="349"/>
    <x v="0"/>
  </r>
  <r>
    <x v="362"/>
    <x v="354"/>
    <x v="0"/>
    <n v="599"/>
    <x v="14"/>
    <n v="0.56999999999999995"/>
    <n v="4.0999999999999996"/>
    <n v="14560"/>
    <n v="1"/>
    <x v="0"/>
    <x v="350"/>
    <x v="0"/>
  </r>
  <r>
    <x v="363"/>
    <x v="355"/>
    <x v="0"/>
    <n v="249"/>
    <x v="59"/>
    <n v="0.62"/>
    <n v="4"/>
    <n v="14404"/>
    <n v="1"/>
    <x v="0"/>
    <x v="351"/>
    <x v="0"/>
  </r>
  <r>
    <x v="364"/>
    <x v="356"/>
    <x v="0"/>
    <n v="699"/>
    <x v="174"/>
    <n v="0.42"/>
    <n v="4"/>
    <n v="14404"/>
    <n v="0"/>
    <x v="0"/>
    <x v="352"/>
    <x v="0"/>
  </r>
  <r>
    <x v="364"/>
    <x v="356"/>
    <x v="0"/>
    <n v="699"/>
    <x v="174"/>
    <n v="0.42"/>
    <n v="4"/>
    <n v="14403"/>
    <n v="0"/>
    <x v="0"/>
    <x v="353"/>
    <x v="0"/>
  </r>
  <r>
    <x v="365"/>
    <x v="357"/>
    <x v="1"/>
    <n v="6199"/>
    <x v="175"/>
    <n v="0.4"/>
    <n v="4.0999999999999996"/>
    <n v="14391"/>
    <n v="0"/>
    <x v="0"/>
    <x v="354"/>
    <x v="0"/>
  </r>
  <r>
    <x v="366"/>
    <x v="358"/>
    <x v="0"/>
    <n v="1699"/>
    <x v="176"/>
    <n v="0.51"/>
    <n v="4.0999999999999996"/>
    <n v="14371"/>
    <n v="1"/>
    <x v="0"/>
    <x v="355"/>
    <x v="0"/>
  </r>
  <r>
    <x v="367"/>
    <x v="359"/>
    <x v="1"/>
    <n v="1665"/>
    <x v="177"/>
    <n v="0.21"/>
    <n v="4"/>
    <n v="14368"/>
    <n v="0"/>
    <x v="0"/>
    <x v="356"/>
    <x v="0"/>
  </r>
  <r>
    <x v="368"/>
    <x v="360"/>
    <x v="1"/>
    <n v="1695"/>
    <x v="178"/>
    <n v="0"/>
    <n v="4.2"/>
    <n v="14290"/>
    <n v="0"/>
    <x v="0"/>
    <x v="357"/>
    <x v="0"/>
  </r>
  <r>
    <x v="369"/>
    <x v="361"/>
    <x v="0"/>
    <n v="349"/>
    <x v="11"/>
    <n v="0.73"/>
    <n v="4"/>
    <n v="14283"/>
    <n v="1"/>
    <x v="0"/>
    <x v="358"/>
    <x v="0"/>
  </r>
  <r>
    <x v="369"/>
    <x v="361"/>
    <x v="0"/>
    <n v="349"/>
    <x v="11"/>
    <n v="0.73"/>
    <n v="4"/>
    <n v="14282"/>
    <n v="1"/>
    <x v="0"/>
    <x v="359"/>
    <x v="0"/>
  </r>
  <r>
    <x v="370"/>
    <x v="362"/>
    <x v="0"/>
    <n v="2599"/>
    <x v="40"/>
    <n v="0.13"/>
    <n v="3.9"/>
    <n v="14266"/>
    <n v="0"/>
    <x v="0"/>
    <x v="360"/>
    <x v="0"/>
  </r>
  <r>
    <x v="371"/>
    <x v="363"/>
    <x v="2"/>
    <n v="1990"/>
    <x v="40"/>
    <n v="0.34"/>
    <n v="4.3"/>
    <n v="14237"/>
    <n v="0"/>
    <x v="0"/>
    <x v="361"/>
    <x v="0"/>
  </r>
  <r>
    <x v="372"/>
    <x v="364"/>
    <x v="0"/>
    <n v="139"/>
    <x v="8"/>
    <n v="0.72"/>
    <n v="4.3"/>
    <n v="14185"/>
    <n v="1"/>
    <x v="0"/>
    <x v="362"/>
    <x v="1"/>
  </r>
  <r>
    <x v="373"/>
    <x v="365"/>
    <x v="2"/>
    <n v="159"/>
    <x v="179"/>
    <n v="0.73"/>
    <n v="4.3"/>
    <n v="14184"/>
    <n v="1"/>
    <x v="0"/>
    <x v="363"/>
    <x v="0"/>
  </r>
  <r>
    <x v="374"/>
    <x v="366"/>
    <x v="1"/>
    <n v="1745"/>
    <x v="51"/>
    <n v="0.27"/>
    <n v="4.2"/>
    <n v="14160"/>
    <n v="0"/>
    <x v="0"/>
    <x v="364"/>
    <x v="0"/>
  </r>
  <r>
    <x v="375"/>
    <x v="367"/>
    <x v="1"/>
    <n v="1464"/>
    <x v="41"/>
    <n v="0.11"/>
    <n v="4.0999999999999996"/>
    <n v="14120"/>
    <n v="0"/>
    <x v="0"/>
    <x v="365"/>
    <x v="0"/>
  </r>
  <r>
    <x v="376"/>
    <x v="368"/>
    <x v="1"/>
    <n v="3249"/>
    <x v="75"/>
    <n v="0.48"/>
    <n v="3.8"/>
    <n v="14062"/>
    <n v="0"/>
    <x v="0"/>
    <x v="366"/>
    <x v="0"/>
  </r>
  <r>
    <x v="377"/>
    <x v="369"/>
    <x v="1"/>
    <n v="1199"/>
    <x v="146"/>
    <n v="0.4"/>
    <n v="4"/>
    <n v="14030"/>
    <n v="0"/>
    <x v="0"/>
    <x v="367"/>
    <x v="0"/>
  </r>
  <r>
    <x v="378"/>
    <x v="370"/>
    <x v="0"/>
    <n v="250"/>
    <x v="117"/>
    <n v="0"/>
    <n v="3.9"/>
    <n v="13971"/>
    <n v="0"/>
    <x v="0"/>
    <x v="368"/>
    <x v="1"/>
  </r>
  <r>
    <x v="379"/>
    <x v="371"/>
    <x v="2"/>
    <n v="657"/>
    <x v="3"/>
    <n v="0.34"/>
    <n v="4.3"/>
    <n v="13944"/>
    <n v="0"/>
    <x v="0"/>
    <x v="369"/>
    <x v="0"/>
  </r>
  <r>
    <x v="380"/>
    <x v="372"/>
    <x v="0"/>
    <n v="1799"/>
    <x v="88"/>
    <n v="0.91"/>
    <n v="4.2"/>
    <n v="13937"/>
    <n v="1"/>
    <x v="0"/>
    <x v="370"/>
    <x v="0"/>
  </r>
  <r>
    <x v="381"/>
    <x v="372"/>
    <x v="0"/>
    <n v="1799"/>
    <x v="88"/>
    <n v="0.91"/>
    <n v="4.2"/>
    <n v="13937"/>
    <n v="1"/>
    <x v="0"/>
    <x v="370"/>
    <x v="0"/>
  </r>
  <r>
    <x v="382"/>
    <x v="372"/>
    <x v="0"/>
    <n v="1799"/>
    <x v="88"/>
    <n v="0.91"/>
    <n v="4.2"/>
    <n v="13937"/>
    <n v="1"/>
    <x v="0"/>
    <x v="370"/>
    <x v="0"/>
  </r>
  <r>
    <x v="383"/>
    <x v="372"/>
    <x v="0"/>
    <n v="1799"/>
    <x v="88"/>
    <n v="0.91"/>
    <n v="4.2"/>
    <n v="13937"/>
    <n v="1"/>
    <x v="0"/>
    <x v="370"/>
    <x v="0"/>
  </r>
  <r>
    <x v="384"/>
    <x v="372"/>
    <x v="0"/>
    <n v="1799"/>
    <x v="88"/>
    <n v="0.91"/>
    <n v="4.2"/>
    <n v="13937"/>
    <n v="1"/>
    <x v="0"/>
    <x v="370"/>
    <x v="0"/>
  </r>
  <r>
    <x v="385"/>
    <x v="373"/>
    <x v="0"/>
    <n v="745"/>
    <x v="180"/>
    <n v="0.06"/>
    <n v="4"/>
    <n v="13797"/>
    <n v="0"/>
    <x v="0"/>
    <x v="371"/>
    <x v="0"/>
  </r>
  <r>
    <x v="386"/>
    <x v="374"/>
    <x v="2"/>
    <n v="39"/>
    <x v="181"/>
    <n v="0"/>
    <n v="3.6"/>
    <n v="13572"/>
    <n v="0"/>
    <x v="0"/>
    <x v="372"/>
    <x v="2"/>
  </r>
  <r>
    <x v="387"/>
    <x v="375"/>
    <x v="2"/>
    <n v="199"/>
    <x v="26"/>
    <n v="0.67"/>
    <n v="4.5"/>
    <n v="13568"/>
    <n v="1"/>
    <x v="1"/>
    <x v="373"/>
    <x v="0"/>
  </r>
  <r>
    <x v="388"/>
    <x v="376"/>
    <x v="2"/>
    <n v="899"/>
    <x v="148"/>
    <n v="0.53"/>
    <n v="4.4000000000000004"/>
    <n v="13552"/>
    <n v="1"/>
    <x v="0"/>
    <x v="374"/>
    <x v="0"/>
  </r>
  <r>
    <x v="389"/>
    <x v="377"/>
    <x v="2"/>
    <n v="949"/>
    <x v="16"/>
    <n v="0.53"/>
    <n v="4.4000000000000004"/>
    <n v="13552"/>
    <n v="1"/>
    <x v="0"/>
    <x v="375"/>
    <x v="0"/>
  </r>
  <r>
    <x v="390"/>
    <x v="378"/>
    <x v="2"/>
    <n v="949"/>
    <x v="16"/>
    <n v="0.53"/>
    <n v="4.4000000000000004"/>
    <n v="13552"/>
    <n v="1"/>
    <x v="0"/>
    <x v="375"/>
    <x v="0"/>
  </r>
  <r>
    <x v="388"/>
    <x v="376"/>
    <x v="2"/>
    <n v="899"/>
    <x v="148"/>
    <n v="0.53"/>
    <n v="4.4000000000000004"/>
    <n v="13552"/>
    <n v="1"/>
    <x v="0"/>
    <x v="374"/>
    <x v="0"/>
  </r>
  <r>
    <x v="388"/>
    <x v="376"/>
    <x v="2"/>
    <n v="899"/>
    <x v="148"/>
    <n v="0.53"/>
    <n v="4.4000000000000004"/>
    <n v="13552"/>
    <n v="1"/>
    <x v="0"/>
    <x v="374"/>
    <x v="0"/>
  </r>
  <r>
    <x v="391"/>
    <x v="379"/>
    <x v="2"/>
    <n v="3303"/>
    <x v="182"/>
    <n v="0.3"/>
    <n v="4.4000000000000004"/>
    <n v="13544"/>
    <n v="0"/>
    <x v="0"/>
    <x v="376"/>
    <x v="0"/>
  </r>
  <r>
    <x v="392"/>
    <x v="380"/>
    <x v="1"/>
    <n v="2719"/>
    <x v="170"/>
    <n v="0.31"/>
    <n v="3.7"/>
    <n v="13406"/>
    <n v="0"/>
    <x v="0"/>
    <x v="377"/>
    <x v="0"/>
  </r>
  <r>
    <x v="393"/>
    <x v="381"/>
    <x v="2"/>
    <n v="154"/>
    <x v="183"/>
    <n v="0.55000000000000004"/>
    <n v="4.3"/>
    <n v="13391"/>
    <n v="1"/>
    <x v="0"/>
    <x v="378"/>
    <x v="1"/>
  </r>
  <r>
    <x v="393"/>
    <x v="381"/>
    <x v="2"/>
    <n v="154"/>
    <x v="183"/>
    <n v="0.55000000000000004"/>
    <n v="4.3"/>
    <n v="13391"/>
    <n v="1"/>
    <x v="0"/>
    <x v="378"/>
    <x v="1"/>
  </r>
  <r>
    <x v="393"/>
    <x v="381"/>
    <x v="2"/>
    <n v="154"/>
    <x v="183"/>
    <n v="0.55000000000000004"/>
    <n v="4.3"/>
    <n v="13391"/>
    <n v="1"/>
    <x v="0"/>
    <x v="378"/>
    <x v="1"/>
  </r>
  <r>
    <x v="394"/>
    <x v="382"/>
    <x v="1"/>
    <n v="1199"/>
    <x v="178"/>
    <n v="0.28999999999999998"/>
    <n v="3.6"/>
    <n v="13300"/>
    <n v="0"/>
    <x v="0"/>
    <x v="379"/>
    <x v="0"/>
  </r>
  <r>
    <x v="395"/>
    <x v="383"/>
    <x v="1"/>
    <n v="9799"/>
    <x v="184"/>
    <n v="0.19"/>
    <n v="4.3"/>
    <n v="13251"/>
    <n v="0"/>
    <x v="0"/>
    <x v="380"/>
    <x v="0"/>
  </r>
  <r>
    <x v="396"/>
    <x v="384"/>
    <x v="1"/>
    <n v="1130"/>
    <x v="185"/>
    <n v="0"/>
    <n v="4.2"/>
    <n v="13250"/>
    <n v="0"/>
    <x v="0"/>
    <x v="381"/>
    <x v="0"/>
  </r>
  <r>
    <x v="397"/>
    <x v="385"/>
    <x v="0"/>
    <n v="12999"/>
    <x v="186"/>
    <n v="0.19"/>
    <n v="4.2"/>
    <n v="13246"/>
    <n v="0"/>
    <x v="0"/>
    <x v="382"/>
    <x v="0"/>
  </r>
  <r>
    <x v="398"/>
    <x v="386"/>
    <x v="2"/>
    <n v="749"/>
    <x v="106"/>
    <n v="0.57999999999999996"/>
    <n v="4"/>
    <n v="13199"/>
    <n v="1"/>
    <x v="0"/>
    <x v="383"/>
    <x v="0"/>
  </r>
  <r>
    <x v="399"/>
    <x v="387"/>
    <x v="1"/>
    <n v="610"/>
    <x v="187"/>
    <n v="0.26"/>
    <n v="4.0999999999999996"/>
    <n v="13165"/>
    <n v="0"/>
    <x v="0"/>
    <x v="384"/>
    <x v="0"/>
  </r>
  <r>
    <x v="400"/>
    <x v="388"/>
    <x v="1"/>
    <n v="260"/>
    <x v="188"/>
    <n v="0.26"/>
    <n v="3.9"/>
    <n v="13127"/>
    <n v="0"/>
    <x v="0"/>
    <x v="385"/>
    <x v="1"/>
  </r>
  <r>
    <x v="401"/>
    <x v="389"/>
    <x v="2"/>
    <n v="349"/>
    <x v="3"/>
    <n v="0.65"/>
    <n v="4.2"/>
    <n v="13120"/>
    <n v="1"/>
    <x v="0"/>
    <x v="386"/>
    <x v="0"/>
  </r>
  <r>
    <x v="402"/>
    <x v="390"/>
    <x v="2"/>
    <n v="399"/>
    <x v="11"/>
    <n v="0.69"/>
    <n v="4.2"/>
    <n v="13120"/>
    <n v="1"/>
    <x v="0"/>
    <x v="387"/>
    <x v="0"/>
  </r>
  <r>
    <x v="403"/>
    <x v="391"/>
    <x v="0"/>
    <n v="649"/>
    <x v="18"/>
    <n v="0.74"/>
    <n v="3.9"/>
    <n v="13049"/>
    <n v="1"/>
    <x v="0"/>
    <x v="388"/>
    <x v="0"/>
  </r>
  <r>
    <x v="404"/>
    <x v="392"/>
    <x v="2"/>
    <n v="199"/>
    <x v="71"/>
    <n v="0.6"/>
    <n v="4.0999999999999996"/>
    <n v="13045"/>
    <n v="1"/>
    <x v="0"/>
    <x v="389"/>
    <x v="1"/>
  </r>
  <r>
    <x v="404"/>
    <x v="392"/>
    <x v="2"/>
    <n v="199"/>
    <x v="71"/>
    <n v="0.6"/>
    <n v="4.0999999999999996"/>
    <n v="13045"/>
    <n v="1"/>
    <x v="0"/>
    <x v="389"/>
    <x v="1"/>
  </r>
  <r>
    <x v="405"/>
    <x v="393"/>
    <x v="1"/>
    <n v="549"/>
    <x v="189"/>
    <n v="0.5"/>
    <n v="4.2"/>
    <n v="13029"/>
    <n v="1"/>
    <x v="0"/>
    <x v="390"/>
    <x v="0"/>
  </r>
  <r>
    <x v="406"/>
    <x v="394"/>
    <x v="1"/>
    <n v="999"/>
    <x v="17"/>
    <n v="0.33"/>
    <n v="4.0999999999999996"/>
    <n v="12999"/>
    <n v="0"/>
    <x v="0"/>
    <x v="391"/>
    <x v="0"/>
  </r>
  <r>
    <x v="407"/>
    <x v="395"/>
    <x v="0"/>
    <n v="1099"/>
    <x v="66"/>
    <n v="0.82"/>
    <n v="3.5"/>
    <n v="12966"/>
    <n v="1"/>
    <x v="0"/>
    <x v="392"/>
    <x v="0"/>
  </r>
  <r>
    <x v="408"/>
    <x v="396"/>
    <x v="0"/>
    <n v="799"/>
    <x v="16"/>
    <n v="0.6"/>
    <n v="3.8"/>
    <n v="12958"/>
    <n v="1"/>
    <x v="0"/>
    <x v="393"/>
    <x v="0"/>
  </r>
  <r>
    <x v="409"/>
    <x v="397"/>
    <x v="1"/>
    <n v="3657.66"/>
    <x v="190"/>
    <n v="0.28999999999999998"/>
    <n v="3.9"/>
    <n v="12837"/>
    <n v="0"/>
    <x v="0"/>
    <x v="394"/>
    <x v="0"/>
  </r>
  <r>
    <x v="410"/>
    <x v="398"/>
    <x v="0"/>
    <n v="229"/>
    <x v="179"/>
    <n v="0.62"/>
    <n v="4.3"/>
    <n v="12835"/>
    <n v="1"/>
    <x v="0"/>
    <x v="395"/>
    <x v="0"/>
  </r>
  <r>
    <x v="411"/>
    <x v="399"/>
    <x v="0"/>
    <n v="8999"/>
    <x v="191"/>
    <n v="0.25"/>
    <n v="4"/>
    <n v="12796"/>
    <n v="0"/>
    <x v="0"/>
    <x v="396"/>
    <x v="0"/>
  </r>
  <r>
    <x v="412"/>
    <x v="400"/>
    <x v="0"/>
    <n v="8999"/>
    <x v="191"/>
    <n v="0.25"/>
    <n v="4"/>
    <n v="12796"/>
    <n v="0"/>
    <x v="0"/>
    <x v="396"/>
    <x v="0"/>
  </r>
  <r>
    <x v="413"/>
    <x v="401"/>
    <x v="0"/>
    <n v="8999"/>
    <x v="191"/>
    <n v="0.25"/>
    <n v="4"/>
    <n v="12796"/>
    <n v="0"/>
    <x v="0"/>
    <x v="396"/>
    <x v="0"/>
  </r>
  <r>
    <x v="414"/>
    <x v="402"/>
    <x v="2"/>
    <n v="2499"/>
    <x v="20"/>
    <n v="0.38"/>
    <n v="4.4000000000000004"/>
    <n v="12679"/>
    <n v="0"/>
    <x v="0"/>
    <x v="397"/>
    <x v="0"/>
  </r>
  <r>
    <x v="415"/>
    <x v="403"/>
    <x v="0"/>
    <n v="1299"/>
    <x v="85"/>
    <n v="0.63"/>
    <n v="3.9"/>
    <n v="12452"/>
    <n v="1"/>
    <x v="0"/>
    <x v="398"/>
    <x v="0"/>
  </r>
  <r>
    <x v="416"/>
    <x v="404"/>
    <x v="2"/>
    <n v="1295"/>
    <x v="192"/>
    <n v="0.21"/>
    <n v="4.5999999999999996"/>
    <n v="12375"/>
    <n v="0"/>
    <x v="1"/>
    <x v="399"/>
    <x v="0"/>
  </r>
  <r>
    <x v="417"/>
    <x v="405"/>
    <x v="2"/>
    <n v="3498"/>
    <x v="193"/>
    <n v="0.1"/>
    <n v="3.4"/>
    <n v="12185"/>
    <n v="0"/>
    <x v="2"/>
    <x v="400"/>
    <x v="0"/>
  </r>
  <r>
    <x v="418"/>
    <x v="406"/>
    <x v="5"/>
    <n v="522"/>
    <x v="93"/>
    <n v="0.05"/>
    <n v="4.4000000000000004"/>
    <n v="12179"/>
    <n v="0"/>
    <x v="0"/>
    <x v="401"/>
    <x v="0"/>
  </r>
  <r>
    <x v="419"/>
    <x v="407"/>
    <x v="0"/>
    <n v="199"/>
    <x v="31"/>
    <n v="0.72"/>
    <n v="4.2"/>
    <n v="12153"/>
    <n v="1"/>
    <x v="0"/>
    <x v="402"/>
    <x v="0"/>
  </r>
  <r>
    <x v="420"/>
    <x v="408"/>
    <x v="0"/>
    <n v="379"/>
    <x v="3"/>
    <n v="0.62"/>
    <n v="4.2"/>
    <n v="12153"/>
    <n v="1"/>
    <x v="0"/>
    <x v="403"/>
    <x v="0"/>
  </r>
  <r>
    <x v="419"/>
    <x v="407"/>
    <x v="0"/>
    <n v="199"/>
    <x v="31"/>
    <n v="0.72"/>
    <n v="4.2"/>
    <n v="12153"/>
    <n v="1"/>
    <x v="0"/>
    <x v="402"/>
    <x v="0"/>
  </r>
  <r>
    <x v="421"/>
    <x v="409"/>
    <x v="2"/>
    <n v="999"/>
    <x v="23"/>
    <n v="0.38"/>
    <n v="4.3"/>
    <n v="12093"/>
    <n v="0"/>
    <x v="0"/>
    <x v="404"/>
    <x v="0"/>
  </r>
  <r>
    <x v="421"/>
    <x v="409"/>
    <x v="2"/>
    <n v="999"/>
    <x v="23"/>
    <n v="0.38"/>
    <n v="4.3"/>
    <n v="12093"/>
    <n v="0"/>
    <x v="0"/>
    <x v="404"/>
    <x v="0"/>
  </r>
  <r>
    <x v="422"/>
    <x v="410"/>
    <x v="0"/>
    <n v="399"/>
    <x v="180"/>
    <n v="0.5"/>
    <n v="4.4000000000000004"/>
    <n v="12091"/>
    <n v="1"/>
    <x v="0"/>
    <x v="405"/>
    <x v="0"/>
  </r>
  <r>
    <x v="423"/>
    <x v="411"/>
    <x v="0"/>
    <n v="13490"/>
    <x v="135"/>
    <n v="0.39"/>
    <n v="4.3"/>
    <n v="11976"/>
    <n v="0"/>
    <x v="0"/>
    <x v="406"/>
    <x v="0"/>
  </r>
  <r>
    <x v="423"/>
    <x v="411"/>
    <x v="0"/>
    <n v="13490"/>
    <x v="135"/>
    <n v="0.39"/>
    <n v="4.3"/>
    <n v="11976"/>
    <n v="0"/>
    <x v="0"/>
    <x v="406"/>
    <x v="0"/>
  </r>
  <r>
    <x v="424"/>
    <x v="412"/>
    <x v="1"/>
    <n v="7349"/>
    <x v="194"/>
    <n v="0.33"/>
    <n v="4.2"/>
    <n v="11957"/>
    <n v="0"/>
    <x v="0"/>
    <x v="407"/>
    <x v="0"/>
  </r>
  <r>
    <x v="425"/>
    <x v="413"/>
    <x v="1"/>
    <n v="3799"/>
    <x v="195"/>
    <n v="0.37"/>
    <n v="4.2"/>
    <n v="11935"/>
    <n v="0"/>
    <x v="0"/>
    <x v="408"/>
    <x v="0"/>
  </r>
  <r>
    <x v="426"/>
    <x v="414"/>
    <x v="1"/>
    <n v="3600"/>
    <x v="196"/>
    <n v="0.42"/>
    <n v="4.3"/>
    <n v="11924"/>
    <n v="0"/>
    <x v="0"/>
    <x v="409"/>
    <x v="0"/>
  </r>
  <r>
    <x v="427"/>
    <x v="415"/>
    <x v="1"/>
    <n v="3599"/>
    <x v="197"/>
    <n v="0.62"/>
    <n v="4.0999999999999996"/>
    <n v="11828"/>
    <n v="1"/>
    <x v="0"/>
    <x v="410"/>
    <x v="0"/>
  </r>
  <r>
    <x v="428"/>
    <x v="416"/>
    <x v="2"/>
    <n v="299"/>
    <x v="198"/>
    <n v="0.33"/>
    <n v="3.5"/>
    <n v="11827"/>
    <n v="0"/>
    <x v="0"/>
    <x v="411"/>
    <x v="1"/>
  </r>
  <r>
    <x v="429"/>
    <x v="417"/>
    <x v="2"/>
    <n v="1199"/>
    <x v="199"/>
    <n v="0.66"/>
    <n v="4.0999999999999996"/>
    <n v="11716"/>
    <n v="1"/>
    <x v="0"/>
    <x v="412"/>
    <x v="0"/>
  </r>
  <r>
    <x v="430"/>
    <x v="418"/>
    <x v="0"/>
    <n v="479"/>
    <x v="26"/>
    <n v="0.2"/>
    <n v="4.3"/>
    <n v="11687"/>
    <n v="0"/>
    <x v="0"/>
    <x v="413"/>
    <x v="0"/>
  </r>
  <r>
    <x v="431"/>
    <x v="419"/>
    <x v="1"/>
    <n v="6999"/>
    <x v="200"/>
    <n v="0.34"/>
    <n v="4.4000000000000004"/>
    <n v="11499"/>
    <n v="0"/>
    <x v="0"/>
    <x v="414"/>
    <x v="0"/>
  </r>
  <r>
    <x v="432"/>
    <x v="420"/>
    <x v="1"/>
    <n v="1699"/>
    <x v="148"/>
    <n v="0.11"/>
    <n v="3.6"/>
    <n v="11456"/>
    <n v="0"/>
    <x v="0"/>
    <x v="415"/>
    <x v="0"/>
  </r>
  <r>
    <x v="433"/>
    <x v="421"/>
    <x v="0"/>
    <n v="99"/>
    <x v="201"/>
    <n v="0.42"/>
    <n v="4.5"/>
    <n v="11339"/>
    <n v="0"/>
    <x v="1"/>
    <x v="416"/>
    <x v="2"/>
  </r>
  <r>
    <x v="434"/>
    <x v="422"/>
    <x v="2"/>
    <n v="449"/>
    <x v="3"/>
    <n v="0.55000000000000004"/>
    <n v="4.3"/>
    <n v="11330"/>
    <n v="1"/>
    <x v="0"/>
    <x v="417"/>
    <x v="0"/>
  </r>
  <r>
    <x v="435"/>
    <x v="423"/>
    <x v="1"/>
    <n v="3299"/>
    <x v="202"/>
    <n v="0.49"/>
    <n v="3.7"/>
    <n v="11217"/>
    <n v="0"/>
    <x v="0"/>
    <x v="418"/>
    <x v="0"/>
  </r>
  <r>
    <x v="436"/>
    <x v="424"/>
    <x v="2"/>
    <n v="2099"/>
    <x v="203"/>
    <n v="0.35"/>
    <n v="3.8"/>
    <n v="11213"/>
    <n v="0"/>
    <x v="0"/>
    <x v="419"/>
    <x v="0"/>
  </r>
  <r>
    <x v="437"/>
    <x v="425"/>
    <x v="1"/>
    <n v="15999"/>
    <x v="204"/>
    <n v="0.35"/>
    <n v="4"/>
    <n v="11206"/>
    <n v="0"/>
    <x v="0"/>
    <x v="420"/>
    <x v="0"/>
  </r>
  <r>
    <x v="438"/>
    <x v="426"/>
    <x v="1"/>
    <n v="2089"/>
    <x v="205"/>
    <n v="0.48"/>
    <n v="4.2"/>
    <n v="11199"/>
    <n v="0"/>
    <x v="0"/>
    <x v="421"/>
    <x v="0"/>
  </r>
  <r>
    <x v="439"/>
    <x v="427"/>
    <x v="1"/>
    <n v="2742"/>
    <x v="206"/>
    <n v="0.31"/>
    <n v="4.4000000000000004"/>
    <n v="11148"/>
    <n v="0"/>
    <x v="0"/>
    <x v="422"/>
    <x v="0"/>
  </r>
  <r>
    <x v="440"/>
    <x v="428"/>
    <x v="2"/>
    <n v="1565"/>
    <x v="40"/>
    <n v="0.48"/>
    <n v="4"/>
    <n v="11113"/>
    <n v="0"/>
    <x v="0"/>
    <x v="423"/>
    <x v="0"/>
  </r>
  <r>
    <x v="441"/>
    <x v="429"/>
    <x v="2"/>
    <n v="1399"/>
    <x v="39"/>
    <n v="0.44"/>
    <n v="4.3"/>
    <n v="11074"/>
    <n v="0"/>
    <x v="0"/>
    <x v="424"/>
    <x v="0"/>
  </r>
  <r>
    <x v="442"/>
    <x v="430"/>
    <x v="0"/>
    <n v="34999"/>
    <x v="207"/>
    <n v="0.1"/>
    <n v="4.2"/>
    <n v="11029"/>
    <n v="0"/>
    <x v="0"/>
    <x v="425"/>
    <x v="0"/>
  </r>
  <r>
    <x v="443"/>
    <x v="431"/>
    <x v="0"/>
    <n v="1598"/>
    <x v="12"/>
    <n v="0.47"/>
    <n v="3.8"/>
    <n v="11015"/>
    <n v="0"/>
    <x v="0"/>
    <x v="426"/>
    <x v="0"/>
  </r>
  <r>
    <x v="444"/>
    <x v="432"/>
    <x v="2"/>
    <n v="549"/>
    <x v="61"/>
    <n v="0.63"/>
    <n v="4.3"/>
    <n v="11006"/>
    <n v="1"/>
    <x v="0"/>
    <x v="427"/>
    <x v="0"/>
  </r>
  <r>
    <x v="445"/>
    <x v="433"/>
    <x v="1"/>
    <n v="2237.81"/>
    <x v="208"/>
    <n v="0.43"/>
    <n v="3.9"/>
    <n v="11004"/>
    <n v="0"/>
    <x v="0"/>
    <x v="428"/>
    <x v="0"/>
  </r>
  <r>
    <x v="446"/>
    <x v="434"/>
    <x v="2"/>
    <n v="1890"/>
    <x v="209"/>
    <n v="0.66"/>
    <n v="4.0999999999999996"/>
    <n v="10976"/>
    <n v="1"/>
    <x v="0"/>
    <x v="429"/>
    <x v="0"/>
  </r>
  <r>
    <x v="447"/>
    <x v="435"/>
    <x v="0"/>
    <n v="279"/>
    <x v="71"/>
    <n v="0.44"/>
    <n v="3.7"/>
    <n v="10962"/>
    <n v="0"/>
    <x v="0"/>
    <x v="430"/>
    <x v="1"/>
  </r>
  <r>
    <x v="447"/>
    <x v="435"/>
    <x v="0"/>
    <n v="279"/>
    <x v="71"/>
    <n v="0.44"/>
    <n v="3.7"/>
    <n v="10962"/>
    <n v="0"/>
    <x v="0"/>
    <x v="430"/>
    <x v="1"/>
  </r>
  <r>
    <x v="448"/>
    <x v="436"/>
    <x v="2"/>
    <n v="299"/>
    <x v="210"/>
    <n v="0.38"/>
    <n v="4.3"/>
    <n v="10911"/>
    <n v="0"/>
    <x v="0"/>
    <x v="431"/>
    <x v="1"/>
  </r>
  <r>
    <x v="449"/>
    <x v="437"/>
    <x v="1"/>
    <n v="600"/>
    <x v="144"/>
    <n v="0"/>
    <n v="4.0999999999999996"/>
    <n v="10907"/>
    <n v="0"/>
    <x v="0"/>
    <x v="432"/>
    <x v="0"/>
  </r>
  <r>
    <x v="450"/>
    <x v="438"/>
    <x v="2"/>
    <n v="149"/>
    <x v="211"/>
    <n v="0"/>
    <n v="4.3"/>
    <n v="10833"/>
    <n v="0"/>
    <x v="0"/>
    <x v="433"/>
    <x v="2"/>
  </r>
  <r>
    <x v="450"/>
    <x v="438"/>
    <x v="2"/>
    <n v="149"/>
    <x v="211"/>
    <n v="0"/>
    <n v="4.3"/>
    <n v="10833"/>
    <n v="0"/>
    <x v="0"/>
    <x v="433"/>
    <x v="2"/>
  </r>
  <r>
    <x v="451"/>
    <x v="439"/>
    <x v="0"/>
    <n v="326"/>
    <x v="32"/>
    <n v="0.59"/>
    <n v="4.4000000000000004"/>
    <n v="10773"/>
    <n v="1"/>
    <x v="0"/>
    <x v="434"/>
    <x v="0"/>
  </r>
  <r>
    <x v="452"/>
    <x v="440"/>
    <x v="2"/>
    <n v="1995"/>
    <x v="212"/>
    <n v="0.31"/>
    <n v="4.5999999999999996"/>
    <n v="10760"/>
    <n v="0"/>
    <x v="1"/>
    <x v="435"/>
    <x v="0"/>
  </r>
  <r>
    <x v="453"/>
    <x v="441"/>
    <x v="0"/>
    <n v="899"/>
    <x v="174"/>
    <n v="0.25"/>
    <n v="3.8"/>
    <n v="10751"/>
    <n v="0"/>
    <x v="0"/>
    <x v="436"/>
    <x v="0"/>
  </r>
  <r>
    <x v="454"/>
    <x v="442"/>
    <x v="2"/>
    <n v="1199"/>
    <x v="40"/>
    <n v="0.6"/>
    <n v="4.0999999999999996"/>
    <n v="10725"/>
    <n v="1"/>
    <x v="0"/>
    <x v="437"/>
    <x v="0"/>
  </r>
  <r>
    <x v="455"/>
    <x v="443"/>
    <x v="1"/>
    <n v="90"/>
    <x v="213"/>
    <n v="0.1"/>
    <n v="4.4000000000000004"/>
    <n v="10718"/>
    <n v="0"/>
    <x v="0"/>
    <x v="438"/>
    <x v="2"/>
  </r>
  <r>
    <x v="456"/>
    <x v="444"/>
    <x v="0"/>
    <n v="1898"/>
    <x v="37"/>
    <n v="0.62"/>
    <n v="4.0999999999999996"/>
    <n v="10689"/>
    <n v="1"/>
    <x v="0"/>
    <x v="439"/>
    <x v="0"/>
  </r>
  <r>
    <x v="456"/>
    <x v="444"/>
    <x v="0"/>
    <n v="1999"/>
    <x v="37"/>
    <n v="0.6"/>
    <n v="4.0999999999999996"/>
    <n v="10689"/>
    <n v="1"/>
    <x v="0"/>
    <x v="439"/>
    <x v="0"/>
  </r>
  <r>
    <x v="457"/>
    <x v="445"/>
    <x v="2"/>
    <n v="1490"/>
    <x v="153"/>
    <n v="0.35"/>
    <n v="4.5999999999999996"/>
    <n v="10652"/>
    <n v="0"/>
    <x v="1"/>
    <x v="440"/>
    <x v="0"/>
  </r>
  <r>
    <x v="458"/>
    <x v="446"/>
    <x v="2"/>
    <n v="325"/>
    <x v="11"/>
    <n v="0.75"/>
    <n v="4.2"/>
    <n v="10576"/>
    <n v="1"/>
    <x v="0"/>
    <x v="441"/>
    <x v="0"/>
  </r>
  <r>
    <x v="459"/>
    <x v="447"/>
    <x v="2"/>
    <n v="325"/>
    <x v="128"/>
    <n v="0.7"/>
    <n v="4.2"/>
    <n v="10576"/>
    <n v="1"/>
    <x v="0"/>
    <x v="442"/>
    <x v="0"/>
  </r>
  <r>
    <x v="458"/>
    <x v="446"/>
    <x v="2"/>
    <n v="325"/>
    <x v="11"/>
    <n v="0.75"/>
    <n v="4.2"/>
    <n v="10576"/>
    <n v="1"/>
    <x v="0"/>
    <x v="441"/>
    <x v="0"/>
  </r>
  <r>
    <x v="460"/>
    <x v="448"/>
    <x v="2"/>
    <n v="1495"/>
    <x v="47"/>
    <n v="0.25"/>
    <n v="4.5"/>
    <n v="10541"/>
    <n v="0"/>
    <x v="1"/>
    <x v="443"/>
    <x v="0"/>
  </r>
  <r>
    <x v="461"/>
    <x v="449"/>
    <x v="0"/>
    <n v="9490"/>
    <x v="55"/>
    <n v="0.41"/>
    <n v="3.9"/>
    <n v="10480"/>
    <n v="0"/>
    <x v="0"/>
    <x v="444"/>
    <x v="0"/>
  </r>
  <r>
    <x v="462"/>
    <x v="450"/>
    <x v="2"/>
    <n v="1149"/>
    <x v="61"/>
    <n v="0.23"/>
    <n v="4.0999999999999996"/>
    <n v="10443"/>
    <n v="0"/>
    <x v="0"/>
    <x v="445"/>
    <x v="0"/>
  </r>
  <r>
    <x v="463"/>
    <x v="451"/>
    <x v="1"/>
    <n v="6199"/>
    <x v="4"/>
    <n v="0.44"/>
    <n v="4.2"/>
    <n v="10429"/>
    <n v="0"/>
    <x v="0"/>
    <x v="446"/>
    <x v="0"/>
  </r>
  <r>
    <x v="464"/>
    <x v="452"/>
    <x v="1"/>
    <n v="3599"/>
    <x v="214"/>
    <n v="0.51"/>
    <n v="4"/>
    <n v="10324"/>
    <n v="1"/>
    <x v="0"/>
    <x v="447"/>
    <x v="0"/>
  </r>
  <r>
    <x v="465"/>
    <x v="453"/>
    <x v="1"/>
    <n v="6800"/>
    <x v="215"/>
    <n v="0.41"/>
    <n v="4.0999999999999996"/>
    <n v="10308"/>
    <n v="0"/>
    <x v="0"/>
    <x v="448"/>
    <x v="0"/>
  </r>
  <r>
    <x v="466"/>
    <x v="454"/>
    <x v="1"/>
    <n v="199"/>
    <x v="71"/>
    <n v="0.6"/>
    <n v="4"/>
    <n v="10234"/>
    <n v="1"/>
    <x v="0"/>
    <x v="449"/>
    <x v="1"/>
  </r>
  <r>
    <x v="467"/>
    <x v="455"/>
    <x v="0"/>
    <n v="3999"/>
    <x v="216"/>
    <n v="0.43"/>
    <n v="4.0999999999999996"/>
    <n v="10229"/>
    <n v="0"/>
    <x v="0"/>
    <x v="450"/>
    <x v="0"/>
  </r>
  <r>
    <x v="468"/>
    <x v="456"/>
    <x v="2"/>
    <n v="179"/>
    <x v="71"/>
    <n v="0.64"/>
    <n v="4.0999999999999996"/>
    <n v="10174"/>
    <n v="1"/>
    <x v="0"/>
    <x v="451"/>
    <x v="1"/>
  </r>
  <r>
    <x v="469"/>
    <x v="457"/>
    <x v="1"/>
    <n v="200"/>
    <x v="217"/>
    <n v="0.13"/>
    <n v="4.4000000000000004"/>
    <n v="10170"/>
    <n v="0"/>
    <x v="0"/>
    <x v="452"/>
    <x v="1"/>
  </r>
  <r>
    <x v="470"/>
    <x v="458"/>
    <x v="2"/>
    <n v="269"/>
    <x v="42"/>
    <n v="0.66"/>
    <n v="3.6"/>
    <n v="10134"/>
    <n v="1"/>
    <x v="0"/>
    <x v="453"/>
    <x v="0"/>
  </r>
  <r>
    <x v="470"/>
    <x v="458"/>
    <x v="2"/>
    <n v="269"/>
    <x v="42"/>
    <n v="0.66"/>
    <n v="3.6"/>
    <n v="10134"/>
    <n v="1"/>
    <x v="0"/>
    <x v="453"/>
    <x v="0"/>
  </r>
  <r>
    <x v="471"/>
    <x v="459"/>
    <x v="2"/>
    <n v="199"/>
    <x v="71"/>
    <n v="0.6"/>
    <n v="4.3"/>
    <n v="9998"/>
    <n v="1"/>
    <x v="0"/>
    <x v="454"/>
    <x v="1"/>
  </r>
  <r>
    <x v="472"/>
    <x v="460"/>
    <x v="2"/>
    <n v="449"/>
    <x v="3"/>
    <n v="0.55000000000000004"/>
    <n v="4.4000000000000004"/>
    <n v="9940"/>
    <n v="1"/>
    <x v="0"/>
    <x v="455"/>
    <x v="0"/>
  </r>
  <r>
    <x v="473"/>
    <x v="461"/>
    <x v="2"/>
    <n v="333"/>
    <x v="3"/>
    <n v="0.67"/>
    <n v="3.3"/>
    <n v="9792"/>
    <n v="1"/>
    <x v="2"/>
    <x v="456"/>
    <x v="0"/>
  </r>
  <r>
    <x v="473"/>
    <x v="461"/>
    <x v="2"/>
    <n v="333"/>
    <x v="3"/>
    <n v="0.67"/>
    <n v="3.3"/>
    <n v="9792"/>
    <n v="1"/>
    <x v="2"/>
    <x v="456"/>
    <x v="0"/>
  </r>
  <r>
    <x v="474"/>
    <x v="462"/>
    <x v="1"/>
    <n v="1799"/>
    <x v="218"/>
    <n v="0.5"/>
    <n v="3.8"/>
    <n v="9791"/>
    <n v="1"/>
    <x v="0"/>
    <x v="457"/>
    <x v="0"/>
  </r>
  <r>
    <x v="475"/>
    <x v="463"/>
    <x v="1"/>
    <n v="1099"/>
    <x v="219"/>
    <n v="0.43"/>
    <n v="4.2"/>
    <n v="9772"/>
    <n v="0"/>
    <x v="0"/>
    <x v="458"/>
    <x v="0"/>
  </r>
  <r>
    <x v="476"/>
    <x v="464"/>
    <x v="1"/>
    <n v="8599"/>
    <x v="220"/>
    <n v="0.04"/>
    <n v="4.4000000000000004"/>
    <n v="9734"/>
    <n v="0"/>
    <x v="0"/>
    <x v="459"/>
    <x v="0"/>
  </r>
  <r>
    <x v="477"/>
    <x v="465"/>
    <x v="2"/>
    <n v="449"/>
    <x v="3"/>
    <n v="0.55000000000000004"/>
    <n v="4.3"/>
    <n v="9701"/>
    <n v="1"/>
    <x v="0"/>
    <x v="460"/>
    <x v="0"/>
  </r>
  <r>
    <x v="478"/>
    <x v="466"/>
    <x v="1"/>
    <n v="799"/>
    <x v="52"/>
    <n v="0.47"/>
    <n v="4.3"/>
    <n v="9695"/>
    <n v="0"/>
    <x v="0"/>
    <x v="461"/>
    <x v="0"/>
  </r>
  <r>
    <x v="479"/>
    <x v="467"/>
    <x v="1"/>
    <n v="2199"/>
    <x v="221"/>
    <n v="0.31"/>
    <n v="4.3"/>
    <n v="9650"/>
    <n v="0"/>
    <x v="0"/>
    <x v="462"/>
    <x v="0"/>
  </r>
  <r>
    <x v="480"/>
    <x v="468"/>
    <x v="2"/>
    <n v="100"/>
    <x v="71"/>
    <n v="0.8"/>
    <n v="3.5"/>
    <n v="9638"/>
    <n v="1"/>
    <x v="0"/>
    <x v="463"/>
    <x v="1"/>
  </r>
  <r>
    <x v="481"/>
    <x v="469"/>
    <x v="0"/>
    <n v="1399"/>
    <x v="65"/>
    <n v="0.75"/>
    <n v="3.9"/>
    <n v="9504"/>
    <n v="1"/>
    <x v="0"/>
    <x v="464"/>
    <x v="0"/>
  </r>
  <r>
    <x v="482"/>
    <x v="470"/>
    <x v="0"/>
    <n v="20999"/>
    <x v="222"/>
    <n v="0.3"/>
    <n v="4.3"/>
    <n v="9499"/>
    <n v="0"/>
    <x v="0"/>
    <x v="465"/>
    <x v="0"/>
  </r>
  <r>
    <x v="483"/>
    <x v="471"/>
    <x v="0"/>
    <n v="20999"/>
    <x v="222"/>
    <n v="0.3"/>
    <n v="4.3"/>
    <n v="9499"/>
    <n v="0"/>
    <x v="0"/>
    <x v="465"/>
    <x v="0"/>
  </r>
  <r>
    <x v="484"/>
    <x v="472"/>
    <x v="0"/>
    <n v="19999"/>
    <x v="223"/>
    <n v="0.28999999999999998"/>
    <n v="4.3"/>
    <n v="9499"/>
    <n v="0"/>
    <x v="0"/>
    <x v="466"/>
    <x v="0"/>
  </r>
  <r>
    <x v="485"/>
    <x v="473"/>
    <x v="1"/>
    <n v="230"/>
    <x v="217"/>
    <n v="0"/>
    <n v="4.5"/>
    <n v="9427"/>
    <n v="0"/>
    <x v="1"/>
    <x v="467"/>
    <x v="1"/>
  </r>
  <r>
    <x v="486"/>
    <x v="474"/>
    <x v="2"/>
    <n v="179"/>
    <x v="71"/>
    <n v="0.64"/>
    <n v="3.4"/>
    <n v="9385"/>
    <n v="1"/>
    <x v="2"/>
    <x v="468"/>
    <x v="1"/>
  </r>
  <r>
    <x v="487"/>
    <x v="475"/>
    <x v="2"/>
    <n v="59"/>
    <x v="224"/>
    <n v="0.7"/>
    <n v="4"/>
    <n v="9378"/>
    <n v="1"/>
    <x v="0"/>
    <x v="469"/>
    <x v="2"/>
  </r>
  <r>
    <x v="488"/>
    <x v="476"/>
    <x v="2"/>
    <n v="59"/>
    <x v="224"/>
    <n v="0.7"/>
    <n v="4"/>
    <n v="9378"/>
    <n v="1"/>
    <x v="0"/>
    <x v="469"/>
    <x v="2"/>
  </r>
  <r>
    <x v="489"/>
    <x v="477"/>
    <x v="2"/>
    <n v="139"/>
    <x v="225"/>
    <n v="0.44"/>
    <n v="4"/>
    <n v="9378"/>
    <n v="0"/>
    <x v="0"/>
    <x v="470"/>
    <x v="1"/>
  </r>
  <r>
    <x v="490"/>
    <x v="478"/>
    <x v="2"/>
    <n v="88"/>
    <x v="73"/>
    <n v="0.71"/>
    <n v="4"/>
    <n v="9378"/>
    <n v="1"/>
    <x v="0"/>
    <x v="471"/>
    <x v="1"/>
  </r>
  <r>
    <x v="491"/>
    <x v="479"/>
    <x v="2"/>
    <n v="57.89"/>
    <x v="224"/>
    <n v="0.71"/>
    <n v="4"/>
    <n v="9378"/>
    <n v="1"/>
    <x v="0"/>
    <x v="469"/>
    <x v="2"/>
  </r>
  <r>
    <x v="492"/>
    <x v="480"/>
    <x v="2"/>
    <n v="129"/>
    <x v="225"/>
    <n v="0.48"/>
    <n v="4"/>
    <n v="9378"/>
    <n v="0"/>
    <x v="0"/>
    <x v="470"/>
    <x v="1"/>
  </r>
  <r>
    <x v="493"/>
    <x v="481"/>
    <x v="2"/>
    <n v="182"/>
    <x v="26"/>
    <n v="0.7"/>
    <n v="4"/>
    <n v="9378"/>
    <n v="1"/>
    <x v="0"/>
    <x v="472"/>
    <x v="0"/>
  </r>
  <r>
    <x v="494"/>
    <x v="482"/>
    <x v="0"/>
    <n v="1399"/>
    <x v="226"/>
    <n v="0.14000000000000001"/>
    <n v="4"/>
    <n v="9378"/>
    <n v="0"/>
    <x v="0"/>
    <x v="473"/>
    <x v="0"/>
  </r>
  <r>
    <x v="495"/>
    <x v="483"/>
    <x v="0"/>
    <n v="1399"/>
    <x v="226"/>
    <n v="0.14000000000000001"/>
    <n v="4"/>
    <n v="9378"/>
    <n v="0"/>
    <x v="0"/>
    <x v="473"/>
    <x v="0"/>
  </r>
  <r>
    <x v="487"/>
    <x v="475"/>
    <x v="2"/>
    <n v="59"/>
    <x v="224"/>
    <n v="0.7"/>
    <n v="4"/>
    <n v="9377"/>
    <n v="1"/>
    <x v="0"/>
    <x v="474"/>
    <x v="2"/>
  </r>
  <r>
    <x v="496"/>
    <x v="484"/>
    <x v="2"/>
    <n v="139"/>
    <x v="225"/>
    <n v="0.44"/>
    <n v="4"/>
    <n v="9377"/>
    <n v="0"/>
    <x v="0"/>
    <x v="475"/>
    <x v="1"/>
  </r>
  <r>
    <x v="487"/>
    <x v="475"/>
    <x v="2"/>
    <n v="59"/>
    <x v="224"/>
    <n v="0.7"/>
    <n v="4"/>
    <n v="9377"/>
    <n v="1"/>
    <x v="0"/>
    <x v="474"/>
    <x v="2"/>
  </r>
  <r>
    <x v="497"/>
    <x v="485"/>
    <x v="1"/>
    <n v="1399"/>
    <x v="227"/>
    <n v="0.47"/>
    <n v="4.0999999999999996"/>
    <n v="9349"/>
    <n v="0"/>
    <x v="0"/>
    <x v="476"/>
    <x v="0"/>
  </r>
  <r>
    <x v="498"/>
    <x v="486"/>
    <x v="5"/>
    <n v="198"/>
    <x v="42"/>
    <n v="0.75"/>
    <n v="4.0999999999999996"/>
    <n v="9344"/>
    <n v="1"/>
    <x v="0"/>
    <x v="477"/>
    <x v="0"/>
  </r>
  <r>
    <x v="499"/>
    <x v="487"/>
    <x v="0"/>
    <n v="89"/>
    <x v="71"/>
    <n v="0.82"/>
    <n v="4.0999999999999996"/>
    <n v="9340"/>
    <n v="1"/>
    <x v="0"/>
    <x v="478"/>
    <x v="1"/>
  </r>
  <r>
    <x v="500"/>
    <x v="488"/>
    <x v="1"/>
    <n v="1499"/>
    <x v="61"/>
    <n v="0"/>
    <n v="4.3"/>
    <n v="9331"/>
    <n v="0"/>
    <x v="0"/>
    <x v="479"/>
    <x v="0"/>
  </r>
  <r>
    <x v="501"/>
    <x v="489"/>
    <x v="2"/>
    <n v="569"/>
    <x v="11"/>
    <n v="0.56000000000000005"/>
    <n v="4.4000000000000004"/>
    <n v="9275"/>
    <n v="1"/>
    <x v="0"/>
    <x v="480"/>
    <x v="0"/>
  </r>
  <r>
    <x v="502"/>
    <x v="490"/>
    <x v="1"/>
    <n v="999"/>
    <x v="228"/>
    <n v="7.0000000000000007E-2"/>
    <n v="4.0999999999999996"/>
    <n v="9275"/>
    <n v="0"/>
    <x v="0"/>
    <x v="481"/>
    <x v="0"/>
  </r>
  <r>
    <x v="503"/>
    <x v="491"/>
    <x v="0"/>
    <n v="499"/>
    <x v="61"/>
    <n v="0.67"/>
    <n v="3.6"/>
    <n v="9169"/>
    <n v="1"/>
    <x v="0"/>
    <x v="482"/>
    <x v="0"/>
  </r>
  <r>
    <x v="504"/>
    <x v="492"/>
    <x v="0"/>
    <n v="2499"/>
    <x v="76"/>
    <n v="0.75"/>
    <n v="4"/>
    <n v="9090"/>
    <n v="1"/>
    <x v="0"/>
    <x v="483"/>
    <x v="0"/>
  </r>
  <r>
    <x v="505"/>
    <x v="493"/>
    <x v="1"/>
    <n v="1449"/>
    <x v="229"/>
    <n v="0.38"/>
    <n v="3.9"/>
    <n v="9019"/>
    <n v="0"/>
    <x v="0"/>
    <x v="484"/>
    <x v="0"/>
  </r>
  <r>
    <x v="506"/>
    <x v="494"/>
    <x v="1"/>
    <n v="2899"/>
    <x v="230"/>
    <n v="0.47"/>
    <n v="3.8"/>
    <n v="8958"/>
    <n v="0"/>
    <x v="0"/>
    <x v="485"/>
    <x v="0"/>
  </r>
  <r>
    <x v="507"/>
    <x v="495"/>
    <x v="1"/>
    <n v="13999"/>
    <x v="231"/>
    <n v="0.44"/>
    <n v="4.4000000000000004"/>
    <n v="8948"/>
    <n v="0"/>
    <x v="0"/>
    <x v="486"/>
    <x v="0"/>
  </r>
  <r>
    <x v="508"/>
    <x v="496"/>
    <x v="5"/>
    <n v="114"/>
    <x v="232"/>
    <n v="0.05"/>
    <n v="4.2"/>
    <n v="8938"/>
    <n v="0"/>
    <x v="0"/>
    <x v="487"/>
    <x v="2"/>
  </r>
  <r>
    <x v="509"/>
    <x v="497"/>
    <x v="0"/>
    <n v="1219"/>
    <x v="24"/>
    <n v="0.28000000000000003"/>
    <n v="4.4000000000000004"/>
    <n v="8891"/>
    <n v="0"/>
    <x v="0"/>
    <x v="488"/>
    <x v="0"/>
  </r>
  <r>
    <x v="510"/>
    <x v="498"/>
    <x v="0"/>
    <n v="299"/>
    <x v="3"/>
    <n v="0.7"/>
    <n v="4.3"/>
    <n v="8891"/>
    <n v="1"/>
    <x v="0"/>
    <x v="489"/>
    <x v="0"/>
  </r>
  <r>
    <x v="511"/>
    <x v="499"/>
    <x v="1"/>
    <n v="1699"/>
    <x v="16"/>
    <n v="0.15"/>
    <n v="4.0999999999999996"/>
    <n v="8873"/>
    <n v="0"/>
    <x v="0"/>
    <x v="490"/>
    <x v="0"/>
  </r>
  <r>
    <x v="512"/>
    <x v="500"/>
    <x v="0"/>
    <n v="23999"/>
    <x v="233"/>
    <n v="0.27"/>
    <n v="3.9"/>
    <n v="8866"/>
    <n v="0"/>
    <x v="0"/>
    <x v="491"/>
    <x v="0"/>
  </r>
  <r>
    <x v="513"/>
    <x v="501"/>
    <x v="1"/>
    <n v="2464"/>
    <x v="195"/>
    <n v="0.59"/>
    <n v="4.0999999999999996"/>
    <n v="8866"/>
    <n v="1"/>
    <x v="0"/>
    <x v="492"/>
    <x v="0"/>
  </r>
  <r>
    <x v="514"/>
    <x v="502"/>
    <x v="2"/>
    <n v="99"/>
    <x v="3"/>
    <n v="0.9"/>
    <n v="4.0999999999999996"/>
    <n v="8751"/>
    <n v="1"/>
    <x v="0"/>
    <x v="493"/>
    <x v="0"/>
  </r>
  <r>
    <x v="515"/>
    <x v="503"/>
    <x v="0"/>
    <n v="299"/>
    <x v="0"/>
    <n v="0.56999999999999995"/>
    <n v="4.4000000000000004"/>
    <n v="8714"/>
    <n v="1"/>
    <x v="0"/>
    <x v="494"/>
    <x v="0"/>
  </r>
  <r>
    <x v="516"/>
    <x v="504"/>
    <x v="2"/>
    <n v="1499"/>
    <x v="40"/>
    <n v="0.5"/>
    <n v="4.5"/>
    <n v="8656"/>
    <n v="1"/>
    <x v="1"/>
    <x v="495"/>
    <x v="0"/>
  </r>
  <r>
    <x v="517"/>
    <x v="505"/>
    <x v="5"/>
    <n v="157"/>
    <x v="234"/>
    <n v="0.02"/>
    <n v="4.5"/>
    <n v="8618"/>
    <n v="0"/>
    <x v="1"/>
    <x v="496"/>
    <x v="2"/>
  </r>
  <r>
    <x v="518"/>
    <x v="506"/>
    <x v="2"/>
    <n v="309"/>
    <x v="235"/>
    <n v="0.24"/>
    <n v="4.4000000000000004"/>
    <n v="8614"/>
    <n v="0"/>
    <x v="0"/>
    <x v="497"/>
    <x v="1"/>
  </r>
  <r>
    <x v="519"/>
    <x v="507"/>
    <x v="5"/>
    <n v="440"/>
    <x v="236"/>
    <n v="0"/>
    <n v="4.5"/>
    <n v="8610"/>
    <n v="0"/>
    <x v="1"/>
    <x v="498"/>
    <x v="1"/>
  </r>
  <r>
    <x v="520"/>
    <x v="508"/>
    <x v="0"/>
    <n v="529"/>
    <x v="61"/>
    <n v="0.65"/>
    <n v="4.0999999999999996"/>
    <n v="8599"/>
    <n v="1"/>
    <x v="0"/>
    <x v="499"/>
    <x v="0"/>
  </r>
  <r>
    <x v="521"/>
    <x v="509"/>
    <x v="2"/>
    <n v="799"/>
    <x v="16"/>
    <n v="0.6"/>
    <n v="4.2"/>
    <n v="8583"/>
    <n v="1"/>
    <x v="0"/>
    <x v="500"/>
    <x v="0"/>
  </r>
  <r>
    <x v="522"/>
    <x v="510"/>
    <x v="2"/>
    <n v="330"/>
    <x v="71"/>
    <n v="0.34"/>
    <n v="3.7"/>
    <n v="8566"/>
    <n v="0"/>
    <x v="0"/>
    <x v="501"/>
    <x v="1"/>
  </r>
  <r>
    <x v="523"/>
    <x v="511"/>
    <x v="2"/>
    <n v="575"/>
    <x v="237"/>
    <n v="0.79"/>
    <n v="4.2"/>
    <n v="8537"/>
    <n v="1"/>
    <x v="0"/>
    <x v="502"/>
    <x v="0"/>
  </r>
  <r>
    <x v="524"/>
    <x v="512"/>
    <x v="1"/>
    <n v="699"/>
    <x v="165"/>
    <n v="0.48"/>
    <n v="3.9"/>
    <n v="8446"/>
    <n v="0"/>
    <x v="0"/>
    <x v="503"/>
    <x v="0"/>
  </r>
  <r>
    <x v="525"/>
    <x v="513"/>
    <x v="1"/>
    <n v="249"/>
    <x v="71"/>
    <n v="0.5"/>
    <n v="3.3"/>
    <n v="8427"/>
    <n v="1"/>
    <x v="2"/>
    <x v="504"/>
    <x v="1"/>
  </r>
  <r>
    <x v="526"/>
    <x v="514"/>
    <x v="0"/>
    <n v="29990"/>
    <x v="238"/>
    <n v="0.25"/>
    <n v="4.3"/>
    <n v="8399"/>
    <n v="0"/>
    <x v="0"/>
    <x v="505"/>
    <x v="0"/>
  </r>
  <r>
    <x v="527"/>
    <x v="515"/>
    <x v="0"/>
    <n v="2179"/>
    <x v="20"/>
    <n v="0.46"/>
    <n v="4"/>
    <n v="8380"/>
    <n v="0"/>
    <x v="0"/>
    <x v="506"/>
    <x v="0"/>
  </r>
  <r>
    <x v="528"/>
    <x v="516"/>
    <x v="2"/>
    <n v="238"/>
    <x v="31"/>
    <n v="0.66"/>
    <n v="4.4000000000000004"/>
    <n v="8372"/>
    <n v="1"/>
    <x v="0"/>
    <x v="507"/>
    <x v="0"/>
  </r>
  <r>
    <x v="529"/>
    <x v="517"/>
    <x v="2"/>
    <n v="350"/>
    <x v="26"/>
    <n v="0.42"/>
    <n v="3.9"/>
    <n v="8314"/>
    <n v="0"/>
    <x v="0"/>
    <x v="508"/>
    <x v="0"/>
  </r>
  <r>
    <x v="530"/>
    <x v="518"/>
    <x v="2"/>
    <n v="5299"/>
    <x v="239"/>
    <n v="0.17"/>
    <n v="3.9"/>
    <n v="8280"/>
    <n v="0"/>
    <x v="0"/>
    <x v="509"/>
    <x v="0"/>
  </r>
  <r>
    <x v="531"/>
    <x v="519"/>
    <x v="2"/>
    <n v="681"/>
    <x v="174"/>
    <n v="0.43"/>
    <n v="4.2"/>
    <n v="8258"/>
    <n v="0"/>
    <x v="0"/>
    <x v="510"/>
    <x v="0"/>
  </r>
  <r>
    <x v="532"/>
    <x v="520"/>
    <x v="2"/>
    <n v="799"/>
    <x v="240"/>
    <n v="0.62"/>
    <n v="4.3"/>
    <n v="8188"/>
    <n v="1"/>
    <x v="0"/>
    <x v="511"/>
    <x v="0"/>
  </r>
  <r>
    <x v="532"/>
    <x v="520"/>
    <x v="2"/>
    <n v="799"/>
    <x v="240"/>
    <n v="0.62"/>
    <n v="4.3"/>
    <n v="8188"/>
    <n v="1"/>
    <x v="0"/>
    <x v="511"/>
    <x v="0"/>
  </r>
  <r>
    <x v="532"/>
    <x v="520"/>
    <x v="2"/>
    <n v="799"/>
    <x v="240"/>
    <n v="0.62"/>
    <n v="4.3"/>
    <n v="8188"/>
    <n v="1"/>
    <x v="0"/>
    <x v="511"/>
    <x v="0"/>
  </r>
  <r>
    <x v="533"/>
    <x v="521"/>
    <x v="2"/>
    <n v="507"/>
    <x v="241"/>
    <n v="0.57999999999999996"/>
    <n v="4.0999999999999996"/>
    <n v="8131"/>
    <n v="1"/>
    <x v="0"/>
    <x v="512"/>
    <x v="0"/>
  </r>
  <r>
    <x v="533"/>
    <x v="521"/>
    <x v="2"/>
    <n v="507"/>
    <x v="241"/>
    <n v="0.57999999999999996"/>
    <n v="4.0999999999999996"/>
    <n v="8131"/>
    <n v="1"/>
    <x v="0"/>
    <x v="512"/>
    <x v="0"/>
  </r>
  <r>
    <x v="534"/>
    <x v="522"/>
    <x v="1"/>
    <n v="3859"/>
    <x v="242"/>
    <n v="0.63"/>
    <n v="3.9"/>
    <n v="8095"/>
    <n v="1"/>
    <x v="0"/>
    <x v="513"/>
    <x v="0"/>
  </r>
  <r>
    <x v="535"/>
    <x v="523"/>
    <x v="1"/>
    <n v="699"/>
    <x v="243"/>
    <n v="0.56000000000000005"/>
    <n v="4.0999999999999996"/>
    <n v="8090"/>
    <n v="1"/>
    <x v="0"/>
    <x v="514"/>
    <x v="0"/>
  </r>
  <r>
    <x v="536"/>
    <x v="524"/>
    <x v="2"/>
    <n v="287"/>
    <x v="71"/>
    <n v="0.42"/>
    <n v="4.4000000000000004"/>
    <n v="8076"/>
    <n v="0"/>
    <x v="0"/>
    <x v="515"/>
    <x v="1"/>
  </r>
  <r>
    <x v="537"/>
    <x v="525"/>
    <x v="5"/>
    <n v="125"/>
    <x v="244"/>
    <n v="0.31"/>
    <n v="4.4000000000000004"/>
    <n v="8053"/>
    <n v="0"/>
    <x v="0"/>
    <x v="516"/>
    <x v="2"/>
  </r>
  <r>
    <x v="538"/>
    <x v="526"/>
    <x v="1"/>
    <n v="1399"/>
    <x v="245"/>
    <n v="0.26"/>
    <n v="4"/>
    <n v="8031"/>
    <n v="0"/>
    <x v="0"/>
    <x v="517"/>
    <x v="0"/>
  </r>
  <r>
    <x v="539"/>
    <x v="527"/>
    <x v="1"/>
    <n v="1699"/>
    <x v="246"/>
    <n v="0.5"/>
    <n v="3.8"/>
    <n v="7988"/>
    <n v="1"/>
    <x v="0"/>
    <x v="518"/>
    <x v="0"/>
  </r>
  <r>
    <x v="540"/>
    <x v="528"/>
    <x v="1"/>
    <n v="2949"/>
    <x v="247"/>
    <n v="0.39"/>
    <n v="4.2"/>
    <n v="7968"/>
    <n v="0"/>
    <x v="0"/>
    <x v="519"/>
    <x v="0"/>
  </r>
  <r>
    <x v="541"/>
    <x v="529"/>
    <x v="1"/>
    <n v="2095"/>
    <x v="248"/>
    <n v="0"/>
    <n v="4.5"/>
    <n v="7949"/>
    <n v="0"/>
    <x v="1"/>
    <x v="520"/>
    <x v="0"/>
  </r>
  <r>
    <x v="542"/>
    <x v="530"/>
    <x v="1"/>
    <n v="1819"/>
    <x v="39"/>
    <n v="0.27"/>
    <n v="4.4000000000000004"/>
    <n v="7946"/>
    <n v="0"/>
    <x v="0"/>
    <x v="521"/>
    <x v="0"/>
  </r>
  <r>
    <x v="543"/>
    <x v="531"/>
    <x v="1"/>
    <n v="199"/>
    <x v="74"/>
    <n v="0.5"/>
    <n v="3.7"/>
    <n v="7945"/>
    <n v="1"/>
    <x v="0"/>
    <x v="522"/>
    <x v="1"/>
  </r>
  <r>
    <x v="544"/>
    <x v="532"/>
    <x v="2"/>
    <n v="199"/>
    <x v="21"/>
    <n v="0.9"/>
    <n v="3.9"/>
    <n v="7928"/>
    <n v="1"/>
    <x v="0"/>
    <x v="523"/>
    <x v="0"/>
  </r>
  <r>
    <x v="544"/>
    <x v="532"/>
    <x v="2"/>
    <n v="199"/>
    <x v="3"/>
    <n v="0.8"/>
    <n v="3.9"/>
    <n v="7928"/>
    <n v="1"/>
    <x v="0"/>
    <x v="524"/>
    <x v="0"/>
  </r>
  <r>
    <x v="544"/>
    <x v="532"/>
    <x v="2"/>
    <n v="199"/>
    <x v="3"/>
    <n v="0.8"/>
    <n v="3.9"/>
    <n v="7928"/>
    <n v="1"/>
    <x v="0"/>
    <x v="524"/>
    <x v="0"/>
  </r>
  <r>
    <x v="545"/>
    <x v="533"/>
    <x v="0"/>
    <n v="6499"/>
    <x v="110"/>
    <n v="0.28000000000000003"/>
    <n v="4"/>
    <n v="7807"/>
    <n v="0"/>
    <x v="0"/>
    <x v="525"/>
    <x v="0"/>
  </r>
  <r>
    <x v="546"/>
    <x v="534"/>
    <x v="0"/>
    <n v="6499"/>
    <x v="110"/>
    <n v="0.28000000000000003"/>
    <n v="4"/>
    <n v="7807"/>
    <n v="0"/>
    <x v="0"/>
    <x v="525"/>
    <x v="0"/>
  </r>
  <r>
    <x v="547"/>
    <x v="535"/>
    <x v="0"/>
    <n v="6499"/>
    <x v="110"/>
    <n v="0.28000000000000003"/>
    <n v="4"/>
    <n v="7807"/>
    <n v="0"/>
    <x v="0"/>
    <x v="525"/>
    <x v="0"/>
  </r>
  <r>
    <x v="548"/>
    <x v="536"/>
    <x v="1"/>
    <n v="1999"/>
    <x v="249"/>
    <n v="0.15"/>
    <n v="4.2"/>
    <n v="7801"/>
    <n v="0"/>
    <x v="0"/>
    <x v="526"/>
    <x v="0"/>
  </r>
  <r>
    <x v="549"/>
    <x v="537"/>
    <x v="1"/>
    <n v="649"/>
    <x v="250"/>
    <n v="0.03"/>
    <n v="4.0999999999999996"/>
    <n v="7786"/>
    <n v="0"/>
    <x v="0"/>
    <x v="527"/>
    <x v="0"/>
  </r>
  <r>
    <x v="550"/>
    <x v="538"/>
    <x v="0"/>
    <n v="999"/>
    <x v="116"/>
    <n v="0.66"/>
    <n v="4.7"/>
    <n v="7779"/>
    <n v="1"/>
    <x v="1"/>
    <x v="528"/>
    <x v="0"/>
  </r>
  <r>
    <x v="551"/>
    <x v="539"/>
    <x v="2"/>
    <n v="549"/>
    <x v="3"/>
    <n v="0.45"/>
    <n v="4.3"/>
    <n v="7758"/>
    <n v="0"/>
    <x v="0"/>
    <x v="529"/>
    <x v="0"/>
  </r>
  <r>
    <x v="552"/>
    <x v="540"/>
    <x v="2"/>
    <n v="115"/>
    <x v="71"/>
    <n v="0.77"/>
    <n v="4"/>
    <n v="7732"/>
    <n v="1"/>
    <x v="0"/>
    <x v="530"/>
    <x v="1"/>
  </r>
  <r>
    <x v="553"/>
    <x v="541"/>
    <x v="2"/>
    <n v="149"/>
    <x v="71"/>
    <n v="0.7"/>
    <n v="4"/>
    <n v="7732"/>
    <n v="1"/>
    <x v="0"/>
    <x v="530"/>
    <x v="1"/>
  </r>
  <r>
    <x v="552"/>
    <x v="540"/>
    <x v="2"/>
    <n v="115"/>
    <x v="71"/>
    <n v="0.77"/>
    <n v="4"/>
    <n v="7732"/>
    <n v="1"/>
    <x v="0"/>
    <x v="530"/>
    <x v="1"/>
  </r>
  <r>
    <x v="552"/>
    <x v="540"/>
    <x v="2"/>
    <n v="115"/>
    <x v="71"/>
    <n v="0.77"/>
    <n v="4"/>
    <n v="7732"/>
    <n v="1"/>
    <x v="0"/>
    <x v="530"/>
    <x v="1"/>
  </r>
  <r>
    <x v="554"/>
    <x v="542"/>
    <x v="2"/>
    <n v="1699"/>
    <x v="85"/>
    <n v="0.51"/>
    <n v="3.6"/>
    <n v="7689"/>
    <n v="1"/>
    <x v="0"/>
    <x v="531"/>
    <x v="0"/>
  </r>
  <r>
    <x v="555"/>
    <x v="543"/>
    <x v="1"/>
    <n v="1849"/>
    <x v="248"/>
    <n v="0.12"/>
    <n v="4.3"/>
    <n v="7681"/>
    <n v="0"/>
    <x v="0"/>
    <x v="532"/>
    <x v="0"/>
  </r>
  <r>
    <x v="556"/>
    <x v="544"/>
    <x v="0"/>
    <n v="1249"/>
    <x v="251"/>
    <n v="0.46"/>
    <n v="4.3"/>
    <n v="7636"/>
    <n v="0"/>
    <x v="0"/>
    <x v="533"/>
    <x v="0"/>
  </r>
  <r>
    <x v="557"/>
    <x v="545"/>
    <x v="1"/>
    <n v="850"/>
    <x v="49"/>
    <n v="0.15"/>
    <n v="4.0999999999999996"/>
    <n v="7619"/>
    <n v="0"/>
    <x v="0"/>
    <x v="534"/>
    <x v="0"/>
  </r>
  <r>
    <x v="558"/>
    <x v="546"/>
    <x v="2"/>
    <n v="599"/>
    <x v="3"/>
    <n v="0.4"/>
    <n v="4"/>
    <n v="7601"/>
    <n v="0"/>
    <x v="0"/>
    <x v="535"/>
    <x v="0"/>
  </r>
  <r>
    <x v="559"/>
    <x v="547"/>
    <x v="0"/>
    <n v="1999"/>
    <x v="37"/>
    <n v="0.6"/>
    <n v="3.9"/>
    <n v="7571"/>
    <n v="1"/>
    <x v="0"/>
    <x v="536"/>
    <x v="0"/>
  </r>
  <r>
    <x v="560"/>
    <x v="548"/>
    <x v="0"/>
    <n v="2499"/>
    <x v="37"/>
    <n v="0.5"/>
    <n v="3.9"/>
    <n v="7571"/>
    <n v="1"/>
    <x v="0"/>
    <x v="536"/>
    <x v="0"/>
  </r>
  <r>
    <x v="561"/>
    <x v="549"/>
    <x v="0"/>
    <n v="1075"/>
    <x v="24"/>
    <n v="0.37"/>
    <n v="4.4000000000000004"/>
    <n v="7462"/>
    <n v="0"/>
    <x v="0"/>
    <x v="537"/>
    <x v="0"/>
  </r>
  <r>
    <x v="562"/>
    <x v="550"/>
    <x v="5"/>
    <n v="90"/>
    <x v="252"/>
    <n v="0.49"/>
    <n v="4.4000000000000004"/>
    <n v="7429"/>
    <n v="0"/>
    <x v="0"/>
    <x v="538"/>
    <x v="2"/>
  </r>
  <r>
    <x v="563"/>
    <x v="551"/>
    <x v="2"/>
    <n v="217"/>
    <x v="253"/>
    <n v="0.08"/>
    <n v="3.8"/>
    <n v="7354"/>
    <n v="0"/>
    <x v="0"/>
    <x v="539"/>
    <x v="1"/>
  </r>
  <r>
    <x v="564"/>
    <x v="552"/>
    <x v="2"/>
    <n v="849"/>
    <x v="61"/>
    <n v="0.43"/>
    <n v="4"/>
    <n v="7352"/>
    <n v="0"/>
    <x v="0"/>
    <x v="540"/>
    <x v="0"/>
  </r>
  <r>
    <x v="565"/>
    <x v="553"/>
    <x v="2"/>
    <n v="199"/>
    <x v="32"/>
    <n v="0.75"/>
    <n v="4.0999999999999996"/>
    <n v="7333"/>
    <n v="1"/>
    <x v="0"/>
    <x v="541"/>
    <x v="0"/>
  </r>
  <r>
    <x v="566"/>
    <x v="554"/>
    <x v="2"/>
    <n v="999"/>
    <x v="24"/>
    <n v="0.41"/>
    <n v="4.4000000000000004"/>
    <n v="7318"/>
    <n v="0"/>
    <x v="0"/>
    <x v="542"/>
    <x v="0"/>
  </r>
  <r>
    <x v="567"/>
    <x v="555"/>
    <x v="2"/>
    <n v="1299"/>
    <x v="16"/>
    <n v="0.35"/>
    <n v="4.4000000000000004"/>
    <n v="7318"/>
    <n v="0"/>
    <x v="0"/>
    <x v="543"/>
    <x v="0"/>
  </r>
  <r>
    <x v="568"/>
    <x v="556"/>
    <x v="2"/>
    <n v="999"/>
    <x v="47"/>
    <n v="0.5"/>
    <n v="4.5"/>
    <n v="7317"/>
    <n v="1"/>
    <x v="1"/>
    <x v="544"/>
    <x v="0"/>
  </r>
  <r>
    <x v="569"/>
    <x v="557"/>
    <x v="0"/>
    <n v="32999"/>
    <x v="254"/>
    <n v="0.28000000000000003"/>
    <n v="4.2"/>
    <n v="7298"/>
    <n v="0"/>
    <x v="0"/>
    <x v="545"/>
    <x v="0"/>
  </r>
  <r>
    <x v="570"/>
    <x v="558"/>
    <x v="0"/>
    <n v="29999"/>
    <x v="255"/>
    <n v="0.25"/>
    <n v="4.2"/>
    <n v="7298"/>
    <n v="0"/>
    <x v="0"/>
    <x v="546"/>
    <x v="0"/>
  </r>
  <r>
    <x v="571"/>
    <x v="559"/>
    <x v="1"/>
    <n v="998.06"/>
    <x v="256"/>
    <n v="0.22"/>
    <n v="4.2"/>
    <n v="7274"/>
    <n v="0"/>
    <x v="0"/>
    <x v="547"/>
    <x v="0"/>
  </r>
  <r>
    <x v="572"/>
    <x v="560"/>
    <x v="2"/>
    <n v="1495"/>
    <x v="47"/>
    <n v="0.25"/>
    <n v="4.3"/>
    <n v="7241"/>
    <n v="0"/>
    <x v="0"/>
    <x v="548"/>
    <x v="0"/>
  </r>
  <r>
    <x v="573"/>
    <x v="561"/>
    <x v="1"/>
    <n v="5890"/>
    <x v="257"/>
    <n v="0.22"/>
    <n v="4.5"/>
    <n v="7241"/>
    <n v="0"/>
    <x v="1"/>
    <x v="549"/>
    <x v="0"/>
  </r>
  <r>
    <x v="574"/>
    <x v="562"/>
    <x v="1"/>
    <n v="510"/>
    <x v="258"/>
    <n v="0.2"/>
    <n v="4.0999999999999996"/>
    <n v="7229"/>
    <n v="0"/>
    <x v="0"/>
    <x v="550"/>
    <x v="0"/>
  </r>
  <r>
    <x v="575"/>
    <x v="563"/>
    <x v="1"/>
    <n v="949"/>
    <x v="259"/>
    <n v="0.03"/>
    <n v="4.3"/>
    <n v="7223"/>
    <n v="0"/>
    <x v="0"/>
    <x v="551"/>
    <x v="0"/>
  </r>
  <r>
    <x v="576"/>
    <x v="564"/>
    <x v="0"/>
    <n v="999"/>
    <x v="23"/>
    <n v="0.38"/>
    <n v="4"/>
    <n v="7222"/>
    <n v="0"/>
    <x v="0"/>
    <x v="552"/>
    <x v="0"/>
  </r>
  <r>
    <x v="577"/>
    <x v="565"/>
    <x v="0"/>
    <n v="999"/>
    <x v="23"/>
    <n v="0.38"/>
    <n v="4"/>
    <n v="7222"/>
    <n v="0"/>
    <x v="0"/>
    <x v="552"/>
    <x v="0"/>
  </r>
  <r>
    <x v="578"/>
    <x v="566"/>
    <x v="2"/>
    <n v="649"/>
    <x v="3"/>
    <n v="0.35"/>
    <n v="3.5"/>
    <n v="7222"/>
    <n v="0"/>
    <x v="0"/>
    <x v="553"/>
    <x v="0"/>
  </r>
  <r>
    <x v="579"/>
    <x v="567"/>
    <x v="1"/>
    <n v="191"/>
    <x v="260"/>
    <n v="0.15"/>
    <n v="4.4000000000000004"/>
    <n v="7203"/>
    <n v="0"/>
    <x v="0"/>
    <x v="554"/>
    <x v="1"/>
  </r>
  <r>
    <x v="580"/>
    <x v="568"/>
    <x v="2"/>
    <n v="717"/>
    <x v="261"/>
    <n v="0.06"/>
    <n v="4"/>
    <n v="7199"/>
    <n v="0"/>
    <x v="0"/>
    <x v="555"/>
    <x v="0"/>
  </r>
  <r>
    <x v="581"/>
    <x v="569"/>
    <x v="0"/>
    <n v="2999"/>
    <x v="66"/>
    <n v="0.5"/>
    <n v="4.0999999999999996"/>
    <n v="7148"/>
    <n v="1"/>
    <x v="0"/>
    <x v="556"/>
    <x v="0"/>
  </r>
  <r>
    <x v="582"/>
    <x v="570"/>
    <x v="1"/>
    <n v="2899"/>
    <x v="262"/>
    <n v="0.28000000000000003"/>
    <n v="4.3"/>
    <n v="7140"/>
    <n v="0"/>
    <x v="0"/>
    <x v="557"/>
    <x v="0"/>
  </r>
  <r>
    <x v="583"/>
    <x v="571"/>
    <x v="2"/>
    <n v="1349"/>
    <x v="263"/>
    <n v="0.39"/>
    <n v="4"/>
    <n v="7113"/>
    <n v="0"/>
    <x v="0"/>
    <x v="558"/>
    <x v="0"/>
  </r>
  <r>
    <x v="584"/>
    <x v="572"/>
    <x v="0"/>
    <n v="32990"/>
    <x v="264"/>
    <n v="0.31"/>
    <n v="4.3"/>
    <n v="7109"/>
    <n v="0"/>
    <x v="0"/>
    <x v="559"/>
    <x v="0"/>
  </r>
  <r>
    <x v="585"/>
    <x v="573"/>
    <x v="0"/>
    <n v="30990"/>
    <x v="265"/>
    <n v="0.41"/>
    <n v="4.3"/>
    <n v="7109"/>
    <n v="0"/>
    <x v="0"/>
    <x v="560"/>
    <x v="0"/>
  </r>
  <r>
    <x v="586"/>
    <x v="574"/>
    <x v="0"/>
    <n v="47990"/>
    <x v="266"/>
    <n v="0.32"/>
    <n v="4.3"/>
    <n v="7109"/>
    <n v="0"/>
    <x v="0"/>
    <x v="561"/>
    <x v="0"/>
  </r>
  <r>
    <x v="587"/>
    <x v="575"/>
    <x v="0"/>
    <n v="45999"/>
    <x v="267"/>
    <n v="0.34"/>
    <n v="4.3"/>
    <n v="7109"/>
    <n v="0"/>
    <x v="0"/>
    <x v="562"/>
    <x v="0"/>
  </r>
  <r>
    <x v="588"/>
    <x v="576"/>
    <x v="2"/>
    <n v="154"/>
    <x v="72"/>
    <n v="0.56000000000000005"/>
    <n v="4.3"/>
    <n v="7064"/>
    <n v="1"/>
    <x v="0"/>
    <x v="563"/>
    <x v="1"/>
  </r>
  <r>
    <x v="588"/>
    <x v="576"/>
    <x v="2"/>
    <n v="154"/>
    <x v="72"/>
    <n v="0.56000000000000005"/>
    <n v="4.3"/>
    <n v="7064"/>
    <n v="1"/>
    <x v="0"/>
    <x v="563"/>
    <x v="1"/>
  </r>
  <r>
    <x v="589"/>
    <x v="577"/>
    <x v="1"/>
    <n v="2863"/>
    <x v="268"/>
    <n v="0.22"/>
    <n v="4.3"/>
    <n v="6987"/>
    <n v="0"/>
    <x v="0"/>
    <x v="564"/>
    <x v="0"/>
  </r>
  <r>
    <x v="590"/>
    <x v="578"/>
    <x v="1"/>
    <n v="3180"/>
    <x v="81"/>
    <n v="0.4"/>
    <n v="4.2"/>
    <n v="6919"/>
    <n v="0"/>
    <x v="0"/>
    <x v="565"/>
    <x v="0"/>
  </r>
  <r>
    <x v="591"/>
    <x v="579"/>
    <x v="0"/>
    <n v="42999"/>
    <x v="269"/>
    <n v="0.28000000000000003"/>
    <n v="4.0999999999999996"/>
    <n v="6753"/>
    <n v="0"/>
    <x v="0"/>
    <x v="566"/>
    <x v="0"/>
  </r>
  <r>
    <x v="592"/>
    <x v="580"/>
    <x v="0"/>
    <n v="61999"/>
    <x v="137"/>
    <n v="0.11"/>
    <n v="4.0999999999999996"/>
    <n v="6753"/>
    <n v="0"/>
    <x v="0"/>
    <x v="567"/>
    <x v="0"/>
  </r>
  <r>
    <x v="593"/>
    <x v="581"/>
    <x v="0"/>
    <n v="499"/>
    <x v="32"/>
    <n v="0.38"/>
    <n v="3.9"/>
    <n v="6742"/>
    <n v="0"/>
    <x v="0"/>
    <x v="568"/>
    <x v="0"/>
  </r>
  <r>
    <x v="594"/>
    <x v="582"/>
    <x v="2"/>
    <n v="849"/>
    <x v="3"/>
    <n v="0.15"/>
    <n v="4.0999999999999996"/>
    <n v="6736"/>
    <n v="0"/>
    <x v="0"/>
    <x v="569"/>
    <x v="0"/>
  </r>
  <r>
    <x v="595"/>
    <x v="583"/>
    <x v="0"/>
    <n v="349"/>
    <x v="58"/>
    <n v="0.65"/>
    <n v="4.2"/>
    <n v="6676"/>
    <n v="1"/>
    <x v="0"/>
    <x v="570"/>
    <x v="0"/>
  </r>
  <r>
    <x v="596"/>
    <x v="584"/>
    <x v="0"/>
    <n v="8499"/>
    <x v="270"/>
    <n v="0.35"/>
    <n v="4.0999999999999996"/>
    <n v="6662"/>
    <n v="0"/>
    <x v="0"/>
    <x v="571"/>
    <x v="0"/>
  </r>
  <r>
    <x v="597"/>
    <x v="585"/>
    <x v="0"/>
    <n v="18990"/>
    <x v="271"/>
    <n v="0.54"/>
    <n v="4.2"/>
    <n v="6659"/>
    <n v="1"/>
    <x v="0"/>
    <x v="572"/>
    <x v="0"/>
  </r>
  <r>
    <x v="598"/>
    <x v="586"/>
    <x v="2"/>
    <n v="249"/>
    <x v="74"/>
    <n v="0.38"/>
    <n v="4"/>
    <n v="6558"/>
    <n v="0"/>
    <x v="0"/>
    <x v="573"/>
    <x v="1"/>
  </r>
  <r>
    <x v="599"/>
    <x v="587"/>
    <x v="1"/>
    <n v="6120"/>
    <x v="272"/>
    <n v="0.28000000000000003"/>
    <n v="4.5999999999999996"/>
    <n v="6550"/>
    <n v="0"/>
    <x v="1"/>
    <x v="574"/>
    <x v="0"/>
  </r>
  <r>
    <x v="600"/>
    <x v="588"/>
    <x v="2"/>
    <n v="849"/>
    <x v="273"/>
    <n v="0.53"/>
    <n v="4.3"/>
    <n v="6547"/>
    <n v="1"/>
    <x v="0"/>
    <x v="575"/>
    <x v="0"/>
  </r>
  <r>
    <x v="601"/>
    <x v="589"/>
    <x v="5"/>
    <n v="137"/>
    <x v="234"/>
    <n v="0.14000000000000001"/>
    <n v="4.4000000000000004"/>
    <n v="6537"/>
    <n v="0"/>
    <x v="0"/>
    <x v="576"/>
    <x v="2"/>
  </r>
  <r>
    <x v="602"/>
    <x v="590"/>
    <x v="1"/>
    <n v="1499"/>
    <x v="15"/>
    <n v="0.32"/>
    <n v="4.4000000000000004"/>
    <n v="6531"/>
    <n v="0"/>
    <x v="0"/>
    <x v="577"/>
    <x v="0"/>
  </r>
  <r>
    <x v="603"/>
    <x v="591"/>
    <x v="1"/>
    <n v="1290"/>
    <x v="57"/>
    <n v="0.48"/>
    <n v="4"/>
    <n v="6530"/>
    <n v="0"/>
    <x v="0"/>
    <x v="578"/>
    <x v="0"/>
  </r>
  <r>
    <x v="604"/>
    <x v="592"/>
    <x v="0"/>
    <n v="120"/>
    <x v="3"/>
    <n v="0.88"/>
    <n v="3.9"/>
    <n v="6491"/>
    <n v="1"/>
    <x v="0"/>
    <x v="579"/>
    <x v="0"/>
  </r>
  <r>
    <x v="604"/>
    <x v="592"/>
    <x v="0"/>
    <n v="120"/>
    <x v="3"/>
    <n v="0.88"/>
    <n v="3.9"/>
    <n v="6491"/>
    <n v="1"/>
    <x v="0"/>
    <x v="579"/>
    <x v="0"/>
  </r>
  <r>
    <x v="605"/>
    <x v="593"/>
    <x v="2"/>
    <n v="549"/>
    <x v="16"/>
    <n v="0.73"/>
    <n v="3.6"/>
    <n v="6422"/>
    <n v="1"/>
    <x v="0"/>
    <x v="580"/>
    <x v="0"/>
  </r>
  <r>
    <x v="606"/>
    <x v="594"/>
    <x v="1"/>
    <n v="889"/>
    <x v="91"/>
    <n v="0.31"/>
    <n v="4.3"/>
    <n v="6400"/>
    <n v="0"/>
    <x v="0"/>
    <x v="581"/>
    <x v="0"/>
  </r>
  <r>
    <x v="607"/>
    <x v="595"/>
    <x v="1"/>
    <n v="5499"/>
    <x v="274"/>
    <n v="0.57999999999999996"/>
    <n v="4.2"/>
    <n v="6398"/>
    <n v="1"/>
    <x v="0"/>
    <x v="582"/>
    <x v="0"/>
  </r>
  <r>
    <x v="608"/>
    <x v="596"/>
    <x v="1"/>
    <n v="1499"/>
    <x v="240"/>
    <n v="0.28999999999999998"/>
    <n v="4.0999999999999996"/>
    <n v="6355"/>
    <n v="0"/>
    <x v="0"/>
    <x v="583"/>
    <x v="0"/>
  </r>
  <r>
    <x v="609"/>
    <x v="597"/>
    <x v="0"/>
    <n v="8999"/>
    <x v="64"/>
    <n v="0.53"/>
    <n v="4"/>
    <n v="6347"/>
    <n v="1"/>
    <x v="0"/>
    <x v="584"/>
    <x v="0"/>
  </r>
  <r>
    <x v="610"/>
    <x v="598"/>
    <x v="2"/>
    <n v="629"/>
    <x v="275"/>
    <n v="0.55000000000000004"/>
    <n v="4.4000000000000004"/>
    <n v="6301"/>
    <n v="1"/>
    <x v="0"/>
    <x v="585"/>
    <x v="0"/>
  </r>
  <r>
    <x v="611"/>
    <x v="599"/>
    <x v="2"/>
    <n v="339"/>
    <x v="3"/>
    <n v="0.66"/>
    <n v="4.3"/>
    <n v="6255"/>
    <n v="1"/>
    <x v="0"/>
    <x v="586"/>
    <x v="0"/>
  </r>
  <r>
    <x v="612"/>
    <x v="600"/>
    <x v="2"/>
    <n v="339"/>
    <x v="3"/>
    <n v="0.66"/>
    <n v="4.3"/>
    <n v="6255"/>
    <n v="1"/>
    <x v="0"/>
    <x v="586"/>
    <x v="0"/>
  </r>
  <r>
    <x v="613"/>
    <x v="601"/>
    <x v="0"/>
    <n v="2025"/>
    <x v="66"/>
    <n v="0.66"/>
    <n v="4.2"/>
    <n v="6233"/>
    <n v="1"/>
    <x v="0"/>
    <x v="587"/>
    <x v="0"/>
  </r>
  <r>
    <x v="614"/>
    <x v="602"/>
    <x v="5"/>
    <n v="90"/>
    <x v="213"/>
    <n v="0.1"/>
    <n v="4.0999999999999996"/>
    <n v="6199"/>
    <n v="0"/>
    <x v="0"/>
    <x v="588"/>
    <x v="2"/>
  </r>
  <r>
    <x v="615"/>
    <x v="603"/>
    <x v="0"/>
    <n v="699"/>
    <x v="11"/>
    <n v="0.46"/>
    <n v="4.3"/>
    <n v="6183"/>
    <n v="0"/>
    <x v="0"/>
    <x v="589"/>
    <x v="0"/>
  </r>
  <r>
    <x v="616"/>
    <x v="604"/>
    <x v="0"/>
    <n v="999"/>
    <x v="116"/>
    <n v="0.66"/>
    <n v="4.5999999999999996"/>
    <n v="6129"/>
    <n v="1"/>
    <x v="1"/>
    <x v="590"/>
    <x v="0"/>
  </r>
  <r>
    <x v="617"/>
    <x v="605"/>
    <x v="0"/>
    <n v="9999"/>
    <x v="270"/>
    <n v="0.23"/>
    <n v="4.2"/>
    <n v="6088"/>
    <n v="0"/>
    <x v="0"/>
    <x v="591"/>
    <x v="0"/>
  </r>
  <r>
    <x v="618"/>
    <x v="606"/>
    <x v="1"/>
    <n v="765"/>
    <x v="276"/>
    <n v="0.21"/>
    <n v="4.2"/>
    <n v="6055"/>
    <n v="0"/>
    <x v="0"/>
    <x v="592"/>
    <x v="0"/>
  </r>
  <r>
    <x v="619"/>
    <x v="607"/>
    <x v="1"/>
    <n v="1656"/>
    <x v="277"/>
    <n v="0.39"/>
    <n v="4.4000000000000004"/>
    <n v="6027"/>
    <n v="0"/>
    <x v="0"/>
    <x v="593"/>
    <x v="0"/>
  </r>
  <r>
    <x v="620"/>
    <x v="608"/>
    <x v="0"/>
    <n v="119"/>
    <x v="73"/>
    <n v="0.6"/>
    <n v="4.0999999999999996"/>
    <n v="5999"/>
    <n v="1"/>
    <x v="0"/>
    <x v="594"/>
    <x v="1"/>
  </r>
  <r>
    <x v="620"/>
    <x v="608"/>
    <x v="0"/>
    <n v="119"/>
    <x v="73"/>
    <n v="0.6"/>
    <n v="4.0999999999999996"/>
    <n v="5999"/>
    <n v="1"/>
    <x v="0"/>
    <x v="594"/>
    <x v="1"/>
  </r>
  <r>
    <x v="621"/>
    <x v="609"/>
    <x v="6"/>
    <n v="249"/>
    <x v="26"/>
    <n v="0.57999999999999996"/>
    <n v="4.5"/>
    <n v="5985"/>
    <n v="1"/>
    <x v="1"/>
    <x v="595"/>
    <x v="0"/>
  </r>
  <r>
    <x v="622"/>
    <x v="610"/>
    <x v="1"/>
    <n v="1199"/>
    <x v="123"/>
    <n v="0.33"/>
    <n v="4.2"/>
    <n v="5967"/>
    <n v="0"/>
    <x v="0"/>
    <x v="596"/>
    <x v="0"/>
  </r>
  <r>
    <x v="623"/>
    <x v="611"/>
    <x v="2"/>
    <n v="59"/>
    <x v="278"/>
    <n v="0"/>
    <n v="3.8"/>
    <n v="5958"/>
    <n v="0"/>
    <x v="0"/>
    <x v="597"/>
    <x v="2"/>
  </r>
  <r>
    <x v="624"/>
    <x v="612"/>
    <x v="0"/>
    <n v="77990"/>
    <x v="279"/>
    <n v="0.44"/>
    <n v="4.7"/>
    <n v="5935"/>
    <n v="0"/>
    <x v="1"/>
    <x v="598"/>
    <x v="0"/>
  </r>
  <r>
    <x v="625"/>
    <x v="613"/>
    <x v="1"/>
    <n v="950"/>
    <x v="23"/>
    <n v="0.41"/>
    <n v="4.3"/>
    <n v="5911"/>
    <n v="0"/>
    <x v="0"/>
    <x v="599"/>
    <x v="0"/>
  </r>
  <r>
    <x v="626"/>
    <x v="614"/>
    <x v="1"/>
    <n v="1099"/>
    <x v="29"/>
    <n v="0.45"/>
    <n v="3.9"/>
    <n v="5911"/>
    <n v="0"/>
    <x v="0"/>
    <x v="600"/>
    <x v="0"/>
  </r>
  <r>
    <x v="627"/>
    <x v="615"/>
    <x v="1"/>
    <n v="8699"/>
    <x v="280"/>
    <n v="0.33"/>
    <n v="4.3"/>
    <n v="5891"/>
    <n v="0"/>
    <x v="0"/>
    <x v="601"/>
    <x v="0"/>
  </r>
  <r>
    <x v="628"/>
    <x v="616"/>
    <x v="1"/>
    <n v="310"/>
    <x v="281"/>
    <n v="0"/>
    <n v="4.5"/>
    <n v="5882"/>
    <n v="0"/>
    <x v="1"/>
    <x v="602"/>
    <x v="1"/>
  </r>
  <r>
    <x v="629"/>
    <x v="617"/>
    <x v="1"/>
    <n v="1982.84"/>
    <x v="282"/>
    <n v="0.4"/>
    <n v="4.0999999999999996"/>
    <n v="5873"/>
    <n v="0"/>
    <x v="0"/>
    <x v="603"/>
    <x v="0"/>
  </r>
  <r>
    <x v="630"/>
    <x v="618"/>
    <x v="1"/>
    <n v="6499"/>
    <x v="283"/>
    <n v="0.24"/>
    <n v="4.4000000000000004"/>
    <n v="5865"/>
    <n v="0"/>
    <x v="0"/>
    <x v="604"/>
    <x v="0"/>
  </r>
  <r>
    <x v="631"/>
    <x v="619"/>
    <x v="0"/>
    <n v="2499"/>
    <x v="66"/>
    <n v="0.57999999999999996"/>
    <n v="4.0999999999999996"/>
    <n v="5852"/>
    <n v="1"/>
    <x v="0"/>
    <x v="605"/>
    <x v="0"/>
  </r>
  <r>
    <x v="632"/>
    <x v="620"/>
    <x v="5"/>
    <n v="50"/>
    <x v="284"/>
    <n v="0"/>
    <n v="4.3"/>
    <n v="5792"/>
    <n v="0"/>
    <x v="0"/>
    <x v="606"/>
    <x v="2"/>
  </r>
  <r>
    <x v="633"/>
    <x v="621"/>
    <x v="5"/>
    <n v="1295"/>
    <x v="91"/>
    <n v="0"/>
    <n v="4.5"/>
    <n v="5760"/>
    <n v="0"/>
    <x v="1"/>
    <x v="607"/>
    <x v="0"/>
  </r>
  <r>
    <x v="634"/>
    <x v="622"/>
    <x v="2"/>
    <n v="699"/>
    <x v="17"/>
    <n v="0.53"/>
    <n v="4"/>
    <n v="5736"/>
    <n v="1"/>
    <x v="0"/>
    <x v="608"/>
    <x v="0"/>
  </r>
  <r>
    <x v="635"/>
    <x v="623"/>
    <x v="2"/>
    <n v="399"/>
    <x v="61"/>
    <n v="0.73"/>
    <n v="4.0999999999999996"/>
    <n v="5730"/>
    <n v="1"/>
    <x v="0"/>
    <x v="609"/>
    <x v="0"/>
  </r>
  <r>
    <x v="636"/>
    <x v="624"/>
    <x v="5"/>
    <n v="480"/>
    <x v="144"/>
    <n v="0.2"/>
    <n v="4.3"/>
    <n v="5719"/>
    <n v="0"/>
    <x v="0"/>
    <x v="610"/>
    <x v="0"/>
  </r>
  <r>
    <x v="637"/>
    <x v="625"/>
    <x v="2"/>
    <n v="115"/>
    <x v="3"/>
    <n v="0.88"/>
    <n v="3.3"/>
    <n v="5692"/>
    <n v="1"/>
    <x v="2"/>
    <x v="611"/>
    <x v="0"/>
  </r>
  <r>
    <x v="638"/>
    <x v="626"/>
    <x v="2"/>
    <n v="799"/>
    <x v="285"/>
    <n v="0.54"/>
    <n v="4.0999999999999996"/>
    <n v="5626"/>
    <n v="1"/>
    <x v="0"/>
    <x v="612"/>
    <x v="0"/>
  </r>
  <r>
    <x v="639"/>
    <x v="627"/>
    <x v="2"/>
    <n v="549"/>
    <x v="18"/>
    <n v="0.78"/>
    <n v="4.3"/>
    <n v="5556"/>
    <n v="1"/>
    <x v="0"/>
    <x v="613"/>
    <x v="0"/>
  </r>
  <r>
    <x v="640"/>
    <x v="628"/>
    <x v="0"/>
    <n v="2299"/>
    <x v="286"/>
    <n v="0.69"/>
    <n v="4.0999999999999996"/>
    <n v="5554"/>
    <n v="1"/>
    <x v="0"/>
    <x v="614"/>
    <x v="0"/>
  </r>
  <r>
    <x v="641"/>
    <x v="629"/>
    <x v="2"/>
    <n v="999"/>
    <x v="240"/>
    <n v="0.52"/>
    <n v="4.5"/>
    <n v="5492"/>
    <n v="1"/>
    <x v="1"/>
    <x v="615"/>
    <x v="0"/>
  </r>
  <r>
    <x v="642"/>
    <x v="630"/>
    <x v="2"/>
    <n v="499"/>
    <x v="46"/>
    <n v="0.57999999999999996"/>
    <n v="4.3"/>
    <n v="5451"/>
    <n v="1"/>
    <x v="0"/>
    <x v="616"/>
    <x v="0"/>
  </r>
  <r>
    <x v="643"/>
    <x v="631"/>
    <x v="2"/>
    <n v="649"/>
    <x v="99"/>
    <n v="0.59"/>
    <n v="4.3"/>
    <n v="5451"/>
    <n v="1"/>
    <x v="0"/>
    <x v="617"/>
    <x v="0"/>
  </r>
  <r>
    <x v="644"/>
    <x v="632"/>
    <x v="1"/>
    <n v="351"/>
    <x v="3"/>
    <n v="0.65"/>
    <n v="4"/>
    <n v="5380"/>
    <n v="1"/>
    <x v="0"/>
    <x v="618"/>
    <x v="0"/>
  </r>
  <r>
    <x v="645"/>
    <x v="633"/>
    <x v="1"/>
    <n v="499"/>
    <x v="287"/>
    <n v="0.2"/>
    <n v="4.2"/>
    <n v="5355"/>
    <n v="0"/>
    <x v="0"/>
    <x v="619"/>
    <x v="0"/>
  </r>
  <r>
    <x v="646"/>
    <x v="634"/>
    <x v="1"/>
    <n v="27900"/>
    <x v="288"/>
    <n v="0.53"/>
    <n v="4.4000000000000004"/>
    <n v="5298"/>
    <n v="1"/>
    <x v="0"/>
    <x v="620"/>
    <x v="0"/>
  </r>
  <r>
    <x v="647"/>
    <x v="635"/>
    <x v="1"/>
    <n v="2088"/>
    <x v="289"/>
    <n v="0.62"/>
    <n v="4"/>
    <n v="5292"/>
    <n v="1"/>
    <x v="0"/>
    <x v="621"/>
    <x v="0"/>
  </r>
  <r>
    <x v="648"/>
    <x v="636"/>
    <x v="1"/>
    <n v="2449"/>
    <x v="290"/>
    <n v="0.28000000000000003"/>
    <n v="4"/>
    <n v="5206"/>
    <n v="0"/>
    <x v="0"/>
    <x v="622"/>
    <x v="0"/>
  </r>
  <r>
    <x v="649"/>
    <x v="637"/>
    <x v="2"/>
    <n v="649"/>
    <x v="291"/>
    <n v="0.5"/>
    <n v="4.0999999999999996"/>
    <n v="5195"/>
    <n v="1"/>
    <x v="0"/>
    <x v="623"/>
    <x v="0"/>
  </r>
  <r>
    <x v="650"/>
    <x v="638"/>
    <x v="0"/>
    <n v="2998"/>
    <x v="66"/>
    <n v="0.5"/>
    <n v="4.0999999999999996"/>
    <n v="5179"/>
    <n v="1"/>
    <x v="0"/>
    <x v="624"/>
    <x v="0"/>
  </r>
  <r>
    <x v="650"/>
    <x v="638"/>
    <x v="0"/>
    <n v="2998"/>
    <x v="66"/>
    <n v="0.5"/>
    <n v="4.0999999999999996"/>
    <n v="5179"/>
    <n v="1"/>
    <x v="0"/>
    <x v="624"/>
    <x v="0"/>
  </r>
  <r>
    <x v="651"/>
    <x v="639"/>
    <x v="1"/>
    <n v="1182"/>
    <x v="130"/>
    <n v="0.61"/>
    <n v="4.2"/>
    <n v="5178"/>
    <n v="1"/>
    <x v="0"/>
    <x v="625"/>
    <x v="0"/>
  </r>
  <r>
    <x v="652"/>
    <x v="640"/>
    <x v="2"/>
    <n v="169"/>
    <x v="73"/>
    <n v="0.43"/>
    <n v="4.4000000000000004"/>
    <n v="5176"/>
    <n v="0"/>
    <x v="0"/>
    <x v="626"/>
    <x v="1"/>
  </r>
  <r>
    <x v="653"/>
    <x v="641"/>
    <x v="1"/>
    <n v="7799"/>
    <x v="292"/>
    <n v="0.38"/>
    <n v="4"/>
    <n v="5160"/>
    <n v="0"/>
    <x v="0"/>
    <x v="627"/>
    <x v="0"/>
  </r>
  <r>
    <x v="654"/>
    <x v="642"/>
    <x v="1"/>
    <n v="6525"/>
    <x v="293"/>
    <n v="0.26"/>
    <n v="4.5"/>
    <n v="5137"/>
    <n v="0"/>
    <x v="1"/>
    <x v="628"/>
    <x v="0"/>
  </r>
  <r>
    <x v="655"/>
    <x v="643"/>
    <x v="0"/>
    <n v="279"/>
    <x v="11"/>
    <n v="0.79"/>
    <n v="4"/>
    <n v="5072"/>
    <n v="1"/>
    <x v="0"/>
    <x v="629"/>
    <x v="0"/>
  </r>
  <r>
    <x v="656"/>
    <x v="644"/>
    <x v="1"/>
    <n v="640"/>
    <x v="294"/>
    <n v="0.37"/>
    <n v="4.0999999999999996"/>
    <n v="5059"/>
    <n v="0"/>
    <x v="0"/>
    <x v="630"/>
    <x v="0"/>
  </r>
  <r>
    <x v="657"/>
    <x v="645"/>
    <x v="2"/>
    <n v="149"/>
    <x v="225"/>
    <n v="0.4"/>
    <n v="4"/>
    <n v="5057"/>
    <n v="0"/>
    <x v="0"/>
    <x v="631"/>
    <x v="1"/>
  </r>
  <r>
    <x v="658"/>
    <x v="646"/>
    <x v="1"/>
    <n v="99"/>
    <x v="295"/>
    <n v="0"/>
    <n v="4.3"/>
    <n v="5036"/>
    <n v="0"/>
    <x v="0"/>
    <x v="632"/>
    <x v="2"/>
  </r>
  <r>
    <x v="659"/>
    <x v="647"/>
    <x v="1"/>
    <n v="3249"/>
    <x v="296"/>
    <n v="0.49"/>
    <n v="4"/>
    <n v="4978"/>
    <n v="0"/>
    <x v="0"/>
    <x v="633"/>
    <x v="0"/>
  </r>
  <r>
    <x v="660"/>
    <x v="648"/>
    <x v="0"/>
    <n v="139"/>
    <x v="71"/>
    <n v="0.72"/>
    <n v="4.2"/>
    <n v="4971"/>
    <n v="1"/>
    <x v="0"/>
    <x v="634"/>
    <x v="1"/>
  </r>
  <r>
    <x v="661"/>
    <x v="649"/>
    <x v="1"/>
    <n v="184"/>
    <x v="145"/>
    <n v="0.59"/>
    <n v="4.2"/>
    <n v="4971"/>
    <n v="1"/>
    <x v="0"/>
    <x v="635"/>
    <x v="1"/>
  </r>
  <r>
    <x v="662"/>
    <x v="650"/>
    <x v="0"/>
    <n v="337"/>
    <x v="31"/>
    <n v="0.52"/>
    <n v="4.2"/>
    <n v="4969"/>
    <n v="1"/>
    <x v="0"/>
    <x v="636"/>
    <x v="0"/>
  </r>
  <r>
    <x v="663"/>
    <x v="651"/>
    <x v="2"/>
    <n v="449"/>
    <x v="291"/>
    <n v="0.65"/>
    <n v="4.2"/>
    <n v="4959"/>
    <n v="1"/>
    <x v="0"/>
    <x v="637"/>
    <x v="0"/>
  </r>
  <r>
    <x v="664"/>
    <x v="652"/>
    <x v="5"/>
    <n v="120"/>
    <x v="232"/>
    <n v="0"/>
    <n v="4.5"/>
    <n v="4951"/>
    <n v="0"/>
    <x v="1"/>
    <x v="638"/>
    <x v="2"/>
  </r>
  <r>
    <x v="665"/>
    <x v="653"/>
    <x v="1"/>
    <n v="1969"/>
    <x v="119"/>
    <n v="0.61"/>
    <n v="4.0999999999999996"/>
    <n v="4927"/>
    <n v="1"/>
    <x v="0"/>
    <x v="639"/>
    <x v="0"/>
  </r>
  <r>
    <x v="666"/>
    <x v="654"/>
    <x v="1"/>
    <n v="999"/>
    <x v="297"/>
    <n v="0.36"/>
    <n v="3.6"/>
    <n v="4881"/>
    <n v="0"/>
    <x v="0"/>
    <x v="640"/>
    <x v="0"/>
  </r>
  <r>
    <x v="667"/>
    <x v="655"/>
    <x v="0"/>
    <n v="549"/>
    <x v="149"/>
    <n v="0"/>
    <n v="4.5"/>
    <n v="4875"/>
    <n v="0"/>
    <x v="1"/>
    <x v="641"/>
    <x v="0"/>
  </r>
  <r>
    <x v="668"/>
    <x v="656"/>
    <x v="1"/>
    <n v="717"/>
    <x v="275"/>
    <n v="0.48"/>
    <n v="4"/>
    <n v="4867"/>
    <n v="0"/>
    <x v="0"/>
    <x v="642"/>
    <x v="0"/>
  </r>
  <r>
    <x v="669"/>
    <x v="657"/>
    <x v="1"/>
    <n v="499"/>
    <x v="3"/>
    <n v="0.5"/>
    <n v="4.0999999999999996"/>
    <n v="4859"/>
    <n v="1"/>
    <x v="0"/>
    <x v="643"/>
    <x v="0"/>
  </r>
  <r>
    <x v="670"/>
    <x v="658"/>
    <x v="5"/>
    <n v="225"/>
    <x v="260"/>
    <n v="0"/>
    <n v="4.0999999999999996"/>
    <n v="4798"/>
    <n v="0"/>
    <x v="0"/>
    <x v="644"/>
    <x v="1"/>
  </r>
  <r>
    <x v="671"/>
    <x v="659"/>
    <x v="2"/>
    <n v="159"/>
    <x v="74"/>
    <n v="0.6"/>
    <n v="4.0999999999999996"/>
    <n v="4768"/>
    <n v="1"/>
    <x v="0"/>
    <x v="645"/>
    <x v="1"/>
  </r>
  <r>
    <x v="671"/>
    <x v="659"/>
    <x v="2"/>
    <n v="159"/>
    <x v="74"/>
    <n v="0.6"/>
    <n v="4.0999999999999996"/>
    <n v="4768"/>
    <n v="1"/>
    <x v="0"/>
    <x v="645"/>
    <x v="1"/>
  </r>
  <r>
    <x v="671"/>
    <x v="659"/>
    <x v="2"/>
    <n v="159"/>
    <x v="74"/>
    <n v="0.6"/>
    <n v="4.0999999999999996"/>
    <n v="4768"/>
    <n v="1"/>
    <x v="0"/>
    <x v="645"/>
    <x v="1"/>
  </r>
  <r>
    <x v="672"/>
    <x v="660"/>
    <x v="0"/>
    <n v="12000"/>
    <x v="96"/>
    <n v="0.6"/>
    <n v="4.3"/>
    <n v="4744"/>
    <n v="1"/>
    <x v="0"/>
    <x v="646"/>
    <x v="0"/>
  </r>
  <r>
    <x v="673"/>
    <x v="661"/>
    <x v="0"/>
    <n v="199"/>
    <x v="21"/>
    <n v="0.9"/>
    <n v="4"/>
    <n v="4740"/>
    <n v="1"/>
    <x v="0"/>
    <x v="647"/>
    <x v="0"/>
  </r>
  <r>
    <x v="674"/>
    <x v="662"/>
    <x v="1"/>
    <n v="980"/>
    <x v="298"/>
    <n v="0"/>
    <n v="4.2"/>
    <n v="4740"/>
    <n v="0"/>
    <x v="0"/>
    <x v="648"/>
    <x v="0"/>
  </r>
  <r>
    <x v="675"/>
    <x v="663"/>
    <x v="2"/>
    <n v="599"/>
    <x v="16"/>
    <n v="0.7"/>
    <n v="4.4000000000000004"/>
    <n v="4736"/>
    <n v="1"/>
    <x v="0"/>
    <x v="649"/>
    <x v="0"/>
  </r>
  <r>
    <x v="676"/>
    <x v="664"/>
    <x v="2"/>
    <n v="1149"/>
    <x v="10"/>
    <n v="0.36"/>
    <n v="4.3"/>
    <n v="4723"/>
    <n v="0"/>
    <x v="0"/>
    <x v="650"/>
    <x v="0"/>
  </r>
  <r>
    <x v="677"/>
    <x v="665"/>
    <x v="1"/>
    <n v="1699"/>
    <x v="299"/>
    <n v="0.14000000000000001"/>
    <n v="4.0999999999999996"/>
    <n v="4716"/>
    <n v="0"/>
    <x v="0"/>
    <x v="651"/>
    <x v="0"/>
  </r>
  <r>
    <x v="678"/>
    <x v="666"/>
    <x v="0"/>
    <n v="11499"/>
    <x v="300"/>
    <n v="0.42"/>
    <n v="4.3"/>
    <n v="4703"/>
    <n v="0"/>
    <x v="0"/>
    <x v="652"/>
    <x v="0"/>
  </r>
  <r>
    <x v="679"/>
    <x v="667"/>
    <x v="0"/>
    <n v="27999"/>
    <x v="271"/>
    <n v="0.32"/>
    <n v="4.3"/>
    <n v="4703"/>
    <n v="0"/>
    <x v="0"/>
    <x v="653"/>
    <x v="0"/>
  </r>
  <r>
    <x v="680"/>
    <x v="668"/>
    <x v="0"/>
    <n v="23999"/>
    <x v="301"/>
    <n v="0.31"/>
    <n v="4.3"/>
    <n v="4703"/>
    <n v="0"/>
    <x v="0"/>
    <x v="654"/>
    <x v="0"/>
  </r>
  <r>
    <x v="681"/>
    <x v="669"/>
    <x v="0"/>
    <n v="32999"/>
    <x v="302"/>
    <n v="0.31"/>
    <n v="4.3"/>
    <n v="4703"/>
    <n v="0"/>
    <x v="0"/>
    <x v="655"/>
    <x v="0"/>
  </r>
  <r>
    <x v="682"/>
    <x v="670"/>
    <x v="0"/>
    <n v="18999"/>
    <x v="303"/>
    <n v="0.24"/>
    <n v="4.3"/>
    <n v="4702"/>
    <n v="0"/>
    <x v="0"/>
    <x v="656"/>
    <x v="0"/>
  </r>
  <r>
    <x v="683"/>
    <x v="671"/>
    <x v="0"/>
    <n v="299"/>
    <x v="26"/>
    <n v="0.5"/>
    <n v="4.3"/>
    <n v="4674"/>
    <n v="1"/>
    <x v="0"/>
    <x v="657"/>
    <x v="0"/>
  </r>
  <r>
    <x v="684"/>
    <x v="672"/>
    <x v="1"/>
    <n v="3249"/>
    <x v="304"/>
    <n v="0.57999999999999996"/>
    <n v="4.2"/>
    <n v="4664"/>
    <n v="1"/>
    <x v="0"/>
    <x v="658"/>
    <x v="0"/>
  </r>
  <r>
    <x v="685"/>
    <x v="673"/>
    <x v="2"/>
    <n v="249"/>
    <x v="74"/>
    <n v="0.38"/>
    <n v="3.4"/>
    <n v="4642"/>
    <n v="0"/>
    <x v="2"/>
    <x v="659"/>
    <x v="1"/>
  </r>
  <r>
    <x v="686"/>
    <x v="674"/>
    <x v="2"/>
    <n v="1249"/>
    <x v="305"/>
    <n v="0.55000000000000004"/>
    <n v="4.4000000000000004"/>
    <n v="4598"/>
    <n v="1"/>
    <x v="0"/>
    <x v="660"/>
    <x v="0"/>
  </r>
  <r>
    <x v="687"/>
    <x v="675"/>
    <x v="1"/>
    <n v="308"/>
    <x v="71"/>
    <n v="0.38"/>
    <n v="3.9"/>
    <n v="4584"/>
    <n v="0"/>
    <x v="0"/>
    <x v="661"/>
    <x v="1"/>
  </r>
  <r>
    <x v="688"/>
    <x v="676"/>
    <x v="1"/>
    <n v="1199"/>
    <x v="306"/>
    <n v="0.28999999999999998"/>
    <n v="4.2"/>
    <n v="4580"/>
    <n v="0"/>
    <x v="0"/>
    <x v="662"/>
    <x v="0"/>
  </r>
  <r>
    <x v="689"/>
    <x v="677"/>
    <x v="1"/>
    <n v="635"/>
    <x v="307"/>
    <n v="0"/>
    <n v="4.3"/>
    <n v="4570"/>
    <n v="0"/>
    <x v="0"/>
    <x v="663"/>
    <x v="0"/>
  </r>
  <r>
    <x v="690"/>
    <x v="678"/>
    <x v="2"/>
    <n v="828"/>
    <x v="308"/>
    <n v="0.04"/>
    <n v="4.2"/>
    <n v="4567"/>
    <n v="0"/>
    <x v="0"/>
    <x v="664"/>
    <x v="0"/>
  </r>
  <r>
    <x v="691"/>
    <x v="679"/>
    <x v="0"/>
    <n v="4999"/>
    <x v="309"/>
    <n v="0.6"/>
    <n v="4.2"/>
    <n v="4541"/>
    <n v="1"/>
    <x v="0"/>
    <x v="665"/>
    <x v="0"/>
  </r>
  <r>
    <x v="692"/>
    <x v="680"/>
    <x v="5"/>
    <n v="157"/>
    <x v="234"/>
    <n v="0.02"/>
    <n v="4.5"/>
    <n v="4428"/>
    <n v="0"/>
    <x v="1"/>
    <x v="666"/>
    <x v="2"/>
  </r>
  <r>
    <x v="693"/>
    <x v="681"/>
    <x v="2"/>
    <n v="294"/>
    <x v="37"/>
    <n v="0.94"/>
    <n v="4.3"/>
    <n v="4426"/>
    <n v="1"/>
    <x v="0"/>
    <x v="667"/>
    <x v="0"/>
  </r>
  <r>
    <x v="694"/>
    <x v="682"/>
    <x v="5"/>
    <n v="535"/>
    <x v="310"/>
    <n v="0"/>
    <n v="4.4000000000000004"/>
    <n v="4426"/>
    <n v="0"/>
    <x v="0"/>
    <x v="668"/>
    <x v="0"/>
  </r>
  <r>
    <x v="695"/>
    <x v="683"/>
    <x v="0"/>
    <n v="1299"/>
    <x v="66"/>
    <n v="0.78"/>
    <n v="3.3"/>
    <n v="4415"/>
    <n v="1"/>
    <x v="2"/>
    <x v="669"/>
    <x v="0"/>
  </r>
  <r>
    <x v="696"/>
    <x v="684"/>
    <x v="0"/>
    <n v="1399"/>
    <x v="66"/>
    <n v="0.77"/>
    <n v="3.3"/>
    <n v="4415"/>
    <n v="1"/>
    <x v="2"/>
    <x v="669"/>
    <x v="0"/>
  </r>
  <r>
    <x v="697"/>
    <x v="685"/>
    <x v="0"/>
    <n v="1299"/>
    <x v="66"/>
    <n v="0.78"/>
    <n v="3.3"/>
    <n v="4415"/>
    <n v="1"/>
    <x v="2"/>
    <x v="669"/>
    <x v="0"/>
  </r>
  <r>
    <x v="698"/>
    <x v="686"/>
    <x v="1"/>
    <n v="1099"/>
    <x v="61"/>
    <n v="0.27"/>
    <n v="4.0999999999999996"/>
    <n v="4401"/>
    <n v="0"/>
    <x v="0"/>
    <x v="670"/>
    <x v="0"/>
  </r>
  <r>
    <x v="699"/>
    <x v="687"/>
    <x v="0"/>
    <n v="4790"/>
    <x v="55"/>
    <n v="0.7"/>
    <n v="4"/>
    <n v="4390"/>
    <n v="1"/>
    <x v="0"/>
    <x v="671"/>
    <x v="0"/>
  </r>
  <r>
    <x v="700"/>
    <x v="688"/>
    <x v="1"/>
    <n v="1149"/>
    <x v="18"/>
    <n v="0.54"/>
    <n v="3.8"/>
    <n v="4383"/>
    <n v="1"/>
    <x v="0"/>
    <x v="672"/>
    <x v="0"/>
  </r>
  <r>
    <x v="701"/>
    <x v="689"/>
    <x v="1"/>
    <n v="948"/>
    <x v="311"/>
    <n v="0.41"/>
    <n v="4.0999999999999996"/>
    <n v="4370"/>
    <n v="0"/>
    <x v="0"/>
    <x v="673"/>
    <x v="0"/>
  </r>
  <r>
    <x v="702"/>
    <x v="690"/>
    <x v="1"/>
    <n v="5499"/>
    <x v="76"/>
    <n v="0.45"/>
    <n v="3.8"/>
    <n v="4353"/>
    <n v="0"/>
    <x v="0"/>
    <x v="674"/>
    <x v="0"/>
  </r>
  <r>
    <x v="703"/>
    <x v="691"/>
    <x v="5"/>
    <n v="120"/>
    <x v="232"/>
    <n v="0"/>
    <n v="4.0999999999999996"/>
    <n v="4308"/>
    <n v="0"/>
    <x v="0"/>
    <x v="675"/>
    <x v="2"/>
  </r>
  <r>
    <x v="704"/>
    <x v="692"/>
    <x v="0"/>
    <n v="439"/>
    <x v="312"/>
    <n v="0.42"/>
    <n v="4.2"/>
    <n v="4296"/>
    <n v="0"/>
    <x v="0"/>
    <x v="676"/>
    <x v="0"/>
  </r>
  <r>
    <x v="705"/>
    <x v="693"/>
    <x v="1"/>
    <n v="1099"/>
    <x v="123"/>
    <n v="0.39"/>
    <n v="4.2"/>
    <n v="4244"/>
    <n v="0"/>
    <x v="0"/>
    <x v="677"/>
    <x v="0"/>
  </r>
  <r>
    <x v="706"/>
    <x v="694"/>
    <x v="1"/>
    <n v="292"/>
    <x v="71"/>
    <n v="0.41"/>
    <n v="4.0999999999999996"/>
    <n v="4238"/>
    <n v="0"/>
    <x v="0"/>
    <x v="678"/>
    <x v="1"/>
  </r>
  <r>
    <x v="707"/>
    <x v="695"/>
    <x v="2"/>
    <n v="425"/>
    <x v="30"/>
    <n v="0.53"/>
    <n v="4.5"/>
    <n v="4219"/>
    <n v="1"/>
    <x v="1"/>
    <x v="679"/>
    <x v="0"/>
  </r>
  <r>
    <x v="708"/>
    <x v="696"/>
    <x v="1"/>
    <n v="3349"/>
    <x v="313"/>
    <n v="0.3"/>
    <n v="3.7"/>
    <n v="4200"/>
    <n v="0"/>
    <x v="0"/>
    <x v="680"/>
    <x v="0"/>
  </r>
  <r>
    <x v="709"/>
    <x v="697"/>
    <x v="2"/>
    <n v="5899"/>
    <x v="314"/>
    <n v="0.16"/>
    <n v="3.6"/>
    <n v="4199"/>
    <n v="0"/>
    <x v="0"/>
    <x v="681"/>
    <x v="0"/>
  </r>
  <r>
    <x v="710"/>
    <x v="698"/>
    <x v="1"/>
    <n v="849"/>
    <x v="84"/>
    <n v="0.28999999999999998"/>
    <n v="4.2"/>
    <n v="4184"/>
    <n v="0"/>
    <x v="0"/>
    <x v="682"/>
    <x v="0"/>
  </r>
  <r>
    <x v="711"/>
    <x v="699"/>
    <x v="1"/>
    <n v="8799"/>
    <x v="315"/>
    <n v="0.27"/>
    <n v="4.0999999999999996"/>
    <n v="4157"/>
    <n v="0"/>
    <x v="0"/>
    <x v="683"/>
    <x v="0"/>
  </r>
  <r>
    <x v="712"/>
    <x v="700"/>
    <x v="2"/>
    <n v="379"/>
    <x v="61"/>
    <n v="0.75"/>
    <n v="4.2"/>
    <n v="4149"/>
    <n v="1"/>
    <x v="0"/>
    <x v="684"/>
    <x v="0"/>
  </r>
  <r>
    <x v="713"/>
    <x v="701"/>
    <x v="0"/>
    <n v="349"/>
    <x v="61"/>
    <n v="0.77"/>
    <n v="4.3"/>
    <n v="4145"/>
    <n v="1"/>
    <x v="0"/>
    <x v="685"/>
    <x v="0"/>
  </r>
  <r>
    <x v="714"/>
    <x v="702"/>
    <x v="1"/>
    <n v="2280"/>
    <x v="316"/>
    <n v="0.25"/>
    <n v="4.0999999999999996"/>
    <n v="4118"/>
    <n v="0"/>
    <x v="0"/>
    <x v="686"/>
    <x v="0"/>
  </r>
  <r>
    <x v="715"/>
    <x v="703"/>
    <x v="2"/>
    <n v="1439"/>
    <x v="317"/>
    <n v="0.5"/>
    <n v="4.5"/>
    <n v="4099"/>
    <n v="1"/>
    <x v="1"/>
    <x v="687"/>
    <x v="0"/>
  </r>
  <r>
    <x v="716"/>
    <x v="704"/>
    <x v="1"/>
    <n v="149"/>
    <x v="318"/>
    <n v="0.5"/>
    <n v="4.0999999999999996"/>
    <n v="4074"/>
    <n v="1"/>
    <x v="0"/>
    <x v="688"/>
    <x v="1"/>
  </r>
  <r>
    <x v="717"/>
    <x v="705"/>
    <x v="1"/>
    <n v="9970"/>
    <x v="270"/>
    <n v="0.23"/>
    <n v="4.3"/>
    <n v="4049"/>
    <n v="0"/>
    <x v="0"/>
    <x v="689"/>
    <x v="0"/>
  </r>
  <r>
    <x v="718"/>
    <x v="706"/>
    <x v="1"/>
    <n v="1110"/>
    <x v="23"/>
    <n v="0.31"/>
    <n v="4.3"/>
    <n v="4022"/>
    <n v="0"/>
    <x v="0"/>
    <x v="690"/>
    <x v="0"/>
  </r>
  <r>
    <x v="719"/>
    <x v="707"/>
    <x v="2"/>
    <n v="599"/>
    <x v="30"/>
    <n v="0.33"/>
    <n v="4"/>
    <n v="4018"/>
    <n v="0"/>
    <x v="0"/>
    <x v="691"/>
    <x v="0"/>
  </r>
  <r>
    <x v="720"/>
    <x v="708"/>
    <x v="0"/>
    <n v="6999"/>
    <x v="270"/>
    <n v="0.46"/>
    <n v="4.2"/>
    <n v="4003"/>
    <n v="0"/>
    <x v="0"/>
    <x v="692"/>
    <x v="0"/>
  </r>
  <r>
    <x v="721"/>
    <x v="709"/>
    <x v="0"/>
    <n v="5699"/>
    <x v="319"/>
    <n v="0.48"/>
    <n v="4.2"/>
    <n v="4003"/>
    <n v="0"/>
    <x v="0"/>
    <x v="693"/>
    <x v="0"/>
  </r>
  <r>
    <x v="722"/>
    <x v="710"/>
    <x v="1"/>
    <n v="2249"/>
    <x v="320"/>
    <n v="0.37"/>
    <n v="4"/>
    <n v="3973"/>
    <n v="0"/>
    <x v="0"/>
    <x v="694"/>
    <x v="0"/>
  </r>
  <r>
    <x v="723"/>
    <x v="711"/>
    <x v="1"/>
    <n v="4995"/>
    <x v="321"/>
    <n v="0.75"/>
    <n v="4.8"/>
    <n v="3964"/>
    <n v="1"/>
    <x v="1"/>
    <x v="695"/>
    <x v="0"/>
  </r>
  <r>
    <x v="724"/>
    <x v="712"/>
    <x v="1"/>
    <n v="1199"/>
    <x v="21"/>
    <n v="0.37"/>
    <n v="4.2"/>
    <n v="3858"/>
    <n v="0"/>
    <x v="0"/>
    <x v="696"/>
    <x v="0"/>
  </r>
  <r>
    <x v="725"/>
    <x v="713"/>
    <x v="1"/>
    <n v="320"/>
    <x v="32"/>
    <n v="0.6"/>
    <n v="4.2"/>
    <n v="3846"/>
    <n v="1"/>
    <x v="0"/>
    <x v="697"/>
    <x v="0"/>
  </r>
  <r>
    <x v="726"/>
    <x v="714"/>
    <x v="1"/>
    <n v="1899"/>
    <x v="322"/>
    <n v="0.5"/>
    <n v="3.8"/>
    <n v="3842"/>
    <n v="1"/>
    <x v="0"/>
    <x v="698"/>
    <x v="0"/>
  </r>
  <r>
    <x v="727"/>
    <x v="715"/>
    <x v="1"/>
    <n v="14400"/>
    <x v="288"/>
    <n v="0.76"/>
    <n v="4.4000000000000004"/>
    <n v="3837"/>
    <n v="1"/>
    <x v="0"/>
    <x v="699"/>
    <x v="0"/>
  </r>
  <r>
    <x v="728"/>
    <x v="716"/>
    <x v="1"/>
    <n v="4799"/>
    <x v="124"/>
    <n v="0.17"/>
    <n v="3.9"/>
    <n v="3815"/>
    <n v="0"/>
    <x v="0"/>
    <x v="700"/>
    <x v="0"/>
  </r>
  <r>
    <x v="729"/>
    <x v="717"/>
    <x v="5"/>
    <n v="252"/>
    <x v="111"/>
    <n v="0.2"/>
    <n v="4.5"/>
    <n v="3785"/>
    <n v="0"/>
    <x v="1"/>
    <x v="701"/>
    <x v="1"/>
  </r>
  <r>
    <x v="730"/>
    <x v="718"/>
    <x v="1"/>
    <n v="2976"/>
    <x v="170"/>
    <n v="0.25"/>
    <n v="4.2"/>
    <n v="3740"/>
    <n v="0"/>
    <x v="0"/>
    <x v="702"/>
    <x v="0"/>
  </r>
  <r>
    <x v="731"/>
    <x v="719"/>
    <x v="1"/>
    <n v="379"/>
    <x v="323"/>
    <n v="0.03"/>
    <n v="4.2"/>
    <n v="3739"/>
    <n v="0"/>
    <x v="0"/>
    <x v="703"/>
    <x v="1"/>
  </r>
  <r>
    <x v="732"/>
    <x v="720"/>
    <x v="1"/>
    <n v="177"/>
    <x v="224"/>
    <n v="0.11"/>
    <n v="4.0999999999999996"/>
    <n v="3688"/>
    <n v="0"/>
    <x v="0"/>
    <x v="704"/>
    <x v="2"/>
  </r>
  <r>
    <x v="733"/>
    <x v="721"/>
    <x v="5"/>
    <n v="272"/>
    <x v="324"/>
    <n v="0.15"/>
    <n v="4"/>
    <n v="3686"/>
    <n v="0"/>
    <x v="0"/>
    <x v="705"/>
    <x v="1"/>
  </r>
  <r>
    <x v="734"/>
    <x v="722"/>
    <x v="0"/>
    <n v="999"/>
    <x v="48"/>
    <n v="0.57999999999999996"/>
    <n v="4.5999999999999996"/>
    <n v="3664"/>
    <n v="1"/>
    <x v="1"/>
    <x v="706"/>
    <x v="0"/>
  </r>
  <r>
    <x v="735"/>
    <x v="723"/>
    <x v="7"/>
    <n v="899"/>
    <x v="148"/>
    <n v="0.53"/>
    <n v="4"/>
    <n v="3663"/>
    <n v="1"/>
    <x v="0"/>
    <x v="707"/>
    <x v="0"/>
  </r>
  <r>
    <x v="736"/>
    <x v="724"/>
    <x v="2"/>
    <n v="8349"/>
    <x v="325"/>
    <n v="0.13"/>
    <n v="3.8"/>
    <n v="3652"/>
    <n v="0"/>
    <x v="0"/>
    <x v="708"/>
    <x v="0"/>
  </r>
  <r>
    <x v="737"/>
    <x v="725"/>
    <x v="0"/>
    <n v="489"/>
    <x v="16"/>
    <n v="0.76"/>
    <n v="4"/>
    <n v="3626"/>
    <n v="1"/>
    <x v="0"/>
    <x v="709"/>
    <x v="0"/>
  </r>
  <r>
    <x v="738"/>
    <x v="726"/>
    <x v="0"/>
    <n v="2490"/>
    <x v="19"/>
    <n v="0.38"/>
    <n v="4.0999999999999996"/>
    <n v="3606"/>
    <n v="0"/>
    <x v="0"/>
    <x v="710"/>
    <x v="0"/>
  </r>
  <r>
    <x v="739"/>
    <x v="727"/>
    <x v="0"/>
    <n v="37999"/>
    <x v="326"/>
    <n v="0.42"/>
    <n v="4.3"/>
    <n v="3587"/>
    <n v="0"/>
    <x v="0"/>
    <x v="711"/>
    <x v="0"/>
  </r>
  <r>
    <x v="740"/>
    <x v="728"/>
    <x v="0"/>
    <n v="54990"/>
    <x v="327"/>
    <n v="0.35"/>
    <n v="4.3"/>
    <n v="3587"/>
    <n v="0"/>
    <x v="0"/>
    <x v="712"/>
    <x v="0"/>
  </r>
  <r>
    <x v="741"/>
    <x v="729"/>
    <x v="1"/>
    <n v="5365"/>
    <x v="328"/>
    <n v="0.28000000000000003"/>
    <n v="3.9"/>
    <n v="3584"/>
    <n v="0"/>
    <x v="0"/>
    <x v="713"/>
    <x v="0"/>
  </r>
  <r>
    <x v="742"/>
    <x v="730"/>
    <x v="1"/>
    <n v="455"/>
    <x v="3"/>
    <n v="0.54"/>
    <n v="4.0999999999999996"/>
    <n v="3578"/>
    <n v="1"/>
    <x v="0"/>
    <x v="714"/>
    <x v="0"/>
  </r>
  <r>
    <x v="743"/>
    <x v="731"/>
    <x v="0"/>
    <n v="1089"/>
    <x v="99"/>
    <n v="0.32"/>
    <n v="4"/>
    <n v="3565"/>
    <n v="0"/>
    <x v="0"/>
    <x v="715"/>
    <x v="0"/>
  </r>
  <r>
    <x v="744"/>
    <x v="732"/>
    <x v="1"/>
    <n v="6236"/>
    <x v="76"/>
    <n v="0.38"/>
    <n v="4.0999999999999996"/>
    <n v="3552"/>
    <n v="0"/>
    <x v="0"/>
    <x v="716"/>
    <x v="0"/>
  </r>
  <r>
    <x v="745"/>
    <x v="733"/>
    <x v="1"/>
    <n v="1490"/>
    <x v="178"/>
    <n v="0.12"/>
    <n v="4.4000000000000004"/>
    <n v="3543"/>
    <n v="0"/>
    <x v="0"/>
    <x v="717"/>
    <x v="0"/>
  </r>
  <r>
    <x v="746"/>
    <x v="734"/>
    <x v="5"/>
    <n v="1399"/>
    <x v="40"/>
    <n v="0.53"/>
    <n v="4.3"/>
    <n v="3530"/>
    <n v="1"/>
    <x v="0"/>
    <x v="718"/>
    <x v="0"/>
  </r>
  <r>
    <x v="747"/>
    <x v="735"/>
    <x v="1"/>
    <n v="499"/>
    <x v="15"/>
    <n v="0.77"/>
    <n v="3.1"/>
    <n v="3527"/>
    <n v="1"/>
    <x v="2"/>
    <x v="719"/>
    <x v="0"/>
  </r>
  <r>
    <x v="748"/>
    <x v="736"/>
    <x v="1"/>
    <n v="699"/>
    <x v="306"/>
    <n v="0.59"/>
    <n v="4.0999999999999996"/>
    <n v="3524"/>
    <n v="1"/>
    <x v="0"/>
    <x v="720"/>
    <x v="0"/>
  </r>
  <r>
    <x v="749"/>
    <x v="737"/>
    <x v="0"/>
    <n v="24499"/>
    <x v="329"/>
    <n v="0.51"/>
    <n v="3.9"/>
    <n v="3518"/>
    <n v="1"/>
    <x v="0"/>
    <x v="721"/>
    <x v="0"/>
  </r>
  <r>
    <x v="750"/>
    <x v="738"/>
    <x v="0"/>
    <n v="1799"/>
    <x v="20"/>
    <n v="0.55000000000000004"/>
    <n v="3.9"/>
    <n v="3517"/>
    <n v="1"/>
    <x v="0"/>
    <x v="722"/>
    <x v="0"/>
  </r>
  <r>
    <x v="751"/>
    <x v="739"/>
    <x v="0"/>
    <n v="329"/>
    <x v="3"/>
    <n v="0.67"/>
    <n v="4.2"/>
    <n v="3492"/>
    <n v="1"/>
    <x v="0"/>
    <x v="723"/>
    <x v="0"/>
  </r>
  <r>
    <x v="752"/>
    <x v="740"/>
    <x v="2"/>
    <n v="579"/>
    <x v="189"/>
    <n v="0.47"/>
    <n v="4.4000000000000004"/>
    <n v="3482"/>
    <n v="0"/>
    <x v="0"/>
    <x v="724"/>
    <x v="0"/>
  </r>
  <r>
    <x v="753"/>
    <x v="741"/>
    <x v="0"/>
    <n v="399"/>
    <x v="31"/>
    <n v="0.43"/>
    <n v="3.4"/>
    <n v="3454"/>
    <n v="0"/>
    <x v="2"/>
    <x v="725"/>
    <x v="0"/>
  </r>
  <r>
    <x v="754"/>
    <x v="742"/>
    <x v="2"/>
    <n v="328"/>
    <x v="74"/>
    <n v="0.18"/>
    <n v="4.0999999999999996"/>
    <n v="3441"/>
    <n v="0"/>
    <x v="0"/>
    <x v="726"/>
    <x v="1"/>
  </r>
  <r>
    <x v="755"/>
    <x v="743"/>
    <x v="0"/>
    <n v="999"/>
    <x v="28"/>
    <n v="0.78"/>
    <n v="3.8"/>
    <n v="3390"/>
    <n v="1"/>
    <x v="0"/>
    <x v="727"/>
    <x v="0"/>
  </r>
  <r>
    <x v="756"/>
    <x v="744"/>
    <x v="0"/>
    <n v="399"/>
    <x v="16"/>
    <n v="0.8"/>
    <n v="4"/>
    <n v="3382"/>
    <n v="1"/>
    <x v="0"/>
    <x v="728"/>
    <x v="0"/>
  </r>
  <r>
    <x v="756"/>
    <x v="744"/>
    <x v="0"/>
    <n v="399"/>
    <x v="16"/>
    <n v="0.8"/>
    <n v="4"/>
    <n v="3382"/>
    <n v="1"/>
    <x v="0"/>
    <x v="728"/>
    <x v="0"/>
  </r>
  <r>
    <x v="757"/>
    <x v="745"/>
    <x v="0"/>
    <n v="499"/>
    <x v="16"/>
    <n v="0.75"/>
    <n v="3.7"/>
    <n v="3369"/>
    <n v="1"/>
    <x v="0"/>
    <x v="729"/>
    <x v="0"/>
  </r>
  <r>
    <x v="758"/>
    <x v="746"/>
    <x v="1"/>
    <n v="653"/>
    <x v="294"/>
    <n v="0.36"/>
    <n v="4.0999999999999996"/>
    <n v="3366"/>
    <n v="0"/>
    <x v="0"/>
    <x v="730"/>
    <x v="0"/>
  </r>
  <r>
    <x v="759"/>
    <x v="747"/>
    <x v="2"/>
    <n v="39"/>
    <x v="181"/>
    <n v="0"/>
    <n v="3.8"/>
    <n v="3344"/>
    <n v="0"/>
    <x v="0"/>
    <x v="731"/>
    <x v="2"/>
  </r>
  <r>
    <x v="760"/>
    <x v="748"/>
    <x v="0"/>
    <n v="917"/>
    <x v="251"/>
    <n v="0.6"/>
    <n v="4.2"/>
    <n v="3300"/>
    <n v="1"/>
    <x v="0"/>
    <x v="732"/>
    <x v="0"/>
  </r>
  <r>
    <x v="761"/>
    <x v="749"/>
    <x v="0"/>
    <n v="349"/>
    <x v="11"/>
    <n v="0.73"/>
    <n v="4"/>
    <n v="3295"/>
    <n v="1"/>
    <x v="0"/>
    <x v="733"/>
    <x v="0"/>
  </r>
  <r>
    <x v="762"/>
    <x v="750"/>
    <x v="1"/>
    <n v="645"/>
    <x v="125"/>
    <n v="0.41"/>
    <n v="4"/>
    <n v="3271"/>
    <n v="0"/>
    <x v="0"/>
    <x v="734"/>
    <x v="0"/>
  </r>
  <r>
    <x v="763"/>
    <x v="751"/>
    <x v="1"/>
    <n v="825"/>
    <x v="187"/>
    <n v="0"/>
    <n v="4"/>
    <n v="3246"/>
    <n v="0"/>
    <x v="0"/>
    <x v="735"/>
    <x v="0"/>
  </r>
  <r>
    <x v="764"/>
    <x v="752"/>
    <x v="1"/>
    <n v="3199"/>
    <x v="66"/>
    <n v="0.47"/>
    <n v="4"/>
    <n v="3242"/>
    <n v="0"/>
    <x v="0"/>
    <x v="736"/>
    <x v="0"/>
  </r>
  <r>
    <x v="765"/>
    <x v="753"/>
    <x v="0"/>
    <n v="251"/>
    <x v="3"/>
    <n v="0.75"/>
    <n v="3.7"/>
    <n v="3234"/>
    <n v="1"/>
    <x v="0"/>
    <x v="737"/>
    <x v="0"/>
  </r>
  <r>
    <x v="766"/>
    <x v="754"/>
    <x v="1"/>
    <n v="6299"/>
    <x v="330"/>
    <n v="0.59"/>
    <n v="4.0999999999999996"/>
    <n v="3233"/>
    <n v="1"/>
    <x v="0"/>
    <x v="738"/>
    <x v="0"/>
  </r>
  <r>
    <x v="767"/>
    <x v="755"/>
    <x v="2"/>
    <n v="449"/>
    <x v="26"/>
    <n v="0.25"/>
    <n v="4"/>
    <n v="3231"/>
    <n v="0"/>
    <x v="0"/>
    <x v="739"/>
    <x v="0"/>
  </r>
  <r>
    <x v="768"/>
    <x v="756"/>
    <x v="1"/>
    <n v="42990"/>
    <x v="331"/>
    <n v="0.43"/>
    <n v="4.3"/>
    <n v="3231"/>
    <n v="0"/>
    <x v="0"/>
    <x v="740"/>
    <x v="0"/>
  </r>
  <r>
    <x v="769"/>
    <x v="757"/>
    <x v="2"/>
    <n v="596"/>
    <x v="332"/>
    <n v="0.18"/>
    <n v="4.4000000000000004"/>
    <n v="3219"/>
    <n v="0"/>
    <x v="0"/>
    <x v="741"/>
    <x v="0"/>
  </r>
  <r>
    <x v="770"/>
    <x v="758"/>
    <x v="2"/>
    <n v="570"/>
    <x v="3"/>
    <n v="0.43"/>
    <n v="4.2"/>
    <n v="3201"/>
    <n v="0"/>
    <x v="0"/>
    <x v="742"/>
    <x v="0"/>
  </r>
  <r>
    <x v="771"/>
    <x v="759"/>
    <x v="0"/>
    <n v="199"/>
    <x v="128"/>
    <n v="0.82"/>
    <n v="4"/>
    <n v="3197"/>
    <n v="1"/>
    <x v="0"/>
    <x v="743"/>
    <x v="0"/>
  </r>
  <r>
    <x v="772"/>
    <x v="760"/>
    <x v="1"/>
    <n v="8699"/>
    <x v="333"/>
    <n v="0.49"/>
    <n v="4.2"/>
    <n v="3195"/>
    <n v="0"/>
    <x v="0"/>
    <x v="744"/>
    <x v="0"/>
  </r>
  <r>
    <x v="773"/>
    <x v="761"/>
    <x v="1"/>
    <n v="335"/>
    <x v="334"/>
    <n v="0.34"/>
    <n v="3.8"/>
    <n v="3195"/>
    <n v="0"/>
    <x v="0"/>
    <x v="745"/>
    <x v="0"/>
  </r>
  <r>
    <x v="774"/>
    <x v="762"/>
    <x v="1"/>
    <n v="6790"/>
    <x v="335"/>
    <n v="0.38"/>
    <n v="4.5"/>
    <n v="3192"/>
    <n v="0"/>
    <x v="1"/>
    <x v="746"/>
    <x v="0"/>
  </r>
  <r>
    <x v="775"/>
    <x v="763"/>
    <x v="5"/>
    <n v="561"/>
    <x v="86"/>
    <n v="0.22"/>
    <n v="4.4000000000000004"/>
    <n v="3182"/>
    <n v="0"/>
    <x v="0"/>
    <x v="747"/>
    <x v="0"/>
  </r>
  <r>
    <x v="776"/>
    <x v="764"/>
    <x v="1"/>
    <n v="698"/>
    <x v="31"/>
    <n v="0"/>
    <n v="4.2"/>
    <n v="3160"/>
    <n v="0"/>
    <x v="0"/>
    <x v="748"/>
    <x v="0"/>
  </r>
  <r>
    <x v="777"/>
    <x v="765"/>
    <x v="1"/>
    <n v="7799"/>
    <x v="220"/>
    <n v="0.13"/>
    <n v="4"/>
    <n v="3160"/>
    <n v="0"/>
    <x v="0"/>
    <x v="749"/>
    <x v="0"/>
  </r>
  <r>
    <x v="778"/>
    <x v="766"/>
    <x v="0"/>
    <n v="2499"/>
    <x v="40"/>
    <n v="0.17"/>
    <n v="4.0999999999999996"/>
    <n v="3156"/>
    <n v="0"/>
    <x v="0"/>
    <x v="750"/>
    <x v="0"/>
  </r>
  <r>
    <x v="779"/>
    <x v="767"/>
    <x v="0"/>
    <n v="8999"/>
    <x v="56"/>
    <n v="0.33"/>
    <n v="3.8"/>
    <n v="3145"/>
    <n v="0"/>
    <x v="0"/>
    <x v="751"/>
    <x v="0"/>
  </r>
  <r>
    <x v="780"/>
    <x v="768"/>
    <x v="1"/>
    <n v="379"/>
    <x v="3"/>
    <n v="0.62"/>
    <n v="4.3"/>
    <n v="3096"/>
    <n v="1"/>
    <x v="0"/>
    <x v="752"/>
    <x v="0"/>
  </r>
  <r>
    <x v="781"/>
    <x v="769"/>
    <x v="5"/>
    <n v="100"/>
    <x v="213"/>
    <n v="0"/>
    <n v="4.3"/>
    <n v="3095"/>
    <n v="0"/>
    <x v="0"/>
    <x v="753"/>
    <x v="2"/>
  </r>
  <r>
    <x v="782"/>
    <x v="770"/>
    <x v="0"/>
    <n v="44999"/>
    <x v="136"/>
    <n v="0.1"/>
    <n v="4.3"/>
    <n v="3075"/>
    <n v="0"/>
    <x v="0"/>
    <x v="754"/>
    <x v="0"/>
  </r>
  <r>
    <x v="783"/>
    <x v="771"/>
    <x v="2"/>
    <n v="299"/>
    <x v="26"/>
    <n v="0.5"/>
    <n v="3.8"/>
    <n v="3066"/>
    <n v="1"/>
    <x v="0"/>
    <x v="755"/>
    <x v="0"/>
  </r>
  <r>
    <x v="784"/>
    <x v="772"/>
    <x v="1"/>
    <n v="8886"/>
    <x v="336"/>
    <n v="0.25"/>
    <n v="4.2"/>
    <n v="3065"/>
    <n v="0"/>
    <x v="0"/>
    <x v="756"/>
    <x v="0"/>
  </r>
  <r>
    <x v="785"/>
    <x v="773"/>
    <x v="5"/>
    <n v="90"/>
    <x v="213"/>
    <n v="0.1"/>
    <n v="4.3"/>
    <n v="3061"/>
    <n v="0"/>
    <x v="0"/>
    <x v="757"/>
    <x v="2"/>
  </r>
  <r>
    <x v="786"/>
    <x v="774"/>
    <x v="2"/>
    <n v="379"/>
    <x v="128"/>
    <n v="0.66"/>
    <n v="4.3"/>
    <n v="3049"/>
    <n v="1"/>
    <x v="0"/>
    <x v="758"/>
    <x v="0"/>
  </r>
  <r>
    <x v="787"/>
    <x v="775"/>
    <x v="2"/>
    <n v="139"/>
    <x v="73"/>
    <n v="0.54"/>
    <n v="3.8"/>
    <n v="3044"/>
    <n v="1"/>
    <x v="0"/>
    <x v="759"/>
    <x v="1"/>
  </r>
  <r>
    <x v="788"/>
    <x v="776"/>
    <x v="1"/>
    <n v="499"/>
    <x v="337"/>
    <n v="0.47"/>
    <n v="4.0999999999999996"/>
    <n v="3036"/>
    <n v="0"/>
    <x v="0"/>
    <x v="760"/>
    <x v="0"/>
  </r>
  <r>
    <x v="789"/>
    <x v="777"/>
    <x v="2"/>
    <n v="1709"/>
    <x v="205"/>
    <n v="0.56999999999999995"/>
    <n v="4.4000000000000004"/>
    <n v="3029"/>
    <n v="1"/>
    <x v="0"/>
    <x v="761"/>
    <x v="0"/>
  </r>
  <r>
    <x v="790"/>
    <x v="778"/>
    <x v="2"/>
    <n v="397"/>
    <x v="30"/>
    <n v="0.56000000000000005"/>
    <n v="4"/>
    <n v="3025"/>
    <n v="1"/>
    <x v="0"/>
    <x v="762"/>
    <x v="0"/>
  </r>
  <r>
    <x v="791"/>
    <x v="779"/>
    <x v="0"/>
    <n v="7999"/>
    <x v="186"/>
    <n v="0.5"/>
    <n v="3.8"/>
    <n v="3022"/>
    <n v="1"/>
    <x v="0"/>
    <x v="763"/>
    <x v="0"/>
  </r>
  <r>
    <x v="792"/>
    <x v="780"/>
    <x v="1"/>
    <n v="8799"/>
    <x v="338"/>
    <n v="0.24"/>
    <n v="4.4000000000000004"/>
    <n v="2981"/>
    <n v="0"/>
    <x v="0"/>
    <x v="764"/>
    <x v="0"/>
  </r>
  <r>
    <x v="793"/>
    <x v="781"/>
    <x v="1"/>
    <n v="6549"/>
    <x v="339"/>
    <n v="0.53"/>
    <n v="4"/>
    <n v="2961"/>
    <n v="1"/>
    <x v="0"/>
    <x v="765"/>
    <x v="0"/>
  </r>
  <r>
    <x v="794"/>
    <x v="782"/>
    <x v="0"/>
    <n v="230"/>
    <x v="71"/>
    <n v="0.54"/>
    <n v="3.7"/>
    <n v="2960"/>
    <n v="1"/>
    <x v="0"/>
    <x v="766"/>
    <x v="1"/>
  </r>
  <r>
    <x v="795"/>
    <x v="783"/>
    <x v="2"/>
    <n v="299"/>
    <x v="31"/>
    <n v="0.56999999999999995"/>
    <n v="4.0999999999999996"/>
    <n v="2957"/>
    <n v="1"/>
    <x v="0"/>
    <x v="767"/>
    <x v="0"/>
  </r>
  <r>
    <x v="796"/>
    <x v="784"/>
    <x v="0"/>
    <n v="24990"/>
    <x v="340"/>
    <n v="0.52"/>
    <n v="4.2"/>
    <n v="2951"/>
    <n v="1"/>
    <x v="0"/>
    <x v="768"/>
    <x v="0"/>
  </r>
  <r>
    <x v="797"/>
    <x v="785"/>
    <x v="0"/>
    <n v="1199"/>
    <x v="19"/>
    <n v="0.7"/>
    <n v="4.2"/>
    <n v="2908"/>
    <n v="1"/>
    <x v="0"/>
    <x v="769"/>
    <x v="0"/>
  </r>
  <r>
    <x v="798"/>
    <x v="786"/>
    <x v="2"/>
    <n v="254"/>
    <x v="32"/>
    <n v="0.68"/>
    <n v="4"/>
    <n v="2905"/>
    <n v="1"/>
    <x v="0"/>
    <x v="770"/>
    <x v="0"/>
  </r>
  <r>
    <x v="799"/>
    <x v="787"/>
    <x v="1"/>
    <n v="1260"/>
    <x v="24"/>
    <n v="0.26"/>
    <n v="4.2"/>
    <n v="2891"/>
    <n v="0"/>
    <x v="0"/>
    <x v="771"/>
    <x v="0"/>
  </r>
  <r>
    <x v="800"/>
    <x v="788"/>
    <x v="2"/>
    <n v="26999"/>
    <x v="341"/>
    <n v="0.28999999999999998"/>
    <n v="4.5999999999999996"/>
    <n v="2886"/>
    <n v="0"/>
    <x v="1"/>
    <x v="772"/>
    <x v="0"/>
  </r>
  <r>
    <x v="801"/>
    <x v="789"/>
    <x v="1"/>
    <n v="1595"/>
    <x v="106"/>
    <n v="0.11"/>
    <n v="4"/>
    <n v="2877"/>
    <n v="0"/>
    <x v="0"/>
    <x v="773"/>
    <x v="0"/>
  </r>
  <r>
    <x v="802"/>
    <x v="790"/>
    <x v="2"/>
    <n v="299"/>
    <x v="61"/>
    <n v="0.8"/>
    <n v="4.2"/>
    <n v="2868"/>
    <n v="1"/>
    <x v="0"/>
    <x v="774"/>
    <x v="0"/>
  </r>
  <r>
    <x v="803"/>
    <x v="791"/>
    <x v="0"/>
    <n v="190"/>
    <x v="342"/>
    <n v="0.14000000000000001"/>
    <n v="4.4000000000000004"/>
    <n v="2866"/>
    <n v="0"/>
    <x v="0"/>
    <x v="775"/>
    <x v="1"/>
  </r>
  <r>
    <x v="804"/>
    <x v="792"/>
    <x v="1"/>
    <n v="1199"/>
    <x v="343"/>
    <n v="0.39"/>
    <n v="3.9"/>
    <n v="2832"/>
    <n v="0"/>
    <x v="0"/>
    <x v="776"/>
    <x v="0"/>
  </r>
  <r>
    <x v="805"/>
    <x v="793"/>
    <x v="1"/>
    <n v="6499"/>
    <x v="220"/>
    <n v="0.28000000000000003"/>
    <n v="4.3"/>
    <n v="2810"/>
    <n v="0"/>
    <x v="0"/>
    <x v="777"/>
    <x v="0"/>
  </r>
  <r>
    <x v="806"/>
    <x v="794"/>
    <x v="2"/>
    <n v="399"/>
    <x v="84"/>
    <n v="0.66"/>
    <n v="4.0999999999999996"/>
    <n v="2809"/>
    <n v="1"/>
    <x v="0"/>
    <x v="778"/>
    <x v="0"/>
  </r>
  <r>
    <x v="807"/>
    <x v="795"/>
    <x v="2"/>
    <n v="399"/>
    <x v="3"/>
    <n v="0.6"/>
    <n v="4.3"/>
    <n v="2806"/>
    <n v="1"/>
    <x v="0"/>
    <x v="779"/>
    <x v="0"/>
  </r>
  <r>
    <x v="808"/>
    <x v="796"/>
    <x v="2"/>
    <n v="399"/>
    <x v="3"/>
    <n v="0.6"/>
    <n v="4.3"/>
    <n v="2806"/>
    <n v="1"/>
    <x v="0"/>
    <x v="779"/>
    <x v="0"/>
  </r>
  <r>
    <x v="809"/>
    <x v="797"/>
    <x v="2"/>
    <n v="379"/>
    <x v="128"/>
    <n v="0.66"/>
    <n v="4.3"/>
    <n v="2806"/>
    <n v="1"/>
    <x v="0"/>
    <x v="780"/>
    <x v="0"/>
  </r>
  <r>
    <x v="810"/>
    <x v="798"/>
    <x v="2"/>
    <n v="379"/>
    <x v="128"/>
    <n v="0.66"/>
    <n v="4.3"/>
    <n v="2806"/>
    <n v="1"/>
    <x v="0"/>
    <x v="780"/>
    <x v="0"/>
  </r>
  <r>
    <x v="811"/>
    <x v="799"/>
    <x v="2"/>
    <n v="199"/>
    <x v="71"/>
    <n v="0.6"/>
    <n v="3.3"/>
    <n v="2804"/>
    <n v="1"/>
    <x v="2"/>
    <x v="781"/>
    <x v="1"/>
  </r>
  <r>
    <x v="812"/>
    <x v="800"/>
    <x v="1"/>
    <n v="160"/>
    <x v="73"/>
    <n v="0.46"/>
    <n v="4.5999999999999996"/>
    <n v="2781"/>
    <n v="0"/>
    <x v="1"/>
    <x v="782"/>
    <x v="1"/>
  </r>
  <r>
    <x v="813"/>
    <x v="801"/>
    <x v="2"/>
    <n v="299"/>
    <x v="74"/>
    <n v="0.25"/>
    <n v="4"/>
    <n v="2766"/>
    <n v="0"/>
    <x v="0"/>
    <x v="783"/>
    <x v="1"/>
  </r>
  <r>
    <x v="813"/>
    <x v="801"/>
    <x v="2"/>
    <n v="299"/>
    <x v="74"/>
    <n v="0.25"/>
    <n v="4"/>
    <n v="2766"/>
    <n v="0"/>
    <x v="0"/>
    <x v="783"/>
    <x v="1"/>
  </r>
  <r>
    <x v="814"/>
    <x v="802"/>
    <x v="1"/>
    <n v="6120"/>
    <x v="344"/>
    <n v="0.24"/>
    <n v="4.5999999999999996"/>
    <n v="2751"/>
    <n v="0"/>
    <x v="1"/>
    <x v="784"/>
    <x v="0"/>
  </r>
  <r>
    <x v="815"/>
    <x v="803"/>
    <x v="2"/>
    <n v="499"/>
    <x v="11"/>
    <n v="0.62"/>
    <n v="4.0999999999999996"/>
    <n v="2740"/>
    <n v="1"/>
    <x v="0"/>
    <x v="785"/>
    <x v="0"/>
  </r>
  <r>
    <x v="816"/>
    <x v="804"/>
    <x v="1"/>
    <n v="189"/>
    <x v="73"/>
    <n v="0.37"/>
    <n v="4.2"/>
    <n v="2737"/>
    <n v="0"/>
    <x v="0"/>
    <x v="786"/>
    <x v="1"/>
  </r>
  <r>
    <x v="817"/>
    <x v="805"/>
    <x v="1"/>
    <n v="5865"/>
    <x v="345"/>
    <n v="0.25"/>
    <n v="4.4000000000000004"/>
    <n v="2737"/>
    <n v="0"/>
    <x v="0"/>
    <x v="787"/>
    <x v="0"/>
  </r>
  <r>
    <x v="818"/>
    <x v="806"/>
    <x v="1"/>
    <n v="2499"/>
    <x v="170"/>
    <n v="0.37"/>
    <n v="3.8"/>
    <n v="2732"/>
    <n v="0"/>
    <x v="0"/>
    <x v="788"/>
    <x v="0"/>
  </r>
  <r>
    <x v="819"/>
    <x v="807"/>
    <x v="0"/>
    <n v="1599"/>
    <x v="40"/>
    <n v="0.47"/>
    <n v="4.2"/>
    <n v="2727"/>
    <n v="0"/>
    <x v="0"/>
    <x v="789"/>
    <x v="0"/>
  </r>
  <r>
    <x v="820"/>
    <x v="808"/>
    <x v="1"/>
    <n v="2199"/>
    <x v="316"/>
    <n v="0.28000000000000003"/>
    <n v="4.2"/>
    <n v="2686"/>
    <n v="0"/>
    <x v="0"/>
    <x v="790"/>
    <x v="0"/>
  </r>
  <r>
    <x v="821"/>
    <x v="809"/>
    <x v="2"/>
    <n v="399"/>
    <x v="128"/>
    <n v="0.64"/>
    <n v="4.0999999999999996"/>
    <n v="2685"/>
    <n v="1"/>
    <x v="0"/>
    <x v="791"/>
    <x v="0"/>
  </r>
  <r>
    <x v="822"/>
    <x v="810"/>
    <x v="2"/>
    <n v="399"/>
    <x v="128"/>
    <n v="0.64"/>
    <n v="4.0999999999999996"/>
    <n v="2685"/>
    <n v="1"/>
    <x v="0"/>
    <x v="791"/>
    <x v="0"/>
  </r>
  <r>
    <x v="823"/>
    <x v="811"/>
    <x v="1"/>
    <n v="253"/>
    <x v="36"/>
    <n v="0.49"/>
    <n v="4.3"/>
    <n v="2664"/>
    <n v="0"/>
    <x v="0"/>
    <x v="792"/>
    <x v="1"/>
  </r>
  <r>
    <x v="824"/>
    <x v="812"/>
    <x v="2"/>
    <n v="325"/>
    <x v="3"/>
    <n v="0.67"/>
    <n v="4.3"/>
    <n v="2651"/>
    <n v="1"/>
    <x v="0"/>
    <x v="793"/>
    <x v="0"/>
  </r>
  <r>
    <x v="825"/>
    <x v="813"/>
    <x v="2"/>
    <n v="299"/>
    <x v="3"/>
    <n v="0.7"/>
    <n v="4.3"/>
    <n v="2651"/>
    <n v="1"/>
    <x v="0"/>
    <x v="793"/>
    <x v="0"/>
  </r>
  <r>
    <x v="826"/>
    <x v="814"/>
    <x v="0"/>
    <n v="279"/>
    <x v="61"/>
    <n v="0.81"/>
    <n v="4.2"/>
    <n v="2646"/>
    <n v="1"/>
    <x v="0"/>
    <x v="794"/>
    <x v="0"/>
  </r>
  <r>
    <x v="827"/>
    <x v="815"/>
    <x v="0"/>
    <n v="239"/>
    <x v="31"/>
    <n v="0.66"/>
    <n v="4.4000000000000004"/>
    <n v="2640"/>
    <n v="1"/>
    <x v="0"/>
    <x v="795"/>
    <x v="0"/>
  </r>
  <r>
    <x v="828"/>
    <x v="816"/>
    <x v="5"/>
    <n v="250"/>
    <x v="117"/>
    <n v="0"/>
    <n v="4.2"/>
    <n v="2628"/>
    <n v="0"/>
    <x v="0"/>
    <x v="796"/>
    <x v="1"/>
  </r>
  <r>
    <x v="829"/>
    <x v="817"/>
    <x v="2"/>
    <n v="10099"/>
    <x v="346"/>
    <n v="0.47"/>
    <n v="4.3"/>
    <n v="2623"/>
    <n v="0"/>
    <x v="0"/>
    <x v="797"/>
    <x v="0"/>
  </r>
  <r>
    <x v="830"/>
    <x v="818"/>
    <x v="1"/>
    <n v="1399"/>
    <x v="347"/>
    <n v="0.1"/>
    <n v="3.9"/>
    <n v="2602"/>
    <n v="0"/>
    <x v="0"/>
    <x v="798"/>
    <x v="0"/>
  </r>
  <r>
    <x v="831"/>
    <x v="819"/>
    <x v="1"/>
    <n v="600"/>
    <x v="258"/>
    <n v="0.06"/>
    <n v="3.8"/>
    <n v="2593"/>
    <n v="0"/>
    <x v="0"/>
    <x v="799"/>
    <x v="0"/>
  </r>
  <r>
    <x v="832"/>
    <x v="820"/>
    <x v="1"/>
    <n v="1499"/>
    <x v="50"/>
    <n v="0.56999999999999995"/>
    <n v="4.7"/>
    <n v="2591"/>
    <n v="1"/>
    <x v="1"/>
    <x v="800"/>
    <x v="0"/>
  </r>
  <r>
    <x v="833"/>
    <x v="821"/>
    <x v="2"/>
    <n v="770"/>
    <x v="348"/>
    <n v="0.5"/>
    <n v="4.3"/>
    <n v="2585"/>
    <n v="1"/>
    <x v="0"/>
    <x v="801"/>
    <x v="0"/>
  </r>
  <r>
    <x v="834"/>
    <x v="822"/>
    <x v="0"/>
    <n v="7390"/>
    <x v="349"/>
    <n v="0.63"/>
    <n v="4.0999999999999996"/>
    <n v="2581"/>
    <n v="1"/>
    <x v="0"/>
    <x v="802"/>
    <x v="0"/>
  </r>
  <r>
    <x v="835"/>
    <x v="823"/>
    <x v="6"/>
    <n v="425"/>
    <x v="3"/>
    <n v="0.56999999999999995"/>
    <n v="4"/>
    <n v="2581"/>
    <n v="1"/>
    <x v="0"/>
    <x v="803"/>
    <x v="0"/>
  </r>
  <r>
    <x v="836"/>
    <x v="824"/>
    <x v="1"/>
    <n v="3249"/>
    <x v="350"/>
    <n v="0.48"/>
    <n v="3.9"/>
    <n v="2569"/>
    <n v="0"/>
    <x v="0"/>
    <x v="804"/>
    <x v="0"/>
  </r>
  <r>
    <x v="837"/>
    <x v="825"/>
    <x v="1"/>
    <n v="18999"/>
    <x v="96"/>
    <n v="0.37"/>
    <n v="4.0999999999999996"/>
    <n v="2536"/>
    <n v="0"/>
    <x v="0"/>
    <x v="805"/>
    <x v="0"/>
  </r>
  <r>
    <x v="838"/>
    <x v="826"/>
    <x v="2"/>
    <n v="598"/>
    <x v="351"/>
    <n v="0.48"/>
    <n v="4.0999999999999996"/>
    <n v="2535"/>
    <n v="0"/>
    <x v="0"/>
    <x v="806"/>
    <x v="0"/>
  </r>
  <r>
    <x v="839"/>
    <x v="827"/>
    <x v="2"/>
    <n v="149"/>
    <x v="3"/>
    <n v="0.85"/>
    <n v="3.5"/>
    <n v="2523"/>
    <n v="1"/>
    <x v="0"/>
    <x v="807"/>
    <x v="0"/>
  </r>
  <r>
    <x v="840"/>
    <x v="828"/>
    <x v="1"/>
    <n v="2695"/>
    <x v="277"/>
    <n v="0"/>
    <n v="4.4000000000000004"/>
    <n v="2518"/>
    <n v="0"/>
    <x v="0"/>
    <x v="808"/>
    <x v="0"/>
  </r>
  <r>
    <x v="841"/>
    <x v="829"/>
    <x v="2"/>
    <n v="3307"/>
    <x v="352"/>
    <n v="0.46"/>
    <n v="4.3"/>
    <n v="2515"/>
    <n v="0"/>
    <x v="0"/>
    <x v="809"/>
    <x v="0"/>
  </r>
  <r>
    <x v="842"/>
    <x v="830"/>
    <x v="5"/>
    <n v="341"/>
    <x v="145"/>
    <n v="0.24"/>
    <n v="4.3"/>
    <n v="2493"/>
    <n v="0"/>
    <x v="0"/>
    <x v="810"/>
    <x v="1"/>
  </r>
  <r>
    <x v="843"/>
    <x v="831"/>
    <x v="0"/>
    <n v="199"/>
    <x v="71"/>
    <n v="0.6"/>
    <n v="3.6"/>
    <n v="2492"/>
    <n v="1"/>
    <x v="0"/>
    <x v="811"/>
    <x v="1"/>
  </r>
  <r>
    <x v="844"/>
    <x v="832"/>
    <x v="1"/>
    <n v="1345"/>
    <x v="353"/>
    <n v="0.23"/>
    <n v="3.8"/>
    <n v="2466"/>
    <n v="0"/>
    <x v="0"/>
    <x v="812"/>
    <x v="0"/>
  </r>
  <r>
    <x v="845"/>
    <x v="833"/>
    <x v="2"/>
    <n v="299"/>
    <x v="160"/>
    <n v="0.7"/>
    <n v="4.5"/>
    <n v="2453"/>
    <n v="1"/>
    <x v="1"/>
    <x v="813"/>
    <x v="0"/>
  </r>
  <r>
    <x v="846"/>
    <x v="834"/>
    <x v="0"/>
    <n v="99"/>
    <x v="71"/>
    <n v="0.8"/>
    <n v="4.0999999999999996"/>
    <n v="2451"/>
    <n v="1"/>
    <x v="0"/>
    <x v="814"/>
    <x v="1"/>
  </r>
  <r>
    <x v="847"/>
    <x v="835"/>
    <x v="0"/>
    <n v="99"/>
    <x v="71"/>
    <n v="0.8"/>
    <n v="4.0999999999999996"/>
    <n v="2451"/>
    <n v="1"/>
    <x v="0"/>
    <x v="814"/>
    <x v="1"/>
  </r>
  <r>
    <x v="848"/>
    <x v="836"/>
    <x v="5"/>
    <n v="178"/>
    <x v="354"/>
    <n v="0.15"/>
    <n v="4.3"/>
    <n v="2450"/>
    <n v="0"/>
    <x v="0"/>
    <x v="815"/>
    <x v="1"/>
  </r>
  <r>
    <x v="849"/>
    <x v="837"/>
    <x v="1"/>
    <n v="721"/>
    <x v="61"/>
    <n v="0.52"/>
    <n v="3.1"/>
    <n v="2449"/>
    <n v="1"/>
    <x v="2"/>
    <x v="816"/>
    <x v="0"/>
  </r>
  <r>
    <x v="850"/>
    <x v="838"/>
    <x v="1"/>
    <n v="749"/>
    <x v="355"/>
    <n v="0.34"/>
    <n v="4"/>
    <n v="2446"/>
    <n v="0"/>
    <x v="0"/>
    <x v="817"/>
    <x v="0"/>
  </r>
  <r>
    <x v="851"/>
    <x v="839"/>
    <x v="2"/>
    <n v="259"/>
    <x v="31"/>
    <n v="0.63"/>
    <n v="3.8"/>
    <n v="2399"/>
    <n v="1"/>
    <x v="0"/>
    <x v="818"/>
    <x v="0"/>
  </r>
  <r>
    <x v="852"/>
    <x v="840"/>
    <x v="1"/>
    <n v="1928"/>
    <x v="356"/>
    <n v="0.26"/>
    <n v="4"/>
    <n v="2377"/>
    <n v="0"/>
    <x v="0"/>
    <x v="819"/>
    <x v="0"/>
  </r>
  <r>
    <x v="853"/>
    <x v="841"/>
    <x v="2"/>
    <n v="1099"/>
    <x v="61"/>
    <n v="0.27"/>
    <n v="4.2"/>
    <n v="2375"/>
    <n v="0"/>
    <x v="0"/>
    <x v="820"/>
    <x v="0"/>
  </r>
  <r>
    <x v="854"/>
    <x v="842"/>
    <x v="0"/>
    <n v="1055"/>
    <x v="151"/>
    <n v="0.16"/>
    <n v="3.8"/>
    <n v="2352"/>
    <n v="0"/>
    <x v="0"/>
    <x v="821"/>
    <x v="0"/>
  </r>
  <r>
    <x v="855"/>
    <x v="843"/>
    <x v="0"/>
    <n v="89"/>
    <x v="26"/>
    <n v="0.85"/>
    <n v="4.3"/>
    <n v="2351"/>
    <n v="1"/>
    <x v="0"/>
    <x v="822"/>
    <x v="0"/>
  </r>
  <r>
    <x v="856"/>
    <x v="844"/>
    <x v="1"/>
    <n v="279"/>
    <x v="31"/>
    <n v="0.6"/>
    <n v="4.3"/>
    <n v="2326"/>
    <n v="1"/>
    <x v="0"/>
    <x v="823"/>
    <x v="0"/>
  </r>
  <r>
    <x v="857"/>
    <x v="845"/>
    <x v="1"/>
    <n v="949"/>
    <x v="357"/>
    <n v="0.6"/>
    <n v="4.0999999999999996"/>
    <n v="2311"/>
    <n v="1"/>
    <x v="0"/>
    <x v="824"/>
    <x v="0"/>
  </r>
  <r>
    <x v="858"/>
    <x v="846"/>
    <x v="2"/>
    <n v="599"/>
    <x v="0"/>
    <n v="0.14000000000000001"/>
    <n v="4.3"/>
    <n v="2301"/>
    <n v="0"/>
    <x v="0"/>
    <x v="825"/>
    <x v="0"/>
  </r>
  <r>
    <x v="859"/>
    <x v="847"/>
    <x v="1"/>
    <n v="699"/>
    <x v="23"/>
    <n v="0.56000000000000005"/>
    <n v="4.7"/>
    <n v="2300"/>
    <n v="1"/>
    <x v="1"/>
    <x v="826"/>
    <x v="0"/>
  </r>
  <r>
    <x v="860"/>
    <x v="848"/>
    <x v="1"/>
    <n v="2903"/>
    <x v="132"/>
    <n v="0.12"/>
    <n v="4.3"/>
    <n v="2299"/>
    <n v="0"/>
    <x v="0"/>
    <x v="827"/>
    <x v="0"/>
  </r>
  <r>
    <x v="861"/>
    <x v="849"/>
    <x v="1"/>
    <n v="12609"/>
    <x v="358"/>
    <n v="0.47"/>
    <n v="4.4000000000000004"/>
    <n v="2288"/>
    <n v="0"/>
    <x v="0"/>
    <x v="828"/>
    <x v="0"/>
  </r>
  <r>
    <x v="862"/>
    <x v="850"/>
    <x v="0"/>
    <n v="889"/>
    <x v="16"/>
    <n v="0.56000000000000005"/>
    <n v="4.2"/>
    <n v="2284"/>
    <n v="1"/>
    <x v="0"/>
    <x v="829"/>
    <x v="0"/>
  </r>
  <r>
    <x v="863"/>
    <x v="851"/>
    <x v="1"/>
    <n v="1563"/>
    <x v="359"/>
    <n v="0.5"/>
    <n v="3.5"/>
    <n v="2283"/>
    <n v="1"/>
    <x v="0"/>
    <x v="830"/>
    <x v="0"/>
  </r>
  <r>
    <x v="864"/>
    <x v="852"/>
    <x v="1"/>
    <n v="688"/>
    <x v="360"/>
    <n v="0.08"/>
    <n v="4.5"/>
    <n v="2280"/>
    <n v="0"/>
    <x v="1"/>
    <x v="831"/>
    <x v="0"/>
  </r>
  <r>
    <x v="865"/>
    <x v="853"/>
    <x v="0"/>
    <n v="1599"/>
    <x v="361"/>
    <n v="0.43"/>
    <n v="3.6"/>
    <n v="2272"/>
    <n v="0"/>
    <x v="0"/>
    <x v="832"/>
    <x v="0"/>
  </r>
  <r>
    <x v="866"/>
    <x v="854"/>
    <x v="2"/>
    <n v="350"/>
    <x v="30"/>
    <n v="0.61"/>
    <n v="4.2"/>
    <n v="2263"/>
    <n v="1"/>
    <x v="0"/>
    <x v="833"/>
    <x v="0"/>
  </r>
  <r>
    <x v="866"/>
    <x v="854"/>
    <x v="2"/>
    <n v="350"/>
    <x v="30"/>
    <n v="0.61"/>
    <n v="4.2"/>
    <n v="2262"/>
    <n v="1"/>
    <x v="0"/>
    <x v="834"/>
    <x v="0"/>
  </r>
  <r>
    <x v="866"/>
    <x v="854"/>
    <x v="2"/>
    <n v="350"/>
    <x v="30"/>
    <n v="0.61"/>
    <n v="4.2"/>
    <n v="2262"/>
    <n v="1"/>
    <x v="0"/>
    <x v="834"/>
    <x v="0"/>
  </r>
  <r>
    <x v="867"/>
    <x v="855"/>
    <x v="2"/>
    <n v="252"/>
    <x v="3"/>
    <n v="0.75"/>
    <n v="3.7"/>
    <n v="2249"/>
    <n v="1"/>
    <x v="0"/>
    <x v="835"/>
    <x v="0"/>
  </r>
  <r>
    <x v="868"/>
    <x v="856"/>
    <x v="1"/>
    <n v="1199"/>
    <x v="61"/>
    <n v="0.2"/>
    <n v="3.8"/>
    <n v="2206"/>
    <n v="0"/>
    <x v="0"/>
    <x v="836"/>
    <x v="0"/>
  </r>
  <r>
    <x v="869"/>
    <x v="857"/>
    <x v="0"/>
    <n v="179"/>
    <x v="32"/>
    <n v="0.78"/>
    <n v="3.7"/>
    <n v="2201"/>
    <n v="1"/>
    <x v="0"/>
    <x v="837"/>
    <x v="0"/>
  </r>
  <r>
    <x v="870"/>
    <x v="858"/>
    <x v="1"/>
    <n v="664"/>
    <x v="17"/>
    <n v="0.55000000000000004"/>
    <n v="4"/>
    <n v="2198"/>
    <n v="1"/>
    <x v="0"/>
    <x v="838"/>
    <x v="0"/>
  </r>
  <r>
    <x v="871"/>
    <x v="859"/>
    <x v="0"/>
    <n v="13999"/>
    <x v="186"/>
    <n v="0.13"/>
    <n v="3.9"/>
    <n v="2180"/>
    <n v="0"/>
    <x v="0"/>
    <x v="839"/>
    <x v="0"/>
  </r>
  <r>
    <x v="872"/>
    <x v="860"/>
    <x v="0"/>
    <n v="13999"/>
    <x v="186"/>
    <n v="0.13"/>
    <n v="3.9"/>
    <n v="2180"/>
    <n v="0"/>
    <x v="0"/>
    <x v="839"/>
    <x v="0"/>
  </r>
  <r>
    <x v="873"/>
    <x v="861"/>
    <x v="0"/>
    <n v="499"/>
    <x v="362"/>
    <n v="0.45"/>
    <n v="4.4000000000000004"/>
    <n v="2165"/>
    <n v="0"/>
    <x v="0"/>
    <x v="840"/>
    <x v="0"/>
  </r>
  <r>
    <x v="874"/>
    <x v="862"/>
    <x v="1"/>
    <n v="799"/>
    <x v="16"/>
    <n v="0.6"/>
    <n v="4.0999999999999996"/>
    <n v="2162"/>
    <n v="1"/>
    <x v="0"/>
    <x v="841"/>
    <x v="0"/>
  </r>
  <r>
    <x v="875"/>
    <x v="863"/>
    <x v="1"/>
    <n v="1649"/>
    <x v="62"/>
    <n v="0.41"/>
    <n v="3.9"/>
    <n v="2162"/>
    <n v="0"/>
    <x v="0"/>
    <x v="842"/>
    <x v="0"/>
  </r>
  <r>
    <x v="876"/>
    <x v="864"/>
    <x v="0"/>
    <n v="249"/>
    <x v="26"/>
    <n v="0.57999999999999996"/>
    <n v="3.9"/>
    <n v="2147"/>
    <n v="1"/>
    <x v="0"/>
    <x v="843"/>
    <x v="0"/>
  </r>
  <r>
    <x v="877"/>
    <x v="865"/>
    <x v="0"/>
    <n v="239"/>
    <x v="26"/>
    <n v="0.6"/>
    <n v="3.9"/>
    <n v="2147"/>
    <n v="1"/>
    <x v="0"/>
    <x v="843"/>
    <x v="0"/>
  </r>
  <r>
    <x v="878"/>
    <x v="866"/>
    <x v="1"/>
    <n v="799"/>
    <x v="363"/>
    <n v="0.35"/>
    <n v="4.0999999999999996"/>
    <n v="2138"/>
    <n v="0"/>
    <x v="0"/>
    <x v="844"/>
    <x v="0"/>
  </r>
  <r>
    <x v="879"/>
    <x v="867"/>
    <x v="2"/>
    <n v="499"/>
    <x v="32"/>
    <n v="0.38"/>
    <n v="4.3"/>
    <n v="2125"/>
    <n v="0"/>
    <x v="0"/>
    <x v="845"/>
    <x v="0"/>
  </r>
  <r>
    <x v="880"/>
    <x v="868"/>
    <x v="2"/>
    <n v="299"/>
    <x v="32"/>
    <n v="0.63"/>
    <n v="4.2"/>
    <n v="2117"/>
    <n v="1"/>
    <x v="0"/>
    <x v="846"/>
    <x v="0"/>
  </r>
  <r>
    <x v="881"/>
    <x v="869"/>
    <x v="1"/>
    <n v="2599"/>
    <x v="364"/>
    <n v="0.39"/>
    <n v="4.4000000000000004"/>
    <n v="2116"/>
    <n v="0"/>
    <x v="0"/>
    <x v="847"/>
    <x v="0"/>
  </r>
  <r>
    <x v="882"/>
    <x v="870"/>
    <x v="1"/>
    <n v="4280"/>
    <x v="365"/>
    <n v="0.28999999999999998"/>
    <n v="3.8"/>
    <n v="2112"/>
    <n v="0"/>
    <x v="0"/>
    <x v="848"/>
    <x v="0"/>
  </r>
  <r>
    <x v="883"/>
    <x v="871"/>
    <x v="0"/>
    <n v="380"/>
    <x v="80"/>
    <n v="0.05"/>
    <n v="4.4000000000000004"/>
    <n v="2111"/>
    <n v="0"/>
    <x v="0"/>
    <x v="849"/>
    <x v="1"/>
  </r>
  <r>
    <x v="884"/>
    <x v="872"/>
    <x v="2"/>
    <n v="449"/>
    <x v="3"/>
    <n v="0.55000000000000004"/>
    <n v="4"/>
    <n v="2102"/>
    <n v="1"/>
    <x v="0"/>
    <x v="850"/>
    <x v="0"/>
  </r>
  <r>
    <x v="885"/>
    <x v="873"/>
    <x v="2"/>
    <n v="1199"/>
    <x v="65"/>
    <n v="0.78"/>
    <n v="3.8"/>
    <n v="2043"/>
    <n v="1"/>
    <x v="0"/>
    <x v="851"/>
    <x v="0"/>
  </r>
  <r>
    <x v="886"/>
    <x v="874"/>
    <x v="1"/>
    <n v="199"/>
    <x v="16"/>
    <n v="0.9"/>
    <n v="3.7"/>
    <n v="2031"/>
    <n v="1"/>
    <x v="0"/>
    <x v="852"/>
    <x v="0"/>
  </r>
  <r>
    <x v="887"/>
    <x v="875"/>
    <x v="1"/>
    <n v="14499"/>
    <x v="366"/>
    <n v="0.38"/>
    <n v="4.3"/>
    <n v="2026"/>
    <n v="0"/>
    <x v="0"/>
    <x v="853"/>
    <x v="0"/>
  </r>
  <r>
    <x v="888"/>
    <x v="876"/>
    <x v="2"/>
    <n v="6299"/>
    <x v="367"/>
    <n v="0.54"/>
    <n v="4.2"/>
    <n v="2014"/>
    <n v="1"/>
    <x v="0"/>
    <x v="854"/>
    <x v="0"/>
  </r>
  <r>
    <x v="889"/>
    <x v="877"/>
    <x v="1"/>
    <n v="199"/>
    <x v="71"/>
    <n v="0.6"/>
    <n v="4.0999999999999996"/>
    <n v="1996"/>
    <n v="1"/>
    <x v="0"/>
    <x v="855"/>
    <x v="1"/>
  </r>
  <r>
    <x v="890"/>
    <x v="878"/>
    <x v="1"/>
    <n v="375"/>
    <x v="3"/>
    <n v="0.62"/>
    <n v="3.6"/>
    <n v="1988"/>
    <n v="1"/>
    <x v="0"/>
    <x v="856"/>
    <x v="0"/>
  </r>
  <r>
    <x v="891"/>
    <x v="879"/>
    <x v="0"/>
    <n v="1999"/>
    <x v="76"/>
    <n v="0.8"/>
    <n v="3.7"/>
    <n v="1986"/>
    <n v="1"/>
    <x v="0"/>
    <x v="857"/>
    <x v="0"/>
  </r>
  <r>
    <x v="892"/>
    <x v="880"/>
    <x v="2"/>
    <n v="290"/>
    <x v="72"/>
    <n v="0.17"/>
    <n v="3.7"/>
    <n v="1977"/>
    <n v="0"/>
    <x v="0"/>
    <x v="858"/>
    <x v="1"/>
  </r>
  <r>
    <x v="893"/>
    <x v="881"/>
    <x v="1"/>
    <n v="7199"/>
    <x v="150"/>
    <n v="0.28000000000000003"/>
    <n v="4.4000000000000004"/>
    <n v="1964"/>
    <n v="0"/>
    <x v="0"/>
    <x v="859"/>
    <x v="0"/>
  </r>
  <r>
    <x v="894"/>
    <x v="882"/>
    <x v="1"/>
    <n v="3349"/>
    <x v="206"/>
    <n v="0.16"/>
    <n v="4.3"/>
    <n v="1954"/>
    <n v="0"/>
    <x v="0"/>
    <x v="860"/>
    <x v="0"/>
  </r>
  <r>
    <x v="895"/>
    <x v="883"/>
    <x v="2"/>
    <n v="1599"/>
    <x v="16"/>
    <n v="0.2"/>
    <n v="4.4000000000000004"/>
    <n v="1951"/>
    <n v="0"/>
    <x v="0"/>
    <x v="861"/>
    <x v="0"/>
  </r>
  <r>
    <x v="896"/>
    <x v="884"/>
    <x v="0"/>
    <n v="399"/>
    <x v="74"/>
    <n v="0"/>
    <n v="3.9"/>
    <n v="1951"/>
    <n v="0"/>
    <x v="0"/>
    <x v="862"/>
    <x v="1"/>
  </r>
  <r>
    <x v="897"/>
    <x v="885"/>
    <x v="2"/>
    <n v="1499"/>
    <x v="16"/>
    <n v="0.25"/>
    <n v="4.4000000000000004"/>
    <n v="1951"/>
    <n v="0"/>
    <x v="0"/>
    <x v="861"/>
    <x v="0"/>
  </r>
  <r>
    <x v="898"/>
    <x v="886"/>
    <x v="0"/>
    <n v="95"/>
    <x v="71"/>
    <n v="0.81"/>
    <n v="4.2"/>
    <n v="1949"/>
    <n v="1"/>
    <x v="0"/>
    <x v="863"/>
    <x v="1"/>
  </r>
  <r>
    <x v="899"/>
    <x v="887"/>
    <x v="0"/>
    <n v="79"/>
    <x v="71"/>
    <n v="0.84"/>
    <n v="4.2"/>
    <n v="1949"/>
    <n v="1"/>
    <x v="0"/>
    <x v="863"/>
    <x v="1"/>
  </r>
  <r>
    <x v="898"/>
    <x v="886"/>
    <x v="0"/>
    <n v="95"/>
    <x v="71"/>
    <n v="0.81"/>
    <n v="4.2"/>
    <n v="1949"/>
    <n v="1"/>
    <x v="0"/>
    <x v="863"/>
    <x v="1"/>
  </r>
  <r>
    <x v="900"/>
    <x v="888"/>
    <x v="2"/>
    <n v="179"/>
    <x v="71"/>
    <n v="0.64"/>
    <n v="4"/>
    <n v="1934"/>
    <n v="1"/>
    <x v="0"/>
    <x v="864"/>
    <x v="1"/>
  </r>
  <r>
    <x v="900"/>
    <x v="888"/>
    <x v="2"/>
    <n v="179"/>
    <x v="71"/>
    <n v="0.64"/>
    <n v="4"/>
    <n v="1933"/>
    <n v="1"/>
    <x v="0"/>
    <x v="865"/>
    <x v="1"/>
  </r>
  <r>
    <x v="901"/>
    <x v="889"/>
    <x v="5"/>
    <n v="420"/>
    <x v="368"/>
    <n v="0"/>
    <n v="4.2"/>
    <n v="1926"/>
    <n v="0"/>
    <x v="0"/>
    <x v="866"/>
    <x v="1"/>
  </r>
  <r>
    <x v="902"/>
    <x v="890"/>
    <x v="0"/>
    <n v="999"/>
    <x v="369"/>
    <n v="0.76"/>
    <n v="3.5"/>
    <n v="1913"/>
    <n v="1"/>
    <x v="0"/>
    <x v="867"/>
    <x v="0"/>
  </r>
  <r>
    <x v="903"/>
    <x v="891"/>
    <x v="2"/>
    <n v="299"/>
    <x v="32"/>
    <n v="0.63"/>
    <n v="4.3"/>
    <n v="1902"/>
    <n v="1"/>
    <x v="0"/>
    <x v="868"/>
    <x v="0"/>
  </r>
  <r>
    <x v="904"/>
    <x v="892"/>
    <x v="1"/>
    <n v="3199"/>
    <x v="50"/>
    <n v="0.09"/>
    <n v="4.2"/>
    <n v="1899"/>
    <n v="0"/>
    <x v="0"/>
    <x v="869"/>
    <x v="0"/>
  </r>
  <r>
    <x v="905"/>
    <x v="893"/>
    <x v="1"/>
    <n v="2499"/>
    <x v="119"/>
    <n v="0.5"/>
    <n v="3.8"/>
    <n v="1889"/>
    <n v="1"/>
    <x v="0"/>
    <x v="870"/>
    <x v="0"/>
  </r>
  <r>
    <x v="906"/>
    <x v="894"/>
    <x v="1"/>
    <n v="1799"/>
    <x v="343"/>
    <n v="0.08"/>
    <n v="3.9"/>
    <n v="1888"/>
    <n v="0"/>
    <x v="0"/>
    <x v="871"/>
    <x v="0"/>
  </r>
  <r>
    <x v="907"/>
    <x v="895"/>
    <x v="0"/>
    <n v="1999"/>
    <x v="370"/>
    <n v="0.56999999999999995"/>
    <n v="3.8"/>
    <n v="1880"/>
    <n v="1"/>
    <x v="0"/>
    <x v="872"/>
    <x v="0"/>
  </r>
  <r>
    <x v="908"/>
    <x v="896"/>
    <x v="1"/>
    <n v="457"/>
    <x v="32"/>
    <n v="0.43"/>
    <n v="4.3"/>
    <n v="1868"/>
    <n v="0"/>
    <x v="0"/>
    <x v="873"/>
    <x v="0"/>
  </r>
  <r>
    <x v="909"/>
    <x v="897"/>
    <x v="1"/>
    <n v="1799"/>
    <x v="33"/>
    <n v="0.45"/>
    <n v="3.8"/>
    <n v="1846"/>
    <n v="0"/>
    <x v="0"/>
    <x v="874"/>
    <x v="0"/>
  </r>
  <r>
    <x v="910"/>
    <x v="898"/>
    <x v="1"/>
    <n v="1099"/>
    <x v="21"/>
    <n v="0.42"/>
    <n v="4.3"/>
    <n v="1811"/>
    <n v="0"/>
    <x v="0"/>
    <x v="875"/>
    <x v="0"/>
  </r>
  <r>
    <x v="911"/>
    <x v="899"/>
    <x v="1"/>
    <n v="1199"/>
    <x v="50"/>
    <n v="0.66"/>
    <n v="4.3"/>
    <n v="1802"/>
    <n v="1"/>
    <x v="0"/>
    <x v="876"/>
    <x v="0"/>
  </r>
  <r>
    <x v="912"/>
    <x v="900"/>
    <x v="0"/>
    <n v="1599"/>
    <x v="371"/>
    <n v="0.38"/>
    <n v="4.3"/>
    <n v="1801"/>
    <n v="0"/>
    <x v="0"/>
    <x v="877"/>
    <x v="0"/>
  </r>
  <r>
    <x v="913"/>
    <x v="901"/>
    <x v="0"/>
    <n v="96"/>
    <x v="74"/>
    <n v="0.76"/>
    <n v="3.6"/>
    <n v="1796"/>
    <n v="1"/>
    <x v="0"/>
    <x v="878"/>
    <x v="1"/>
  </r>
  <r>
    <x v="914"/>
    <x v="902"/>
    <x v="0"/>
    <n v="199"/>
    <x v="71"/>
    <n v="0.6"/>
    <n v="4.0999999999999996"/>
    <n v="1786"/>
    <n v="1"/>
    <x v="0"/>
    <x v="879"/>
    <x v="1"/>
  </r>
  <r>
    <x v="915"/>
    <x v="903"/>
    <x v="2"/>
    <n v="399"/>
    <x v="3"/>
    <n v="0.6"/>
    <n v="4.0999999999999996"/>
    <n v="1780"/>
    <n v="1"/>
    <x v="0"/>
    <x v="880"/>
    <x v="0"/>
  </r>
  <r>
    <x v="916"/>
    <x v="904"/>
    <x v="2"/>
    <n v="399"/>
    <x v="3"/>
    <n v="0.6"/>
    <n v="4.0999999999999996"/>
    <n v="1780"/>
    <n v="1"/>
    <x v="0"/>
    <x v="880"/>
    <x v="0"/>
  </r>
  <r>
    <x v="915"/>
    <x v="903"/>
    <x v="2"/>
    <n v="399"/>
    <x v="3"/>
    <n v="0.6"/>
    <n v="4.0999999999999996"/>
    <n v="1780"/>
    <n v="1"/>
    <x v="0"/>
    <x v="880"/>
    <x v="0"/>
  </r>
  <r>
    <x v="917"/>
    <x v="905"/>
    <x v="0"/>
    <n v="1049"/>
    <x v="251"/>
    <n v="0.54"/>
    <n v="3.9"/>
    <n v="1779"/>
    <n v="1"/>
    <x v="0"/>
    <x v="881"/>
    <x v="0"/>
  </r>
  <r>
    <x v="918"/>
    <x v="906"/>
    <x v="2"/>
    <n v="378"/>
    <x v="3"/>
    <n v="0.62"/>
    <n v="4.0999999999999996"/>
    <n v="1779"/>
    <n v="1"/>
    <x v="0"/>
    <x v="882"/>
    <x v="0"/>
  </r>
  <r>
    <x v="919"/>
    <x v="907"/>
    <x v="0"/>
    <n v="999"/>
    <x v="16"/>
    <n v="0.5"/>
    <n v="4.3"/>
    <n v="1777"/>
    <n v="1"/>
    <x v="0"/>
    <x v="883"/>
    <x v="0"/>
  </r>
  <r>
    <x v="920"/>
    <x v="908"/>
    <x v="1"/>
    <n v="1456"/>
    <x v="221"/>
    <n v="0.54"/>
    <n v="4.0999999999999996"/>
    <n v="1776"/>
    <n v="1"/>
    <x v="0"/>
    <x v="884"/>
    <x v="0"/>
  </r>
  <r>
    <x v="921"/>
    <x v="909"/>
    <x v="1"/>
    <n v="4999"/>
    <x v="372"/>
    <n v="0.48"/>
    <n v="4.2"/>
    <n v="1772"/>
    <n v="0"/>
    <x v="0"/>
    <x v="885"/>
    <x v="0"/>
  </r>
  <r>
    <x v="922"/>
    <x v="910"/>
    <x v="1"/>
    <n v="6990"/>
    <x v="373"/>
    <n v="0.51"/>
    <n v="4.4000000000000004"/>
    <n v="1771"/>
    <n v="1"/>
    <x v="0"/>
    <x v="886"/>
    <x v="0"/>
  </r>
  <r>
    <x v="923"/>
    <x v="911"/>
    <x v="1"/>
    <n v="1199"/>
    <x v="148"/>
    <n v="0.37"/>
    <n v="4"/>
    <n v="1765"/>
    <n v="0"/>
    <x v="0"/>
    <x v="887"/>
    <x v="0"/>
  </r>
  <r>
    <x v="924"/>
    <x v="912"/>
    <x v="1"/>
    <n v="699"/>
    <x v="23"/>
    <n v="0.56000000000000005"/>
    <n v="4.7"/>
    <n v="1729"/>
    <n v="1"/>
    <x v="1"/>
    <x v="888"/>
    <x v="0"/>
  </r>
  <r>
    <x v="925"/>
    <x v="913"/>
    <x v="1"/>
    <n v="6999"/>
    <x v="113"/>
    <n v="0.53"/>
    <n v="4.0999999999999996"/>
    <n v="1728"/>
    <n v="1"/>
    <x v="0"/>
    <x v="889"/>
    <x v="0"/>
  </r>
  <r>
    <x v="926"/>
    <x v="914"/>
    <x v="2"/>
    <n v="210"/>
    <x v="74"/>
    <n v="0.47"/>
    <n v="4.0999999999999996"/>
    <n v="1717"/>
    <n v="0"/>
    <x v="0"/>
    <x v="890"/>
    <x v="1"/>
  </r>
  <r>
    <x v="927"/>
    <x v="915"/>
    <x v="1"/>
    <n v="2169"/>
    <x v="374"/>
    <n v="0.34"/>
    <n v="4.0999999999999996"/>
    <n v="1716"/>
    <n v="0"/>
    <x v="0"/>
    <x v="891"/>
    <x v="0"/>
  </r>
  <r>
    <x v="928"/>
    <x v="916"/>
    <x v="0"/>
    <n v="29999"/>
    <x v="375"/>
    <n v="0.41"/>
    <n v="4.4000000000000004"/>
    <n v="1712"/>
    <n v="0"/>
    <x v="0"/>
    <x v="892"/>
    <x v="0"/>
  </r>
  <r>
    <x v="929"/>
    <x v="917"/>
    <x v="2"/>
    <n v="999"/>
    <x v="18"/>
    <n v="0.6"/>
    <n v="4.3"/>
    <n v="1690"/>
    <n v="1"/>
    <x v="0"/>
    <x v="893"/>
    <x v="0"/>
  </r>
  <r>
    <x v="930"/>
    <x v="918"/>
    <x v="0"/>
    <n v="873"/>
    <x v="24"/>
    <n v="0.49"/>
    <n v="4.4000000000000004"/>
    <n v="1680"/>
    <n v="0"/>
    <x v="0"/>
    <x v="894"/>
    <x v="0"/>
  </r>
  <r>
    <x v="931"/>
    <x v="919"/>
    <x v="1"/>
    <n v="949"/>
    <x v="16"/>
    <n v="0.53"/>
    <n v="4"/>
    <n v="1679"/>
    <n v="1"/>
    <x v="0"/>
    <x v="895"/>
    <x v="0"/>
  </r>
  <r>
    <x v="932"/>
    <x v="920"/>
    <x v="5"/>
    <n v="165"/>
    <x v="172"/>
    <n v="0"/>
    <n v="4.5"/>
    <n v="1674"/>
    <n v="0"/>
    <x v="1"/>
    <x v="896"/>
    <x v="2"/>
  </r>
  <r>
    <x v="933"/>
    <x v="921"/>
    <x v="1"/>
    <n v="929"/>
    <x v="291"/>
    <n v="0.28999999999999998"/>
    <n v="3.9"/>
    <n v="1672"/>
    <n v="0"/>
    <x v="0"/>
    <x v="897"/>
    <x v="0"/>
  </r>
  <r>
    <x v="934"/>
    <x v="922"/>
    <x v="2"/>
    <n v="899"/>
    <x v="16"/>
    <n v="0.55000000000000004"/>
    <n v="4.4000000000000004"/>
    <n v="1667"/>
    <n v="1"/>
    <x v="0"/>
    <x v="898"/>
    <x v="0"/>
  </r>
  <r>
    <x v="935"/>
    <x v="923"/>
    <x v="2"/>
    <n v="1187"/>
    <x v="376"/>
    <n v="0.38"/>
    <n v="4.0999999999999996"/>
    <n v="1662"/>
    <n v="0"/>
    <x v="0"/>
    <x v="899"/>
    <x v="0"/>
  </r>
  <r>
    <x v="936"/>
    <x v="924"/>
    <x v="1"/>
    <n v="3710"/>
    <x v="377"/>
    <n v="0.14000000000000001"/>
    <n v="3.7"/>
    <n v="1662"/>
    <n v="0"/>
    <x v="0"/>
    <x v="900"/>
    <x v="0"/>
  </r>
  <r>
    <x v="937"/>
    <x v="925"/>
    <x v="1"/>
    <n v="245"/>
    <x v="73"/>
    <n v="0.18"/>
    <n v="4.0999999999999996"/>
    <n v="1660"/>
    <n v="0"/>
    <x v="0"/>
    <x v="901"/>
    <x v="1"/>
  </r>
  <r>
    <x v="938"/>
    <x v="926"/>
    <x v="0"/>
    <n v="21990"/>
    <x v="301"/>
    <n v="0.37"/>
    <n v="4.3"/>
    <n v="1657"/>
    <n v="0"/>
    <x v="0"/>
    <x v="902"/>
    <x v="0"/>
  </r>
  <r>
    <x v="939"/>
    <x v="927"/>
    <x v="1"/>
    <n v="999"/>
    <x v="61"/>
    <n v="0.33"/>
    <n v="4.0999999999999996"/>
    <n v="1646"/>
    <n v="0"/>
    <x v="0"/>
    <x v="903"/>
    <x v="0"/>
  </r>
  <r>
    <x v="940"/>
    <x v="928"/>
    <x v="1"/>
    <n v="295"/>
    <x v="26"/>
    <n v="0.51"/>
    <n v="4"/>
    <n v="1644"/>
    <n v="1"/>
    <x v="0"/>
    <x v="904"/>
    <x v="0"/>
  </r>
  <r>
    <x v="941"/>
    <x v="929"/>
    <x v="0"/>
    <n v="3799"/>
    <x v="378"/>
    <n v="0.28000000000000003"/>
    <n v="3.5"/>
    <n v="1641"/>
    <n v="0"/>
    <x v="0"/>
    <x v="905"/>
    <x v="0"/>
  </r>
  <r>
    <x v="942"/>
    <x v="930"/>
    <x v="0"/>
    <n v="12499"/>
    <x v="379"/>
    <n v="0.46"/>
    <n v="4.3"/>
    <n v="1611"/>
    <n v="0"/>
    <x v="0"/>
    <x v="906"/>
    <x v="0"/>
  </r>
  <r>
    <x v="943"/>
    <x v="931"/>
    <x v="0"/>
    <n v="35999"/>
    <x v="380"/>
    <n v="0.28000000000000003"/>
    <n v="4.3"/>
    <n v="1611"/>
    <n v="0"/>
    <x v="0"/>
    <x v="907"/>
    <x v="0"/>
  </r>
  <r>
    <x v="944"/>
    <x v="932"/>
    <x v="2"/>
    <n v="299"/>
    <x v="26"/>
    <n v="0.5"/>
    <n v="4.0999999999999996"/>
    <n v="1597"/>
    <n v="1"/>
    <x v="0"/>
    <x v="908"/>
    <x v="0"/>
  </r>
  <r>
    <x v="945"/>
    <x v="933"/>
    <x v="0"/>
    <n v="299"/>
    <x v="30"/>
    <n v="0.67"/>
    <n v="4"/>
    <n v="1588"/>
    <n v="1"/>
    <x v="0"/>
    <x v="909"/>
    <x v="0"/>
  </r>
  <r>
    <x v="946"/>
    <x v="934"/>
    <x v="1"/>
    <n v="479"/>
    <x v="49"/>
    <n v="0.52"/>
    <n v="4.2"/>
    <n v="1559"/>
    <n v="1"/>
    <x v="0"/>
    <x v="910"/>
    <x v="0"/>
  </r>
  <r>
    <x v="947"/>
    <x v="935"/>
    <x v="1"/>
    <n v="2199"/>
    <x v="12"/>
    <n v="0.26"/>
    <n v="3.8"/>
    <n v="1558"/>
    <n v="0"/>
    <x v="0"/>
    <x v="911"/>
    <x v="0"/>
  </r>
  <r>
    <x v="948"/>
    <x v="936"/>
    <x v="1"/>
    <n v="1599"/>
    <x v="16"/>
    <n v="0.2"/>
    <n v="4.4000000000000004"/>
    <n v="1558"/>
    <n v="0"/>
    <x v="0"/>
    <x v="912"/>
    <x v="0"/>
  </r>
  <r>
    <x v="949"/>
    <x v="937"/>
    <x v="0"/>
    <n v="32990"/>
    <x v="381"/>
    <n v="0.4"/>
    <n v="4.0999999999999996"/>
    <n v="1555"/>
    <n v="0"/>
    <x v="0"/>
    <x v="913"/>
    <x v="0"/>
  </r>
  <r>
    <x v="950"/>
    <x v="938"/>
    <x v="2"/>
    <n v="298"/>
    <x v="3"/>
    <n v="0.7"/>
    <n v="4.3"/>
    <n v="1552"/>
    <n v="1"/>
    <x v="0"/>
    <x v="914"/>
    <x v="0"/>
  </r>
  <r>
    <x v="951"/>
    <x v="939"/>
    <x v="2"/>
    <n v="149"/>
    <x v="74"/>
    <n v="0.63"/>
    <n v="4"/>
    <n v="1540"/>
    <n v="1"/>
    <x v="0"/>
    <x v="915"/>
    <x v="1"/>
  </r>
  <r>
    <x v="952"/>
    <x v="940"/>
    <x v="2"/>
    <n v="230"/>
    <x v="3"/>
    <n v="0.77"/>
    <n v="4.2"/>
    <n v="1528"/>
    <n v="1"/>
    <x v="0"/>
    <x v="916"/>
    <x v="0"/>
  </r>
  <r>
    <x v="953"/>
    <x v="941"/>
    <x v="1"/>
    <n v="1180"/>
    <x v="382"/>
    <n v="0.18"/>
    <n v="4.2"/>
    <n v="1527"/>
    <n v="0"/>
    <x v="0"/>
    <x v="917"/>
    <x v="0"/>
  </r>
  <r>
    <x v="954"/>
    <x v="942"/>
    <x v="0"/>
    <n v="2599"/>
    <x v="216"/>
    <n v="0.63"/>
    <n v="4.5"/>
    <n v="1526"/>
    <n v="1"/>
    <x v="1"/>
    <x v="918"/>
    <x v="0"/>
  </r>
  <r>
    <x v="954"/>
    <x v="942"/>
    <x v="0"/>
    <n v="2599"/>
    <x v="216"/>
    <n v="0.63"/>
    <n v="4.5"/>
    <n v="1526"/>
    <n v="1"/>
    <x v="1"/>
    <x v="918"/>
    <x v="0"/>
  </r>
  <r>
    <x v="955"/>
    <x v="943"/>
    <x v="0"/>
    <n v="26999"/>
    <x v="69"/>
    <n v="0.37"/>
    <n v="4.2"/>
    <n v="1510"/>
    <n v="0"/>
    <x v="0"/>
    <x v="919"/>
    <x v="0"/>
  </r>
  <r>
    <x v="956"/>
    <x v="944"/>
    <x v="0"/>
    <n v="10499"/>
    <x v="143"/>
    <n v="0.46"/>
    <n v="4.2"/>
    <n v="1510"/>
    <n v="0"/>
    <x v="0"/>
    <x v="920"/>
    <x v="0"/>
  </r>
  <r>
    <x v="957"/>
    <x v="945"/>
    <x v="2"/>
    <n v="249"/>
    <x v="71"/>
    <n v="0.5"/>
    <n v="4.0999999999999996"/>
    <n v="1508"/>
    <n v="1"/>
    <x v="0"/>
    <x v="921"/>
    <x v="1"/>
  </r>
  <r>
    <x v="958"/>
    <x v="946"/>
    <x v="1"/>
    <n v="1414"/>
    <x v="237"/>
    <n v="0.49"/>
    <n v="4"/>
    <n v="1498"/>
    <n v="0"/>
    <x v="0"/>
    <x v="922"/>
    <x v="0"/>
  </r>
  <r>
    <x v="959"/>
    <x v="947"/>
    <x v="0"/>
    <n v="499"/>
    <x v="21"/>
    <n v="0.74"/>
    <n v="4.0999999999999996"/>
    <n v="1475"/>
    <n v="1"/>
    <x v="0"/>
    <x v="923"/>
    <x v="0"/>
  </r>
  <r>
    <x v="960"/>
    <x v="948"/>
    <x v="1"/>
    <n v="351"/>
    <x v="128"/>
    <n v="0.68"/>
    <n v="3.7"/>
    <n v="1470"/>
    <n v="1"/>
    <x v="0"/>
    <x v="924"/>
    <x v="0"/>
  </r>
  <r>
    <x v="961"/>
    <x v="949"/>
    <x v="2"/>
    <n v="499"/>
    <x v="14"/>
    <n v="0.64"/>
    <n v="3.9"/>
    <n v="1462"/>
    <n v="1"/>
    <x v="0"/>
    <x v="925"/>
    <x v="0"/>
  </r>
  <r>
    <x v="962"/>
    <x v="950"/>
    <x v="1"/>
    <n v="293"/>
    <x v="71"/>
    <n v="0.41"/>
    <n v="4.0999999999999996"/>
    <n v="1456"/>
    <n v="0"/>
    <x v="0"/>
    <x v="926"/>
    <x v="1"/>
  </r>
  <r>
    <x v="963"/>
    <x v="951"/>
    <x v="2"/>
    <n v="299"/>
    <x v="31"/>
    <n v="0.56999999999999995"/>
    <n v="3.9"/>
    <n v="1454"/>
    <n v="1"/>
    <x v="0"/>
    <x v="927"/>
    <x v="0"/>
  </r>
  <r>
    <x v="964"/>
    <x v="952"/>
    <x v="0"/>
    <n v="474"/>
    <x v="106"/>
    <n v="0.74"/>
    <n v="4.3"/>
    <n v="1454"/>
    <n v="1"/>
    <x v="0"/>
    <x v="928"/>
    <x v="0"/>
  </r>
  <r>
    <x v="965"/>
    <x v="953"/>
    <x v="1"/>
    <n v="499"/>
    <x v="3"/>
    <n v="0.5"/>
    <n v="4.3"/>
    <n v="1436"/>
    <n v="1"/>
    <x v="0"/>
    <x v="929"/>
    <x v="0"/>
  </r>
  <r>
    <x v="966"/>
    <x v="954"/>
    <x v="2"/>
    <n v="179"/>
    <x v="74"/>
    <n v="0.55000000000000004"/>
    <n v="4"/>
    <n v="1423"/>
    <n v="1"/>
    <x v="0"/>
    <x v="930"/>
    <x v="1"/>
  </r>
  <r>
    <x v="967"/>
    <x v="955"/>
    <x v="2"/>
    <n v="149"/>
    <x v="74"/>
    <n v="0.63"/>
    <n v="4"/>
    <n v="1423"/>
    <n v="1"/>
    <x v="0"/>
    <x v="930"/>
    <x v="1"/>
  </r>
  <r>
    <x v="968"/>
    <x v="956"/>
    <x v="2"/>
    <n v="179"/>
    <x v="74"/>
    <n v="0.55000000000000004"/>
    <n v="4"/>
    <n v="1423"/>
    <n v="1"/>
    <x v="0"/>
    <x v="930"/>
    <x v="1"/>
  </r>
  <r>
    <x v="966"/>
    <x v="954"/>
    <x v="2"/>
    <n v="179"/>
    <x v="74"/>
    <n v="0.55000000000000004"/>
    <n v="4"/>
    <n v="1423"/>
    <n v="1"/>
    <x v="0"/>
    <x v="930"/>
    <x v="1"/>
  </r>
  <r>
    <x v="966"/>
    <x v="954"/>
    <x v="2"/>
    <n v="179"/>
    <x v="74"/>
    <n v="0.55000000000000004"/>
    <n v="4"/>
    <n v="1423"/>
    <n v="1"/>
    <x v="0"/>
    <x v="930"/>
    <x v="1"/>
  </r>
  <r>
    <x v="969"/>
    <x v="957"/>
    <x v="1"/>
    <n v="5490"/>
    <x v="383"/>
    <n v="0.24"/>
    <n v="4.5"/>
    <n v="1408"/>
    <n v="0"/>
    <x v="1"/>
    <x v="931"/>
    <x v="0"/>
  </r>
  <r>
    <x v="970"/>
    <x v="958"/>
    <x v="1"/>
    <n v="1052"/>
    <x v="384"/>
    <n v="0.41"/>
    <n v="4.3"/>
    <n v="1404"/>
    <n v="0"/>
    <x v="0"/>
    <x v="932"/>
    <x v="0"/>
  </r>
  <r>
    <x v="971"/>
    <x v="959"/>
    <x v="2"/>
    <n v="99"/>
    <x v="3"/>
    <n v="0.9"/>
    <n v="4"/>
    <n v="1396"/>
    <n v="1"/>
    <x v="0"/>
    <x v="933"/>
    <x v="0"/>
  </r>
  <r>
    <x v="971"/>
    <x v="959"/>
    <x v="2"/>
    <n v="99"/>
    <x v="3"/>
    <n v="0.9"/>
    <n v="4"/>
    <n v="1396"/>
    <n v="1"/>
    <x v="0"/>
    <x v="933"/>
    <x v="0"/>
  </r>
  <r>
    <x v="972"/>
    <x v="960"/>
    <x v="1"/>
    <n v="3299"/>
    <x v="385"/>
    <n v="0.34"/>
    <n v="3.8"/>
    <n v="1393"/>
    <n v="0"/>
    <x v="0"/>
    <x v="934"/>
    <x v="0"/>
  </r>
  <r>
    <x v="973"/>
    <x v="961"/>
    <x v="0"/>
    <n v="195"/>
    <x v="71"/>
    <n v="0.61"/>
    <n v="3.7"/>
    <n v="1383"/>
    <n v="1"/>
    <x v="0"/>
    <x v="935"/>
    <x v="1"/>
  </r>
  <r>
    <x v="974"/>
    <x v="962"/>
    <x v="1"/>
    <n v="199"/>
    <x v="80"/>
    <n v="0.5"/>
    <n v="4.0999999999999996"/>
    <n v="1379"/>
    <n v="1"/>
    <x v="0"/>
    <x v="936"/>
    <x v="1"/>
  </r>
  <r>
    <x v="975"/>
    <x v="963"/>
    <x v="0"/>
    <n v="30990"/>
    <x v="380"/>
    <n v="0.38"/>
    <n v="4.3"/>
    <n v="1376"/>
    <n v="0"/>
    <x v="0"/>
    <x v="937"/>
    <x v="0"/>
  </r>
  <r>
    <x v="976"/>
    <x v="964"/>
    <x v="0"/>
    <n v="47990"/>
    <x v="386"/>
    <n v="0.4"/>
    <n v="4.3"/>
    <n v="1376"/>
    <n v="0"/>
    <x v="0"/>
    <x v="938"/>
    <x v="0"/>
  </r>
  <r>
    <x v="977"/>
    <x v="965"/>
    <x v="0"/>
    <n v="7915"/>
    <x v="76"/>
    <n v="0.21"/>
    <n v="4.3"/>
    <n v="1376"/>
    <n v="0"/>
    <x v="0"/>
    <x v="939"/>
    <x v="0"/>
  </r>
  <r>
    <x v="978"/>
    <x v="966"/>
    <x v="2"/>
    <n v="549"/>
    <x v="16"/>
    <n v="0.73"/>
    <n v="4.3"/>
    <n v="1367"/>
    <n v="1"/>
    <x v="0"/>
    <x v="940"/>
    <x v="0"/>
  </r>
  <r>
    <x v="979"/>
    <x v="967"/>
    <x v="1"/>
    <n v="279"/>
    <x v="26"/>
    <n v="0.53"/>
    <n v="3.5"/>
    <n v="1367"/>
    <n v="1"/>
    <x v="0"/>
    <x v="941"/>
    <x v="0"/>
  </r>
  <r>
    <x v="980"/>
    <x v="968"/>
    <x v="1"/>
    <n v="1999"/>
    <x v="387"/>
    <n v="0.57999999999999996"/>
    <n v="4.2"/>
    <n v="1353"/>
    <n v="1"/>
    <x v="0"/>
    <x v="942"/>
    <x v="0"/>
  </r>
  <r>
    <x v="981"/>
    <x v="969"/>
    <x v="0"/>
    <n v="199"/>
    <x v="74"/>
    <n v="0.5"/>
    <n v="4.2"/>
    <n v="1335"/>
    <n v="1"/>
    <x v="0"/>
    <x v="943"/>
    <x v="1"/>
  </r>
  <r>
    <x v="982"/>
    <x v="969"/>
    <x v="0"/>
    <n v="199"/>
    <x v="74"/>
    <n v="0.5"/>
    <n v="4.2"/>
    <n v="1335"/>
    <n v="1"/>
    <x v="0"/>
    <x v="943"/>
    <x v="1"/>
  </r>
  <r>
    <x v="983"/>
    <x v="970"/>
    <x v="0"/>
    <n v="649"/>
    <x v="3"/>
    <n v="0.35"/>
    <n v="4.2"/>
    <n v="1315"/>
    <n v="0"/>
    <x v="0"/>
    <x v="944"/>
    <x v="0"/>
  </r>
  <r>
    <x v="984"/>
    <x v="971"/>
    <x v="2"/>
    <n v="139"/>
    <x v="3"/>
    <n v="0.86"/>
    <n v="4"/>
    <n v="1313"/>
    <n v="1"/>
    <x v="0"/>
    <x v="945"/>
    <x v="0"/>
  </r>
  <r>
    <x v="985"/>
    <x v="972"/>
    <x v="2"/>
    <n v="149"/>
    <x v="3"/>
    <n v="0.85"/>
    <n v="4"/>
    <n v="1313"/>
    <n v="1"/>
    <x v="0"/>
    <x v="945"/>
    <x v="0"/>
  </r>
  <r>
    <x v="984"/>
    <x v="971"/>
    <x v="2"/>
    <n v="139"/>
    <x v="3"/>
    <n v="0.86"/>
    <n v="4"/>
    <n v="1313"/>
    <n v="1"/>
    <x v="0"/>
    <x v="945"/>
    <x v="0"/>
  </r>
  <r>
    <x v="986"/>
    <x v="973"/>
    <x v="1"/>
    <n v="549"/>
    <x v="3"/>
    <n v="0.45"/>
    <n v="4"/>
    <n v="1313"/>
    <n v="0"/>
    <x v="0"/>
    <x v="945"/>
    <x v="0"/>
  </r>
  <r>
    <x v="987"/>
    <x v="974"/>
    <x v="1"/>
    <n v="185"/>
    <x v="26"/>
    <n v="0.69"/>
    <n v="3.9"/>
    <n v="1306"/>
    <n v="1"/>
    <x v="0"/>
    <x v="946"/>
    <x v="0"/>
  </r>
  <r>
    <x v="988"/>
    <x v="975"/>
    <x v="1"/>
    <n v="2699"/>
    <x v="370"/>
    <n v="0.43"/>
    <n v="4.2"/>
    <n v="1296"/>
    <n v="0"/>
    <x v="0"/>
    <x v="947"/>
    <x v="0"/>
  </r>
  <r>
    <x v="989"/>
    <x v="976"/>
    <x v="1"/>
    <n v="3190"/>
    <x v="388"/>
    <n v="0.24"/>
    <n v="4"/>
    <n v="1282"/>
    <n v="0"/>
    <x v="0"/>
    <x v="948"/>
    <x v="0"/>
  </r>
  <r>
    <x v="990"/>
    <x v="977"/>
    <x v="2"/>
    <n v="2649"/>
    <x v="85"/>
    <n v="0.24"/>
    <n v="4.5"/>
    <n v="1271"/>
    <n v="0"/>
    <x v="1"/>
    <x v="949"/>
    <x v="0"/>
  </r>
  <r>
    <x v="991"/>
    <x v="978"/>
    <x v="0"/>
    <n v="9999"/>
    <x v="223"/>
    <n v="0.64"/>
    <n v="4.2"/>
    <n v="1269"/>
    <n v="1"/>
    <x v="0"/>
    <x v="950"/>
    <x v="0"/>
  </r>
  <r>
    <x v="992"/>
    <x v="979"/>
    <x v="5"/>
    <n v="67"/>
    <x v="389"/>
    <n v="0.11"/>
    <n v="4.0999999999999996"/>
    <n v="1269"/>
    <n v="0"/>
    <x v="0"/>
    <x v="951"/>
    <x v="2"/>
  </r>
  <r>
    <x v="993"/>
    <x v="980"/>
    <x v="0"/>
    <n v="20990"/>
    <x v="390"/>
    <n v="0.53"/>
    <n v="4.0999999999999996"/>
    <n v="1259"/>
    <n v="1"/>
    <x v="0"/>
    <x v="952"/>
    <x v="0"/>
  </r>
  <r>
    <x v="994"/>
    <x v="981"/>
    <x v="1"/>
    <n v="368"/>
    <x v="31"/>
    <n v="0.47"/>
    <n v="4.0999999999999996"/>
    <n v="1240"/>
    <n v="0"/>
    <x v="0"/>
    <x v="953"/>
    <x v="0"/>
  </r>
  <r>
    <x v="995"/>
    <x v="982"/>
    <x v="0"/>
    <n v="173"/>
    <x v="3"/>
    <n v="0.83"/>
    <n v="4.3"/>
    <n v="1237"/>
    <n v="1"/>
    <x v="0"/>
    <x v="954"/>
    <x v="0"/>
  </r>
  <r>
    <x v="996"/>
    <x v="983"/>
    <x v="0"/>
    <n v="399"/>
    <x v="3"/>
    <n v="0.6"/>
    <n v="4"/>
    <n v="1236"/>
    <n v="1"/>
    <x v="0"/>
    <x v="955"/>
    <x v="0"/>
  </r>
  <r>
    <x v="997"/>
    <x v="984"/>
    <x v="2"/>
    <n v="249"/>
    <x v="144"/>
    <n v="0.59"/>
    <n v="4"/>
    <n v="1208"/>
    <n v="1"/>
    <x v="0"/>
    <x v="956"/>
    <x v="0"/>
  </r>
  <r>
    <x v="998"/>
    <x v="985"/>
    <x v="1"/>
    <n v="1199"/>
    <x v="51"/>
    <n v="0.5"/>
    <n v="3.9"/>
    <n v="1202"/>
    <n v="1"/>
    <x v="0"/>
    <x v="957"/>
    <x v="0"/>
  </r>
  <r>
    <x v="999"/>
    <x v="986"/>
    <x v="0"/>
    <n v="299"/>
    <x v="174"/>
    <n v="0.75"/>
    <n v="3.9"/>
    <n v="1193"/>
    <n v="1"/>
    <x v="0"/>
    <x v="958"/>
    <x v="0"/>
  </r>
  <r>
    <x v="1000"/>
    <x v="987"/>
    <x v="0"/>
    <n v="689"/>
    <x v="16"/>
    <n v="0.66"/>
    <n v="4.3"/>
    <n v="1193"/>
    <n v="1"/>
    <x v="0"/>
    <x v="959"/>
    <x v="0"/>
  </r>
  <r>
    <x v="1001"/>
    <x v="988"/>
    <x v="1"/>
    <n v="5999"/>
    <x v="76"/>
    <n v="0.4"/>
    <n v="4.2"/>
    <n v="1191"/>
    <n v="0"/>
    <x v="0"/>
    <x v="960"/>
    <x v="0"/>
  </r>
  <r>
    <x v="1002"/>
    <x v="989"/>
    <x v="1"/>
    <n v="1190"/>
    <x v="391"/>
    <n v="0.53"/>
    <n v="3.8"/>
    <n v="1181"/>
    <n v="1"/>
    <x v="0"/>
    <x v="961"/>
    <x v="0"/>
  </r>
  <r>
    <x v="1003"/>
    <x v="990"/>
    <x v="2"/>
    <n v="235"/>
    <x v="23"/>
    <n v="0.85"/>
    <n v="3.8"/>
    <n v="1173"/>
    <n v="1"/>
    <x v="0"/>
    <x v="962"/>
    <x v="0"/>
  </r>
  <r>
    <x v="1004"/>
    <x v="991"/>
    <x v="0"/>
    <n v="499"/>
    <x v="11"/>
    <n v="0.62"/>
    <n v="3.9"/>
    <n v="1173"/>
    <n v="1"/>
    <x v="0"/>
    <x v="963"/>
    <x v="0"/>
  </r>
  <r>
    <x v="1005"/>
    <x v="992"/>
    <x v="1"/>
    <n v="999"/>
    <x v="146"/>
    <n v="0.5"/>
    <n v="3.8"/>
    <n v="1163"/>
    <n v="1"/>
    <x v="0"/>
    <x v="964"/>
    <x v="0"/>
  </r>
  <r>
    <x v="1006"/>
    <x v="993"/>
    <x v="0"/>
    <n v="399"/>
    <x v="32"/>
    <n v="0.5"/>
    <n v="4.0999999999999996"/>
    <n v="1161"/>
    <n v="1"/>
    <x v="0"/>
    <x v="965"/>
    <x v="0"/>
  </r>
  <r>
    <x v="1007"/>
    <x v="994"/>
    <x v="1"/>
    <n v="3487.77"/>
    <x v="79"/>
    <n v="0.3"/>
    <n v="4.0999999999999996"/>
    <n v="1127"/>
    <n v="0"/>
    <x v="0"/>
    <x v="966"/>
    <x v="0"/>
  </r>
  <r>
    <x v="1008"/>
    <x v="995"/>
    <x v="2"/>
    <n v="347"/>
    <x v="3"/>
    <n v="0.65"/>
    <n v="3.5"/>
    <n v="1121"/>
    <n v="1"/>
    <x v="0"/>
    <x v="967"/>
    <x v="0"/>
  </r>
  <r>
    <x v="1009"/>
    <x v="996"/>
    <x v="8"/>
    <n v="2339"/>
    <x v="205"/>
    <n v="0.42"/>
    <n v="3.8"/>
    <n v="1118"/>
    <n v="0"/>
    <x v="0"/>
    <x v="968"/>
    <x v="0"/>
  </r>
  <r>
    <x v="1010"/>
    <x v="997"/>
    <x v="1"/>
    <n v="219"/>
    <x v="225"/>
    <n v="0.12"/>
    <n v="4"/>
    <n v="1108"/>
    <n v="0"/>
    <x v="0"/>
    <x v="969"/>
    <x v="1"/>
  </r>
  <r>
    <x v="1011"/>
    <x v="998"/>
    <x v="1"/>
    <n v="699"/>
    <x v="392"/>
    <n v="0.18"/>
    <n v="4.0999999999999996"/>
    <n v="1106"/>
    <n v="0"/>
    <x v="0"/>
    <x v="970"/>
    <x v="0"/>
  </r>
  <r>
    <x v="1012"/>
    <x v="999"/>
    <x v="2"/>
    <n v="345"/>
    <x v="3"/>
    <n v="0.65"/>
    <n v="3.7"/>
    <n v="1097"/>
    <n v="1"/>
    <x v="0"/>
    <x v="971"/>
    <x v="0"/>
  </r>
  <r>
    <x v="1013"/>
    <x v="1000"/>
    <x v="2"/>
    <n v="269"/>
    <x v="128"/>
    <n v="0.76"/>
    <n v="4.0999999999999996"/>
    <n v="1092"/>
    <n v="1"/>
    <x v="0"/>
    <x v="972"/>
    <x v="0"/>
  </r>
  <r>
    <x v="1014"/>
    <x v="1001"/>
    <x v="1"/>
    <n v="379"/>
    <x v="393"/>
    <n v="0.59"/>
    <n v="4"/>
    <n v="1090"/>
    <n v="1"/>
    <x v="0"/>
    <x v="973"/>
    <x v="0"/>
  </r>
  <r>
    <x v="1015"/>
    <x v="1002"/>
    <x v="2"/>
    <n v="599"/>
    <x v="20"/>
    <n v="0.85"/>
    <n v="3.9"/>
    <n v="1087"/>
    <n v="1"/>
    <x v="0"/>
    <x v="974"/>
    <x v="0"/>
  </r>
  <r>
    <x v="1016"/>
    <x v="1003"/>
    <x v="1"/>
    <n v="2199"/>
    <x v="394"/>
    <n v="0.44"/>
    <n v="3.9"/>
    <n v="1085"/>
    <n v="0"/>
    <x v="0"/>
    <x v="975"/>
    <x v="0"/>
  </r>
  <r>
    <x v="1017"/>
    <x v="1004"/>
    <x v="0"/>
    <n v="249"/>
    <x v="32"/>
    <n v="0.69"/>
    <n v="3.8"/>
    <n v="1079"/>
    <n v="1"/>
    <x v="0"/>
    <x v="976"/>
    <x v="0"/>
  </r>
  <r>
    <x v="1018"/>
    <x v="1005"/>
    <x v="2"/>
    <n v="199"/>
    <x v="3"/>
    <n v="0.8"/>
    <n v="3.9"/>
    <n v="1075"/>
    <n v="1"/>
    <x v="0"/>
    <x v="977"/>
    <x v="0"/>
  </r>
  <r>
    <x v="1019"/>
    <x v="1006"/>
    <x v="2"/>
    <n v="249"/>
    <x v="395"/>
    <n v="0.73"/>
    <n v="3.9"/>
    <n v="1075"/>
    <n v="1"/>
    <x v="0"/>
    <x v="978"/>
    <x v="0"/>
  </r>
  <r>
    <x v="1020"/>
    <x v="1007"/>
    <x v="2"/>
    <n v="89"/>
    <x v="42"/>
    <n v="0.89"/>
    <n v="3.9"/>
    <n v="1075"/>
    <n v="1"/>
    <x v="0"/>
    <x v="979"/>
    <x v="0"/>
  </r>
  <r>
    <x v="1021"/>
    <x v="1008"/>
    <x v="2"/>
    <n v="99"/>
    <x v="42"/>
    <n v="0.88"/>
    <n v="3.9"/>
    <n v="1075"/>
    <n v="1"/>
    <x v="0"/>
    <x v="979"/>
    <x v="0"/>
  </r>
  <r>
    <x v="1018"/>
    <x v="1005"/>
    <x v="2"/>
    <n v="199"/>
    <x v="3"/>
    <n v="0.8"/>
    <n v="3.9"/>
    <n v="1075"/>
    <n v="1"/>
    <x v="0"/>
    <x v="977"/>
    <x v="0"/>
  </r>
  <r>
    <x v="1022"/>
    <x v="1009"/>
    <x v="1"/>
    <n v="549"/>
    <x v="49"/>
    <n v="0.45"/>
    <n v="3.6"/>
    <n v="1074"/>
    <n v="0"/>
    <x v="0"/>
    <x v="980"/>
    <x v="0"/>
  </r>
  <r>
    <x v="1023"/>
    <x v="1010"/>
    <x v="1"/>
    <n v="1484"/>
    <x v="18"/>
    <n v="0.41"/>
    <n v="3.7"/>
    <n v="1067"/>
    <n v="0"/>
    <x v="0"/>
    <x v="981"/>
    <x v="0"/>
  </r>
  <r>
    <x v="1024"/>
    <x v="1011"/>
    <x v="1"/>
    <n v="479"/>
    <x v="16"/>
    <n v="0.76"/>
    <n v="3.4"/>
    <n v="1066"/>
    <n v="1"/>
    <x v="2"/>
    <x v="982"/>
    <x v="0"/>
  </r>
  <r>
    <x v="1025"/>
    <x v="1012"/>
    <x v="1"/>
    <n v="1099"/>
    <x v="52"/>
    <n v="0.27"/>
    <n v="4.5"/>
    <n v="1065"/>
    <n v="0"/>
    <x v="1"/>
    <x v="983"/>
    <x v="0"/>
  </r>
  <r>
    <x v="1026"/>
    <x v="1013"/>
    <x v="1"/>
    <n v="355"/>
    <x v="30"/>
    <n v="0.61"/>
    <n v="4.0999999999999996"/>
    <n v="1051"/>
    <n v="1"/>
    <x v="0"/>
    <x v="984"/>
    <x v="0"/>
  </r>
  <r>
    <x v="1027"/>
    <x v="1014"/>
    <x v="2"/>
    <n v="719"/>
    <x v="61"/>
    <n v="0.52"/>
    <n v="4.0999999999999996"/>
    <n v="1045"/>
    <n v="1"/>
    <x v="0"/>
    <x v="985"/>
    <x v="0"/>
  </r>
  <r>
    <x v="1028"/>
    <x v="1015"/>
    <x v="2"/>
    <n v="719"/>
    <x v="61"/>
    <n v="0.52"/>
    <n v="4.0999999999999996"/>
    <n v="1045"/>
    <n v="1"/>
    <x v="0"/>
    <x v="985"/>
    <x v="0"/>
  </r>
  <r>
    <x v="1029"/>
    <x v="1016"/>
    <x v="1"/>
    <n v="1474"/>
    <x v="396"/>
    <n v="0.68"/>
    <n v="4.0999999999999996"/>
    <n v="1045"/>
    <n v="1"/>
    <x v="0"/>
    <x v="986"/>
    <x v="0"/>
  </r>
  <r>
    <x v="1030"/>
    <x v="1017"/>
    <x v="0"/>
    <n v="15990"/>
    <x v="397"/>
    <n v="0.33"/>
    <n v="4.3"/>
    <n v="1035"/>
    <n v="0"/>
    <x v="0"/>
    <x v="987"/>
    <x v="0"/>
  </r>
  <r>
    <x v="1031"/>
    <x v="1018"/>
    <x v="1"/>
    <n v="1999"/>
    <x v="18"/>
    <n v="0.2"/>
    <n v="4.0999999999999996"/>
    <n v="1034"/>
    <n v="0"/>
    <x v="0"/>
    <x v="988"/>
    <x v="0"/>
  </r>
  <r>
    <x v="1032"/>
    <x v="1019"/>
    <x v="2"/>
    <n v="499"/>
    <x v="3"/>
    <n v="0.5"/>
    <n v="4.4000000000000004"/>
    <n v="1030"/>
    <n v="1"/>
    <x v="0"/>
    <x v="989"/>
    <x v="0"/>
  </r>
  <r>
    <x v="1033"/>
    <x v="1020"/>
    <x v="0"/>
    <n v="609"/>
    <x v="52"/>
    <n v="0.59"/>
    <n v="4.5"/>
    <n v="1029"/>
    <n v="1"/>
    <x v="1"/>
    <x v="990"/>
    <x v="0"/>
  </r>
  <r>
    <x v="1034"/>
    <x v="1021"/>
    <x v="2"/>
    <n v="354"/>
    <x v="52"/>
    <n v="0.76"/>
    <n v="4"/>
    <n v="1026"/>
    <n v="1"/>
    <x v="0"/>
    <x v="991"/>
    <x v="0"/>
  </r>
  <r>
    <x v="1035"/>
    <x v="1022"/>
    <x v="1"/>
    <n v="475"/>
    <x v="3"/>
    <n v="0.52"/>
    <n v="4.0999999999999996"/>
    <n v="1021"/>
    <n v="1"/>
    <x v="0"/>
    <x v="992"/>
    <x v="0"/>
  </r>
  <r>
    <x v="1036"/>
    <x v="1023"/>
    <x v="1"/>
    <n v="4789"/>
    <x v="398"/>
    <n v="0.47"/>
    <n v="4.3"/>
    <n v="1017"/>
    <n v="0"/>
    <x v="0"/>
    <x v="993"/>
    <x v="0"/>
  </r>
  <r>
    <x v="1037"/>
    <x v="1024"/>
    <x v="1"/>
    <n v="9590"/>
    <x v="186"/>
    <n v="0.4"/>
    <n v="4.0999999999999996"/>
    <n v="1017"/>
    <n v="0"/>
    <x v="0"/>
    <x v="994"/>
    <x v="0"/>
  </r>
  <r>
    <x v="1038"/>
    <x v="1025"/>
    <x v="1"/>
    <n v="299"/>
    <x v="71"/>
    <n v="0.4"/>
    <n v="3.9"/>
    <n v="1015"/>
    <n v="0"/>
    <x v="0"/>
    <x v="995"/>
    <x v="1"/>
  </r>
  <r>
    <x v="1039"/>
    <x v="1026"/>
    <x v="1"/>
    <n v="215"/>
    <x v="61"/>
    <n v="0.86"/>
    <n v="3.9"/>
    <n v="1004"/>
    <n v="1"/>
    <x v="0"/>
    <x v="996"/>
    <x v="0"/>
  </r>
  <r>
    <x v="1040"/>
    <x v="1027"/>
    <x v="0"/>
    <n v="18999"/>
    <x v="399"/>
    <n v="0.46"/>
    <n v="4"/>
    <n v="1001"/>
    <n v="0"/>
    <x v="0"/>
    <x v="997"/>
    <x v="0"/>
  </r>
  <r>
    <x v="1041"/>
    <x v="1028"/>
    <x v="1"/>
    <n v="2099"/>
    <x v="18"/>
    <n v="0.16"/>
    <s v="|"/>
    <n v="992"/>
    <n v="0"/>
    <x v="3"/>
    <x v="998"/>
    <x v="0"/>
  </r>
  <r>
    <x v="1042"/>
    <x v="1029"/>
    <x v="0"/>
    <n v="159"/>
    <x v="244"/>
    <n v="0.12"/>
    <n v="4.3"/>
    <n v="989"/>
    <n v="0"/>
    <x v="0"/>
    <x v="999"/>
    <x v="2"/>
  </r>
  <r>
    <x v="1043"/>
    <x v="1030"/>
    <x v="1"/>
    <n v="809"/>
    <x v="166"/>
    <n v="0.48"/>
    <n v="3.7"/>
    <n v="976"/>
    <n v="0"/>
    <x v="0"/>
    <x v="1000"/>
    <x v="0"/>
  </r>
  <r>
    <x v="1044"/>
    <x v="1031"/>
    <x v="2"/>
    <n v="389"/>
    <x v="128"/>
    <n v="0.65"/>
    <n v="4.3"/>
    <n v="974"/>
    <n v="1"/>
    <x v="0"/>
    <x v="1001"/>
    <x v="0"/>
  </r>
  <r>
    <x v="1045"/>
    <x v="1032"/>
    <x v="2"/>
    <n v="339"/>
    <x v="128"/>
    <n v="0.69"/>
    <n v="4.3"/>
    <n v="974"/>
    <n v="1"/>
    <x v="0"/>
    <x v="1001"/>
    <x v="0"/>
  </r>
  <r>
    <x v="1044"/>
    <x v="1031"/>
    <x v="2"/>
    <n v="389"/>
    <x v="128"/>
    <n v="0.65"/>
    <n v="4.3"/>
    <n v="974"/>
    <n v="1"/>
    <x v="0"/>
    <x v="1001"/>
    <x v="0"/>
  </r>
  <r>
    <x v="1046"/>
    <x v="1033"/>
    <x v="1"/>
    <n v="5499"/>
    <x v="215"/>
    <n v="0.52"/>
    <n v="3.9"/>
    <n v="959"/>
    <n v="1"/>
    <x v="0"/>
    <x v="1002"/>
    <x v="0"/>
  </r>
  <r>
    <x v="1047"/>
    <x v="1034"/>
    <x v="1"/>
    <n v="3599"/>
    <x v="400"/>
    <n v="0.51"/>
    <n v="3.9"/>
    <n v="942"/>
    <n v="1"/>
    <x v="0"/>
    <x v="1003"/>
    <x v="0"/>
  </r>
  <r>
    <x v="1048"/>
    <x v="1035"/>
    <x v="0"/>
    <n v="299"/>
    <x v="3"/>
    <n v="0.7"/>
    <n v="3.8"/>
    <n v="928"/>
    <n v="1"/>
    <x v="0"/>
    <x v="1004"/>
    <x v="0"/>
  </r>
  <r>
    <x v="1049"/>
    <x v="1036"/>
    <x v="1"/>
    <n v="664"/>
    <x v="17"/>
    <n v="0.55000000000000004"/>
    <n v="4.0999999999999996"/>
    <n v="925"/>
    <n v="1"/>
    <x v="0"/>
    <x v="1005"/>
    <x v="0"/>
  </r>
  <r>
    <x v="1050"/>
    <x v="1037"/>
    <x v="2"/>
    <n v="499"/>
    <x v="30"/>
    <n v="0.44"/>
    <n v="4.2"/>
    <n v="919"/>
    <n v="0"/>
    <x v="0"/>
    <x v="1006"/>
    <x v="0"/>
  </r>
  <r>
    <x v="1051"/>
    <x v="1038"/>
    <x v="0"/>
    <n v="598"/>
    <x v="37"/>
    <n v="0.88"/>
    <n v="4.2"/>
    <n v="910"/>
    <n v="1"/>
    <x v="0"/>
    <x v="1007"/>
    <x v="0"/>
  </r>
  <r>
    <x v="1052"/>
    <x v="1039"/>
    <x v="2"/>
    <n v="299"/>
    <x v="61"/>
    <n v="0.8"/>
    <n v="4.2"/>
    <n v="903"/>
    <n v="1"/>
    <x v="0"/>
    <x v="1008"/>
    <x v="0"/>
  </r>
  <r>
    <x v="1053"/>
    <x v="1040"/>
    <x v="0"/>
    <n v="7299"/>
    <x v="401"/>
    <n v="0.62"/>
    <n v="3.4"/>
    <n v="902"/>
    <n v="1"/>
    <x v="2"/>
    <x v="1009"/>
    <x v="0"/>
  </r>
  <r>
    <x v="1054"/>
    <x v="1041"/>
    <x v="1"/>
    <n v="678"/>
    <x v="61"/>
    <n v="0.55000000000000004"/>
    <n v="4.2"/>
    <n v="900"/>
    <n v="1"/>
    <x v="0"/>
    <x v="1010"/>
    <x v="0"/>
  </r>
  <r>
    <x v="1055"/>
    <x v="1042"/>
    <x v="1"/>
    <n v="2599"/>
    <x v="402"/>
    <n v="0.46"/>
    <n v="3.9"/>
    <n v="898"/>
    <n v="0"/>
    <x v="0"/>
    <x v="1011"/>
    <x v="0"/>
  </r>
  <r>
    <x v="1056"/>
    <x v="1043"/>
    <x v="0"/>
    <n v="1990"/>
    <x v="34"/>
    <n v="0.36"/>
    <n v="4"/>
    <n v="897"/>
    <n v="0"/>
    <x v="0"/>
    <x v="1012"/>
    <x v="0"/>
  </r>
  <r>
    <x v="1057"/>
    <x v="1044"/>
    <x v="0"/>
    <n v="349"/>
    <x v="3"/>
    <n v="0.65"/>
    <n v="4"/>
    <n v="839"/>
    <n v="1"/>
    <x v="0"/>
    <x v="1013"/>
    <x v="0"/>
  </r>
  <r>
    <x v="1058"/>
    <x v="1045"/>
    <x v="2"/>
    <n v="389"/>
    <x v="3"/>
    <n v="0.61"/>
    <n v="4.3"/>
    <n v="838"/>
    <n v="1"/>
    <x v="0"/>
    <x v="1014"/>
    <x v="0"/>
  </r>
  <r>
    <x v="1059"/>
    <x v="1046"/>
    <x v="2"/>
    <n v="349"/>
    <x v="3"/>
    <n v="0.65"/>
    <n v="4.3"/>
    <n v="838"/>
    <n v="1"/>
    <x v="0"/>
    <x v="1014"/>
    <x v="0"/>
  </r>
  <r>
    <x v="1060"/>
    <x v="1047"/>
    <x v="1"/>
    <n v="899"/>
    <x v="16"/>
    <n v="0.55000000000000004"/>
    <n v="4"/>
    <n v="832"/>
    <n v="1"/>
    <x v="0"/>
    <x v="1015"/>
    <x v="0"/>
  </r>
  <r>
    <x v="1061"/>
    <x v="1048"/>
    <x v="0"/>
    <n v="2499"/>
    <x v="66"/>
    <n v="0.57999999999999996"/>
    <n v="3.7"/>
    <n v="828"/>
    <n v="1"/>
    <x v="0"/>
    <x v="1016"/>
    <x v="0"/>
  </r>
  <r>
    <x v="1062"/>
    <x v="1049"/>
    <x v="1"/>
    <n v="1624"/>
    <x v="169"/>
    <n v="0.35"/>
    <n v="4.0999999999999996"/>
    <n v="827"/>
    <n v="0"/>
    <x v="0"/>
    <x v="1017"/>
    <x v="0"/>
  </r>
  <r>
    <x v="1063"/>
    <x v="1050"/>
    <x v="2"/>
    <n v="349"/>
    <x v="3"/>
    <n v="0.65"/>
    <n v="3.9"/>
    <n v="817"/>
    <n v="1"/>
    <x v="0"/>
    <x v="1018"/>
    <x v="0"/>
  </r>
  <r>
    <x v="1064"/>
    <x v="1051"/>
    <x v="2"/>
    <n v="970"/>
    <x v="106"/>
    <n v="0.46"/>
    <n v="4.5"/>
    <n v="815"/>
    <n v="0"/>
    <x v="1"/>
    <x v="1019"/>
    <x v="0"/>
  </r>
  <r>
    <x v="1064"/>
    <x v="1051"/>
    <x v="2"/>
    <n v="970"/>
    <x v="106"/>
    <n v="0.46"/>
    <n v="4.5"/>
    <n v="815"/>
    <n v="0"/>
    <x v="1"/>
    <x v="1019"/>
    <x v="0"/>
  </r>
  <r>
    <x v="1064"/>
    <x v="1051"/>
    <x v="2"/>
    <n v="970"/>
    <x v="106"/>
    <n v="0.46"/>
    <n v="4.5"/>
    <n v="815"/>
    <n v="0"/>
    <x v="1"/>
    <x v="1019"/>
    <x v="0"/>
  </r>
  <r>
    <x v="1065"/>
    <x v="1052"/>
    <x v="2"/>
    <n v="225"/>
    <x v="71"/>
    <n v="0.55000000000000004"/>
    <n v="4.0999999999999996"/>
    <n v="789"/>
    <n v="1"/>
    <x v="0"/>
    <x v="1020"/>
    <x v="1"/>
  </r>
  <r>
    <x v="1066"/>
    <x v="1053"/>
    <x v="1"/>
    <n v="1409"/>
    <x v="403"/>
    <n v="0.14000000000000001"/>
    <n v="3.7"/>
    <n v="787"/>
    <n v="0"/>
    <x v="0"/>
    <x v="1021"/>
    <x v="0"/>
  </r>
  <r>
    <x v="1067"/>
    <x v="1054"/>
    <x v="1"/>
    <n v="1999"/>
    <x v="282"/>
    <n v="0.39"/>
    <n v="4.2"/>
    <n v="780"/>
    <n v="0"/>
    <x v="0"/>
    <x v="1022"/>
    <x v="0"/>
  </r>
  <r>
    <x v="1068"/>
    <x v="1055"/>
    <x v="1"/>
    <n v="3041.67"/>
    <x v="66"/>
    <n v="0.49"/>
    <n v="4"/>
    <n v="777"/>
    <n v="0"/>
    <x v="0"/>
    <x v="1023"/>
    <x v="0"/>
  </r>
  <r>
    <x v="1069"/>
    <x v="1056"/>
    <x v="1"/>
    <n v="1799"/>
    <x v="371"/>
    <n v="0.31"/>
    <n v="3.6"/>
    <n v="771"/>
    <n v="0"/>
    <x v="0"/>
    <x v="1024"/>
    <x v="0"/>
  </r>
  <r>
    <x v="1070"/>
    <x v="1057"/>
    <x v="0"/>
    <n v="2999"/>
    <x v="191"/>
    <n v="0.75"/>
    <n v="4.4000000000000004"/>
    <n v="768"/>
    <n v="1"/>
    <x v="0"/>
    <x v="1025"/>
    <x v="0"/>
  </r>
  <r>
    <x v="1071"/>
    <x v="1058"/>
    <x v="2"/>
    <n v="299"/>
    <x v="3"/>
    <n v="0.7"/>
    <n v="4.3"/>
    <n v="766"/>
    <n v="1"/>
    <x v="0"/>
    <x v="1026"/>
    <x v="0"/>
  </r>
  <r>
    <x v="1072"/>
    <x v="1059"/>
    <x v="0"/>
    <n v="4999"/>
    <x v="216"/>
    <n v="0.28999999999999998"/>
    <n v="3.8"/>
    <n v="758"/>
    <n v="0"/>
    <x v="0"/>
    <x v="1027"/>
    <x v="0"/>
  </r>
  <r>
    <x v="1073"/>
    <x v="1060"/>
    <x v="1"/>
    <n v="3179"/>
    <x v="216"/>
    <n v="0.55000000000000004"/>
    <n v="4"/>
    <n v="743"/>
    <n v="1"/>
    <x v="0"/>
    <x v="1028"/>
    <x v="0"/>
  </r>
  <r>
    <x v="1074"/>
    <x v="1061"/>
    <x v="1"/>
    <n v="2699"/>
    <x v="94"/>
    <n v="0.28999999999999998"/>
    <n v="4"/>
    <n v="727"/>
    <n v="0"/>
    <x v="0"/>
    <x v="1029"/>
    <x v="0"/>
  </r>
  <r>
    <x v="1075"/>
    <x v="1062"/>
    <x v="0"/>
    <n v="150"/>
    <x v="26"/>
    <n v="0.75"/>
    <n v="4.3"/>
    <n v="714"/>
    <n v="1"/>
    <x v="0"/>
    <x v="1030"/>
    <x v="0"/>
  </r>
  <r>
    <x v="1076"/>
    <x v="1063"/>
    <x v="1"/>
    <n v="809"/>
    <x v="343"/>
    <n v="0.59"/>
    <n v="3.9"/>
    <n v="710"/>
    <n v="1"/>
    <x v="0"/>
    <x v="1031"/>
    <x v="0"/>
  </r>
  <r>
    <x v="1077"/>
    <x v="1064"/>
    <x v="0"/>
    <n v="299"/>
    <x v="26"/>
    <n v="0.5"/>
    <n v="3.7"/>
    <n v="708"/>
    <n v="1"/>
    <x v="0"/>
    <x v="1032"/>
    <x v="0"/>
  </r>
  <r>
    <x v="1078"/>
    <x v="1065"/>
    <x v="1"/>
    <n v="249"/>
    <x v="80"/>
    <n v="0.38"/>
    <n v="4.0999999999999996"/>
    <n v="693"/>
    <n v="0"/>
    <x v="0"/>
    <x v="1033"/>
    <x v="1"/>
  </r>
  <r>
    <x v="1079"/>
    <x v="1066"/>
    <x v="2"/>
    <n v="399"/>
    <x v="61"/>
    <n v="0.73"/>
    <n v="4"/>
    <n v="691"/>
    <n v="1"/>
    <x v="0"/>
    <x v="1034"/>
    <x v="0"/>
  </r>
  <r>
    <x v="1080"/>
    <x v="1067"/>
    <x v="2"/>
    <n v="263"/>
    <x v="31"/>
    <n v="0.62"/>
    <n v="3.5"/>
    <n v="690"/>
    <n v="1"/>
    <x v="0"/>
    <x v="1035"/>
    <x v="0"/>
  </r>
  <r>
    <x v="1081"/>
    <x v="1068"/>
    <x v="1"/>
    <n v="1799"/>
    <x v="132"/>
    <n v="0.45"/>
    <n v="3.8"/>
    <n v="687"/>
    <n v="0"/>
    <x v="0"/>
    <x v="1036"/>
    <x v="0"/>
  </r>
  <r>
    <x v="1082"/>
    <x v="1069"/>
    <x v="0"/>
    <n v="899"/>
    <x v="85"/>
    <n v="0.74"/>
    <n v="3"/>
    <n v="681"/>
    <n v="1"/>
    <x v="2"/>
    <x v="1037"/>
    <x v="0"/>
  </r>
  <r>
    <x v="1083"/>
    <x v="1070"/>
    <x v="0"/>
    <n v="1599"/>
    <x v="199"/>
    <n v="0.54"/>
    <n v="3.7"/>
    <n v="676"/>
    <n v="1"/>
    <x v="0"/>
    <x v="1038"/>
    <x v="0"/>
  </r>
  <r>
    <x v="1084"/>
    <x v="1071"/>
    <x v="2"/>
    <n v="379"/>
    <x v="61"/>
    <n v="0.75"/>
    <n v="4.0999999999999996"/>
    <n v="670"/>
    <n v="1"/>
    <x v="0"/>
    <x v="1039"/>
    <x v="0"/>
  </r>
  <r>
    <x v="1085"/>
    <x v="1072"/>
    <x v="2"/>
    <n v="348"/>
    <x v="61"/>
    <n v="0.77"/>
    <n v="4.2"/>
    <n v="656"/>
    <n v="1"/>
    <x v="0"/>
    <x v="1040"/>
    <x v="0"/>
  </r>
  <r>
    <x v="1085"/>
    <x v="1072"/>
    <x v="2"/>
    <n v="348"/>
    <x v="61"/>
    <n v="0.77"/>
    <n v="4.2"/>
    <n v="656"/>
    <n v="1"/>
    <x v="0"/>
    <x v="1040"/>
    <x v="0"/>
  </r>
  <r>
    <x v="1086"/>
    <x v="1073"/>
    <x v="1"/>
    <n v="2599"/>
    <x v="404"/>
    <n v="0.43"/>
    <n v="4.4000000000000004"/>
    <n v="646"/>
    <n v="0"/>
    <x v="0"/>
    <x v="1041"/>
    <x v="0"/>
  </r>
  <r>
    <x v="1087"/>
    <x v="1074"/>
    <x v="0"/>
    <n v="149"/>
    <x v="244"/>
    <n v="0.17"/>
    <n v="4.4000000000000004"/>
    <n v="644"/>
    <n v="0"/>
    <x v="0"/>
    <x v="1042"/>
    <x v="2"/>
  </r>
  <r>
    <x v="1088"/>
    <x v="1075"/>
    <x v="1"/>
    <n v="1349"/>
    <x v="405"/>
    <n v="0.27"/>
    <n v="4.4000000000000004"/>
    <n v="638"/>
    <n v="0"/>
    <x v="0"/>
    <x v="1043"/>
    <x v="0"/>
  </r>
  <r>
    <x v="1089"/>
    <x v="1076"/>
    <x v="1"/>
    <n v="1049"/>
    <x v="18"/>
    <n v="0.57999999999999996"/>
    <n v="3.7"/>
    <n v="638"/>
    <n v="1"/>
    <x v="0"/>
    <x v="1044"/>
    <x v="0"/>
  </r>
  <r>
    <x v="1090"/>
    <x v="1077"/>
    <x v="1"/>
    <n v="353"/>
    <x v="174"/>
    <n v="0.71"/>
    <n v="4.3"/>
    <n v="629"/>
    <n v="1"/>
    <x v="0"/>
    <x v="1045"/>
    <x v="0"/>
  </r>
  <r>
    <x v="1091"/>
    <x v="1078"/>
    <x v="0"/>
    <n v="2699"/>
    <x v="50"/>
    <n v="0.23"/>
    <n v="3.5"/>
    <n v="621"/>
    <n v="0"/>
    <x v="0"/>
    <x v="1046"/>
    <x v="0"/>
  </r>
  <r>
    <x v="1092"/>
    <x v="1079"/>
    <x v="1"/>
    <n v="1189"/>
    <x v="51"/>
    <n v="0.5"/>
    <n v="4.0999999999999996"/>
    <n v="618"/>
    <n v="1"/>
    <x v="0"/>
    <x v="1047"/>
    <x v="0"/>
  </r>
  <r>
    <x v="1093"/>
    <x v="1080"/>
    <x v="1"/>
    <n v="429"/>
    <x v="3"/>
    <n v="0.56999999999999995"/>
    <n v="3"/>
    <n v="617"/>
    <n v="1"/>
    <x v="2"/>
    <x v="1048"/>
    <x v="0"/>
  </r>
  <r>
    <x v="1094"/>
    <x v="1081"/>
    <x v="2"/>
    <n v="199"/>
    <x v="71"/>
    <n v="0.6"/>
    <n v="3.7"/>
    <n v="612"/>
    <n v="1"/>
    <x v="0"/>
    <x v="1049"/>
    <x v="1"/>
  </r>
  <r>
    <x v="1095"/>
    <x v="1082"/>
    <x v="1"/>
    <n v="2575"/>
    <x v="406"/>
    <n v="0.62"/>
    <n v="4.2"/>
    <n v="611"/>
    <n v="1"/>
    <x v="0"/>
    <x v="1050"/>
    <x v="0"/>
  </r>
  <r>
    <x v="1096"/>
    <x v="1083"/>
    <x v="1"/>
    <n v="453"/>
    <x v="3"/>
    <n v="0.55000000000000004"/>
    <n v="4.3"/>
    <n v="610"/>
    <n v="1"/>
    <x v="0"/>
    <x v="1051"/>
    <x v="0"/>
  </r>
  <r>
    <x v="1097"/>
    <x v="1084"/>
    <x v="1"/>
    <n v="1099"/>
    <x v="16"/>
    <n v="0.45"/>
    <n v="4"/>
    <n v="604"/>
    <n v="0"/>
    <x v="0"/>
    <x v="1052"/>
    <x v="0"/>
  </r>
  <r>
    <x v="1098"/>
    <x v="1085"/>
    <x v="2"/>
    <n v="199"/>
    <x v="71"/>
    <n v="0.6"/>
    <n v="4.0999999999999996"/>
    <n v="602"/>
    <n v="1"/>
    <x v="0"/>
    <x v="1053"/>
    <x v="1"/>
  </r>
  <r>
    <x v="1098"/>
    <x v="1085"/>
    <x v="2"/>
    <n v="199"/>
    <x v="71"/>
    <n v="0.6"/>
    <n v="4.0999999999999996"/>
    <n v="602"/>
    <n v="1"/>
    <x v="0"/>
    <x v="1053"/>
    <x v="1"/>
  </r>
  <r>
    <x v="1098"/>
    <x v="1085"/>
    <x v="2"/>
    <n v="199"/>
    <x v="71"/>
    <n v="0.6"/>
    <n v="4.0999999999999996"/>
    <n v="602"/>
    <n v="1"/>
    <x v="0"/>
    <x v="1053"/>
    <x v="1"/>
  </r>
  <r>
    <x v="1099"/>
    <x v="1086"/>
    <x v="0"/>
    <n v="299"/>
    <x v="174"/>
    <n v="0.75"/>
    <n v="4.5"/>
    <n v="596"/>
    <n v="1"/>
    <x v="1"/>
    <x v="1054"/>
    <x v="0"/>
  </r>
  <r>
    <x v="1100"/>
    <x v="1087"/>
    <x v="0"/>
    <n v="99"/>
    <x v="3"/>
    <n v="0.9"/>
    <n v="3.8"/>
    <n v="594"/>
    <n v="1"/>
    <x v="0"/>
    <x v="1055"/>
    <x v="0"/>
  </r>
  <r>
    <x v="1101"/>
    <x v="1088"/>
    <x v="0"/>
    <n v="8499"/>
    <x v="186"/>
    <n v="0.47"/>
    <n v="4.3"/>
    <n v="592"/>
    <n v="0"/>
    <x v="0"/>
    <x v="1056"/>
    <x v="0"/>
  </r>
  <r>
    <x v="1102"/>
    <x v="1089"/>
    <x v="0"/>
    <n v="1299"/>
    <x v="16"/>
    <n v="0.35"/>
    <n v="3.6"/>
    <n v="590"/>
    <n v="0"/>
    <x v="0"/>
    <x v="1057"/>
    <x v="0"/>
  </r>
  <r>
    <x v="1103"/>
    <x v="1090"/>
    <x v="1"/>
    <n v="599"/>
    <x v="11"/>
    <n v="0.54"/>
    <n v="4.2"/>
    <n v="590"/>
    <n v="1"/>
    <x v="0"/>
    <x v="1058"/>
    <x v="0"/>
  </r>
  <r>
    <x v="1104"/>
    <x v="1091"/>
    <x v="1"/>
    <n v="2790"/>
    <x v="407"/>
    <n v="0.43"/>
    <n v="3.9"/>
    <n v="588"/>
    <n v="0"/>
    <x v="0"/>
    <x v="1059"/>
    <x v="0"/>
  </r>
  <r>
    <x v="1105"/>
    <x v="1092"/>
    <x v="1"/>
    <n v="599"/>
    <x v="237"/>
    <n v="0.79"/>
    <n v="3.9"/>
    <n v="578"/>
    <n v="1"/>
    <x v="0"/>
    <x v="1060"/>
    <x v="0"/>
  </r>
  <r>
    <x v="1106"/>
    <x v="1093"/>
    <x v="2"/>
    <n v="599"/>
    <x v="408"/>
    <n v="0.28999999999999998"/>
    <n v="4.5"/>
    <n v="577"/>
    <n v="0"/>
    <x v="1"/>
    <x v="1061"/>
    <x v="0"/>
  </r>
  <r>
    <x v="1107"/>
    <x v="1094"/>
    <x v="2"/>
    <n v="199"/>
    <x v="3"/>
    <n v="0.8"/>
    <n v="4"/>
    <n v="576"/>
    <n v="1"/>
    <x v="0"/>
    <x v="1062"/>
    <x v="0"/>
  </r>
  <r>
    <x v="1108"/>
    <x v="1095"/>
    <x v="0"/>
    <n v="799"/>
    <x v="16"/>
    <n v="0.6"/>
    <n v="3.3"/>
    <n v="576"/>
    <n v="1"/>
    <x v="2"/>
    <x v="1063"/>
    <x v="0"/>
  </r>
  <r>
    <x v="1107"/>
    <x v="1094"/>
    <x v="2"/>
    <n v="199"/>
    <x v="3"/>
    <n v="0.8"/>
    <n v="4"/>
    <n v="575"/>
    <n v="1"/>
    <x v="0"/>
    <x v="1064"/>
    <x v="0"/>
  </r>
  <r>
    <x v="1109"/>
    <x v="1096"/>
    <x v="0"/>
    <n v="32990"/>
    <x v="409"/>
    <n v="0.42"/>
    <n v="4.3"/>
    <n v="567"/>
    <n v="0"/>
    <x v="0"/>
    <x v="1065"/>
    <x v="0"/>
  </r>
  <r>
    <x v="1110"/>
    <x v="1097"/>
    <x v="1"/>
    <n v="2092"/>
    <x v="410"/>
    <n v="0.55000000000000004"/>
    <n v="4.3"/>
    <n v="562"/>
    <n v="1"/>
    <x v="0"/>
    <x v="1066"/>
    <x v="0"/>
  </r>
  <r>
    <x v="1111"/>
    <x v="1098"/>
    <x v="1"/>
    <n v="3645"/>
    <x v="411"/>
    <n v="0.4"/>
    <n v="4.2"/>
    <n v="561"/>
    <n v="0"/>
    <x v="0"/>
    <x v="1067"/>
    <x v="0"/>
  </r>
  <r>
    <x v="1112"/>
    <x v="1099"/>
    <x v="1"/>
    <n v="587"/>
    <x v="91"/>
    <n v="0.55000000000000004"/>
    <n v="4.0999999999999996"/>
    <n v="557"/>
    <n v="1"/>
    <x v="0"/>
    <x v="1068"/>
    <x v="0"/>
  </r>
  <r>
    <x v="1113"/>
    <x v="1100"/>
    <x v="1"/>
    <n v="474"/>
    <x v="11"/>
    <n v="0.64"/>
    <n v="4.0999999999999996"/>
    <n v="550"/>
    <n v="1"/>
    <x v="0"/>
    <x v="1069"/>
    <x v="0"/>
  </r>
  <r>
    <x v="1114"/>
    <x v="1101"/>
    <x v="1"/>
    <n v="949"/>
    <x v="251"/>
    <n v="0.59"/>
    <n v="3.6"/>
    <n v="550"/>
    <n v="1"/>
    <x v="0"/>
    <x v="1070"/>
    <x v="0"/>
  </r>
  <r>
    <x v="1115"/>
    <x v="1102"/>
    <x v="1"/>
    <n v="2799"/>
    <x v="85"/>
    <n v="0.2"/>
    <n v="4.5"/>
    <n v="546"/>
    <n v="0"/>
    <x v="1"/>
    <x v="1071"/>
    <x v="0"/>
  </r>
  <r>
    <x v="1116"/>
    <x v="1103"/>
    <x v="0"/>
    <n v="199"/>
    <x v="71"/>
    <n v="0.6"/>
    <n v="3.8"/>
    <n v="538"/>
    <n v="1"/>
    <x v="0"/>
    <x v="1072"/>
    <x v="1"/>
  </r>
  <r>
    <x v="1117"/>
    <x v="1104"/>
    <x v="2"/>
    <n v="209"/>
    <x v="71"/>
    <n v="0.57999999999999996"/>
    <n v="3.9"/>
    <n v="536"/>
    <n v="1"/>
    <x v="0"/>
    <x v="1073"/>
    <x v="1"/>
  </r>
  <r>
    <x v="1117"/>
    <x v="1104"/>
    <x v="2"/>
    <n v="209"/>
    <x v="71"/>
    <n v="0.57999999999999996"/>
    <n v="3.9"/>
    <n v="536"/>
    <n v="1"/>
    <x v="0"/>
    <x v="1073"/>
    <x v="1"/>
  </r>
  <r>
    <x v="1118"/>
    <x v="1105"/>
    <x v="1"/>
    <n v="5395"/>
    <x v="300"/>
    <n v="0.73"/>
    <n v="4.4000000000000004"/>
    <n v="535"/>
    <n v="1"/>
    <x v="0"/>
    <x v="1074"/>
    <x v="0"/>
  </r>
  <r>
    <x v="1119"/>
    <x v="1106"/>
    <x v="1"/>
    <n v="5999"/>
    <x v="412"/>
    <n v="0.48"/>
    <n v="4.3"/>
    <n v="534"/>
    <n v="0"/>
    <x v="0"/>
    <x v="1075"/>
    <x v="0"/>
  </r>
  <r>
    <x v="1120"/>
    <x v="1107"/>
    <x v="1"/>
    <n v="759"/>
    <x v="16"/>
    <n v="0.62"/>
    <n v="4.3"/>
    <n v="532"/>
    <n v="1"/>
    <x v="0"/>
    <x v="1076"/>
    <x v="0"/>
  </r>
  <r>
    <x v="1121"/>
    <x v="1108"/>
    <x v="2"/>
    <n v="417.44"/>
    <x v="250"/>
    <n v="0.38"/>
    <n v="3.9"/>
    <n v="523"/>
    <n v="0"/>
    <x v="0"/>
    <x v="1077"/>
    <x v="0"/>
  </r>
  <r>
    <x v="1122"/>
    <x v="1109"/>
    <x v="0"/>
    <n v="349"/>
    <x v="3"/>
    <n v="0.65"/>
    <n v="4.2"/>
    <n v="513"/>
    <n v="1"/>
    <x v="0"/>
    <x v="1078"/>
    <x v="0"/>
  </r>
  <r>
    <x v="1123"/>
    <x v="1110"/>
    <x v="0"/>
    <n v="399"/>
    <x v="16"/>
    <n v="0.8"/>
    <n v="4.5"/>
    <n v="505"/>
    <n v="1"/>
    <x v="1"/>
    <x v="1079"/>
    <x v="0"/>
  </r>
  <r>
    <x v="1124"/>
    <x v="1111"/>
    <x v="0"/>
    <n v="399"/>
    <x v="3"/>
    <n v="0.6"/>
    <n v="3.6"/>
    <n v="493"/>
    <n v="1"/>
    <x v="0"/>
    <x v="1080"/>
    <x v="0"/>
  </r>
  <r>
    <x v="1125"/>
    <x v="1112"/>
    <x v="2"/>
    <n v="320"/>
    <x v="26"/>
    <n v="0.47"/>
    <n v="4.0999999999999996"/>
    <n v="491"/>
    <n v="0"/>
    <x v="0"/>
    <x v="1081"/>
    <x v="0"/>
  </r>
  <r>
    <x v="1126"/>
    <x v="1113"/>
    <x v="2"/>
    <n v="129"/>
    <x v="3"/>
    <n v="0.87"/>
    <n v="4.2"/>
    <n v="491"/>
    <n v="1"/>
    <x v="0"/>
    <x v="1082"/>
    <x v="0"/>
  </r>
  <r>
    <x v="1127"/>
    <x v="1114"/>
    <x v="0"/>
    <n v="299"/>
    <x v="174"/>
    <n v="0.75"/>
    <n v="3.7"/>
    <n v="490"/>
    <n v="1"/>
    <x v="0"/>
    <x v="1083"/>
    <x v="0"/>
  </r>
  <r>
    <x v="1128"/>
    <x v="1115"/>
    <x v="1"/>
    <n v="231"/>
    <x v="413"/>
    <n v="0.11"/>
    <n v="4.0999999999999996"/>
    <n v="490"/>
    <n v="0"/>
    <x v="0"/>
    <x v="1084"/>
    <x v="1"/>
  </r>
  <r>
    <x v="1129"/>
    <x v="1116"/>
    <x v="0"/>
    <n v="116"/>
    <x v="414"/>
    <n v="0.42"/>
    <n v="4.3"/>
    <n v="485"/>
    <n v="0"/>
    <x v="0"/>
    <x v="1085"/>
    <x v="1"/>
  </r>
  <r>
    <x v="1130"/>
    <x v="1117"/>
    <x v="0"/>
    <n v="209"/>
    <x v="71"/>
    <n v="0.57999999999999996"/>
    <n v="4"/>
    <n v="479"/>
    <n v="1"/>
    <x v="0"/>
    <x v="1086"/>
    <x v="1"/>
  </r>
  <r>
    <x v="1131"/>
    <x v="1118"/>
    <x v="1"/>
    <n v="244"/>
    <x v="71"/>
    <n v="0.51"/>
    <n v="3.3"/>
    <n v="478"/>
    <n v="1"/>
    <x v="2"/>
    <x v="1087"/>
    <x v="1"/>
  </r>
  <r>
    <x v="1132"/>
    <x v="1119"/>
    <x v="2"/>
    <n v="599"/>
    <x v="408"/>
    <n v="0.28999999999999998"/>
    <n v="4.5"/>
    <n v="474"/>
    <n v="0"/>
    <x v="1"/>
    <x v="1088"/>
    <x v="0"/>
  </r>
  <r>
    <x v="1133"/>
    <x v="1120"/>
    <x v="1"/>
    <n v="2219"/>
    <x v="415"/>
    <n v="0.28000000000000003"/>
    <n v="3.6"/>
    <n v="468"/>
    <n v="0"/>
    <x v="0"/>
    <x v="1089"/>
    <x v="0"/>
  </r>
  <r>
    <x v="1134"/>
    <x v="1121"/>
    <x v="0"/>
    <n v="299"/>
    <x v="174"/>
    <n v="0.75"/>
    <n v="3.5"/>
    <n v="466"/>
    <n v="1"/>
    <x v="0"/>
    <x v="1090"/>
    <x v="0"/>
  </r>
  <r>
    <x v="1135"/>
    <x v="1122"/>
    <x v="0"/>
    <n v="265"/>
    <x v="3"/>
    <n v="0.73"/>
    <n v="3.7"/>
    <n v="465"/>
    <n v="1"/>
    <x v="0"/>
    <x v="1091"/>
    <x v="0"/>
  </r>
  <r>
    <x v="1136"/>
    <x v="1123"/>
    <x v="1"/>
    <n v="1547"/>
    <x v="317"/>
    <n v="0.46"/>
    <n v="3.9"/>
    <n v="463"/>
    <n v="0"/>
    <x v="0"/>
    <x v="1092"/>
    <x v="0"/>
  </r>
  <r>
    <x v="1137"/>
    <x v="1124"/>
    <x v="2"/>
    <n v="970"/>
    <x v="16"/>
    <n v="0.51"/>
    <n v="4.2"/>
    <n v="462"/>
    <n v="1"/>
    <x v="0"/>
    <x v="1093"/>
    <x v="0"/>
  </r>
  <r>
    <x v="1137"/>
    <x v="1124"/>
    <x v="2"/>
    <n v="970"/>
    <x v="16"/>
    <n v="0.51"/>
    <n v="4.2"/>
    <n v="462"/>
    <n v="1"/>
    <x v="0"/>
    <x v="1093"/>
    <x v="0"/>
  </r>
  <r>
    <x v="1138"/>
    <x v="1125"/>
    <x v="1"/>
    <n v="1399"/>
    <x v="416"/>
    <n v="0.39"/>
    <n v="4.4000000000000004"/>
    <n v="461"/>
    <n v="0"/>
    <x v="0"/>
    <x v="1094"/>
    <x v="0"/>
  </r>
  <r>
    <x v="1139"/>
    <x v="1126"/>
    <x v="0"/>
    <n v="7999"/>
    <x v="417"/>
    <n v="0.47"/>
    <n v="4.3"/>
    <n v="457"/>
    <n v="0"/>
    <x v="0"/>
    <x v="1095"/>
    <x v="0"/>
  </r>
  <r>
    <x v="1140"/>
    <x v="1127"/>
    <x v="1"/>
    <n v="229"/>
    <x v="74"/>
    <n v="0.43"/>
    <n v="3.6"/>
    <n v="451"/>
    <n v="0"/>
    <x v="0"/>
    <x v="1096"/>
    <x v="1"/>
  </r>
  <r>
    <x v="1141"/>
    <x v="1128"/>
    <x v="2"/>
    <n v="263"/>
    <x v="31"/>
    <n v="0.62"/>
    <n v="4.0999999999999996"/>
    <n v="450"/>
    <n v="1"/>
    <x v="0"/>
    <x v="1097"/>
    <x v="0"/>
  </r>
  <r>
    <x v="1141"/>
    <x v="1128"/>
    <x v="2"/>
    <n v="263"/>
    <x v="31"/>
    <n v="0.62"/>
    <n v="4.0999999999999996"/>
    <n v="450"/>
    <n v="1"/>
    <x v="0"/>
    <x v="1097"/>
    <x v="0"/>
  </r>
  <r>
    <x v="1142"/>
    <x v="1129"/>
    <x v="1"/>
    <n v="2399"/>
    <x v="418"/>
    <n v="0.48"/>
    <n v="4.0999999999999996"/>
    <n v="444"/>
    <n v="0"/>
    <x v="0"/>
    <x v="1098"/>
    <x v="0"/>
  </r>
  <r>
    <x v="1143"/>
    <x v="1130"/>
    <x v="1"/>
    <n v="1599"/>
    <x v="141"/>
    <n v="0.45"/>
    <n v="3.7"/>
    <n v="441"/>
    <n v="0"/>
    <x v="0"/>
    <x v="1099"/>
    <x v="0"/>
  </r>
  <r>
    <x v="1144"/>
    <x v="1131"/>
    <x v="1"/>
    <n v="1349"/>
    <x v="40"/>
    <n v="0.55000000000000004"/>
    <n v="3.8"/>
    <n v="441"/>
    <n v="1"/>
    <x v="0"/>
    <x v="1100"/>
    <x v="0"/>
  </r>
  <r>
    <x v="1145"/>
    <x v="1132"/>
    <x v="2"/>
    <n v="499"/>
    <x v="11"/>
    <n v="0.62"/>
    <n v="4.5"/>
    <n v="434"/>
    <n v="1"/>
    <x v="1"/>
    <x v="1101"/>
    <x v="0"/>
  </r>
  <r>
    <x v="1146"/>
    <x v="1133"/>
    <x v="0"/>
    <n v="399"/>
    <x v="30"/>
    <n v="0.56000000000000005"/>
    <n v="3.4"/>
    <n v="431"/>
    <n v="1"/>
    <x v="2"/>
    <x v="1102"/>
    <x v="0"/>
  </r>
  <r>
    <x v="1147"/>
    <x v="1134"/>
    <x v="2"/>
    <n v="1409"/>
    <x v="15"/>
    <n v="0.36"/>
    <n v="3.9"/>
    <n v="427"/>
    <n v="0"/>
    <x v="0"/>
    <x v="1103"/>
    <x v="0"/>
  </r>
  <r>
    <x v="1148"/>
    <x v="1135"/>
    <x v="2"/>
    <n v="199"/>
    <x v="3"/>
    <n v="0.8"/>
    <n v="4.0999999999999996"/>
    <n v="425"/>
    <n v="1"/>
    <x v="0"/>
    <x v="1104"/>
    <x v="0"/>
  </r>
  <r>
    <x v="1149"/>
    <x v="1136"/>
    <x v="0"/>
    <n v="299"/>
    <x v="30"/>
    <n v="0.67"/>
    <n v="3.8"/>
    <n v="425"/>
    <n v="1"/>
    <x v="0"/>
    <x v="1105"/>
    <x v="0"/>
  </r>
  <r>
    <x v="1150"/>
    <x v="1137"/>
    <x v="1"/>
    <n v="2033"/>
    <x v="118"/>
    <n v="0.53"/>
    <n v="3.4"/>
    <n v="422"/>
    <n v="1"/>
    <x v="2"/>
    <x v="1106"/>
    <x v="0"/>
  </r>
  <r>
    <x v="1151"/>
    <x v="1138"/>
    <x v="5"/>
    <n v="300"/>
    <x v="318"/>
    <n v="0"/>
    <n v="4.2"/>
    <n v="419"/>
    <n v="0"/>
    <x v="0"/>
    <x v="1107"/>
    <x v="1"/>
  </r>
  <r>
    <x v="1152"/>
    <x v="1139"/>
    <x v="0"/>
    <n v="799"/>
    <x v="16"/>
    <n v="0.6"/>
    <n v="3.7"/>
    <n v="418"/>
    <n v="1"/>
    <x v="0"/>
    <x v="1108"/>
    <x v="0"/>
  </r>
  <r>
    <x v="1153"/>
    <x v="1140"/>
    <x v="0"/>
    <n v="499"/>
    <x v="21"/>
    <n v="0.74"/>
    <n v="4.0999999999999996"/>
    <n v="412"/>
    <n v="1"/>
    <x v="0"/>
    <x v="1109"/>
    <x v="0"/>
  </r>
  <r>
    <x v="1154"/>
    <x v="1141"/>
    <x v="2"/>
    <n v="1519"/>
    <x v="85"/>
    <n v="0.56999999999999995"/>
    <n v="4.3"/>
    <n v="408"/>
    <n v="1"/>
    <x v="0"/>
    <x v="1110"/>
    <x v="0"/>
  </r>
  <r>
    <x v="1155"/>
    <x v="1142"/>
    <x v="0"/>
    <n v="547"/>
    <x v="40"/>
    <n v="0.82"/>
    <n v="4.3"/>
    <n v="407"/>
    <n v="1"/>
    <x v="0"/>
    <x v="1111"/>
    <x v="0"/>
  </r>
  <r>
    <x v="1156"/>
    <x v="1143"/>
    <x v="2"/>
    <n v="289"/>
    <x v="3"/>
    <n v="0.71"/>
    <n v="4.0999999999999996"/>
    <n v="401"/>
    <n v="1"/>
    <x v="0"/>
    <x v="1112"/>
    <x v="0"/>
  </r>
  <r>
    <x v="1157"/>
    <x v="1144"/>
    <x v="0"/>
    <n v="10901"/>
    <x v="419"/>
    <n v="0.65"/>
    <n v="4.0999999999999996"/>
    <n v="398"/>
    <n v="1"/>
    <x v="0"/>
    <x v="1113"/>
    <x v="0"/>
  </r>
  <r>
    <x v="1158"/>
    <x v="1145"/>
    <x v="1"/>
    <n v="2399"/>
    <x v="420"/>
    <n v="0.43"/>
    <n v="3.8"/>
    <n v="397"/>
    <n v="0"/>
    <x v="0"/>
    <x v="1114"/>
    <x v="0"/>
  </r>
  <r>
    <x v="1159"/>
    <x v="1146"/>
    <x v="0"/>
    <n v="699"/>
    <x v="21"/>
    <n v="0.63"/>
    <n v="4.4000000000000004"/>
    <n v="390"/>
    <n v="1"/>
    <x v="0"/>
    <x v="1115"/>
    <x v="0"/>
  </r>
  <r>
    <x v="1160"/>
    <x v="1147"/>
    <x v="5"/>
    <n v="99"/>
    <x v="295"/>
    <n v="0"/>
    <n v="4.3"/>
    <n v="388"/>
    <n v="0"/>
    <x v="0"/>
    <x v="1116"/>
    <x v="2"/>
  </r>
  <r>
    <x v="1161"/>
    <x v="1148"/>
    <x v="1"/>
    <n v="1999"/>
    <x v="40"/>
    <n v="0.33"/>
    <n v="4.4000000000000004"/>
    <n v="388"/>
    <n v="0"/>
    <x v="0"/>
    <x v="1117"/>
    <x v="0"/>
  </r>
  <r>
    <x v="1162"/>
    <x v="1149"/>
    <x v="2"/>
    <n v="368"/>
    <x v="31"/>
    <n v="0.47"/>
    <n v="4.2"/>
    <n v="387"/>
    <n v="0"/>
    <x v="0"/>
    <x v="1118"/>
    <x v="0"/>
  </r>
  <r>
    <x v="1163"/>
    <x v="1150"/>
    <x v="1"/>
    <n v="999"/>
    <x v="52"/>
    <n v="0.33"/>
    <n v="4.2"/>
    <n v="386"/>
    <n v="0"/>
    <x v="0"/>
    <x v="1119"/>
    <x v="0"/>
  </r>
  <r>
    <x v="1164"/>
    <x v="1151"/>
    <x v="2"/>
    <n v="199"/>
    <x v="3"/>
    <n v="0.8"/>
    <n v="4.2"/>
    <n v="362"/>
    <n v="1"/>
    <x v="0"/>
    <x v="1120"/>
    <x v="0"/>
  </r>
  <r>
    <x v="1165"/>
    <x v="1152"/>
    <x v="0"/>
    <n v="116"/>
    <x v="414"/>
    <n v="0.42"/>
    <n v="4.4000000000000004"/>
    <n v="357"/>
    <n v="0"/>
    <x v="0"/>
    <x v="1121"/>
    <x v="1"/>
  </r>
  <r>
    <x v="1166"/>
    <x v="1153"/>
    <x v="2"/>
    <n v="848.99"/>
    <x v="17"/>
    <n v="0.43"/>
    <n v="3.9"/>
    <n v="356"/>
    <n v="0"/>
    <x v="0"/>
    <x v="1122"/>
    <x v="0"/>
  </r>
  <r>
    <x v="1167"/>
    <x v="1154"/>
    <x v="1"/>
    <n v="3711"/>
    <x v="421"/>
    <n v="0.17"/>
    <n v="4.3"/>
    <n v="356"/>
    <n v="0"/>
    <x v="0"/>
    <x v="1123"/>
    <x v="0"/>
  </r>
  <r>
    <x v="1168"/>
    <x v="1155"/>
    <x v="2"/>
    <n v="599"/>
    <x v="26"/>
    <n v="0"/>
    <n v="4.3"/>
    <n v="355"/>
    <n v="0"/>
    <x v="0"/>
    <x v="1124"/>
    <x v="0"/>
  </r>
  <r>
    <x v="1168"/>
    <x v="1155"/>
    <x v="2"/>
    <n v="599"/>
    <x v="26"/>
    <n v="0"/>
    <n v="4.3"/>
    <n v="355"/>
    <n v="0"/>
    <x v="0"/>
    <x v="1124"/>
    <x v="0"/>
  </r>
  <r>
    <x v="1169"/>
    <x v="1156"/>
    <x v="2"/>
    <n v="469"/>
    <x v="61"/>
    <n v="0.69"/>
    <n v="4.0999999999999996"/>
    <n v="352"/>
    <n v="1"/>
    <x v="0"/>
    <x v="1125"/>
    <x v="0"/>
  </r>
  <r>
    <x v="1170"/>
    <x v="1157"/>
    <x v="0"/>
    <n v="8990"/>
    <x v="422"/>
    <n v="0.53"/>
    <n v="3.9"/>
    <n v="350"/>
    <n v="1"/>
    <x v="0"/>
    <x v="869"/>
    <x v="0"/>
  </r>
  <r>
    <x v="1171"/>
    <x v="1158"/>
    <x v="0"/>
    <n v="339"/>
    <x v="16"/>
    <n v="0.83"/>
    <n v="4"/>
    <n v="343"/>
    <n v="1"/>
    <x v="0"/>
    <x v="1126"/>
    <x v="0"/>
  </r>
  <r>
    <x v="1172"/>
    <x v="1159"/>
    <x v="1"/>
    <n v="2199"/>
    <x v="20"/>
    <n v="0.45"/>
    <n v="3.5"/>
    <n v="340"/>
    <n v="0"/>
    <x v="0"/>
    <x v="1127"/>
    <x v="0"/>
  </r>
  <r>
    <x v="1173"/>
    <x v="1160"/>
    <x v="0"/>
    <n v="204"/>
    <x v="26"/>
    <n v="0.66"/>
    <n v="3.6"/>
    <n v="339"/>
    <n v="1"/>
    <x v="0"/>
    <x v="1128"/>
    <x v="0"/>
  </r>
  <r>
    <x v="1174"/>
    <x v="1161"/>
    <x v="1"/>
    <n v="395"/>
    <x v="71"/>
    <n v="0.21"/>
    <n v="4"/>
    <n v="330"/>
    <n v="0"/>
    <x v="0"/>
    <x v="1129"/>
    <x v="1"/>
  </r>
  <r>
    <x v="1175"/>
    <x v="1162"/>
    <x v="1"/>
    <n v="1049"/>
    <x v="18"/>
    <n v="0.57999999999999996"/>
    <n v="3.6"/>
    <n v="328"/>
    <n v="1"/>
    <x v="0"/>
    <x v="1130"/>
    <x v="0"/>
  </r>
  <r>
    <x v="1176"/>
    <x v="1163"/>
    <x v="1"/>
    <n v="2286"/>
    <x v="421"/>
    <n v="0.49"/>
    <n v="3.9"/>
    <n v="326"/>
    <n v="0"/>
    <x v="0"/>
    <x v="1131"/>
    <x v="0"/>
  </r>
  <r>
    <x v="1177"/>
    <x v="1164"/>
    <x v="0"/>
    <n v="349"/>
    <x v="32"/>
    <n v="0.56000000000000005"/>
    <n v="3.6"/>
    <n v="323"/>
    <n v="1"/>
    <x v="0"/>
    <x v="1132"/>
    <x v="0"/>
  </r>
  <r>
    <x v="1178"/>
    <x v="1165"/>
    <x v="2"/>
    <n v="37247"/>
    <x v="423"/>
    <n v="0.38"/>
    <n v="4"/>
    <n v="323"/>
    <n v="0"/>
    <x v="0"/>
    <x v="1133"/>
    <x v="0"/>
  </r>
  <r>
    <x v="1179"/>
    <x v="1166"/>
    <x v="1"/>
    <n v="12499"/>
    <x v="424"/>
    <n v="0.37"/>
    <n v="4.0999999999999996"/>
    <n v="322"/>
    <n v="0"/>
    <x v="0"/>
    <x v="1134"/>
    <x v="0"/>
  </r>
  <r>
    <x v="1180"/>
    <x v="1167"/>
    <x v="2"/>
    <n v="199"/>
    <x v="72"/>
    <n v="0.43"/>
    <n v="4.0999999999999996"/>
    <n v="314"/>
    <n v="0"/>
    <x v="0"/>
    <x v="1135"/>
    <x v="1"/>
  </r>
  <r>
    <x v="1180"/>
    <x v="1167"/>
    <x v="2"/>
    <n v="199"/>
    <x v="72"/>
    <n v="0.43"/>
    <n v="4.0999999999999996"/>
    <n v="314"/>
    <n v="0"/>
    <x v="0"/>
    <x v="1135"/>
    <x v="1"/>
  </r>
  <r>
    <x v="1181"/>
    <x v="1168"/>
    <x v="1"/>
    <n v="299"/>
    <x v="179"/>
    <n v="0.5"/>
    <n v="4"/>
    <n v="314"/>
    <n v="1"/>
    <x v="0"/>
    <x v="1136"/>
    <x v="0"/>
  </r>
  <r>
    <x v="1182"/>
    <x v="1169"/>
    <x v="0"/>
    <n v="205"/>
    <x v="71"/>
    <n v="0.59"/>
    <n v="3.8"/>
    <n v="313"/>
    <n v="1"/>
    <x v="0"/>
    <x v="1137"/>
    <x v="1"/>
  </r>
  <r>
    <x v="1183"/>
    <x v="1170"/>
    <x v="1"/>
    <n v="1069"/>
    <x v="24"/>
    <n v="0.37"/>
    <n v="3.9"/>
    <n v="313"/>
    <n v="0"/>
    <x v="0"/>
    <x v="1138"/>
    <x v="0"/>
  </r>
  <r>
    <x v="1184"/>
    <x v="1171"/>
    <x v="1"/>
    <n v="1299"/>
    <x v="16"/>
    <n v="0.35"/>
    <n v="3.8"/>
    <n v="311"/>
    <n v="0"/>
    <x v="0"/>
    <x v="1139"/>
    <x v="0"/>
  </r>
  <r>
    <x v="1185"/>
    <x v="1172"/>
    <x v="0"/>
    <n v="99"/>
    <x v="3"/>
    <n v="0.9"/>
    <n v="4.4000000000000004"/>
    <n v="305"/>
    <n v="1"/>
    <x v="0"/>
    <x v="1140"/>
    <x v="0"/>
  </r>
  <r>
    <x v="1186"/>
    <x v="1173"/>
    <x v="1"/>
    <n v="999"/>
    <x v="343"/>
    <n v="0.49"/>
    <n v="3.8"/>
    <n v="305"/>
    <n v="0"/>
    <x v="0"/>
    <x v="1141"/>
    <x v="0"/>
  </r>
  <r>
    <x v="1187"/>
    <x v="1174"/>
    <x v="1"/>
    <n v="1499"/>
    <x v="50"/>
    <n v="0.56999999999999995"/>
    <n v="4.0999999999999996"/>
    <n v="303"/>
    <n v="1"/>
    <x v="0"/>
    <x v="1142"/>
    <x v="0"/>
  </r>
  <r>
    <x v="1188"/>
    <x v="1175"/>
    <x v="0"/>
    <n v="1299"/>
    <x v="18"/>
    <n v="0.48"/>
    <n v="4.3"/>
    <n v="301"/>
    <n v="0"/>
    <x v="0"/>
    <x v="1143"/>
    <x v="0"/>
  </r>
  <r>
    <x v="1189"/>
    <x v="1176"/>
    <x v="1"/>
    <n v="4899"/>
    <x v="110"/>
    <n v="0.46"/>
    <n v="4.0999999999999996"/>
    <n v="297"/>
    <n v="0"/>
    <x v="0"/>
    <x v="1144"/>
    <x v="0"/>
  </r>
  <r>
    <x v="1190"/>
    <x v="1177"/>
    <x v="1"/>
    <n v="351"/>
    <x v="30"/>
    <n v="0.61"/>
    <n v="3.9"/>
    <n v="296"/>
    <n v="1"/>
    <x v="0"/>
    <x v="1145"/>
    <x v="0"/>
  </r>
  <r>
    <x v="1191"/>
    <x v="1178"/>
    <x v="2"/>
    <n v="129"/>
    <x v="49"/>
    <n v="0.87"/>
    <n v="3.9"/>
    <n v="295"/>
    <n v="1"/>
    <x v="0"/>
    <x v="1146"/>
    <x v="0"/>
  </r>
  <r>
    <x v="1192"/>
    <x v="1179"/>
    <x v="1"/>
    <n v="899"/>
    <x v="146"/>
    <n v="0.55000000000000004"/>
    <n v="3.6"/>
    <n v="291"/>
    <n v="1"/>
    <x v="0"/>
    <x v="1147"/>
    <x v="0"/>
  </r>
  <r>
    <x v="1193"/>
    <x v="1180"/>
    <x v="1"/>
    <n v="298"/>
    <x v="71"/>
    <n v="0.4"/>
    <n v="4.4000000000000004"/>
    <n v="290"/>
    <n v="0"/>
    <x v="0"/>
    <x v="1148"/>
    <x v="1"/>
  </r>
  <r>
    <x v="1194"/>
    <x v="1181"/>
    <x v="1"/>
    <n v="3685"/>
    <x v="425"/>
    <n v="0.33"/>
    <n v="4.0999999999999996"/>
    <n v="290"/>
    <n v="0"/>
    <x v="0"/>
    <x v="1149"/>
    <x v="0"/>
  </r>
  <r>
    <x v="1195"/>
    <x v="1182"/>
    <x v="1"/>
    <n v="4999"/>
    <x v="68"/>
    <n v="0.8"/>
    <n v="4.5"/>
    <n v="287"/>
    <n v="1"/>
    <x v="1"/>
    <x v="1150"/>
    <x v="0"/>
  </r>
  <r>
    <x v="1196"/>
    <x v="1183"/>
    <x v="1"/>
    <n v="390"/>
    <x v="32"/>
    <n v="0.51"/>
    <n v="3.8"/>
    <n v="287"/>
    <n v="1"/>
    <x v="0"/>
    <x v="1151"/>
    <x v="0"/>
  </r>
  <r>
    <x v="1197"/>
    <x v="1184"/>
    <x v="0"/>
    <n v="655"/>
    <x v="128"/>
    <n v="0.4"/>
    <n v="3.2"/>
    <n v="285"/>
    <n v="0"/>
    <x v="2"/>
    <x v="1152"/>
    <x v="0"/>
  </r>
  <r>
    <x v="1198"/>
    <x v="1185"/>
    <x v="0"/>
    <n v="349"/>
    <x v="26"/>
    <n v="0.42"/>
    <n v="4.2"/>
    <n v="284"/>
    <n v="0"/>
    <x v="0"/>
    <x v="1153"/>
    <x v="0"/>
  </r>
  <r>
    <x v="1199"/>
    <x v="1186"/>
    <x v="0"/>
    <n v="9499"/>
    <x v="191"/>
    <n v="0.21"/>
    <n v="4.2"/>
    <n v="284"/>
    <n v="0"/>
    <x v="0"/>
    <x v="1154"/>
    <x v="0"/>
  </r>
  <r>
    <x v="1200"/>
    <x v="1187"/>
    <x v="0"/>
    <n v="9499"/>
    <x v="191"/>
    <n v="0.21"/>
    <n v="4.2"/>
    <n v="284"/>
    <n v="0"/>
    <x v="0"/>
    <x v="1154"/>
    <x v="0"/>
  </r>
  <r>
    <x v="1201"/>
    <x v="1188"/>
    <x v="0"/>
    <n v="10499"/>
    <x v="56"/>
    <n v="0.22"/>
    <n v="4.2"/>
    <n v="284"/>
    <n v="0"/>
    <x v="0"/>
    <x v="1155"/>
    <x v="0"/>
  </r>
  <r>
    <x v="1202"/>
    <x v="1189"/>
    <x v="0"/>
    <n v="2299"/>
    <x v="20"/>
    <n v="0.43"/>
    <n v="3.8"/>
    <n v="282"/>
    <n v="0"/>
    <x v="0"/>
    <x v="1156"/>
    <x v="0"/>
  </r>
  <r>
    <x v="1203"/>
    <x v="1190"/>
    <x v="1"/>
    <n v="2079"/>
    <x v="426"/>
    <n v="0.33"/>
    <n v="4.0999999999999996"/>
    <n v="282"/>
    <n v="0"/>
    <x v="0"/>
    <x v="1157"/>
    <x v="0"/>
  </r>
  <r>
    <x v="1204"/>
    <x v="1191"/>
    <x v="0"/>
    <n v="8499"/>
    <x v="191"/>
    <n v="0.28999999999999998"/>
    <n v="3.9"/>
    <n v="276"/>
    <n v="0"/>
    <x v="0"/>
    <x v="1158"/>
    <x v="0"/>
  </r>
  <r>
    <x v="1205"/>
    <x v="1192"/>
    <x v="2"/>
    <n v="129"/>
    <x v="26"/>
    <n v="0.78"/>
    <n v="4.0999999999999996"/>
    <n v="265"/>
    <n v="1"/>
    <x v="0"/>
    <x v="1159"/>
    <x v="0"/>
  </r>
  <r>
    <x v="1206"/>
    <x v="1193"/>
    <x v="1"/>
    <n v="2669"/>
    <x v="427"/>
    <n v="0.17"/>
    <n v="3.9"/>
    <n v="260"/>
    <n v="0"/>
    <x v="0"/>
    <x v="1160"/>
    <x v="0"/>
  </r>
  <r>
    <x v="1207"/>
    <x v="1194"/>
    <x v="1"/>
    <n v="398"/>
    <x v="16"/>
    <n v="0.8"/>
    <n v="4.0999999999999996"/>
    <n v="257"/>
    <n v="1"/>
    <x v="0"/>
    <x v="1161"/>
    <x v="0"/>
  </r>
  <r>
    <x v="1208"/>
    <x v="1195"/>
    <x v="2"/>
    <n v="69"/>
    <x v="73"/>
    <n v="0.77"/>
    <n v="4.3"/>
    <n v="255"/>
    <n v="1"/>
    <x v="0"/>
    <x v="1162"/>
    <x v="1"/>
  </r>
  <r>
    <x v="1209"/>
    <x v="1196"/>
    <x v="0"/>
    <n v="399"/>
    <x v="30"/>
    <n v="0.56000000000000005"/>
    <n v="3.9"/>
    <n v="254"/>
    <n v="1"/>
    <x v="0"/>
    <x v="1163"/>
    <x v="0"/>
  </r>
  <r>
    <x v="1210"/>
    <x v="1197"/>
    <x v="1"/>
    <n v="999"/>
    <x v="428"/>
    <n v="0.62"/>
    <n v="3.4"/>
    <n v="252"/>
    <n v="1"/>
    <x v="2"/>
    <x v="1164"/>
    <x v="0"/>
  </r>
  <r>
    <x v="1211"/>
    <x v="1198"/>
    <x v="1"/>
    <n v="1049"/>
    <x v="343"/>
    <n v="0.46"/>
    <n v="3.8"/>
    <n v="250"/>
    <n v="0"/>
    <x v="0"/>
    <x v="1165"/>
    <x v="0"/>
  </r>
  <r>
    <x v="1212"/>
    <x v="1199"/>
    <x v="0"/>
    <n v="213"/>
    <x v="71"/>
    <n v="0.56999999999999995"/>
    <n v="3.7"/>
    <n v="246"/>
    <n v="1"/>
    <x v="0"/>
    <x v="1166"/>
    <x v="1"/>
  </r>
  <r>
    <x v="1213"/>
    <x v="1200"/>
    <x v="0"/>
    <n v="1799"/>
    <x v="20"/>
    <n v="0.55000000000000004"/>
    <n v="4.5999999999999996"/>
    <n v="245"/>
    <n v="1"/>
    <x v="1"/>
    <x v="1167"/>
    <x v="0"/>
  </r>
  <r>
    <x v="1213"/>
    <x v="1200"/>
    <x v="0"/>
    <n v="1799"/>
    <x v="20"/>
    <n v="0.55000000000000004"/>
    <n v="4.5999999999999996"/>
    <n v="245"/>
    <n v="1"/>
    <x v="1"/>
    <x v="1167"/>
    <x v="0"/>
  </r>
  <r>
    <x v="1214"/>
    <x v="1201"/>
    <x v="2"/>
    <n v="449"/>
    <x v="128"/>
    <n v="0.59"/>
    <n v="4"/>
    <n v="242"/>
    <n v="1"/>
    <x v="0"/>
    <x v="1168"/>
    <x v="0"/>
  </r>
  <r>
    <x v="1215"/>
    <x v="1202"/>
    <x v="2"/>
    <n v="89"/>
    <x v="295"/>
    <n v="0.1"/>
    <n v="4.2"/>
    <n v="241"/>
    <n v="0"/>
    <x v="0"/>
    <x v="1169"/>
    <x v="2"/>
  </r>
  <r>
    <x v="1216"/>
    <x v="1203"/>
    <x v="0"/>
    <n v="1999"/>
    <x v="5"/>
    <n v="0.76"/>
    <n v="4.3"/>
    <n v="240"/>
    <n v="1"/>
    <x v="0"/>
    <x v="1170"/>
    <x v="0"/>
  </r>
  <r>
    <x v="1217"/>
    <x v="1204"/>
    <x v="1"/>
    <n v="1959"/>
    <x v="51"/>
    <n v="0.18"/>
    <n v="4"/>
    <n v="237"/>
    <n v="0"/>
    <x v="0"/>
    <x v="1171"/>
    <x v="0"/>
  </r>
  <r>
    <x v="1218"/>
    <x v="1205"/>
    <x v="1"/>
    <n v="445"/>
    <x v="3"/>
    <n v="0.55000000000000004"/>
    <n v="4.3"/>
    <n v="229"/>
    <n v="1"/>
    <x v="0"/>
    <x v="1172"/>
    <x v="0"/>
  </r>
  <r>
    <x v="1219"/>
    <x v="1206"/>
    <x v="0"/>
    <n v="1369"/>
    <x v="40"/>
    <n v="0.54"/>
    <n v="3.3"/>
    <n v="227"/>
    <n v="1"/>
    <x v="2"/>
    <x v="1173"/>
    <x v="0"/>
  </r>
  <r>
    <x v="1220"/>
    <x v="1207"/>
    <x v="1"/>
    <n v="419"/>
    <x v="3"/>
    <n v="0.57999999999999996"/>
    <n v="4.4000000000000004"/>
    <n v="227"/>
    <n v="1"/>
    <x v="0"/>
    <x v="1174"/>
    <x v="0"/>
  </r>
  <r>
    <x v="1221"/>
    <x v="1208"/>
    <x v="0"/>
    <n v="4699"/>
    <x v="182"/>
    <n v="0"/>
    <n v="4.5"/>
    <n v="224"/>
    <n v="0"/>
    <x v="1"/>
    <x v="1175"/>
    <x v="0"/>
  </r>
  <r>
    <x v="1222"/>
    <x v="1209"/>
    <x v="1"/>
    <n v="426"/>
    <x v="3"/>
    <n v="0.56999999999999995"/>
    <n v="4.0999999999999996"/>
    <n v="222"/>
    <n v="1"/>
    <x v="0"/>
    <x v="1176"/>
    <x v="0"/>
  </r>
  <r>
    <x v="1223"/>
    <x v="1210"/>
    <x v="0"/>
    <n v="349"/>
    <x v="31"/>
    <n v="0.5"/>
    <n v="3.9"/>
    <n v="214"/>
    <n v="1"/>
    <x v="0"/>
    <x v="1177"/>
    <x v="0"/>
  </r>
  <r>
    <x v="1224"/>
    <x v="1211"/>
    <x v="1"/>
    <n v="85"/>
    <x v="224"/>
    <n v="0.56999999999999995"/>
    <n v="4.0999999999999996"/>
    <n v="212"/>
    <n v="1"/>
    <x v="0"/>
    <x v="1178"/>
    <x v="2"/>
  </r>
  <r>
    <x v="1225"/>
    <x v="1212"/>
    <x v="1"/>
    <n v="499"/>
    <x v="32"/>
    <n v="0.38"/>
    <n v="3.6"/>
    <n v="212"/>
    <n v="0"/>
    <x v="0"/>
    <x v="1179"/>
    <x v="0"/>
  </r>
  <r>
    <x v="1226"/>
    <x v="1213"/>
    <x v="0"/>
    <n v="29990"/>
    <x v="326"/>
    <n v="0.54"/>
    <n v="4.0999999999999996"/>
    <n v="211"/>
    <n v="1"/>
    <x v="0"/>
    <x v="1180"/>
    <x v="0"/>
  </r>
  <r>
    <x v="1227"/>
    <x v="1214"/>
    <x v="2"/>
    <n v="349"/>
    <x v="26"/>
    <n v="0.42"/>
    <n v="4.0999999999999996"/>
    <n v="210"/>
    <n v="0"/>
    <x v="0"/>
    <x v="1181"/>
    <x v="0"/>
  </r>
  <r>
    <x v="1227"/>
    <x v="1214"/>
    <x v="2"/>
    <n v="349"/>
    <x v="26"/>
    <n v="0.42"/>
    <n v="4.0999999999999996"/>
    <n v="210"/>
    <n v="0"/>
    <x v="0"/>
    <x v="1181"/>
    <x v="0"/>
  </r>
  <r>
    <x v="1228"/>
    <x v="1215"/>
    <x v="0"/>
    <n v="399"/>
    <x v="38"/>
    <n v="0.69"/>
    <n v="4.2"/>
    <n v="206"/>
    <n v="1"/>
    <x v="0"/>
    <x v="1182"/>
    <x v="0"/>
  </r>
  <r>
    <x v="1229"/>
    <x v="1216"/>
    <x v="1"/>
    <n v="1235"/>
    <x v="61"/>
    <n v="0.18"/>
    <n v="4.0999999999999996"/>
    <n v="203"/>
    <n v="0"/>
    <x v="0"/>
    <x v="1183"/>
    <x v="0"/>
  </r>
  <r>
    <x v="1230"/>
    <x v="1217"/>
    <x v="0"/>
    <n v="247"/>
    <x v="74"/>
    <n v="0.38"/>
    <n v="3.9"/>
    <n v="200"/>
    <n v="0"/>
    <x v="0"/>
    <x v="1184"/>
    <x v="1"/>
  </r>
  <r>
    <x v="1231"/>
    <x v="1218"/>
    <x v="0"/>
    <n v="235"/>
    <x v="26"/>
    <n v="0.61"/>
    <n v="3.5"/>
    <n v="197"/>
    <n v="1"/>
    <x v="0"/>
    <x v="1185"/>
    <x v="0"/>
  </r>
  <r>
    <x v="1232"/>
    <x v="1219"/>
    <x v="0"/>
    <n v="349"/>
    <x v="16"/>
    <n v="0.83"/>
    <n v="3.8"/>
    <n v="197"/>
    <n v="1"/>
    <x v="0"/>
    <x v="1186"/>
    <x v="0"/>
  </r>
  <r>
    <x v="1233"/>
    <x v="1220"/>
    <x v="1"/>
    <n v="2320"/>
    <x v="429"/>
    <n v="0.28999999999999998"/>
    <n v="3.8"/>
    <n v="195"/>
    <n v="0"/>
    <x v="0"/>
    <x v="1187"/>
    <x v="0"/>
  </r>
  <r>
    <x v="1234"/>
    <x v="1221"/>
    <x v="0"/>
    <n v="499"/>
    <x v="30"/>
    <n v="0.44"/>
    <n v="3.7"/>
    <n v="185"/>
    <n v="0"/>
    <x v="0"/>
    <x v="1188"/>
    <x v="0"/>
  </r>
  <r>
    <x v="1235"/>
    <x v="1222"/>
    <x v="1"/>
    <n v="899"/>
    <x v="29"/>
    <n v="0.55000000000000004"/>
    <n v="4.0999999999999996"/>
    <n v="185"/>
    <n v="1"/>
    <x v="0"/>
    <x v="1189"/>
    <x v="0"/>
  </r>
  <r>
    <x v="1236"/>
    <x v="1223"/>
    <x v="1"/>
    <n v="229"/>
    <x v="71"/>
    <n v="0.54"/>
    <n v="3.5"/>
    <n v="185"/>
    <n v="1"/>
    <x v="0"/>
    <x v="1190"/>
    <x v="1"/>
  </r>
  <r>
    <x v="1237"/>
    <x v="1224"/>
    <x v="2"/>
    <n v="970"/>
    <x v="16"/>
    <n v="0.51"/>
    <n v="4.4000000000000004"/>
    <n v="184"/>
    <n v="1"/>
    <x v="0"/>
    <x v="1191"/>
    <x v="0"/>
  </r>
  <r>
    <x v="1238"/>
    <x v="1225"/>
    <x v="0"/>
    <n v="1850"/>
    <x v="430"/>
    <n v="0.59"/>
    <n v="4"/>
    <n v="184"/>
    <n v="1"/>
    <x v="0"/>
    <x v="1192"/>
    <x v="0"/>
  </r>
  <r>
    <x v="1237"/>
    <x v="1224"/>
    <x v="2"/>
    <n v="970"/>
    <x v="16"/>
    <n v="0.51"/>
    <n v="4.4000000000000004"/>
    <n v="184"/>
    <n v="1"/>
    <x v="0"/>
    <x v="1191"/>
    <x v="0"/>
  </r>
  <r>
    <x v="1237"/>
    <x v="1224"/>
    <x v="2"/>
    <n v="970"/>
    <x v="16"/>
    <n v="0.51"/>
    <n v="4.4000000000000004"/>
    <n v="184"/>
    <n v="1"/>
    <x v="0"/>
    <x v="1191"/>
    <x v="0"/>
  </r>
  <r>
    <x v="1239"/>
    <x v="1226"/>
    <x v="1"/>
    <n v="2999"/>
    <x v="218"/>
    <n v="0.17"/>
    <n v="4"/>
    <n v="178"/>
    <n v="0"/>
    <x v="0"/>
    <x v="1193"/>
    <x v="0"/>
  </r>
  <r>
    <x v="1240"/>
    <x v="1227"/>
    <x v="0"/>
    <n v="299"/>
    <x v="26"/>
    <n v="0.5"/>
    <n v="4"/>
    <n v="171"/>
    <n v="1"/>
    <x v="0"/>
    <x v="1194"/>
    <x v="0"/>
  </r>
  <r>
    <x v="1241"/>
    <x v="1228"/>
    <x v="1"/>
    <n v="5999"/>
    <x v="76"/>
    <n v="0.4"/>
    <n v="4.2"/>
    <n v="170"/>
    <n v="0"/>
    <x v="0"/>
    <x v="1195"/>
    <x v="0"/>
  </r>
  <r>
    <x v="1242"/>
    <x v="1229"/>
    <x v="1"/>
    <n v="3290"/>
    <x v="431"/>
    <n v="0.43"/>
    <n v="4.3"/>
    <n v="168"/>
    <n v="0"/>
    <x v="0"/>
    <x v="1196"/>
    <x v="0"/>
  </r>
  <r>
    <x v="1243"/>
    <x v="1230"/>
    <x v="1"/>
    <n v="1349"/>
    <x v="169"/>
    <n v="0.46"/>
    <n v="3.8"/>
    <n v="166"/>
    <n v="0"/>
    <x v="0"/>
    <x v="1197"/>
    <x v="0"/>
  </r>
  <r>
    <x v="1244"/>
    <x v="1231"/>
    <x v="2"/>
    <n v="218"/>
    <x v="3"/>
    <n v="0.78"/>
    <n v="4.2"/>
    <n v="163"/>
    <n v="1"/>
    <x v="0"/>
    <x v="1198"/>
    <x v="0"/>
  </r>
  <r>
    <x v="1245"/>
    <x v="1232"/>
    <x v="1"/>
    <n v="199"/>
    <x v="31"/>
    <n v="0.72"/>
    <n v="2.9"/>
    <n v="159"/>
    <n v="1"/>
    <x v="2"/>
    <x v="1199"/>
    <x v="0"/>
  </r>
  <r>
    <x v="1246"/>
    <x v="1233"/>
    <x v="1"/>
    <n v="979"/>
    <x v="16"/>
    <n v="0.51"/>
    <n v="3.9"/>
    <n v="157"/>
    <n v="1"/>
    <x v="0"/>
    <x v="1200"/>
    <x v="0"/>
  </r>
  <r>
    <x v="1247"/>
    <x v="1234"/>
    <x v="1"/>
    <n v="1601"/>
    <x v="432"/>
    <n v="0.59"/>
    <n v="4.2"/>
    <n v="156"/>
    <n v="1"/>
    <x v="0"/>
    <x v="1201"/>
    <x v="0"/>
  </r>
  <r>
    <x v="1248"/>
    <x v="1235"/>
    <x v="0"/>
    <n v="2999"/>
    <x v="45"/>
    <n v="0.62"/>
    <n v="4.0999999999999996"/>
    <n v="154"/>
    <n v="1"/>
    <x v="0"/>
    <x v="1202"/>
    <x v="0"/>
  </r>
  <r>
    <x v="1249"/>
    <x v="1236"/>
    <x v="0"/>
    <n v="2499"/>
    <x v="45"/>
    <n v="0.69"/>
    <n v="4.0999999999999996"/>
    <n v="154"/>
    <n v="1"/>
    <x v="0"/>
    <x v="1202"/>
    <x v="0"/>
  </r>
  <r>
    <x v="1250"/>
    <x v="1237"/>
    <x v="2"/>
    <n v="299"/>
    <x v="32"/>
    <n v="0.63"/>
    <n v="4"/>
    <n v="151"/>
    <n v="1"/>
    <x v="0"/>
    <x v="1203"/>
    <x v="0"/>
  </r>
  <r>
    <x v="1251"/>
    <x v="1238"/>
    <x v="2"/>
    <n v="349"/>
    <x v="30"/>
    <n v="0.61"/>
    <n v="4.5"/>
    <n v="149"/>
    <n v="1"/>
    <x v="1"/>
    <x v="1204"/>
    <x v="0"/>
  </r>
  <r>
    <x v="1251"/>
    <x v="1238"/>
    <x v="2"/>
    <n v="349"/>
    <x v="30"/>
    <n v="0.61"/>
    <n v="4.5"/>
    <n v="149"/>
    <n v="1"/>
    <x v="1"/>
    <x v="1204"/>
    <x v="0"/>
  </r>
  <r>
    <x v="1252"/>
    <x v="1239"/>
    <x v="1"/>
    <n v="697"/>
    <x v="61"/>
    <n v="0.54"/>
    <n v="3.8"/>
    <n v="144"/>
    <n v="1"/>
    <x v="0"/>
    <x v="1205"/>
    <x v="0"/>
  </r>
  <r>
    <x v="1253"/>
    <x v="1240"/>
    <x v="1"/>
    <n v="6850"/>
    <x v="433"/>
    <n v="0.43"/>
    <n v="3.9"/>
    <n v="144"/>
    <n v="0"/>
    <x v="0"/>
    <x v="1206"/>
    <x v="0"/>
  </r>
  <r>
    <x v="1254"/>
    <x v="1241"/>
    <x v="0"/>
    <n v="246"/>
    <x v="144"/>
    <n v="0.59"/>
    <n v="4.2"/>
    <n v="143"/>
    <n v="1"/>
    <x v="0"/>
    <x v="1207"/>
    <x v="0"/>
  </r>
  <r>
    <x v="1255"/>
    <x v="1242"/>
    <x v="0"/>
    <n v="197"/>
    <x v="71"/>
    <n v="0.61"/>
    <n v="3.8"/>
    <n v="136"/>
    <n v="1"/>
    <x v="0"/>
    <x v="1208"/>
    <x v="1"/>
  </r>
  <r>
    <x v="1256"/>
    <x v="1243"/>
    <x v="1"/>
    <n v="3599"/>
    <x v="434"/>
    <n v="0.55000000000000004"/>
    <n v="4.2"/>
    <n v="136"/>
    <n v="1"/>
    <x v="0"/>
    <x v="1209"/>
    <x v="0"/>
  </r>
  <r>
    <x v="1257"/>
    <x v="1244"/>
    <x v="1"/>
    <n v="1199"/>
    <x v="12"/>
    <n v="0.6"/>
    <n v="3.8"/>
    <n v="133"/>
    <n v="1"/>
    <x v="0"/>
    <x v="1210"/>
    <x v="0"/>
  </r>
  <r>
    <x v="1258"/>
    <x v="1245"/>
    <x v="2"/>
    <n v="228"/>
    <x v="30"/>
    <n v="0.75"/>
    <n v="3.8"/>
    <n v="132"/>
    <n v="1"/>
    <x v="0"/>
    <x v="1211"/>
    <x v="0"/>
  </r>
  <r>
    <x v="1259"/>
    <x v="1246"/>
    <x v="1"/>
    <n v="179"/>
    <x v="32"/>
    <n v="0.78"/>
    <n v="3.5"/>
    <n v="132"/>
    <n v="1"/>
    <x v="0"/>
    <x v="1212"/>
    <x v="0"/>
  </r>
  <r>
    <x v="1260"/>
    <x v="1247"/>
    <x v="0"/>
    <n v="10990"/>
    <x v="300"/>
    <n v="0.45"/>
    <n v="3.7"/>
    <n v="129"/>
    <n v="0"/>
    <x v="0"/>
    <x v="1213"/>
    <x v="0"/>
  </r>
  <r>
    <x v="1261"/>
    <x v="1248"/>
    <x v="2"/>
    <n v="199"/>
    <x v="3"/>
    <n v="0.8"/>
    <n v="4.5"/>
    <n v="127"/>
    <n v="1"/>
    <x v="1"/>
    <x v="1214"/>
    <x v="0"/>
  </r>
  <r>
    <x v="1261"/>
    <x v="1248"/>
    <x v="2"/>
    <n v="199"/>
    <x v="3"/>
    <n v="0.8"/>
    <n v="4.5"/>
    <n v="127"/>
    <n v="1"/>
    <x v="1"/>
    <x v="1214"/>
    <x v="0"/>
  </r>
  <r>
    <x v="1262"/>
    <x v="1249"/>
    <x v="0"/>
    <n v="7998"/>
    <x v="191"/>
    <n v="0.33"/>
    <n v="3.8"/>
    <n v="125"/>
    <n v="0"/>
    <x v="0"/>
    <x v="1215"/>
    <x v="0"/>
  </r>
  <r>
    <x v="1263"/>
    <x v="1250"/>
    <x v="1"/>
    <n v="319"/>
    <x v="435"/>
    <n v="0.56999999999999995"/>
    <n v="4.5999999999999996"/>
    <n v="124"/>
    <n v="1"/>
    <x v="1"/>
    <x v="1216"/>
    <x v="0"/>
  </r>
  <r>
    <x v="1264"/>
    <x v="1251"/>
    <x v="1"/>
    <n v="4999"/>
    <x v="68"/>
    <n v="0.8"/>
    <n v="4.5999999999999996"/>
    <n v="124"/>
    <n v="1"/>
    <x v="1"/>
    <x v="1217"/>
    <x v="0"/>
  </r>
  <r>
    <x v="1265"/>
    <x v="1252"/>
    <x v="0"/>
    <n v="215"/>
    <x v="71"/>
    <n v="0.56999999999999995"/>
    <n v="3.5"/>
    <n v="121"/>
    <n v="1"/>
    <x v="0"/>
    <x v="1218"/>
    <x v="1"/>
  </r>
  <r>
    <x v="1266"/>
    <x v="1253"/>
    <x v="0"/>
    <n v="799"/>
    <x v="19"/>
    <n v="0.8"/>
    <n v="3.8"/>
    <n v="119"/>
    <n v="1"/>
    <x v="0"/>
    <x v="1219"/>
    <x v="0"/>
  </r>
  <r>
    <x v="1267"/>
    <x v="1254"/>
    <x v="1"/>
    <n v="749"/>
    <x v="11"/>
    <n v="0.42"/>
    <n v="4"/>
    <n v="119"/>
    <n v="0"/>
    <x v="0"/>
    <x v="1220"/>
    <x v="0"/>
  </r>
  <r>
    <x v="1268"/>
    <x v="1255"/>
    <x v="1"/>
    <n v="498"/>
    <x v="46"/>
    <n v="0.59"/>
    <n v="3.2"/>
    <n v="113"/>
    <n v="1"/>
    <x v="2"/>
    <x v="1221"/>
    <x v="0"/>
  </r>
  <r>
    <x v="1269"/>
    <x v="1256"/>
    <x v="2"/>
    <n v="249"/>
    <x v="3"/>
    <n v="0.75"/>
    <n v="4.3"/>
    <n v="112"/>
    <n v="1"/>
    <x v="0"/>
    <x v="1222"/>
    <x v="0"/>
  </r>
  <r>
    <x v="1270"/>
    <x v="1257"/>
    <x v="1"/>
    <n v="1049"/>
    <x v="24"/>
    <n v="0.38"/>
    <n v="3.1"/>
    <n v="111"/>
    <n v="0"/>
    <x v="2"/>
    <x v="1223"/>
    <x v="0"/>
  </r>
  <r>
    <x v="1271"/>
    <x v="1258"/>
    <x v="0"/>
    <n v="6999"/>
    <x v="436"/>
    <n v="0.59"/>
    <n v="3.8"/>
    <n v="110"/>
    <n v="1"/>
    <x v="0"/>
    <x v="1224"/>
    <x v="0"/>
  </r>
  <r>
    <x v="1272"/>
    <x v="1259"/>
    <x v="1"/>
    <n v="499"/>
    <x v="15"/>
    <n v="0.77"/>
    <n v="2.8"/>
    <n v="109"/>
    <n v="1"/>
    <x v="2"/>
    <x v="1225"/>
    <x v="0"/>
  </r>
  <r>
    <x v="1273"/>
    <x v="1260"/>
    <x v="0"/>
    <n v="893"/>
    <x v="437"/>
    <n v="0.15"/>
    <n v="4.3"/>
    <n v="106"/>
    <n v="0"/>
    <x v="0"/>
    <x v="1226"/>
    <x v="0"/>
  </r>
  <r>
    <x v="1274"/>
    <x v="1261"/>
    <x v="0"/>
    <n v="209"/>
    <x v="71"/>
    <n v="0.57999999999999996"/>
    <n v="3.6"/>
    <n v="104"/>
    <n v="1"/>
    <x v="0"/>
    <x v="1227"/>
    <x v="1"/>
  </r>
  <r>
    <x v="1275"/>
    <x v="1262"/>
    <x v="0"/>
    <n v="790"/>
    <x v="16"/>
    <n v="0.6"/>
    <n v="3"/>
    <n v="103"/>
    <n v="1"/>
    <x v="2"/>
    <x v="1228"/>
    <x v="0"/>
  </r>
  <r>
    <x v="1276"/>
    <x v="1263"/>
    <x v="1"/>
    <n v="179"/>
    <x v="32"/>
    <n v="0.78"/>
    <n v="3.6"/>
    <n v="101"/>
    <n v="1"/>
    <x v="0"/>
    <x v="1229"/>
    <x v="0"/>
  </r>
  <r>
    <x v="1277"/>
    <x v="1264"/>
    <x v="1"/>
    <n v="79"/>
    <x v="438"/>
    <n v="0"/>
    <n v="4"/>
    <n v="97"/>
    <n v="0"/>
    <x v="0"/>
    <x v="1230"/>
    <x v="2"/>
  </r>
  <r>
    <x v="1278"/>
    <x v="1265"/>
    <x v="1"/>
    <n v="8499"/>
    <x v="439"/>
    <n v="0.48"/>
    <n v="4.3"/>
    <n v="97"/>
    <n v="0"/>
    <x v="0"/>
    <x v="1231"/>
    <x v="0"/>
  </r>
  <r>
    <x v="1279"/>
    <x v="1266"/>
    <x v="1"/>
    <n v="799"/>
    <x v="24"/>
    <n v="0.53"/>
    <n v="4"/>
    <n v="97"/>
    <n v="1"/>
    <x v="0"/>
    <x v="1232"/>
    <x v="0"/>
  </r>
  <r>
    <x v="1280"/>
    <x v="1267"/>
    <x v="1"/>
    <n v="1498"/>
    <x v="440"/>
    <n v="0.35"/>
    <n v="3.8"/>
    <n v="95"/>
    <n v="0"/>
    <x v="0"/>
    <x v="1233"/>
    <x v="0"/>
  </r>
  <r>
    <x v="1281"/>
    <x v="1268"/>
    <x v="2"/>
    <n v="269"/>
    <x v="31"/>
    <n v="0.62"/>
    <n v="4"/>
    <n v="93"/>
    <n v="1"/>
    <x v="0"/>
    <x v="1234"/>
    <x v="0"/>
  </r>
  <r>
    <x v="1282"/>
    <x v="1269"/>
    <x v="1"/>
    <n v="660"/>
    <x v="125"/>
    <n v="0.4"/>
    <n v="3.6"/>
    <n v="91"/>
    <n v="0"/>
    <x v="0"/>
    <x v="1235"/>
    <x v="0"/>
  </r>
  <r>
    <x v="1283"/>
    <x v="1270"/>
    <x v="2"/>
    <n v="199"/>
    <x v="3"/>
    <n v="0.8"/>
    <n v="4.3"/>
    <n v="87"/>
    <n v="1"/>
    <x v="0"/>
    <x v="1236"/>
    <x v="0"/>
  </r>
  <r>
    <x v="1284"/>
    <x v="1271"/>
    <x v="0"/>
    <n v="281"/>
    <x v="16"/>
    <n v="0.86"/>
    <n v="2.8"/>
    <n v="87"/>
    <n v="1"/>
    <x v="2"/>
    <x v="1237"/>
    <x v="0"/>
  </r>
  <r>
    <x v="1285"/>
    <x v="1272"/>
    <x v="2"/>
    <n v="199"/>
    <x v="3"/>
    <n v="0.8"/>
    <n v="4.2"/>
    <n v="85"/>
    <n v="1"/>
    <x v="0"/>
    <x v="1238"/>
    <x v="0"/>
  </r>
  <r>
    <x v="1286"/>
    <x v="1273"/>
    <x v="1"/>
    <n v="369"/>
    <x v="26"/>
    <n v="0.38"/>
    <n v="3.9"/>
    <n v="82"/>
    <n v="0"/>
    <x v="0"/>
    <x v="1239"/>
    <x v="0"/>
  </r>
  <r>
    <x v="1287"/>
    <x v="1274"/>
    <x v="2"/>
    <n v="179"/>
    <x v="73"/>
    <n v="0.4"/>
    <n v="3.9"/>
    <n v="81"/>
    <n v="0"/>
    <x v="0"/>
    <x v="1240"/>
    <x v="1"/>
  </r>
  <r>
    <x v="1288"/>
    <x v="1275"/>
    <x v="1"/>
    <n v="499"/>
    <x v="3"/>
    <n v="0.5"/>
    <n v="4.5999999999999996"/>
    <n v="79"/>
    <n v="1"/>
    <x v="1"/>
    <x v="1241"/>
    <x v="0"/>
  </r>
  <r>
    <x v="1289"/>
    <x v="1276"/>
    <x v="1"/>
    <n v="9495"/>
    <x v="422"/>
    <n v="0.5"/>
    <n v="4.2"/>
    <n v="79"/>
    <n v="1"/>
    <x v="0"/>
    <x v="1242"/>
    <x v="0"/>
  </r>
  <r>
    <x v="1290"/>
    <x v="1277"/>
    <x v="2"/>
    <n v="398"/>
    <x v="441"/>
    <n v="0.8"/>
    <n v="4"/>
    <n v="75"/>
    <n v="1"/>
    <x v="0"/>
    <x v="1243"/>
    <x v="0"/>
  </r>
  <r>
    <x v="1291"/>
    <x v="1278"/>
    <x v="2"/>
    <n v="499"/>
    <x v="442"/>
    <n v="0.36"/>
    <n v="4.3"/>
    <n v="74"/>
    <n v="0"/>
    <x v="0"/>
    <x v="1244"/>
    <x v="0"/>
  </r>
  <r>
    <x v="1292"/>
    <x v="1279"/>
    <x v="1"/>
    <n v="210"/>
    <x v="31"/>
    <n v="0.7"/>
    <n v="3.7"/>
    <n v="74"/>
    <n v="1"/>
    <x v="0"/>
    <x v="1245"/>
    <x v="0"/>
  </r>
  <r>
    <x v="1293"/>
    <x v="1280"/>
    <x v="0"/>
    <n v="1289"/>
    <x v="18"/>
    <n v="0.48"/>
    <n v="3.3"/>
    <n v="73"/>
    <n v="0"/>
    <x v="2"/>
    <x v="1246"/>
    <x v="0"/>
  </r>
  <r>
    <x v="1294"/>
    <x v="1281"/>
    <x v="0"/>
    <n v="3999"/>
    <x v="76"/>
    <n v="0.6"/>
    <n v="4.4000000000000004"/>
    <n v="73"/>
    <n v="1"/>
    <x v="0"/>
    <x v="1247"/>
    <x v="0"/>
  </r>
  <r>
    <x v="1295"/>
    <x v="1282"/>
    <x v="1"/>
    <n v="799"/>
    <x v="443"/>
    <n v="0.6"/>
    <n v="4.3"/>
    <n v="70"/>
    <n v="1"/>
    <x v="0"/>
    <x v="1248"/>
    <x v="0"/>
  </r>
  <r>
    <x v="1296"/>
    <x v="1283"/>
    <x v="1"/>
    <n v="499"/>
    <x v="11"/>
    <n v="0.62"/>
    <n v="3.9"/>
    <n v="65"/>
    <n v="1"/>
    <x v="0"/>
    <x v="1249"/>
    <x v="0"/>
  </r>
  <r>
    <x v="1297"/>
    <x v="1284"/>
    <x v="0"/>
    <n v="11990"/>
    <x v="444"/>
    <n v="0.63"/>
    <n v="4.2"/>
    <n v="64"/>
    <n v="1"/>
    <x v="0"/>
    <x v="1250"/>
    <x v="0"/>
  </r>
  <r>
    <x v="1298"/>
    <x v="1285"/>
    <x v="1"/>
    <n v="799"/>
    <x v="40"/>
    <n v="0.73"/>
    <n v="4.5"/>
    <n v="63"/>
    <n v="1"/>
    <x v="1"/>
    <x v="1251"/>
    <x v="0"/>
  </r>
  <r>
    <x v="1299"/>
    <x v="1286"/>
    <x v="1"/>
    <n v="2590"/>
    <x v="420"/>
    <n v="0.38"/>
    <n v="4.0999999999999996"/>
    <n v="63"/>
    <n v="0"/>
    <x v="0"/>
    <x v="1252"/>
    <x v="0"/>
  </r>
  <r>
    <x v="1300"/>
    <x v="1287"/>
    <x v="1"/>
    <n v="1449"/>
    <x v="37"/>
    <n v="0.71"/>
    <n v="3.6"/>
    <n v="63"/>
    <n v="1"/>
    <x v="0"/>
    <x v="1253"/>
    <x v="0"/>
  </r>
  <r>
    <x v="1301"/>
    <x v="1288"/>
    <x v="2"/>
    <n v="139"/>
    <x v="149"/>
    <n v="0.75"/>
    <n v="3.9"/>
    <n v="61"/>
    <n v="1"/>
    <x v="0"/>
    <x v="1254"/>
    <x v="0"/>
  </r>
  <r>
    <x v="1302"/>
    <x v="1289"/>
    <x v="2"/>
    <n v="128.31"/>
    <x v="149"/>
    <n v="0.77"/>
    <n v="3.9"/>
    <n v="61"/>
    <n v="1"/>
    <x v="0"/>
    <x v="1254"/>
    <x v="0"/>
  </r>
  <r>
    <x v="1303"/>
    <x v="1290"/>
    <x v="2"/>
    <n v="149"/>
    <x v="74"/>
    <n v="0.63"/>
    <n v="3.9"/>
    <n v="57"/>
    <n v="1"/>
    <x v="0"/>
    <x v="1255"/>
    <x v="1"/>
  </r>
  <r>
    <x v="1304"/>
    <x v="1291"/>
    <x v="1"/>
    <n v="1090"/>
    <x v="40"/>
    <n v="0.64"/>
    <n v="3.5"/>
    <n v="57"/>
    <n v="1"/>
    <x v="0"/>
    <x v="1256"/>
    <x v="0"/>
  </r>
  <r>
    <x v="1305"/>
    <x v="1292"/>
    <x v="1"/>
    <n v="1260"/>
    <x v="251"/>
    <n v="0.45"/>
    <n v="4.3"/>
    <n v="55"/>
    <n v="0"/>
    <x v="0"/>
    <x v="1257"/>
    <x v="0"/>
  </r>
  <r>
    <x v="1306"/>
    <x v="1293"/>
    <x v="1"/>
    <n v="499"/>
    <x v="11"/>
    <n v="0.62"/>
    <n v="4.7"/>
    <n v="54"/>
    <n v="1"/>
    <x v="1"/>
    <x v="1258"/>
    <x v="0"/>
  </r>
  <r>
    <x v="1307"/>
    <x v="1294"/>
    <x v="1"/>
    <n v="499"/>
    <x v="15"/>
    <n v="0.77"/>
    <n v="3.7"/>
    <n v="53"/>
    <n v="1"/>
    <x v="0"/>
    <x v="1259"/>
    <x v="0"/>
  </r>
  <r>
    <x v="1308"/>
    <x v="1295"/>
    <x v="2"/>
    <n v="119"/>
    <x v="73"/>
    <n v="0.6"/>
    <n v="3.8"/>
    <n v="51"/>
    <n v="1"/>
    <x v="0"/>
    <x v="1260"/>
    <x v="1"/>
  </r>
  <r>
    <x v="1309"/>
    <x v="1296"/>
    <x v="1"/>
    <n v="649"/>
    <x v="3"/>
    <n v="0.35"/>
    <n v="3.8"/>
    <n v="49"/>
    <n v="0"/>
    <x v="0"/>
    <x v="1261"/>
    <x v="0"/>
  </r>
  <r>
    <x v="1310"/>
    <x v="1297"/>
    <x v="0"/>
    <n v="599"/>
    <x v="16"/>
    <n v="0.7"/>
    <n v="4.2"/>
    <n v="47"/>
    <n v="1"/>
    <x v="0"/>
    <x v="1262"/>
    <x v="0"/>
  </r>
  <r>
    <x v="1311"/>
    <x v="1298"/>
    <x v="1"/>
    <n v="259"/>
    <x v="3"/>
    <n v="0.74"/>
    <n v="4"/>
    <n v="43"/>
    <n v="1"/>
    <x v="0"/>
    <x v="1263"/>
    <x v="0"/>
  </r>
  <r>
    <x v="1312"/>
    <x v="1299"/>
    <x v="2"/>
    <n v="129"/>
    <x v="198"/>
    <n v="0.71"/>
    <n v="3.7"/>
    <n v="41"/>
    <n v="1"/>
    <x v="0"/>
    <x v="1264"/>
    <x v="1"/>
  </r>
  <r>
    <x v="1313"/>
    <x v="1300"/>
    <x v="1"/>
    <n v="899"/>
    <x v="16"/>
    <n v="0.55000000000000004"/>
    <n v="4.2"/>
    <n v="39"/>
    <n v="1"/>
    <x v="0"/>
    <x v="1265"/>
    <x v="0"/>
  </r>
  <r>
    <x v="1314"/>
    <x v="1301"/>
    <x v="0"/>
    <n v="249"/>
    <x v="3"/>
    <n v="0.75"/>
    <n v="4.5"/>
    <n v="38"/>
    <n v="1"/>
    <x v="1"/>
    <x v="1266"/>
    <x v="0"/>
  </r>
  <r>
    <x v="1315"/>
    <x v="1302"/>
    <x v="0"/>
    <n v="1499"/>
    <x v="20"/>
    <n v="0.63"/>
    <n v="3.7"/>
    <n v="37"/>
    <n v="1"/>
    <x v="0"/>
    <x v="1267"/>
    <x v="0"/>
  </r>
  <r>
    <x v="1316"/>
    <x v="1303"/>
    <x v="0"/>
    <n v="4499"/>
    <x v="6"/>
    <n v="0.44"/>
    <n v="3.5"/>
    <n v="37"/>
    <n v="0"/>
    <x v="0"/>
    <x v="1268"/>
    <x v="0"/>
  </r>
  <r>
    <x v="1317"/>
    <x v="1304"/>
    <x v="1"/>
    <n v="193"/>
    <x v="74"/>
    <n v="0.52"/>
    <n v="3.6"/>
    <n v="37"/>
    <n v="1"/>
    <x v="0"/>
    <x v="1269"/>
    <x v="1"/>
  </r>
  <r>
    <x v="1318"/>
    <x v="1280"/>
    <x v="0"/>
    <n v="1434"/>
    <x v="20"/>
    <n v="0.64"/>
    <n v="4"/>
    <n v="32"/>
    <n v="1"/>
    <x v="0"/>
    <x v="1270"/>
    <x v="0"/>
  </r>
  <r>
    <x v="1319"/>
    <x v="1305"/>
    <x v="1"/>
    <n v="1529"/>
    <x v="40"/>
    <n v="0.49"/>
    <n v="3.3"/>
    <n v="29"/>
    <n v="0"/>
    <x v="2"/>
    <x v="1271"/>
    <x v="0"/>
  </r>
  <r>
    <x v="1320"/>
    <x v="1306"/>
    <x v="1"/>
    <n v="279"/>
    <x v="71"/>
    <n v="0.44"/>
    <n v="4.8"/>
    <n v="28"/>
    <n v="0"/>
    <x v="1"/>
    <x v="1272"/>
    <x v="1"/>
  </r>
  <r>
    <x v="1321"/>
    <x v="1307"/>
    <x v="0"/>
    <n v="6490"/>
    <x v="445"/>
    <n v="0.35"/>
    <n v="4"/>
    <n v="27"/>
    <n v="0"/>
    <x v="0"/>
    <x v="1273"/>
    <x v="0"/>
  </r>
  <r>
    <x v="1322"/>
    <x v="1308"/>
    <x v="0"/>
    <n v="185"/>
    <x v="71"/>
    <n v="0.63"/>
    <n v="4.2"/>
    <n v="25"/>
    <n v="1"/>
    <x v="0"/>
    <x v="1274"/>
    <x v="1"/>
  </r>
  <r>
    <x v="1323"/>
    <x v="1309"/>
    <x v="1"/>
    <n v="2439"/>
    <x v="446"/>
    <n v="0.04"/>
    <n v="4.0999999999999996"/>
    <n v="25"/>
    <n v="0"/>
    <x v="0"/>
    <x v="1275"/>
    <x v="0"/>
  </r>
  <r>
    <x v="1324"/>
    <x v="1310"/>
    <x v="0"/>
    <n v="637"/>
    <x v="61"/>
    <n v="0.57999999999999996"/>
    <n v="4.0999999999999996"/>
    <n v="24"/>
    <n v="1"/>
    <x v="0"/>
    <x v="1276"/>
    <x v="0"/>
  </r>
  <r>
    <x v="1325"/>
    <x v="1311"/>
    <x v="1"/>
    <n v="161"/>
    <x v="318"/>
    <n v="0.46"/>
    <n v="2.6"/>
    <n v="24"/>
    <n v="0"/>
    <x v="2"/>
    <x v="1277"/>
    <x v="1"/>
  </r>
  <r>
    <x v="1326"/>
    <x v="1312"/>
    <x v="1"/>
    <n v="1149"/>
    <x v="21"/>
    <n v="0.39"/>
    <n v="3.5"/>
    <n v="24"/>
    <n v="0"/>
    <x v="0"/>
    <x v="1278"/>
    <x v="0"/>
  </r>
  <r>
    <x v="1327"/>
    <x v="1313"/>
    <x v="0"/>
    <n v="399"/>
    <x v="3"/>
    <n v="0.6"/>
    <n v="3.3"/>
    <n v="23"/>
    <n v="1"/>
    <x v="2"/>
    <x v="1279"/>
    <x v="0"/>
  </r>
  <r>
    <x v="1328"/>
    <x v="1314"/>
    <x v="2"/>
    <n v="499"/>
    <x v="49"/>
    <n v="0.5"/>
    <n v="5"/>
    <n v="23"/>
    <n v="1"/>
    <x v="1"/>
    <x v="1280"/>
    <x v="0"/>
  </r>
  <r>
    <x v="1329"/>
    <x v="1315"/>
    <x v="2"/>
    <n v="175"/>
    <x v="71"/>
    <n v="0.65"/>
    <n v="4.0999999999999996"/>
    <n v="21"/>
    <n v="1"/>
    <x v="0"/>
    <x v="1281"/>
    <x v="1"/>
  </r>
  <r>
    <x v="1330"/>
    <x v="1316"/>
    <x v="1"/>
    <n v="1448"/>
    <x v="40"/>
    <n v="0.52"/>
    <n v="4.5"/>
    <n v="19"/>
    <n v="1"/>
    <x v="1"/>
    <x v="1282"/>
    <x v="0"/>
  </r>
  <r>
    <x v="1331"/>
    <x v="1317"/>
    <x v="1"/>
    <n v="799"/>
    <x v="174"/>
    <n v="0.33"/>
    <n v="4.4000000000000004"/>
    <n v="17"/>
    <n v="0"/>
    <x v="0"/>
    <x v="1283"/>
    <x v="0"/>
  </r>
  <r>
    <x v="1332"/>
    <x v="1318"/>
    <x v="1"/>
    <n v="899"/>
    <x v="23"/>
    <n v="0.44"/>
    <n v="3.4"/>
    <n v="15"/>
    <n v="0"/>
    <x v="2"/>
    <x v="1284"/>
    <x v="0"/>
  </r>
  <r>
    <x v="1333"/>
    <x v="1319"/>
    <x v="0"/>
    <n v="219"/>
    <x v="71"/>
    <n v="0.56000000000000005"/>
    <n v="4.4000000000000004"/>
    <n v="14"/>
    <n v="1"/>
    <x v="0"/>
    <x v="1285"/>
    <x v="1"/>
  </r>
  <r>
    <x v="1334"/>
    <x v="1320"/>
    <x v="1"/>
    <n v="669"/>
    <x v="61"/>
    <n v="0.55000000000000004"/>
    <n v="2.2999999999999998"/>
    <n v="13"/>
    <n v="1"/>
    <x v="4"/>
    <x v="1286"/>
    <x v="0"/>
  </r>
  <r>
    <x v="1335"/>
    <x v="1321"/>
    <x v="0"/>
    <n v="399"/>
    <x v="32"/>
    <n v="0.5"/>
    <n v="4.3"/>
    <n v="12"/>
    <n v="1"/>
    <x v="0"/>
    <x v="1287"/>
    <x v="0"/>
  </r>
  <r>
    <x v="1336"/>
    <x v="1322"/>
    <x v="1"/>
    <n v="199"/>
    <x v="71"/>
    <n v="0.6"/>
    <n v="3.3"/>
    <n v="12"/>
    <n v="1"/>
    <x v="2"/>
    <x v="1288"/>
    <x v="1"/>
  </r>
  <r>
    <x v="1337"/>
    <x v="1323"/>
    <x v="1"/>
    <n v="784"/>
    <x v="23"/>
    <n v="0.51"/>
    <n v="4.5"/>
    <n v="11"/>
    <n v="1"/>
    <x v="1"/>
    <x v="1289"/>
    <x v="0"/>
  </r>
  <r>
    <x v="1338"/>
    <x v="1324"/>
    <x v="1"/>
    <n v="998"/>
    <x v="40"/>
    <n v="0.67"/>
    <n v="4.5999999999999996"/>
    <n v="9"/>
    <n v="1"/>
    <x v="1"/>
    <x v="1290"/>
    <x v="0"/>
  </r>
  <r>
    <x v="1339"/>
    <x v="1325"/>
    <x v="1"/>
    <n v="778"/>
    <x v="3"/>
    <n v="0.22"/>
    <n v="3.3"/>
    <n v="8"/>
    <n v="0"/>
    <x v="2"/>
    <x v="1291"/>
    <x v="0"/>
  </r>
  <r>
    <x v="1340"/>
    <x v="1326"/>
    <x v="0"/>
    <n v="13990"/>
    <x v="447"/>
    <n v="0.52"/>
    <n v="4.5"/>
    <n v="7"/>
    <n v="1"/>
    <x v="1"/>
    <x v="1292"/>
    <x v="0"/>
  </r>
  <r>
    <x v="1341"/>
    <x v="1327"/>
    <x v="1"/>
    <n v="239"/>
    <x v="448"/>
    <n v="0"/>
    <n v="4.3"/>
    <n v="7"/>
    <n v="0"/>
    <x v="0"/>
    <x v="1293"/>
    <x v="1"/>
  </r>
  <r>
    <x v="1342"/>
    <x v="1328"/>
    <x v="1"/>
    <n v="469"/>
    <x v="23"/>
    <n v="0.71"/>
    <n v="3.7"/>
    <n v="6"/>
    <n v="1"/>
    <x v="0"/>
    <x v="1294"/>
    <x v="0"/>
  </r>
  <r>
    <x v="1343"/>
    <x v="1329"/>
    <x v="2"/>
    <n v="399"/>
    <x v="16"/>
    <n v="0.8"/>
    <n v="5"/>
    <n v="5"/>
    <n v="1"/>
    <x v="1"/>
    <x v="1295"/>
    <x v="0"/>
  </r>
  <r>
    <x v="1344"/>
    <x v="1330"/>
    <x v="1"/>
    <n v="1099"/>
    <x v="51"/>
    <n v="0.54"/>
    <n v="3.8"/>
    <n v="4"/>
    <n v="1"/>
    <x v="0"/>
    <x v="1296"/>
    <x v="0"/>
  </r>
  <r>
    <x v="1345"/>
    <x v="1331"/>
    <x v="1"/>
    <n v="929"/>
    <x v="15"/>
    <n v="0.57999999999999996"/>
    <n v="3.7"/>
    <n v="4"/>
    <n v="1"/>
    <x v="0"/>
    <x v="1297"/>
    <x v="0"/>
  </r>
  <r>
    <x v="1346"/>
    <x v="1332"/>
    <x v="1"/>
    <n v="649"/>
    <x v="3"/>
    <n v="0.35"/>
    <n v="3.6"/>
    <n v="4"/>
    <n v="0"/>
    <x v="0"/>
    <x v="1298"/>
    <x v="0"/>
  </r>
  <r>
    <x v="1347"/>
    <x v="1333"/>
    <x v="1"/>
    <n v="1299"/>
    <x v="169"/>
    <n v="0.48"/>
    <n v="2"/>
    <n v="2"/>
    <n v="0"/>
    <x v="4"/>
    <x v="1299"/>
    <x v="0"/>
  </r>
  <r>
    <x v="1348"/>
    <x v="1334"/>
    <x v="1"/>
    <n v="199"/>
    <x v="3"/>
    <n v="0.8"/>
    <n v="3.1"/>
    <n v="2"/>
    <n v="1"/>
    <x v="2"/>
    <x v="1300"/>
    <x v="0"/>
  </r>
  <r>
    <x v="1349"/>
    <x v="1335"/>
    <x v="2"/>
    <n v="199"/>
    <x v="3"/>
    <n v="0.8"/>
    <n v="3"/>
    <m/>
    <n v="1"/>
    <x v="2"/>
    <x v="1301"/>
    <x v="0"/>
  </r>
  <r>
    <x v="1350"/>
    <x v="1336"/>
    <x v="2"/>
    <n v="249"/>
    <x v="3"/>
    <n v="0.75"/>
    <n v="5"/>
    <m/>
    <n v="1"/>
    <x v="1"/>
    <x v="130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s v="AmazonBasics Flexible Premium HDMI Cable (Black, 4K@60Hz, 18Gbps), 3-Foot"/>
    <x v="0"/>
    <n v="219"/>
    <x v="0"/>
    <n v="0.69"/>
    <x v="0"/>
    <n v="426973"/>
    <n v="1"/>
    <x v="0"/>
    <n v="298881100"/>
    <s v="&gt;$500"/>
    <n v="0"/>
  </r>
  <r>
    <x v="1"/>
    <s v="Amazon Basics High-Speed HDMI Cable, 6 Feet - Supports Ethernet, 3D, 4K video,Black"/>
    <x v="0"/>
    <n v="309"/>
    <x v="1"/>
    <n v="0.35"/>
    <x v="0"/>
    <n v="426973"/>
    <n v="0"/>
    <x v="0"/>
    <n v="202812175"/>
    <s v="$200-$500"/>
    <n v="0"/>
  </r>
  <r>
    <x v="2"/>
    <s v="Amazon Basics High-Speed HDMI Cable, 6 Feet (2-Pack),Black"/>
    <x v="0"/>
    <n v="309"/>
    <x v="2"/>
    <n v="0.78"/>
    <x v="0"/>
    <n v="426973"/>
    <n v="1"/>
    <x v="0"/>
    <n v="597762200"/>
    <s v="&gt;$500"/>
    <n v="0"/>
  </r>
  <r>
    <x v="0"/>
    <s v="AmazonBasics Flexible Premium HDMI Cable (Black, 4K@60Hz, 18Gbps), 3-Foot"/>
    <x v="0"/>
    <n v="219"/>
    <x v="0"/>
    <n v="0.69"/>
    <x v="0"/>
    <n v="426972"/>
    <n v="1"/>
    <x v="0"/>
    <n v="298880400"/>
    <s v="&gt;$500"/>
    <n v="0"/>
  </r>
  <r>
    <x v="3"/>
    <s v="boAt Bassheads 100 in Ear Wired Earphones with Mic(Taffy Pink)"/>
    <x v="0"/>
    <n v="349"/>
    <x v="3"/>
    <n v="0.65"/>
    <x v="1"/>
    <n v="363713"/>
    <n v="1"/>
    <x v="0"/>
    <n v="363349287"/>
    <s v="&gt;$500"/>
    <n v="0"/>
  </r>
  <r>
    <x v="4"/>
    <s v="boAt Bassheads 100 in Ear Wired Earphones with Mic(Furious Red)"/>
    <x v="0"/>
    <n v="379"/>
    <x v="3"/>
    <n v="0.62"/>
    <x v="1"/>
    <n v="363713"/>
    <n v="1"/>
    <x v="0"/>
    <n v="363349287"/>
    <s v="&gt;$500"/>
    <n v="0"/>
  </r>
  <r>
    <x v="5"/>
    <s v="boAt BassHeads 100 in-Ear Wired Headphones with Mic (Black)"/>
    <x v="0"/>
    <n v="365"/>
    <x v="3"/>
    <n v="0.63"/>
    <x v="1"/>
    <n v="363711"/>
    <n v="1"/>
    <x v="0"/>
    <n v="363347289"/>
    <s v="&gt;$500"/>
    <n v="0"/>
  </r>
  <r>
    <x v="6"/>
    <s v="Redmi 9 Activ (Carbon Black, 4GB RAM, 64GB Storage) | Octa-core Helio G35 | 5000 mAh Battery"/>
    <x v="0"/>
    <n v="8499"/>
    <x v="4"/>
    <n v="0.23"/>
    <x v="1"/>
    <n v="313836"/>
    <n v="0"/>
    <x v="0"/>
    <n v="3451882164"/>
    <s v="&gt;$500"/>
    <n v="0"/>
  </r>
  <r>
    <x v="7"/>
    <s v="Redmi 9A Sport (Coral Green, 2GB RAM, 32GB Storage) | 2GHz Octa-core Helio G25 Processor | 5000 mAh Battery"/>
    <x v="0"/>
    <n v="6499"/>
    <x v="5"/>
    <n v="0.24"/>
    <x v="1"/>
    <n v="313836"/>
    <n v="0"/>
    <x v="0"/>
    <n v="2667292164"/>
    <s v="&gt;$500"/>
    <n v="0"/>
  </r>
  <r>
    <x v="8"/>
    <s v="Redmi 9A Sport (Carbon Black, 2GB RAM, 32GB Storage) | 2GHz Octa-core Helio G25 Processor | 5000 mAh Battery"/>
    <x v="0"/>
    <n v="6499"/>
    <x v="6"/>
    <n v="0.19"/>
    <x v="1"/>
    <n v="313832"/>
    <n v="0"/>
    <x v="0"/>
    <n v="2510342168"/>
    <s v="&gt;$500"/>
    <n v="0"/>
  </r>
  <r>
    <x v="9"/>
    <s v="Redmi 9A Sport (Coral Green, 3GB RAM, 32GB Storage) | 2GHz Octa-core Helio G25 Processor | 5000 mAh Battery"/>
    <x v="0"/>
    <n v="7499"/>
    <x v="7"/>
    <n v="0.21"/>
    <x v="1"/>
    <n v="313832"/>
    <n v="0"/>
    <x v="0"/>
    <n v="2981090168"/>
    <s v="&gt;$500"/>
    <n v="0"/>
  </r>
  <r>
    <x v="10"/>
    <s v="boAt Bassheads 225 in Ear Wired Earphones with Mic(Blue)"/>
    <x v="0"/>
    <n v="699"/>
    <x v="3"/>
    <n v="0.3"/>
    <x v="1"/>
    <n v="273189"/>
    <n v="0"/>
    <x v="0"/>
    <n v="272915811"/>
    <s v="&gt;$500"/>
    <n v="0"/>
  </r>
  <r>
    <x v="11"/>
    <s v="Pigeon Polypropylene Mini Handy and Compact Chopper with 3 Blades for Effortlessly Chopping Vegetables and Fruits for Your Kitchen (12420, Green, 400 ml)"/>
    <x v="1"/>
    <n v="199"/>
    <x v="8"/>
    <n v="0.6"/>
    <x v="1"/>
    <n v="270563"/>
    <n v="1"/>
    <x v="0"/>
    <n v="133928685"/>
    <s v="$200-$500"/>
    <n v="0"/>
  </r>
  <r>
    <x v="12"/>
    <s v="SanDisk Cruzer Blade 32GB USB Flash Drive"/>
    <x v="2"/>
    <n v="289"/>
    <x v="9"/>
    <n v="0.56000000000000005"/>
    <x v="2"/>
    <n v="253105"/>
    <n v="1"/>
    <x v="0"/>
    <n v="164518250"/>
    <s v="&gt;$500"/>
    <n v="0"/>
  </r>
  <r>
    <x v="13"/>
    <s v="SanDisk Extreme SD UHS I 64GB Card for 4K Video for DSLR and Mirrorless Cameras 170MB/s Read &amp; 80MB/s Write"/>
    <x v="0"/>
    <n v="939"/>
    <x v="10"/>
    <n v="0.48"/>
    <x v="3"/>
    <n v="205052"/>
    <n v="0"/>
    <x v="1"/>
    <n v="369093600"/>
    <s v="&gt;$500"/>
    <n v="0"/>
  </r>
  <r>
    <x v="14"/>
    <s v="JBL C100SI Wired In Ear Headphones with Mic, JBL Pure Bass Sound, One Button Multi-function Remote, Angled Buds for Comfort fit (Black)"/>
    <x v="0"/>
    <n v="599"/>
    <x v="3"/>
    <n v="0.4"/>
    <x v="1"/>
    <n v="192590"/>
    <n v="0"/>
    <x v="0"/>
    <n v="192397410"/>
    <s v="&gt;$500"/>
    <n v="0"/>
  </r>
  <r>
    <x v="15"/>
    <s v="JBL C100SI Wired In Ear Headphones with Mic, JBL Pure Bass Sound, One Button Multi-function Remote, Premium Metallic Finish, Angled Buds for Comfort fit (Red)"/>
    <x v="0"/>
    <n v="599"/>
    <x v="11"/>
    <n v="0.54"/>
    <x v="1"/>
    <n v="192589"/>
    <n v="1"/>
    <x v="0"/>
    <n v="250173111"/>
    <s v="&gt;$500"/>
    <n v="0"/>
  </r>
  <r>
    <x v="14"/>
    <s v="JBL C100SI Wired In Ear Headphones with Mic, JBL Pure Bass Sound, One Button Multi-function Remote, Angled Buds for Comfort fit (Black)"/>
    <x v="0"/>
    <n v="599"/>
    <x v="3"/>
    <n v="0.4"/>
    <x v="1"/>
    <n v="192587"/>
    <n v="0"/>
    <x v="0"/>
    <n v="192394413"/>
    <s v="&gt;$500"/>
    <n v="0"/>
  </r>
  <r>
    <x v="16"/>
    <s v="SanDisk Ultra Dual 64 GB USB 3.0 OTG Pen Drive (Black)"/>
    <x v="2"/>
    <n v="579"/>
    <x v="2"/>
    <n v="0.59"/>
    <x v="2"/>
    <n v="189104"/>
    <n v="1"/>
    <x v="0"/>
    <n v="264745600"/>
    <s v="&gt;$500"/>
    <n v="0"/>
  </r>
  <r>
    <x v="17"/>
    <s v="boAt Airdopes 121v2 in-Ear True Wireless Earbuds with Upto 14 Hours Playback, 8MM Drivers, Battery Indicators, Lightweight Earbuds &amp; Multifunction Controls (Active Black, with Mic)"/>
    <x v="0"/>
    <n v="1299"/>
    <x v="12"/>
    <n v="0.56999999999999995"/>
    <x v="4"/>
    <n v="180998"/>
    <n v="1"/>
    <x v="0"/>
    <n v="541184020"/>
    <s v="&gt;$500"/>
    <n v="0"/>
  </r>
  <r>
    <x v="18"/>
    <s v="TP-Link Nano USB WiFi Dongle 150Mbps High Gain Wireless Network Wi-Fi Adapter for PC Desktop and Laptops, Supports Windows 10/8.1/8/7/XP, Linux, Mac OS X (TL-WN722N)"/>
    <x v="2"/>
    <n v="749"/>
    <x v="13"/>
    <n v="0.44"/>
    <x v="5"/>
    <n v="179692"/>
    <n v="0"/>
    <x v="0"/>
    <n v="240607588"/>
    <s v="&gt;$500"/>
    <n v="0"/>
  </r>
  <r>
    <x v="19"/>
    <s v="TP-Link USB WiFi Adapter for PC(TL-WN725N), N150 Wireless Network Adapter for Desktop - Nano Size WiFi Dongle Compatible with Windows 11/10/7/8/8.1/XP/ Mac OS 10.9-10.15 Linux Kernel 2.6.18-4.4.3"/>
    <x v="2"/>
    <n v="499"/>
    <x v="3"/>
    <n v="0.5"/>
    <x v="5"/>
    <n v="179691"/>
    <n v="1"/>
    <x v="0"/>
    <n v="179511309"/>
    <s v="&gt;$500"/>
    <n v="0"/>
  </r>
  <r>
    <x v="20"/>
    <s v="TP-LINK WiFi Dongle 300 Mbps Mini Wireless Network USB Wi-Fi Adapter for PC Desktop Laptop(Supports Windows 11/10/8.1/8/7/XP, Mac OS 10.9-10.15 and Linux, WPS, Soft AP Mode, USB 2.0) (TL-WN823N),Black"/>
    <x v="2"/>
    <n v="649"/>
    <x v="14"/>
    <n v="0.54"/>
    <x v="5"/>
    <n v="179691"/>
    <n v="1"/>
    <x v="0"/>
    <n v="251387709"/>
    <s v="&gt;$500"/>
    <n v="0"/>
  </r>
  <r>
    <x v="21"/>
    <s v="MI Power Bank 3i 20000mAh Lithium Polymer 18W Fast Power Delivery Charging | Input- Type C | Micro USB| Triple Output | Sandstone Black"/>
    <x v="0"/>
    <n v="2049"/>
    <x v="15"/>
    <n v="7.0000000000000007E-2"/>
    <x v="2"/>
    <n v="178912"/>
    <n v="0"/>
    <x v="0"/>
    <n v="393427488"/>
    <s v="&gt;$500"/>
    <n v="0"/>
  </r>
  <r>
    <x v="22"/>
    <s v="Mi 10000mAH Li-Polymer, Micro-USB and Type C Input Port, Power Bank 3i with 18W Fast Charging (Midnight Black)"/>
    <x v="0"/>
    <n v="1149"/>
    <x v="15"/>
    <n v="0.48"/>
    <x v="2"/>
    <n v="178912"/>
    <n v="0"/>
    <x v="0"/>
    <n v="393427488"/>
    <s v="&gt;$500"/>
    <n v="0"/>
  </r>
  <r>
    <x v="23"/>
    <s v="MI 10000mAh 3i Lithium Polymer Power Bank Dual Input(Micro-USB and Type C) and Output Ports 18W Fast Charging (Metallic Blue)"/>
    <x v="0"/>
    <n v="1149"/>
    <x v="15"/>
    <n v="0.48"/>
    <x v="2"/>
    <n v="178912"/>
    <n v="0"/>
    <x v="0"/>
    <n v="393427488"/>
    <s v="&gt;$500"/>
    <n v="0"/>
  </r>
  <r>
    <x v="24"/>
    <s v="Amazon Basics USB A to Lightning MFi Certified Charging Cable (White, 1.2 meter)"/>
    <x v="2"/>
    <n v="709"/>
    <x v="16"/>
    <n v="0.65"/>
    <x v="1"/>
    <n v="178817"/>
    <n v="1"/>
    <x v="0"/>
    <n v="357455183"/>
    <s v="&gt;$500"/>
    <n v="0"/>
  </r>
  <r>
    <x v="25"/>
    <s v="boAt Bassheads 242 in Ear Wired Earphones with Mic(Active Black)"/>
    <x v="0"/>
    <n v="599"/>
    <x v="17"/>
    <n v="0.6"/>
    <x v="1"/>
    <n v="161679"/>
    <n v="1"/>
    <x v="0"/>
    <n v="240901710"/>
    <s v="&gt;$500"/>
    <n v="0"/>
  </r>
  <r>
    <x v="26"/>
    <s v="boAt Bassheads 242 in Ear Wired Earphones with Mic(Blue)"/>
    <x v="0"/>
    <n v="455"/>
    <x v="17"/>
    <n v="0.69"/>
    <x v="1"/>
    <n v="161677"/>
    <n v="1"/>
    <x v="0"/>
    <n v="240898730"/>
    <s v="&gt;$500"/>
    <n v="0"/>
  </r>
  <r>
    <x v="27"/>
    <s v="TP-Link TL-WA850RE Single_Band 300Mbps RJ45 Wireless Range Extender, Broadband/Wi-Fi Extender, Wi-Fi Booster/Hotspot with 1 Ethernet Port, Plug and Play, Built-in Access Point Mode, White"/>
    <x v="2"/>
    <n v="1469"/>
    <x v="18"/>
    <n v="0.41"/>
    <x v="5"/>
    <n v="156638"/>
    <n v="0"/>
    <x v="0"/>
    <n v="391438362"/>
    <s v="&gt;$500"/>
    <n v="0"/>
  </r>
  <r>
    <x v="28"/>
    <s v="boAt Rockerz 255 Pro+ in-Ear Bluetooth Neckband with Upto 40 Hours Playback, ASAP  Charge, IPX7, Dual Pairing, BT v5.0, with Mic (Active Black)"/>
    <x v="0"/>
    <n v="1399"/>
    <x v="19"/>
    <n v="0.65"/>
    <x v="1"/>
    <n v="141841"/>
    <n v="1"/>
    <x v="0"/>
    <n v="565945590"/>
    <s v="&gt;$500"/>
    <n v="0"/>
  </r>
  <r>
    <x v="29"/>
    <s v="Samsung EVO Plus 128GB microSDXC UHS-I U3 130MB/s Full HD &amp; 4K UHD Memory Card with Adapter (MB-MC128KA), Blue"/>
    <x v="0"/>
    <n v="1149"/>
    <x v="20"/>
    <n v="0.71"/>
    <x v="2"/>
    <n v="140036"/>
    <n v="1"/>
    <x v="0"/>
    <n v="560003964"/>
    <s v="&gt;$500"/>
    <n v="0"/>
  </r>
  <r>
    <x v="30"/>
    <s v="Samsung EVO Plus 64GB microSDXC UHS-I U1 130MB/s Full HD &amp; 4K UHD Memory Card with Adapter (MB-MC64KA), Blue"/>
    <x v="0"/>
    <n v="599"/>
    <x v="21"/>
    <n v="0.68"/>
    <x v="2"/>
    <n v="140036"/>
    <n v="1"/>
    <x v="0"/>
    <n v="265928364"/>
    <s v="&gt;$500"/>
    <n v="0"/>
  </r>
  <r>
    <x v="29"/>
    <s v="Samsung EVO Plus 128GB microSDXC UHS-I U3 130MB/s Full HD &amp; 4K UHD Memory Card with Adapter (MB-MC128KA), Blue"/>
    <x v="0"/>
    <n v="1059"/>
    <x v="20"/>
    <n v="0.74"/>
    <x v="2"/>
    <n v="140035"/>
    <n v="1"/>
    <x v="0"/>
    <n v="559999965"/>
    <s v="&gt;$500"/>
    <n v="0"/>
  </r>
  <r>
    <x v="31"/>
    <s v="boAt Airdopes 141 Bluetooth Truly Wireless in Ear Earbuds with mic, 42H Playtime, Beast Mode(Low Latency Upto 80ms) for Gaming, ENx Tech, ASAP Charge, IWP, IPX4 Water Resistance (Bold Black)"/>
    <x v="0"/>
    <n v="1499"/>
    <x v="22"/>
    <n v="0.67"/>
    <x v="6"/>
    <n v="136954"/>
    <n v="1"/>
    <x v="0"/>
    <n v="614923460"/>
    <s v="&gt;$500"/>
    <n v="0"/>
  </r>
  <r>
    <x v="32"/>
    <s v="Nokia 105 Single SIM, Keypad Mobile Phone with Wireless FM Radio | Charcoal"/>
    <x v="0"/>
    <n v="1299"/>
    <x v="23"/>
    <n v="0.19"/>
    <x v="7"/>
    <n v="128311"/>
    <n v="0"/>
    <x v="0"/>
    <n v="205169289"/>
    <s v="&gt;$500"/>
    <n v="0"/>
  </r>
  <r>
    <x v="33"/>
    <s v="Nokia 105 Single SIM, Keypad Mobile Phone with Wireless FM Radio | Blue"/>
    <x v="0"/>
    <n v="1299"/>
    <x v="23"/>
    <n v="0.19"/>
    <x v="7"/>
    <n v="128311"/>
    <n v="0"/>
    <x v="0"/>
    <n v="205169289"/>
    <s v="&gt;$500"/>
    <n v="0"/>
  </r>
  <r>
    <x v="34"/>
    <s v="Nokia 105 Plus Single SIM, Keypad Mobile Phone with Wireless FM Radio, Memory Card Slot and MP3 Player | Red"/>
    <x v="0"/>
    <n v="1324"/>
    <x v="24"/>
    <n v="0.22"/>
    <x v="7"/>
    <n v="128311"/>
    <n v="0"/>
    <x v="0"/>
    <n v="218000389"/>
    <s v="&gt;$500"/>
    <n v="0"/>
  </r>
  <r>
    <x v="35"/>
    <s v="Nokia 105 Plus Single SIM, Keypad Mobile Phone with Wireless FM Radio, Memory Card Slot and MP3 Player | Charcoal"/>
    <x v="0"/>
    <n v="1324"/>
    <x v="24"/>
    <n v="0.22"/>
    <x v="7"/>
    <n v="128311"/>
    <n v="0"/>
    <x v="0"/>
    <n v="218000389"/>
    <s v="&gt;$500"/>
    <n v="0"/>
  </r>
  <r>
    <x v="36"/>
    <s v="Pigeon by Stovekraft Amaze Plus Electric Kettle (14289) with Stainless Steel Body, 1.5 litre, used for boiling Water, making tea and coffee, instant noodles, soup etc. 1500 Watt (Silver)"/>
    <x v="1"/>
    <n v="649"/>
    <x v="25"/>
    <n v="0.48"/>
    <x v="6"/>
    <n v="123365"/>
    <n v="0"/>
    <x v="0"/>
    <n v="153589425"/>
    <s v="&gt;$500"/>
    <n v="0"/>
  </r>
  <r>
    <x v="37"/>
    <s v="TP-link N300 WiFi Wireless Router TL-WR845N | 300Mbps Wi-Fi Speed | Three 5dBi high gain Antennas | IPv6 Compatible | AP/RE/WISP Mode | Parental Control | Guest Network"/>
    <x v="2"/>
    <n v="1149"/>
    <x v="24"/>
    <n v="0.32"/>
    <x v="5"/>
    <n v="122478"/>
    <n v="0"/>
    <x v="0"/>
    <n v="208090122"/>
    <s v="&gt;$500"/>
    <n v="0"/>
  </r>
  <r>
    <x v="38"/>
    <s v="Xiaomi Mi Wired in Ear Earphones with Mic Basic with Ultra Deep Bass &amp; Aluminum Alloy Sound Chamber (Black)"/>
    <x v="0"/>
    <n v="429"/>
    <x v="26"/>
    <n v="0.28000000000000003"/>
    <x v="1"/>
    <n v="119466"/>
    <n v="0"/>
    <x v="0"/>
    <n v="71560134"/>
    <s v="&gt;$500"/>
    <n v="0"/>
  </r>
  <r>
    <x v="39"/>
    <s v="boAt Rockerz 330 in-Ear Bluetooth Neckband with Upto 30 Hours Playtime, ASAP  Charge, Signature Sound, Dual Pairing &amp; IPX5 with Mic (Active Black)"/>
    <x v="0"/>
    <n v="1499"/>
    <x v="19"/>
    <n v="0.62"/>
    <x v="1"/>
    <n v="109864"/>
    <n v="1"/>
    <x v="0"/>
    <n v="438357360"/>
    <s v="&gt;$500"/>
    <n v="0"/>
  </r>
  <r>
    <x v="40"/>
    <s v="AmazonBasics USB 2.0 Cable - A-Male to B-Male - for Personal Computer, Printer- 6 Feet (1.8 Meters), Black"/>
    <x v="2"/>
    <n v="209"/>
    <x v="27"/>
    <n v="0.7"/>
    <x v="3"/>
    <n v="107687"/>
    <n v="1"/>
    <x v="1"/>
    <n v="74842465"/>
    <s v="&gt;$500"/>
    <n v="0"/>
  </r>
  <r>
    <x v="40"/>
    <s v="AmazonBasics USB 2.0 Cable - A-Male to B-Male - for Personal Computer, Printer- 6 Feet (1.8 Meters), Black"/>
    <x v="2"/>
    <n v="209"/>
    <x v="27"/>
    <n v="0.7"/>
    <x v="3"/>
    <n v="107686"/>
    <n v="1"/>
    <x v="1"/>
    <n v="74841770"/>
    <s v="&gt;$500"/>
    <n v="0"/>
  </r>
  <r>
    <x v="41"/>
    <s v="boAt Rockerz 450 Bluetooth On Ear Headphones with Mic, Upto 15 Hours Playback, 40MM Drivers, Padded Ear Cushions, Integrated Controls and Dual Modes(Luscious Black)"/>
    <x v="0"/>
    <n v="1220"/>
    <x v="19"/>
    <n v="0.69"/>
    <x v="1"/>
    <n v="107151"/>
    <n v="1"/>
    <x v="0"/>
    <n v="427532490"/>
    <s v="&gt;$500"/>
    <n v="0"/>
  </r>
  <r>
    <x v="42"/>
    <s v="Boult Audio Probass Curve Bluetooth Wireless in Ear Earphones with Mic with Ipx5 Water Resistant, 12H Battery Life &amp; Extra Bass (Black)"/>
    <x v="0"/>
    <n v="899"/>
    <x v="28"/>
    <n v="0.8"/>
    <x v="4"/>
    <n v="103052"/>
    <n v="1"/>
    <x v="0"/>
    <n v="463630948"/>
    <s v="&gt;$500"/>
    <n v="0"/>
  </r>
  <r>
    <x v="43"/>
    <s v="Sennheiser CX 80S in-Ear Wired Headphones with in-line One-Button Smart Remote with Microphone Black"/>
    <x v="0"/>
    <n v="1490"/>
    <x v="29"/>
    <n v="0.25"/>
    <x v="1"/>
    <n v="98250"/>
    <n v="0"/>
    <x v="0"/>
    <n v="195517500"/>
    <s v="&gt;$500"/>
    <n v="0"/>
  </r>
  <r>
    <x v="44"/>
    <s v="boAt Rockerz 400 Bluetooth On Ear Headphones With Mic With Upto 8 Hours Playback &amp; Soft Padded Ear Cushions(Grey/Green)"/>
    <x v="0"/>
    <n v="1399"/>
    <x v="12"/>
    <n v="0.53"/>
    <x v="1"/>
    <n v="97175"/>
    <n v="1"/>
    <x v="0"/>
    <n v="290553250"/>
    <s v="&gt;$500"/>
    <n v="0"/>
  </r>
  <r>
    <x v="44"/>
    <s v="boAt Rockerz 400 Bluetooth On Ear Headphones With Mic With Upto 8 Hours Playback &amp; Soft Padded Ear Cushions(Grey/Green)"/>
    <x v="0"/>
    <n v="1399"/>
    <x v="12"/>
    <n v="0.53"/>
    <x v="1"/>
    <n v="97174"/>
    <n v="1"/>
    <x v="0"/>
    <n v="290550260"/>
    <s v="&gt;$500"/>
    <n v="0"/>
  </r>
  <r>
    <x v="45"/>
    <s v="TP-Link USB Bluetooth Adapter for PC, 5.0 Bluetooth Dongle Receiver (UB500) Supports Windows 11/10/8.1/7 for Desktop, Laptop, Mouse, Keyboard, Printers, Headsets, Speakers, PS4/ Xbox Controllers"/>
    <x v="2"/>
    <n v="599"/>
    <x v="30"/>
    <n v="0.33"/>
    <x v="2"/>
    <n v="95116"/>
    <n v="0"/>
    <x v="0"/>
    <n v="85509284"/>
    <s v="&gt;$500"/>
    <n v="0"/>
  </r>
  <r>
    <x v="46"/>
    <s v="boAt Deuce USB 300 2 in 1 Type-C &amp; Micro USB Stress Resistant, Tangle-Free, Sturdy Cable with 3A Fast Charging &amp; 480mbps Data Transmission, 10000+ Bends Lifespan and Extended 1.5m Length(Martian Red)"/>
    <x v="2"/>
    <n v="329"/>
    <x v="31"/>
    <n v="0.53"/>
    <x v="5"/>
    <n v="94364"/>
    <n v="1"/>
    <x v="0"/>
    <n v="65960436"/>
    <s v="&gt;$500"/>
    <n v="0"/>
  </r>
  <r>
    <x v="47"/>
    <s v="boAt Rugged v3 Extra Tough Unbreakable Braided Micro USB Cable 1.5 Meter (Black)"/>
    <x v="2"/>
    <n v="299"/>
    <x v="32"/>
    <n v="0.63"/>
    <x v="5"/>
    <n v="94364"/>
    <n v="1"/>
    <x v="0"/>
    <n v="75396836"/>
    <s v="&gt;$500"/>
    <n v="0"/>
  </r>
  <r>
    <x v="46"/>
    <s v="boAt Deuce USB 300 2 in 1 Type-C &amp; Micro USB Stress Resistant, Tangle-Free, Sturdy Cable with 3A Fast Charging &amp; 480mbps Data Transmission, 10000+ Bends Lifespan and Extended 1.5m Length(Martian Red)"/>
    <x v="2"/>
    <n v="329"/>
    <x v="31"/>
    <n v="0.53"/>
    <x v="5"/>
    <n v="94364"/>
    <n v="1"/>
    <x v="0"/>
    <n v="65960436"/>
    <s v="&gt;$500"/>
    <n v="0"/>
  </r>
  <r>
    <x v="46"/>
    <s v="boAt Deuce USB 300 2 in 1 Type-C &amp; Micro USB Stress Resistant, Tangle-Free, Sturdy Cable with 3A Fast Charging &amp; 480mbps Data Transmission, 10000+ Bends Lifespan and Extended 1.5m Length(Martian Red)"/>
    <x v="2"/>
    <n v="329"/>
    <x v="31"/>
    <n v="0.53"/>
    <x v="5"/>
    <n v="94363"/>
    <n v="1"/>
    <x v="0"/>
    <n v="65959737"/>
    <s v="&gt;$500"/>
    <n v="0"/>
  </r>
  <r>
    <x v="47"/>
    <s v="boAt Rugged v3 Extra Tough Unbreakable Braided Micro USB Cable 1.5 Meter (Black)"/>
    <x v="2"/>
    <n v="299"/>
    <x v="32"/>
    <n v="0.63"/>
    <x v="5"/>
    <n v="94363"/>
    <n v="1"/>
    <x v="0"/>
    <n v="75396037"/>
    <s v="&gt;$500"/>
    <n v="0"/>
  </r>
  <r>
    <x v="48"/>
    <s v="boAt Deuce USB 300 2 in 1 Type-C &amp; Micro USB Stress Resistant, Sturdy Cable with 3A Fast Charging &amp; 480mbps Data Transmission, 10000+ Bends Lifespan and Extended 1.5m Length(Mercurial Black)"/>
    <x v="2"/>
    <n v="299"/>
    <x v="31"/>
    <n v="0.56999999999999995"/>
    <x v="5"/>
    <n v="94363"/>
    <n v="1"/>
    <x v="0"/>
    <n v="65959737"/>
    <s v="&gt;$500"/>
    <n v="0"/>
  </r>
  <r>
    <x v="49"/>
    <s v="boAt Rugged V3 Braided Micro USB Cable (Pearl White)"/>
    <x v="2"/>
    <n v="299"/>
    <x v="32"/>
    <n v="0.63"/>
    <x v="5"/>
    <n v="94363"/>
    <n v="1"/>
    <x v="0"/>
    <n v="75396037"/>
    <s v="&gt;$500"/>
    <n v="0"/>
  </r>
  <r>
    <x v="50"/>
    <s v="TP-Link Tapo 360¬∞ 2MP 1080p Full HD Pan/Tilt Home Security Wi-Fi Smart Camera| Alexa Enabled| 2-Way Audio| Night Vision| Motion Detection| Sound and Light Alarm| Indoor CCTV (Tapo C200) White"/>
    <x v="0"/>
    <n v="2499"/>
    <x v="33"/>
    <n v="0.24"/>
    <x v="5"/>
    <n v="93112"/>
    <n v="0"/>
    <x v="0"/>
    <n v="307176488"/>
    <s v="&gt;$500"/>
    <n v="0"/>
  </r>
  <r>
    <x v="51"/>
    <s v="JBL C50HI, Wired in Ear Headphones with Mic, One Button Multi-Function Remote, Lightweight &amp; Comfortable fit (Black)"/>
    <x v="0"/>
    <n v="499"/>
    <x v="3"/>
    <n v="0.5"/>
    <x v="6"/>
    <n v="92995"/>
    <n v="1"/>
    <x v="0"/>
    <n v="92902005"/>
    <s v="&gt;$500"/>
    <n v="0"/>
  </r>
  <r>
    <x v="52"/>
    <s v="Crucial BX500 240GB 3D NAND SATA 6.35 cm (2.5-inch) SSD (CT240BX500SSD1)"/>
    <x v="2"/>
    <n v="1815"/>
    <x v="34"/>
    <n v="0.41"/>
    <x v="3"/>
    <n v="92925"/>
    <n v="0"/>
    <x v="1"/>
    <n v="288067500"/>
    <s v="&gt;$500"/>
    <n v="0"/>
  </r>
  <r>
    <x v="53"/>
    <s v="Amazonbasics Micro Usb Fast Charging Cable For Android Smartphone,Personal Computer,Printer With Gold Plated Connectors (6 Feet, Black)"/>
    <x v="2"/>
    <n v="199"/>
    <x v="35"/>
    <n v="0.5"/>
    <x v="5"/>
    <n v="92595"/>
    <n v="1"/>
    <x v="0"/>
    <n v="36575025"/>
    <s v="$200-$500"/>
    <n v="0"/>
  </r>
  <r>
    <x v="54"/>
    <s v="AmazonBasics Micro USB Fast Charging Cable for Android Phones with Gold Plated Connectors (3 Feet, Black)"/>
    <x v="2"/>
    <n v="179"/>
    <x v="36"/>
    <n v="0.64"/>
    <x v="5"/>
    <n v="92595"/>
    <n v="1"/>
    <x v="0"/>
    <n v="46297500"/>
    <s v="$200-$500"/>
    <n v="0"/>
  </r>
  <r>
    <x v="53"/>
    <s v="Amazonbasics Micro Usb Fast Charging Cable For Android Smartphone,Personal Computer,Printer With Gold Plated Connectors (6 Feet, Black)"/>
    <x v="2"/>
    <n v="199"/>
    <x v="35"/>
    <n v="0.5"/>
    <x v="5"/>
    <n v="92595"/>
    <n v="1"/>
    <x v="0"/>
    <n v="36575025"/>
    <s v="$200-$500"/>
    <n v="0"/>
  </r>
  <r>
    <x v="55"/>
    <s v="Noise ColorFit Pro 2 Full Touch Control Smart Watch with 35g Weight &amp; Upgraded LCD Display (Deep Wine)"/>
    <x v="0"/>
    <n v="1499"/>
    <x v="37"/>
    <n v="0.7"/>
    <x v="7"/>
    <n v="92588"/>
    <n v="1"/>
    <x v="0"/>
    <n v="462847412"/>
    <s v="&gt;$500"/>
    <n v="0"/>
  </r>
  <r>
    <x v="56"/>
    <s v="Noise ColorFit Pro 2 Full Touch Control Smart Watch with 35g Weight &amp; Upgraded LCD Display,IP68 Waterproof,Heart Rate Monitor,Sleep &amp; Step Tracker,Call &amp; Message Alerts &amp; Long Battery Life (Jet Black)"/>
    <x v="0"/>
    <n v="1499"/>
    <x v="37"/>
    <n v="0.7"/>
    <x v="7"/>
    <n v="92588"/>
    <n v="1"/>
    <x v="0"/>
    <n v="462847412"/>
    <s v="&gt;$500"/>
    <n v="0"/>
  </r>
  <r>
    <x v="57"/>
    <s v="boAt Bassheads 152 in Ear Wired Earphones with Mic(Active Black)"/>
    <x v="0"/>
    <n v="449"/>
    <x v="38"/>
    <n v="0.65"/>
    <x v="1"/>
    <n v="91770"/>
    <n v="1"/>
    <x v="0"/>
    <n v="118383300"/>
    <s v="&gt;$500"/>
    <n v="0"/>
  </r>
  <r>
    <x v="58"/>
    <s v="boAt BassHeads 900 On-Ear Wired Headphones with Mic (White)"/>
    <x v="0"/>
    <n v="849"/>
    <x v="39"/>
    <n v="0.66"/>
    <x v="5"/>
    <n v="91188"/>
    <n v="1"/>
    <x v="0"/>
    <n v="227058120"/>
    <s v="&gt;$500"/>
    <n v="0"/>
  </r>
  <r>
    <x v="59"/>
    <s v="JBL Tune 215BT, 16 Hrs Playtime with Quick Charge, in Ear Bluetooth Wireless Earphones with Mic, 12.5mm Premium Earbuds with Pure Bass, BT 5.0, Dual Pairing, Type C &amp; Voice Assistant Support (Black)"/>
    <x v="0"/>
    <n v="1499"/>
    <x v="40"/>
    <n v="0.5"/>
    <x v="8"/>
    <n v="87798"/>
    <n v="1"/>
    <x v="0"/>
    <n v="263306202"/>
    <s v="&gt;$500"/>
    <n v="0"/>
  </r>
  <r>
    <x v="60"/>
    <s v="PTron Tangent Lite Bluetooth 5.0 Earphones with Mic, Hi-Fi Stereo Sound Neckband, 8Hrs Playtime, Lightweight Snug-fit in-Ear Headphones, IPX4 Water Resistant, Fast Charge &amp; Voice Assistant (Black)"/>
    <x v="0"/>
    <n v="599"/>
    <x v="10"/>
    <n v="0.67"/>
    <x v="9"/>
    <n v="83996"/>
    <n v="1"/>
    <x v="0"/>
    <n v="151192800"/>
    <s v="&gt;$500"/>
    <n v="0"/>
  </r>
  <r>
    <x v="61"/>
    <s v="SanDisk Ultra 64 GB USB Pen Drives (SDDDC2-064G-I35, Black, Silver)"/>
    <x v="2"/>
    <n v="729"/>
    <x v="41"/>
    <n v="0.56000000000000005"/>
    <x v="2"/>
    <n v="82356"/>
    <n v="1"/>
    <x v="0"/>
    <n v="135887400"/>
    <s v="&gt;$500"/>
    <n v="0"/>
  </r>
  <r>
    <x v="62"/>
    <s v="Boult Audio BassBuds X1 in-Ear Wired Earphones with 10mm Extra Bass Driver and HD Sound with mic(Black)"/>
    <x v="0"/>
    <n v="329"/>
    <x v="3"/>
    <n v="0.67"/>
    <x v="6"/>
    <n v="77027"/>
    <n v="1"/>
    <x v="0"/>
    <n v="76949973"/>
    <s v="&gt;$500"/>
    <n v="0"/>
  </r>
  <r>
    <x v="63"/>
    <s v="boAt Bassheads 102 Wired in Ear Earphones with Mic (Mint Green)"/>
    <x v="0"/>
    <n v="399"/>
    <x v="38"/>
    <n v="0.69"/>
    <x v="5"/>
    <n v="76042"/>
    <n v="1"/>
    <x v="0"/>
    <n v="98094180"/>
    <s v="&gt;$500"/>
    <n v="0"/>
  </r>
  <r>
    <x v="64"/>
    <s v="AmazonBasics USB 2.0 Extension Cable for Personal Computer, Printer, 2-Pack - A-Male to A-Female - 3.3 Feet (1 Meter, Black)"/>
    <x v="2"/>
    <n v="299"/>
    <x v="42"/>
    <n v="0.63"/>
    <x v="3"/>
    <n v="74977"/>
    <n v="1"/>
    <x v="1"/>
    <n v="59981600"/>
    <s v="&gt;$500"/>
    <n v="0"/>
  </r>
  <r>
    <x v="65"/>
    <s v="AmazonBasics USB 2.0 - A-Male to A-Female Extension Cable for Personal Computer, Printer (Black, 9.8 Feet/3 Meters)"/>
    <x v="2"/>
    <n v="199"/>
    <x v="43"/>
    <n v="0.73"/>
    <x v="3"/>
    <n v="74976"/>
    <n v="1"/>
    <x v="1"/>
    <n v="56232000"/>
    <s v="&gt;$500"/>
    <n v="0"/>
  </r>
  <r>
    <x v="65"/>
    <s v="AmazonBasics USB 2.0 - A-Male to A-Female Extension Cable for Personal Computer, Printer (Black, 9.8 Feet/3 Meters)"/>
    <x v="2"/>
    <n v="199"/>
    <x v="43"/>
    <n v="0.73"/>
    <x v="3"/>
    <n v="74976"/>
    <n v="1"/>
    <x v="1"/>
    <n v="56232000"/>
    <s v="&gt;$500"/>
    <n v="0"/>
  </r>
  <r>
    <x v="66"/>
    <s v="Western Digital WD 2TB My Passport Portable Hard Disk Drive, USB 3.0 with¬† Automatic Backup, 256 Bit AES Hardware Encryption,Password Protection,Compatible with Windows and Mac, External HDD-Black"/>
    <x v="2"/>
    <n v="5599"/>
    <x v="44"/>
    <n v="0.24"/>
    <x v="0"/>
    <n v="73005"/>
    <n v="0"/>
    <x v="0"/>
    <n v="536586750"/>
    <s v="&gt;$500"/>
    <n v="0"/>
  </r>
  <r>
    <x v="67"/>
    <s v="realme Buds Wireless in Ear Bluetooth Earphones with mic, 11.2mm Bass Boost Driver, Magnetic Fast Pair, Fast Charging and 12 Hrs Playtime (Yellow)"/>
    <x v="0"/>
    <n v="1679"/>
    <x v="16"/>
    <n v="0.16"/>
    <x v="1"/>
    <n v="72563"/>
    <n v="0"/>
    <x v="0"/>
    <n v="145053437"/>
    <s v="&gt;$500"/>
    <n v="0"/>
  </r>
  <r>
    <x v="68"/>
    <s v="boAt Xtend Smartwatch with Alexa Built-in, 1.69‚Äù HD Display, Multiple Watch Faces, Stress Monitor, Heart &amp; SpO2 Monitoring, 14 Sports Modes, Sleep Monitor, 5 ATM &amp; 7 Days Battery(Charcoal Black)"/>
    <x v="0"/>
    <n v="2299"/>
    <x v="45"/>
    <n v="0.71"/>
    <x v="5"/>
    <n v="69622"/>
    <n v="1"/>
    <x v="0"/>
    <n v="556279780"/>
    <s v="&gt;$500"/>
    <n v="0"/>
  </r>
  <r>
    <x v="68"/>
    <s v="boAt Xtend Smartwatch with Alexa Built-in, 1.69‚Äù HD Display, Multiple Watch Faces, Stress Monitor, Heart &amp; SpO2 Monitoring, 14 Sports Modes, Sleep Monitor, 5 ATM &amp; 7 Days Battery(Charcoal Black)"/>
    <x v="0"/>
    <n v="2299"/>
    <x v="45"/>
    <n v="0.71"/>
    <x v="5"/>
    <n v="69619"/>
    <n v="1"/>
    <x v="0"/>
    <n v="556255810"/>
    <s v="&gt;$500"/>
    <n v="0"/>
  </r>
  <r>
    <x v="69"/>
    <s v="SanDisk Ultra SDHC UHS-I Card 32GB 120MB/s R for DSLR Cameras, for Full HD Recording, 10Y Warranty"/>
    <x v="0"/>
    <n v="449"/>
    <x v="42"/>
    <n v="0.44"/>
    <x v="0"/>
    <n v="69585"/>
    <n v="0"/>
    <x v="0"/>
    <n v="55668000"/>
    <s v="&gt;$500"/>
    <n v="0"/>
  </r>
  <r>
    <x v="70"/>
    <s v="AmazonBasics 3.5mm to 2-Male RCA Adapter Cable For Tablet, Smartphone (Black, 15 feet)"/>
    <x v="0"/>
    <n v="489"/>
    <x v="46"/>
    <n v="0.59"/>
    <x v="0"/>
    <n v="69538"/>
    <n v="1"/>
    <x v="0"/>
    <n v="83445600"/>
    <s v="&gt;$500"/>
    <n v="0"/>
  </r>
  <r>
    <x v="71"/>
    <s v="Boya ByM1 Auxiliary Omnidirectional Lavalier Condenser Microphone with 20ft Audio Cable (Black)"/>
    <x v="3"/>
    <n v="798"/>
    <x v="47"/>
    <n v="0.6"/>
    <x v="7"/>
    <n v="68664"/>
    <n v="1"/>
    <x v="0"/>
    <n v="136984680"/>
    <s v="&gt;$500"/>
    <n v="0"/>
  </r>
  <r>
    <x v="72"/>
    <s v="TP-Link AC750 Dual Band Wireless Cable Router, 4 10/100 LAN + 10/100 WAN Ports, Support Guest Network and Parental Control, 750Mbps Speed Wi-Fi, 3 Antennas (Archer C20) Blue, 2.4 GHz"/>
    <x v="2"/>
    <n v="1529"/>
    <x v="48"/>
    <n v="0.36"/>
    <x v="2"/>
    <n v="68409"/>
    <n v="0"/>
    <x v="0"/>
    <n v="164113191"/>
    <s v="&gt;$500"/>
    <n v="0"/>
  </r>
  <r>
    <x v="73"/>
    <s v="Noise ColorFit Pulse Smartwatch with 3.56 cm (1.4&quot;) Full Touch HD Display, SpO2, Heart Rate, Sleep Monitors &amp; 10-Day Battery - Jet Black"/>
    <x v="0"/>
    <n v="1599"/>
    <x v="37"/>
    <n v="0.68"/>
    <x v="7"/>
    <n v="67951"/>
    <n v="1"/>
    <x v="0"/>
    <n v="339687049"/>
    <s v="&gt;$500"/>
    <n v="0"/>
  </r>
  <r>
    <x v="73"/>
    <s v="Noise ColorFit Pulse Smartwatch with 3.56 cm (1.4&quot;) Full Touch HD Display, SpO2, Heart Rate, Sleep Monitors &amp; 10-Day Battery - Jet Black"/>
    <x v="0"/>
    <n v="1599"/>
    <x v="37"/>
    <n v="0.68"/>
    <x v="7"/>
    <n v="67950"/>
    <n v="1"/>
    <x v="0"/>
    <n v="339682050"/>
    <s v="&gt;$500"/>
    <n v="0"/>
  </r>
  <r>
    <x v="74"/>
    <s v="SanDisk Ultra¬Æ microSDXC‚Ñ¢ UHS-I Card, 64GB, 140MB/s R, 10 Y Warranty, for Smartphones"/>
    <x v="0"/>
    <n v="569"/>
    <x v="49"/>
    <n v="0.43"/>
    <x v="0"/>
    <n v="67262"/>
    <n v="0"/>
    <x v="0"/>
    <n v="67262000"/>
    <s v="&gt;$500"/>
    <n v="0"/>
  </r>
  <r>
    <x v="75"/>
    <s v="SanDisk Ultra¬Æ microSDXC‚Ñ¢ UHS-I Card, 256GB, 150MB/s R, 10 Y Warranty, for Smartphones"/>
    <x v="0"/>
    <n v="1989"/>
    <x v="50"/>
    <n v="0.43"/>
    <x v="0"/>
    <n v="67260"/>
    <n v="0"/>
    <x v="0"/>
    <n v="235410000"/>
    <s v="&gt;$500"/>
    <n v="0"/>
  </r>
  <r>
    <x v="76"/>
    <s v="SanDisk Ultra microSD UHS-I Card 64GB, 120MB/s R"/>
    <x v="0"/>
    <n v="649"/>
    <x v="51"/>
    <n v="0.73"/>
    <x v="0"/>
    <n v="67260"/>
    <n v="1"/>
    <x v="0"/>
    <n v="161424000"/>
    <s v="&gt;$500"/>
    <n v="0"/>
  </r>
  <r>
    <x v="74"/>
    <s v="SanDisk Ultra¬Æ microSDXC‚Ñ¢ UHS-I Card, 64GB, 140MB/s R, 10 Y Warranty, for Smartphones"/>
    <x v="0"/>
    <n v="569"/>
    <x v="49"/>
    <n v="0.43"/>
    <x v="0"/>
    <n v="67259"/>
    <n v="0"/>
    <x v="0"/>
    <n v="67259000"/>
    <s v="&gt;$500"/>
    <n v="0"/>
  </r>
  <r>
    <x v="77"/>
    <s v="SanDisk Ultra¬Æ microSDXC‚Ñ¢ UHS-I Card, 128GB, 140MB/s R, 10 Y Warranty, for Smartphones"/>
    <x v="0"/>
    <n v="959"/>
    <x v="10"/>
    <n v="0.47"/>
    <x v="0"/>
    <n v="67259"/>
    <n v="0"/>
    <x v="0"/>
    <n v="121066200"/>
    <s v="&gt;$500"/>
    <n v="0"/>
  </r>
  <r>
    <x v="78"/>
    <s v="SanDisk Ultra microSD UHS-I Card 32GB, 120MB/s R"/>
    <x v="0"/>
    <n v="369"/>
    <x v="0"/>
    <n v="0.47"/>
    <x v="0"/>
    <n v="67259"/>
    <n v="0"/>
    <x v="0"/>
    <n v="47081300"/>
    <s v="&gt;$500"/>
    <n v="0"/>
  </r>
  <r>
    <x v="79"/>
    <s v="Zebronics ZEB-COUNTY 3W Wireless Bluetooth Portable Speaker With Supporting Carry Handle, USB, SD Card, AUX, FM &amp; Call Function. (Green)"/>
    <x v="0"/>
    <n v="549"/>
    <x v="3"/>
    <n v="0.45"/>
    <x v="6"/>
    <n v="64705"/>
    <n v="0"/>
    <x v="0"/>
    <n v="64640295"/>
    <s v="&gt;$500"/>
    <n v="0"/>
  </r>
  <r>
    <x v="80"/>
    <s v="HP v236w USB 2.0 64GB Pen Drive, Metal"/>
    <x v="2"/>
    <n v="475"/>
    <x v="52"/>
    <n v="0.68"/>
    <x v="5"/>
    <n v="64273"/>
    <n v="1"/>
    <x v="0"/>
    <n v="96409500"/>
    <s v="&gt;$500"/>
    <n v="0"/>
  </r>
  <r>
    <x v="81"/>
    <s v="JBL Go 2, Wireless Portable Bluetooth Speaker with Mic, JBL Signature Sound, Vibrant Color Options with IPX7 Waterproof &amp; AUX (Blue)"/>
    <x v="0"/>
    <n v="1999"/>
    <x v="40"/>
    <n v="0.33"/>
    <x v="2"/>
    <n v="63899"/>
    <n v="0"/>
    <x v="0"/>
    <n v="191633101"/>
    <s v="&gt;$500"/>
    <n v="0"/>
  </r>
  <r>
    <x v="82"/>
    <s v="Prestige Electric Kettle PKOSS - 1500watts, Steel (1.5Ltr), Black"/>
    <x v="1"/>
    <n v="749"/>
    <x v="53"/>
    <n v="0.48"/>
    <x v="6"/>
    <n v="63350"/>
    <n v="0"/>
    <x v="0"/>
    <n v="91540750"/>
    <s v="&gt;$500"/>
    <n v="0"/>
  </r>
  <r>
    <x v="83"/>
    <s v="Logitech B170 Wireless Mouse, 2.4 GHz with USB Nano Receiver, Optical Tracking, 12-Months Battery Life, Ambidextrous, PC/Mac/Laptop - Black"/>
    <x v="2"/>
    <n v="599"/>
    <x v="54"/>
    <n v="0.33"/>
    <x v="0"/>
    <n v="61314"/>
    <n v="0"/>
    <x v="0"/>
    <n v="54876030"/>
    <s v="&gt;$500"/>
    <n v="0"/>
  </r>
  <r>
    <x v="84"/>
    <s v="ZEBRONICS Zeb-Thunder Bluetooth Wireless Over Ear Headphone FM, mSD, 9 hrs Playback with Mic (Black)"/>
    <x v="0"/>
    <n v="599"/>
    <x v="14"/>
    <n v="0.56999999999999995"/>
    <x v="4"/>
    <n v="60026"/>
    <n v="1"/>
    <x v="0"/>
    <n v="83976374"/>
    <s v="&gt;$500"/>
    <n v="0"/>
  </r>
  <r>
    <x v="85"/>
    <s v="OPPO A31 (Mystery Black, 6GB RAM, 128GB Storage) with No Cost EMI/Additional Exchange Offers"/>
    <x v="0"/>
    <n v="12490"/>
    <x v="55"/>
    <n v="0.22"/>
    <x v="5"/>
    <n v="58506"/>
    <n v="0"/>
    <x v="0"/>
    <n v="935510940"/>
    <s v="&gt;$500"/>
    <n v="0"/>
  </r>
  <r>
    <x v="86"/>
    <s v="PTron Tangentbeat in-Ear Bluetooth 5.0 Wireless Headphones with Mic, Enhanced Bass, 10mm Drivers, Clear Calls, Snug-Fit, Fast Charging, Magnetic Buds, Voice Assistant &amp; IPX4 Wireless Neckband (Black)"/>
    <x v="0"/>
    <n v="599"/>
    <x v="18"/>
    <n v="0.76"/>
    <x v="6"/>
    <n v="58162"/>
    <n v="1"/>
    <x v="0"/>
    <n v="145346838"/>
    <s v="&gt;$500"/>
    <n v="0"/>
  </r>
  <r>
    <x v="87"/>
    <s v="Samsung Galaxy M32 Prime Edition (Light Blue, 4GB RAM, 64GB)"/>
    <x v="0"/>
    <n v="12999"/>
    <x v="56"/>
    <n v="0.04"/>
    <x v="1"/>
    <n v="56098"/>
    <n v="0"/>
    <x v="0"/>
    <n v="757266902"/>
    <s v="&gt;$500"/>
    <n v="0"/>
  </r>
  <r>
    <x v="88"/>
    <s v="SanDisk Ultra 128 GB USB 3.0 Pen Drive (Black)"/>
    <x v="2"/>
    <n v="889"/>
    <x v="57"/>
    <n v="0.64"/>
    <x v="2"/>
    <n v="55747"/>
    <n v="1"/>
    <x v="0"/>
    <n v="139367500"/>
    <s v="&gt;$500"/>
    <n v="0"/>
  </r>
  <r>
    <x v="89"/>
    <s v="boAt Rockerz 550 Over Ear Bluetooth Headphones with Upto 20 Hours Playback, 50MM Drivers, Soft Padded Ear Cushions and Physical Noise Isolation, Without Mic (Black)"/>
    <x v="0"/>
    <n v="1799"/>
    <x v="37"/>
    <n v="0.64"/>
    <x v="1"/>
    <n v="55192"/>
    <n v="1"/>
    <x v="0"/>
    <n v="275904808"/>
    <s v="&gt;$500"/>
    <n v="0"/>
  </r>
  <r>
    <x v="90"/>
    <s v="Logitech M235 Wireless Mouse, 1000 DPI Optical Tracking, 12 Month Life Battery, Compatible with Windows, Mac, Chromebook/PC/Laptop"/>
    <x v="2"/>
    <n v="699"/>
    <x v="58"/>
    <n v="0.3"/>
    <x v="3"/>
    <n v="54405"/>
    <n v="0"/>
    <x v="1"/>
    <n v="54132975"/>
    <s v="&gt;$500"/>
    <n v="0"/>
  </r>
  <r>
    <x v="91"/>
    <s v="HP X1000 Wired USB Mouse with 3 Handy Buttons, Fast-Moving Scroll Wheel and Optical Sensor works on most Surfaces (H2C21AA, Black/Grey)"/>
    <x v="2"/>
    <n v="269"/>
    <x v="59"/>
    <n v="0.59"/>
    <x v="2"/>
    <n v="54315"/>
    <n v="1"/>
    <x v="0"/>
    <n v="35250435"/>
    <s v="&gt;$500"/>
    <n v="0"/>
  </r>
  <r>
    <x v="92"/>
    <s v="Pigeon by Stovekraft Cruise 1800 watt Induction Cooktop (Black)"/>
    <x v="1"/>
    <n v="1699"/>
    <x v="60"/>
    <n v="0.47"/>
    <x v="4"/>
    <n v="54032"/>
    <n v="0"/>
    <x v="0"/>
    <n v="172524176"/>
    <s v="&gt;$500"/>
    <n v="0"/>
  </r>
  <r>
    <x v="93"/>
    <s v="Swiffer Instant Electric Water Heater Faucet Tap Home-Kitchen Instantaneous Water Heater Tank less for Tap, LED Electric Head Water Heaters Tail Gallon Comfort(3000W) ((Pack of 1))"/>
    <x v="1"/>
    <n v="1439"/>
    <x v="16"/>
    <n v="0.28000000000000003"/>
    <x v="10"/>
    <n v="53803"/>
    <n v="0"/>
    <x v="1"/>
    <n v="107552197"/>
    <s v="&gt;$500"/>
    <n v="0"/>
  </r>
  <r>
    <x v="94"/>
    <s v="JBL C200SI, Premium in Ear Wired Earphones with Mic, Signature Sound, One Button Multi-Function Remote, Angled Earbuds for Comfort fit (Blue)"/>
    <x v="0"/>
    <n v="799"/>
    <x v="61"/>
    <n v="0.47"/>
    <x v="1"/>
    <n v="53648"/>
    <n v="0"/>
    <x v="0"/>
    <n v="80418352"/>
    <s v="&gt;$500"/>
    <n v="0"/>
  </r>
  <r>
    <x v="95"/>
    <s v="SanDisk Ultra Dual Drive Go USB Type C Pendrive for Mobile (Black, 128 GB, 5Y - SDDDC3-128G-I35)"/>
    <x v="2"/>
    <n v="1109"/>
    <x v="62"/>
    <n v="0.6"/>
    <x v="2"/>
    <n v="53464"/>
    <n v="1"/>
    <x v="0"/>
    <n v="149699200"/>
    <s v="&gt;$500"/>
    <n v="0"/>
  </r>
  <r>
    <x v="96"/>
    <s v="Seagate Expansion 1TB External HDD - USB 3.0 for Windows and Mac with 3 yr Data Recovery Services, Portable Hard Drive (STKM1000400)"/>
    <x v="2"/>
    <n v="4098"/>
    <x v="37"/>
    <n v="0.18"/>
    <x v="3"/>
    <n v="50810"/>
    <n v="0"/>
    <x v="1"/>
    <n v="253999190"/>
    <s v="&gt;$500"/>
    <n v="0"/>
  </r>
  <r>
    <x v="97"/>
    <s v="Redmi Note 11 (Space Black, 4GB RAM, 64GB Storage)|90Hz FHD+ AMOLED Display | Qualcomm¬Æ Snapdragon‚Ñ¢ 680-6nm | 33W Charger Included"/>
    <x v="0"/>
    <n v="12999"/>
    <x v="63"/>
    <n v="0.28000000000000003"/>
    <x v="1"/>
    <n v="50772"/>
    <n v="0"/>
    <x v="0"/>
    <n v="913845228"/>
    <s v="&gt;$500"/>
    <n v="0"/>
  </r>
  <r>
    <x v="98"/>
    <s v="Redmi Note 11 (Horizon Blue, 6GB RAM, 64GB Storage)|90Hz FHD+ AMOLED Display | Qualcomm¬Æ Snapdragon‚Ñ¢ 680-6nm | 33W Charger Included"/>
    <x v="0"/>
    <n v="12999"/>
    <x v="64"/>
    <n v="0.32"/>
    <x v="1"/>
    <n v="50772"/>
    <n v="0"/>
    <x v="0"/>
    <n v="964617228"/>
    <s v="&gt;$500"/>
    <n v="0"/>
  </r>
  <r>
    <x v="99"/>
    <s v="Redmi Note 11 (Space Black, 6GB RAM, 64GB Storage) | 90Hz FHD+ AMOLED Display | Qualcomm¬Æ Snapdragon‚Ñ¢ 680-6nm | 33W Charger Included"/>
    <x v="0"/>
    <n v="12999"/>
    <x v="64"/>
    <n v="0.32"/>
    <x v="1"/>
    <n v="50772"/>
    <n v="0"/>
    <x v="0"/>
    <n v="964617228"/>
    <s v="&gt;$500"/>
    <n v="0"/>
  </r>
  <r>
    <x v="100"/>
    <s v="Redmi Note 11 (Horizon Blue, 6GB RAM, 64GB Storage)|90Hz FHD+ AMOLED Display | Qualcomm¬Æ Snapdragon‚Ñ¢ 680-6nm | 33W Charger Included"/>
    <x v="0"/>
    <n v="12999"/>
    <x v="64"/>
    <n v="0.32"/>
    <x v="1"/>
    <n v="50772"/>
    <n v="0"/>
    <x v="0"/>
    <n v="964617228"/>
    <s v="&gt;$500"/>
    <n v="0"/>
  </r>
  <r>
    <x v="101"/>
    <s v="Seagate One Touch 2TB External HDD with Password Protection ‚Äì Black, for Windows and Mac, with 3 yr Data Recovery Services, and 4 Months Adobe CC Photography (STKY2000400)"/>
    <x v="2"/>
    <n v="5799"/>
    <x v="6"/>
    <n v="0.28000000000000003"/>
    <x v="3"/>
    <n v="50273"/>
    <n v="0"/>
    <x v="1"/>
    <n v="402133727"/>
    <s v="&gt;$500"/>
    <n v="0"/>
  </r>
  <r>
    <x v="102"/>
    <s v="TP-Link AC750 Wifi Range Extender | Up to 750Mbps | Dual Band WiFi Extender, Repeater, Wifi Signal Booster, Access Point| Easy Set-Up | Extends Wifi to Smart Home &amp; Alexa Devices (RE200)"/>
    <x v="2"/>
    <n v="1889"/>
    <x v="65"/>
    <n v="0.66"/>
    <x v="5"/>
    <n v="49551"/>
    <n v="1"/>
    <x v="0"/>
    <n v="272480949"/>
    <s v="&gt;$500"/>
    <n v="0"/>
  </r>
  <r>
    <x v="103"/>
    <s v="boAt Xtend Smartwatch with Alexa Built-in, 1.69‚Äù HD Display, Multiple Watch Faces, Stress Monitor, Heart &amp; SpO2 Monitoring, 14 Sports Modes, Sleep Monitor, 5 ATM &amp; 7 Days Battery(Pitch Black)"/>
    <x v="0"/>
    <n v="2999"/>
    <x v="45"/>
    <n v="0.62"/>
    <x v="1"/>
    <n v="48449"/>
    <n v="1"/>
    <x v="0"/>
    <n v="387107510"/>
    <s v="&gt;$500"/>
    <n v="0"/>
  </r>
  <r>
    <x v="103"/>
    <s v="boAt Xtend Smartwatch with Alexa Built-in, 1.69‚Äù HD Display, Multiple Watch Faces, Stress Monitor, Heart &amp; SpO2 Monitoring, 14 Sports Modes, Sleep Monitor, 5 ATM &amp; 7 Days Battery(Pitch Black)"/>
    <x v="0"/>
    <n v="2999"/>
    <x v="45"/>
    <n v="0.62"/>
    <x v="1"/>
    <n v="48448"/>
    <n v="1"/>
    <x v="0"/>
    <n v="387099520"/>
    <s v="&gt;$500"/>
    <n v="0"/>
  </r>
  <r>
    <x v="104"/>
    <s v="boAt Airdopes 171 in Ear Bluetooth True Wireless Earbuds with Upto 13 Hours Battery, IPX4, Bluetooth v5.0, Dual Tone Finish with Mic (Mysterious Blue)"/>
    <x v="0"/>
    <n v="1199"/>
    <x v="66"/>
    <n v="0.8"/>
    <x v="6"/>
    <n v="47521"/>
    <n v="1"/>
    <x v="0"/>
    <n v="285078479"/>
    <s v="&gt;$500"/>
    <n v="0"/>
  </r>
  <r>
    <x v="105"/>
    <s v="Bajaj DX-7 1000W Dry Iron with Advance Soleplate and Anti-bacterial German Coating Technology, White"/>
    <x v="1"/>
    <n v="775"/>
    <x v="67"/>
    <n v="0.11"/>
    <x v="5"/>
    <n v="46647"/>
    <n v="0"/>
    <x v="0"/>
    <n v="40816125"/>
    <s v="&gt;$500"/>
    <n v="0"/>
  </r>
  <r>
    <x v="106"/>
    <s v="ELV Car Mount Adjustable Car Phone Holder Universal Long Arm, Windshield for Smartphones - Black"/>
    <x v="0"/>
    <n v="349"/>
    <x v="3"/>
    <n v="0.65"/>
    <x v="6"/>
    <n v="46399"/>
    <n v="1"/>
    <x v="0"/>
    <n v="46352601"/>
    <s v="&gt;$500"/>
    <n v="0"/>
  </r>
  <r>
    <x v="107"/>
    <s v="Redmi 80 cm (32 inches) Android 11 Series HD Ready Smart LED TV | L32M6-RA/L32M7-RA (Black)"/>
    <x v="0"/>
    <n v="13999"/>
    <x v="68"/>
    <n v="0.44"/>
    <x v="5"/>
    <n v="45238"/>
    <n v="0"/>
    <x v="0"/>
    <n v="1130904762"/>
    <s v="&gt;$500"/>
    <n v="0"/>
  </r>
  <r>
    <x v="108"/>
    <s v="Redmi 108 cm (43 inches) 4K Ultra HD Android Smart LED TV X43 | L43R7-7AIN (Black)"/>
    <x v="0"/>
    <n v="26999"/>
    <x v="69"/>
    <n v="0.37"/>
    <x v="5"/>
    <n v="45238"/>
    <n v="0"/>
    <x v="0"/>
    <n v="1945188762"/>
    <s v="&gt;$500"/>
    <n v="0"/>
  </r>
  <r>
    <x v="109"/>
    <s v="Redmi 126 cm (50 inches) 4K Ultra HD Android Smart LED TV X50 | L50M6-RA (Black)"/>
    <x v="0"/>
    <n v="32999"/>
    <x v="70"/>
    <n v="0.27"/>
    <x v="5"/>
    <n v="45238"/>
    <n v="0"/>
    <x v="0"/>
    <n v="2035664762"/>
    <s v="&gt;$500"/>
    <n v="0"/>
  </r>
  <r>
    <x v="107"/>
    <s v="Redmi 80 cm (32 inches) Android 11 Series HD Ready Smart LED TV | L32M6-RA/L32M7-RA (Black)"/>
    <x v="0"/>
    <n v="13999"/>
    <x v="68"/>
    <n v="0.44"/>
    <x v="5"/>
    <n v="45237"/>
    <n v="0"/>
    <x v="0"/>
    <n v="1130879763"/>
    <s v="&gt;$500"/>
    <n v="0"/>
  </r>
  <r>
    <x v="110"/>
    <s v="Glun Multipurpose Portable Electronic Digital Weighing Scale Weight Machine (10 Kg - with Back Light)"/>
    <x v="1"/>
    <n v="293"/>
    <x v="71"/>
    <n v="0.41"/>
    <x v="6"/>
    <n v="44994"/>
    <n v="0"/>
    <x v="0"/>
    <n v="22452006"/>
    <s v="$200-$500"/>
    <n v="0"/>
  </r>
  <r>
    <x v="111"/>
    <s v="MI 360¬∞ Home Security Wireless Camera 2K Pro with Bluetooth Gateway BLE 4.2 l Dual Band Wi-fi Connection l 3 Million 1296p| Full Color in Low-Light | AI Human Detection, White"/>
    <x v="0"/>
    <n v="4499"/>
    <x v="66"/>
    <n v="0.25"/>
    <x v="2"/>
    <n v="44696"/>
    <n v="0"/>
    <x v="0"/>
    <n v="268131304"/>
    <s v="&gt;$500"/>
    <n v="0"/>
  </r>
  <r>
    <x v="112"/>
    <s v="BlueRigger High Speed HDMI Cable with Ethernet - Supports 3D, 4K 60Hz and Audio Return - Latest Version (3 Feet / 0.9 Meter)"/>
    <x v="0"/>
    <n v="467"/>
    <x v="26"/>
    <n v="0.22"/>
    <x v="0"/>
    <n v="44054"/>
    <n v="0"/>
    <x v="0"/>
    <n v="26388346"/>
    <s v="&gt;$500"/>
    <n v="0"/>
  </r>
  <r>
    <x v="113"/>
    <s v="Lifelong LLMG23 Power Pro 500-Watt Mixer Grinder with 3 Jars (Liquidizing, Wet Grinding and Chutney Jar), Stainless Steel blades, 1 Year Warranty (Black)"/>
    <x v="1"/>
    <n v="1299"/>
    <x v="50"/>
    <n v="0.63"/>
    <x v="4"/>
    <n v="44050"/>
    <n v="1"/>
    <x v="0"/>
    <n v="154175000"/>
    <s v="&gt;$500"/>
    <n v="0"/>
  </r>
  <r>
    <x v="114"/>
    <s v="Ambrane Unbreakable 60W / 3A Fast Charging 1.5m Braided Type C Cable for Smartphones, Tablets, Laptops &amp; other Type C devices, PD Technology, 480Mbps Data Sync, Quick Charge 3.0 (RCT15A, Black)"/>
    <x v="2"/>
    <n v="199"/>
    <x v="72"/>
    <n v="0.43"/>
    <x v="7"/>
    <n v="43994"/>
    <n v="0"/>
    <x v="0"/>
    <n v="15353906"/>
    <s v="$200-$500"/>
    <n v="0"/>
  </r>
  <r>
    <x v="115"/>
    <s v="Ambrane Unbreakable 60W / 3A Fast Charging 1.5m Braided Micro USB Cable for Smartphones, Tablets, Laptops &amp; Other Micro USB Devices, 480Mbps Data Sync, Quick Charge 3.0 (RCM15, Black)"/>
    <x v="2"/>
    <n v="199"/>
    <x v="73"/>
    <n v="0.33"/>
    <x v="7"/>
    <n v="43994"/>
    <n v="0"/>
    <x v="0"/>
    <n v="13154206"/>
    <s v="$200-$500"/>
    <n v="0"/>
  </r>
  <r>
    <x v="116"/>
    <s v="Ambrane Unbreakable 60W / 3A Fast Charging 1.5m Braided Type C to Type C Cable for Smartphones, Tablets, Laptops &amp; Other Type C Devices, PD Technology, 480Mbps Data Sync (RCTT15, Black)"/>
    <x v="2"/>
    <n v="249"/>
    <x v="74"/>
    <n v="0.38"/>
    <x v="7"/>
    <n v="43994"/>
    <n v="0"/>
    <x v="0"/>
    <n v="17553606"/>
    <s v="$200-$500"/>
    <n v="0"/>
  </r>
  <r>
    <x v="115"/>
    <s v="Ambrane Unbreakable 60W / 3A Fast Charging 1.5m Braided Micro USB Cable for Smartphones, Tablets, Laptops &amp; Other Micro USB Devices, 480Mbps Data Sync, Quick Charge 3.0 (RCM15, Black)"/>
    <x v="2"/>
    <n v="199"/>
    <x v="73"/>
    <n v="0.33"/>
    <x v="7"/>
    <n v="43994"/>
    <n v="0"/>
    <x v="0"/>
    <n v="13154206"/>
    <s v="$200-$500"/>
    <n v="0"/>
  </r>
  <r>
    <x v="116"/>
    <s v="Ambrane Unbreakable 60W / 3A Fast Charging 1.5m Braided Type C to Type C Cable for Smartphones, Tablets, Laptops &amp; Other Type C Devices, PD Technology, 480Mbps Data Sync (RCTT15, Black)"/>
    <x v="2"/>
    <n v="249"/>
    <x v="74"/>
    <n v="0.38"/>
    <x v="7"/>
    <n v="43994"/>
    <n v="0"/>
    <x v="0"/>
    <n v="17553606"/>
    <s v="$200-$500"/>
    <n v="0"/>
  </r>
  <r>
    <x v="114"/>
    <s v="Ambrane Unbreakable 60W / 3A Fast Charging 1.5m Braided Type C Cable for Smartphones, Tablets, Laptops &amp; other Type C devices, PD Technology, 480Mbps Data Sync, Quick Charge 3.0 (RCT15A, Black)"/>
    <x v="2"/>
    <n v="199"/>
    <x v="72"/>
    <n v="0.43"/>
    <x v="7"/>
    <n v="43994"/>
    <n v="0"/>
    <x v="0"/>
    <n v="15353906"/>
    <s v="$200-$500"/>
    <n v="0"/>
  </r>
  <r>
    <x v="114"/>
    <s v="Ambrane Unbreakable 60W / 3A Fast Charging 1.5m Braided Type C Cable for Smartphones, Tablets, Laptops &amp; other Type C devices, PD Technology, 480Mbps Data Sync, Quick Charge 3.0 (RCT15A, Black)"/>
    <x v="2"/>
    <n v="199"/>
    <x v="72"/>
    <n v="0.43"/>
    <x v="7"/>
    <n v="43993"/>
    <n v="0"/>
    <x v="0"/>
    <n v="15353557"/>
    <s v="$200-$500"/>
    <n v="0"/>
  </r>
  <r>
    <x v="117"/>
    <s v="Prestige Iris 750 Watt Mixer Grinder with 3 Stainless Steel Jar + 1 Juicer Jar (White and Blue)"/>
    <x v="1"/>
    <n v="3249"/>
    <x v="75"/>
    <n v="0.48"/>
    <x v="6"/>
    <n v="43070"/>
    <n v="0"/>
    <x v="0"/>
    <n v="271125650"/>
    <s v="&gt;$500"/>
    <n v="0"/>
  </r>
  <r>
    <x v="118"/>
    <s v="Infinity (JBL Glide 510, 72 Hrs Playtime with Quick Charge, Wireless On Ear Headphone with Mic, Deep Bass, Dual Equalizer, Bluetooth 5.0 with Voice Assistant Support (Black)"/>
    <x v="0"/>
    <n v="1499"/>
    <x v="20"/>
    <n v="0.63"/>
    <x v="5"/>
    <n v="42775"/>
    <n v="1"/>
    <x v="0"/>
    <n v="171057225"/>
    <s v="&gt;$500"/>
    <n v="0"/>
  </r>
  <r>
    <x v="119"/>
    <s v="STRIFF PS2_01 Multi Angle Mobile/Tablet Tabletop Stand. Phone Holder for iPhone, Android, Samsung, OnePlus, Xiaomi. Portable, Foldable Cell Phone Stand. Perfect for Bed, Office, Home &amp; Desktop (Black)"/>
    <x v="0"/>
    <n v="99"/>
    <x v="71"/>
    <n v="0.8"/>
    <x v="2"/>
    <n v="42641"/>
    <n v="1"/>
    <x v="0"/>
    <n v="21277859"/>
    <s v="$200-$500"/>
    <n v="0"/>
  </r>
  <r>
    <x v="120"/>
    <s v="AmazonBasics New Release ABS USB-A to Lightning Cable Cord, Fast Charging MFi Certified Charger for Apple iPhone, iPad Tablet (3-Ft, White)"/>
    <x v="2"/>
    <n v="689"/>
    <x v="52"/>
    <n v="0.54"/>
    <x v="5"/>
    <n v="42301"/>
    <n v="1"/>
    <x v="0"/>
    <n v="63451500"/>
    <s v="&gt;$500"/>
    <n v="0"/>
  </r>
  <r>
    <x v="121"/>
    <s v="Fire-Boltt India's No 1 Smartwatch Brand Ring Bluetooth Calling with SpO2 &amp; 1.7‚Äù Metal Body with Blood Oxygen Monitoring, Continuous Heart Rate, Full Touch &amp; Multiple Watch Faces"/>
    <x v="0"/>
    <n v="2499"/>
    <x v="76"/>
    <n v="0.75"/>
    <x v="1"/>
    <n v="42139"/>
    <n v="1"/>
    <x v="0"/>
    <n v="421347861"/>
    <s v="&gt;$500"/>
    <n v="0"/>
  </r>
  <r>
    <x v="122"/>
    <s v="SanDisk 1TB Extreme Portable SSD 1050MB/s R, 1000MB/s W,Upto 2 Meter Drop Protection with IP55 Water/dust Resistance, HW Encryption, PC,MAC &amp; TypeC Smartphone Compatible, 5Y Warranty, External SSD"/>
    <x v="2"/>
    <n v="10389"/>
    <x v="77"/>
    <n v="0.68"/>
    <x v="0"/>
    <n v="41398"/>
    <n v="1"/>
    <x v="0"/>
    <n v="1324736000"/>
    <s v="&gt;$500"/>
    <n v="0"/>
  </r>
  <r>
    <x v="123"/>
    <s v="Bajaj Rex 500W Mixer Grinder with Nutri-Pro Feature, 3 Jars, White"/>
    <x v="1"/>
    <n v="1999"/>
    <x v="78"/>
    <n v="0.38"/>
    <x v="5"/>
    <n v="41349"/>
    <n v="0"/>
    <x v="0"/>
    <n v="132730290"/>
    <s v="&gt;$500"/>
    <n v="0"/>
  </r>
  <r>
    <x v="124"/>
    <s v="boAt Stone 650 10W Bluetooth Speaker with Upto 7 Hours Playback, IPX5 and Integrated Controls (Blue)"/>
    <x v="0"/>
    <n v="1799"/>
    <x v="79"/>
    <n v="0.64"/>
    <x v="5"/>
    <n v="41226"/>
    <n v="1"/>
    <x v="0"/>
    <n v="205717740"/>
    <s v="&gt;$500"/>
    <n v="0"/>
  </r>
  <r>
    <x v="125"/>
    <s v="ENVIE ECR-20 Charger for AA &amp; AAA Rechargeable Batteries"/>
    <x v="0"/>
    <n v="299"/>
    <x v="80"/>
    <n v="0.25"/>
    <x v="4"/>
    <n v="40895"/>
    <n v="0"/>
    <x v="0"/>
    <n v="16358000"/>
    <s v="$200-$500"/>
    <n v="0"/>
  </r>
  <r>
    <x v="126"/>
    <s v="Prestige Sandwich Maker PGMFD 01, Black"/>
    <x v="1"/>
    <n v="1299"/>
    <x v="11"/>
    <n v="0"/>
    <x v="5"/>
    <n v="40106"/>
    <n v="0"/>
    <x v="0"/>
    <n v="52097694"/>
    <s v="&gt;$500"/>
    <n v="0"/>
  </r>
  <r>
    <x v="127"/>
    <s v="Philips Viva Collection HD4928/01 2100-Watt Induction Cooktop with Feather Touch Sensor and Crystal Glass Plate (Black)"/>
    <x v="1"/>
    <n v="3229"/>
    <x v="81"/>
    <n v="0.39"/>
    <x v="5"/>
    <n v="39724"/>
    <n v="0"/>
    <x v="0"/>
    <n v="210338580"/>
    <s v="&gt;$500"/>
    <n v="0"/>
  </r>
  <r>
    <x v="128"/>
    <s v="Noise ColorFit Ultra SE Smart Watch with 1.75&quot;(4.3cm) HD Display, Aluminium Alloy Body, 60 Sports Modes, Spo2, Lightweight, Stock Market Info, Calls &amp; SMS Reply (Vintage Brown)"/>
    <x v="0"/>
    <n v="2799"/>
    <x v="82"/>
    <n v="0.56999999999999995"/>
    <x v="1"/>
    <n v="38879"/>
    <n v="1"/>
    <x v="0"/>
    <n v="252674621"/>
    <s v="&gt;$500"/>
    <n v="0"/>
  </r>
  <r>
    <x v="129"/>
    <s v="Noise ColorFit Ultra Smart Watch with 1.75&quot; HD Display, Aluminium Alloy Body, 60 Sports Modes, Spo2, Lightweight, Stock Market Info, Calls &amp; SMS Reply (Space Blue)"/>
    <x v="0"/>
    <n v="2499"/>
    <x v="66"/>
    <n v="0.57999999999999996"/>
    <x v="1"/>
    <n v="38879"/>
    <n v="1"/>
    <x v="0"/>
    <n v="233235121"/>
    <s v="&gt;$500"/>
    <n v="0"/>
  </r>
  <r>
    <x v="130"/>
    <s v="boAt Dual Port Rapid Car Charger (Qualcomm Certified) with Quick Charge 3.0 + Free Micro USB Cable - (Black)"/>
    <x v="0"/>
    <n v="571"/>
    <x v="3"/>
    <n v="0.43"/>
    <x v="2"/>
    <n v="38221"/>
    <n v="0"/>
    <x v="0"/>
    <n v="38182779"/>
    <s v="&gt;$500"/>
    <n v="0"/>
  </r>
  <r>
    <x v="131"/>
    <s v="Philips GC1905 1440-Watt Steam Iron with Spray (Blue)"/>
    <x v="1"/>
    <n v="1614"/>
    <x v="83"/>
    <n v="0.08"/>
    <x v="2"/>
    <n v="37974"/>
    <n v="0"/>
    <x v="0"/>
    <n v="66264630"/>
    <s v="&gt;$500"/>
    <n v="0"/>
  </r>
  <r>
    <x v="132"/>
    <s v="realme Buds Classic Wired in Ear Earphones with Mic (Black)"/>
    <x v="0"/>
    <n v="399"/>
    <x v="31"/>
    <n v="0.43"/>
    <x v="7"/>
    <n v="37817"/>
    <n v="0"/>
    <x v="0"/>
    <n v="26434083"/>
    <s v="&gt;$500"/>
    <n v="0"/>
  </r>
  <r>
    <x v="133"/>
    <s v="USHA EI 1602 1000 W Lightweight Dry Iron with Non-Stick Soleplate (Multi-colour)"/>
    <x v="1"/>
    <n v="616"/>
    <x v="84"/>
    <n v="0.48"/>
    <x v="1"/>
    <n v="37126"/>
    <n v="0"/>
    <x v="0"/>
    <n v="44179940"/>
    <s v="&gt;$500"/>
    <n v="0"/>
  </r>
  <r>
    <x v="134"/>
    <s v="URBN 20000 mAh lithium_polymer Power Bank with 12 Watt Fast Charging, Camo"/>
    <x v="0"/>
    <n v="1599"/>
    <x v="85"/>
    <n v="0.54"/>
    <x v="7"/>
    <n v="36384"/>
    <n v="1"/>
    <x v="0"/>
    <n v="127307616"/>
    <s v="&gt;$500"/>
    <n v="0"/>
  </r>
  <r>
    <x v="135"/>
    <s v="URBN 10000 mAh Lithium Power Bank UPR10K with 12 Watt Fast Charging, Blue"/>
    <x v="0"/>
    <n v="900"/>
    <x v="18"/>
    <n v="0.64"/>
    <x v="7"/>
    <n v="36384"/>
    <n v="1"/>
    <x v="0"/>
    <n v="90923616"/>
    <s v="&gt;$500"/>
    <n v="0"/>
  </r>
  <r>
    <x v="136"/>
    <s v="Bajaj Immersion Rod Water Heater 1500 Watts, Silver"/>
    <x v="1"/>
    <n v="539"/>
    <x v="86"/>
    <n v="0.25"/>
    <x v="1"/>
    <n v="36017"/>
    <n v="0"/>
    <x v="0"/>
    <n v="25932240"/>
    <s v="&gt;$500"/>
    <n v="0"/>
  </r>
  <r>
    <x v="137"/>
    <s v="AmazonBasics High-Speed Braided HDMI Cable - 3 Feet - Supports Ethernet, 3D, 4K and Audio Return (Black)"/>
    <x v="0"/>
    <n v="269"/>
    <x v="9"/>
    <n v="0.59"/>
    <x v="0"/>
    <n v="35877"/>
    <n v="1"/>
    <x v="0"/>
    <n v="23320050"/>
    <s v="&gt;$500"/>
    <n v="0"/>
  </r>
  <r>
    <x v="138"/>
    <s v="Butterfly EKN 1.5-Litre Electric Kettle (Silver with Black)"/>
    <x v="1"/>
    <n v="749"/>
    <x v="87"/>
    <n v="0.33"/>
    <x v="5"/>
    <n v="35693"/>
    <n v="0"/>
    <x v="0"/>
    <n v="39654923"/>
    <s v="&gt;$500"/>
    <n v="0"/>
  </r>
  <r>
    <x v="139"/>
    <s v="TP-Link Archer AC1200 Archer C6 Wi-Fi Speed Up to 867 Mbps/5 GHz + 400 Mbps/2.4 GHz, 5 Gigabit Ports, 4 External Antennas, MU-MIMO, Dual Band, WiFi Coverage with Access Point Mode, Black"/>
    <x v="2"/>
    <n v="2499"/>
    <x v="37"/>
    <n v="0.5"/>
    <x v="0"/>
    <n v="35024"/>
    <n v="1"/>
    <x v="0"/>
    <n v="175084976"/>
    <s v="&gt;$500"/>
    <n v="0"/>
  </r>
  <r>
    <x v="140"/>
    <s v="OnePlus 80 cm (32 inches) Y Series HD Ready LED Smart Android TV 32Y1 (Black)"/>
    <x v="0"/>
    <n v="14999"/>
    <x v="88"/>
    <n v="0.25"/>
    <x v="5"/>
    <n v="34899"/>
    <n v="0"/>
    <x v="0"/>
    <n v="697945101"/>
    <s v="&gt;$500"/>
    <n v="0"/>
  </r>
  <r>
    <x v="141"/>
    <s v="OnePlus 80 cm (32 inches) Y Series HD Ready Smart Android LED TV 32 Y1S (Black)"/>
    <x v="0"/>
    <n v="15999"/>
    <x v="89"/>
    <n v="0.27"/>
    <x v="5"/>
    <n v="34899"/>
    <n v="0"/>
    <x v="0"/>
    <n v="767743101"/>
    <s v="&gt;$500"/>
    <n v="0"/>
  </r>
  <r>
    <x v="142"/>
    <s v="OnePlus 108 cm (43 inches) Y Series Full HD Smart Android LED TV 43 Y1S (Black)"/>
    <x v="0"/>
    <n v="24999"/>
    <x v="90"/>
    <n v="0.22"/>
    <x v="5"/>
    <n v="34899"/>
    <n v="0"/>
    <x v="0"/>
    <n v="1116733101"/>
    <s v="&gt;$500"/>
    <n v="0"/>
  </r>
  <r>
    <x v="143"/>
    <s v="Logitech M221 Wireless Mouse, Silent Buttons, 2.4 GHz with USB Mini Receiver, 1000 DPI Optical Tracking, 18-Month Battery Life, Ambidextrous PC / Mac / Laptop - Charcoal Grey"/>
    <x v="2"/>
    <n v="799"/>
    <x v="91"/>
    <n v="0.38"/>
    <x v="0"/>
    <n v="34852"/>
    <n v="0"/>
    <x v="0"/>
    <n v="45133340"/>
    <s v="&gt;$500"/>
    <n v="0"/>
  </r>
  <r>
    <x v="144"/>
    <s v="Amazon Basics USB A to Lightning PVC Molded Nylon MFi Certified Charging Cable (Black, 1.2 meter)"/>
    <x v="2"/>
    <n v="789"/>
    <x v="16"/>
    <n v="0.61"/>
    <x v="5"/>
    <n v="34540"/>
    <n v="1"/>
    <x v="0"/>
    <n v="69045460"/>
    <s v="&gt;$500"/>
    <n v="0"/>
  </r>
  <r>
    <x v="145"/>
    <s v="Zebronics ZEB-KM2100 Multimedia USB Keyboard Comes with 114 Keys Including 12 Dedicated Multimedia Keys &amp; with Rupee Key"/>
    <x v="2"/>
    <n v="329"/>
    <x v="74"/>
    <n v="0.18"/>
    <x v="11"/>
    <n v="33735"/>
    <n v="0"/>
    <x v="0"/>
    <n v="13460265"/>
    <s v="$200-$500"/>
    <n v="0"/>
  </r>
  <r>
    <x v="146"/>
    <s v="Dell USB Wireless Keyboard and Mouse Set- KM3322W, Anti-Fade &amp; Spill-Resistant Keys, up to 36 Month Battery Life, 3Y Advance Exchange Warranty, Black"/>
    <x v="2"/>
    <n v="1399"/>
    <x v="92"/>
    <n v="0.44"/>
    <x v="5"/>
    <n v="33717"/>
    <n v="0"/>
    <x v="0"/>
    <n v="84225066"/>
    <s v="&gt;$500"/>
    <n v="0"/>
  </r>
  <r>
    <x v="147"/>
    <s v="boAt Rockerz 370 On Ear Bluetooth Headphones with Upto 12 Hours Playtime, Cozy Padded Earcups and Bluetooth v5.0, with Mic (Buoyant Black)"/>
    <x v="0"/>
    <n v="1199"/>
    <x v="18"/>
    <n v="0.52"/>
    <x v="7"/>
    <n v="33584"/>
    <n v="1"/>
    <x v="0"/>
    <n v="83926416"/>
    <s v="&gt;$500"/>
    <n v="0"/>
  </r>
  <r>
    <x v="148"/>
    <s v="Redgear MP35 Speed-Type Gaming Mousepad (Black/Red)"/>
    <x v="2"/>
    <n v="299"/>
    <x v="93"/>
    <n v="0.46"/>
    <x v="12"/>
    <n v="33434"/>
    <n v="0"/>
    <x v="1"/>
    <n v="18388700"/>
    <s v="&gt;$500"/>
    <n v="0"/>
  </r>
  <r>
    <x v="149"/>
    <s v="Dell MS116 1000Dpi USB Wired Optical Mouse, Led Tracking, Scrolling Wheel, Plug and Play."/>
    <x v="2"/>
    <n v="299"/>
    <x v="9"/>
    <n v="0.54"/>
    <x v="3"/>
    <n v="33176"/>
    <n v="1"/>
    <x v="1"/>
    <n v="21564400"/>
    <s v="&gt;$500"/>
    <n v="0"/>
  </r>
  <r>
    <x v="150"/>
    <s v="Eureka Forbes Trendy Zip 1000 Watts powerful suction vacuum cleaner with resuable dust bag &amp; 5 accessories,1 year warrantycompact,light weight &amp; easy to use (Black)"/>
    <x v="1"/>
    <n v="2799"/>
    <x v="94"/>
    <n v="0.26"/>
    <x v="6"/>
    <n v="32931"/>
    <n v="0"/>
    <x v="0"/>
    <n v="125104869"/>
    <s v="&gt;$500"/>
    <n v="0"/>
  </r>
  <r>
    <x v="151"/>
    <s v="OPPO A74 5G (Fantastic Purple,6GB RAM,128GB Storage) with No Cost EMI/Additional Exchange Offers"/>
    <x v="0"/>
    <n v="15490"/>
    <x v="95"/>
    <n v="0.26"/>
    <x v="5"/>
    <n v="32916"/>
    <n v="0"/>
    <x v="0"/>
    <n v="690906840"/>
    <s v="&gt;$500"/>
    <n v="0"/>
  </r>
  <r>
    <x v="152"/>
    <s v="OPPO A74 5G (Fluid Black, 6GB RAM, 128GB Storage) with No Cost EMI/Additional Exchange Offers"/>
    <x v="0"/>
    <n v="15490"/>
    <x v="95"/>
    <n v="0.26"/>
    <x v="5"/>
    <n v="32916"/>
    <n v="0"/>
    <x v="0"/>
    <n v="690906840"/>
    <s v="&gt;$500"/>
    <n v="0"/>
  </r>
  <r>
    <x v="153"/>
    <s v="MI 80 cm (32 inches) 5A Series HD Ready Smart Android LED TV L32M7-5AIN (Black)"/>
    <x v="0"/>
    <n v="13999"/>
    <x v="68"/>
    <n v="0.44"/>
    <x v="5"/>
    <n v="32840"/>
    <n v="0"/>
    <x v="0"/>
    <n v="820967160"/>
    <s v="&gt;$500"/>
    <n v="0"/>
  </r>
  <r>
    <x v="154"/>
    <s v="MI 100 cm (40 inches) 5A Series Full HD Smart Android LED TV with 24W Dolby Audio &amp; Metal Bezel-Less Frame (Black) (2022 Model)"/>
    <x v="0"/>
    <n v="21999"/>
    <x v="96"/>
    <n v="0.27"/>
    <x v="5"/>
    <n v="32840"/>
    <n v="0"/>
    <x v="0"/>
    <n v="985167160"/>
    <s v="&gt;$500"/>
    <n v="0"/>
  </r>
  <r>
    <x v="155"/>
    <s v="MI 108 cm (43 inches) 5A Series Full HD Smart Android LED TV L43M7-EAIN (Black)"/>
    <x v="0"/>
    <n v="24999"/>
    <x v="97"/>
    <n v="0.31"/>
    <x v="5"/>
    <n v="32840"/>
    <n v="0"/>
    <x v="0"/>
    <n v="1182207160"/>
    <s v="&gt;$500"/>
    <n v="0"/>
  </r>
  <r>
    <x v="156"/>
    <s v="Mi 100 cm (40 inches) Horizon Edition Full HD Android LED TV 4A | L40M6-EI (Black)"/>
    <x v="0"/>
    <n v="21999"/>
    <x v="96"/>
    <n v="0.27"/>
    <x v="5"/>
    <n v="32840"/>
    <n v="0"/>
    <x v="0"/>
    <n v="985167160"/>
    <s v="&gt;$500"/>
    <n v="0"/>
  </r>
  <r>
    <x v="157"/>
    <s v="MI 80 cm (32 inches) HD Ready Smart Android LED TV 5A Pro | L32M7-EAIN (Black)"/>
    <x v="0"/>
    <n v="16999"/>
    <x v="98"/>
    <n v="0.35"/>
    <x v="5"/>
    <n v="32840"/>
    <n v="0"/>
    <x v="0"/>
    <n v="853807160"/>
    <s v="&gt;$500"/>
    <n v="0"/>
  </r>
  <r>
    <x v="158"/>
    <s v="HP 32GB Class 10 MicroSD Memory Card (U1 TF Card¬†32GB)"/>
    <x v="0"/>
    <n v="369"/>
    <x v="99"/>
    <n v="0.77"/>
    <x v="7"/>
    <n v="32625"/>
    <n v="1"/>
    <x v="0"/>
    <n v="52200000"/>
    <s v="&gt;$500"/>
    <n v="0"/>
  </r>
  <r>
    <x v="158"/>
    <s v="HP 32GB Class 10 MicroSD Memory Card (U1 TF Card¬†32GB)"/>
    <x v="0"/>
    <n v="369"/>
    <x v="99"/>
    <n v="0.77"/>
    <x v="7"/>
    <n v="32625"/>
    <n v="1"/>
    <x v="0"/>
    <n v="52200000"/>
    <s v="&gt;$500"/>
    <n v="0"/>
  </r>
  <r>
    <x v="159"/>
    <s v="Redmi Note 11T 5G (Matte Black, 6GB RAM, 128GB ROM)| Dimensity 810 5G | 33W Pro Fast Charging | Charger Included | Additional Exchange Offers|Get 2 Months of YouTube Premium Free!"/>
    <x v="0"/>
    <n v="16999"/>
    <x v="100"/>
    <n v="0.19"/>
    <x v="1"/>
    <n v="31822"/>
    <n v="0"/>
    <x v="0"/>
    <n v="668230178"/>
    <s v="&gt;$500"/>
    <n v="0"/>
  </r>
  <r>
    <x v="160"/>
    <s v="Redmi Note 11T 5G (Aquamarine Blue, 6GB RAM, 128GB ROM)| Dimensity 810 5G | 33W Pro Fast Charging | Charger Included | Additional Exchange Offers| Get 2 Months of YouTube Premium Free!"/>
    <x v="0"/>
    <n v="16999"/>
    <x v="100"/>
    <n v="0.19"/>
    <x v="1"/>
    <n v="31822"/>
    <n v="0"/>
    <x v="0"/>
    <n v="668230178"/>
    <s v="&gt;$500"/>
    <n v="0"/>
  </r>
  <r>
    <x v="161"/>
    <s v="Redmi Note 11T 5G (Stardust White, 6GB RAM, 128GB ROM)| Dimensity 810 5G | 33W Pro Fast Charging | Charger Included | Additional Exchange Offers|Get 2 Months of YouTube Premium Free!"/>
    <x v="0"/>
    <n v="16999"/>
    <x v="100"/>
    <n v="0.19"/>
    <x v="1"/>
    <n v="31822"/>
    <n v="0"/>
    <x v="0"/>
    <n v="668230178"/>
    <s v="&gt;$500"/>
    <n v="0"/>
  </r>
  <r>
    <x v="162"/>
    <s v="Prestige 1.5 Litre Kettle 1500-watts, Red"/>
    <x v="1"/>
    <n v="749"/>
    <x v="25"/>
    <n v="0.4"/>
    <x v="6"/>
    <n v="31783"/>
    <n v="0"/>
    <x v="0"/>
    <n v="39569835"/>
    <s v="&gt;$500"/>
    <n v="0"/>
  </r>
  <r>
    <x v="163"/>
    <s v="Duracell Rechargeable AA 2500mAh Batteries, 4 Pcs"/>
    <x v="0"/>
    <n v="879"/>
    <x v="101"/>
    <n v="0.21"/>
    <x v="0"/>
    <n v="31599"/>
    <n v="0"/>
    <x v="0"/>
    <n v="35043291"/>
    <s v="&gt;$500"/>
    <n v="0"/>
  </r>
  <r>
    <x v="164"/>
    <s v="Samsung Ehs64 Ehs64Avfwecinu Hands-Free Wired In Ear Earphones With Mic With Remote Note (White)"/>
    <x v="0"/>
    <n v="499"/>
    <x v="71"/>
    <n v="0"/>
    <x v="5"/>
    <n v="31539"/>
    <n v="0"/>
    <x v="0"/>
    <n v="15737961"/>
    <s v="$200-$500"/>
    <n v="0"/>
  </r>
  <r>
    <x v="165"/>
    <s v="Samsung Original EHS64 Wired in Ear Earphones with Mic, Black"/>
    <x v="0"/>
    <n v="949"/>
    <x v="3"/>
    <n v="0.05"/>
    <x v="5"/>
    <n v="31539"/>
    <n v="0"/>
    <x v="0"/>
    <n v="31507461"/>
    <s v="&gt;$500"/>
    <n v="0"/>
  </r>
  <r>
    <x v="166"/>
    <s v="Logitech B100 Wired USB Mouse, 3 yr Warranty, 800 DPI Optical Tracking, Ambidextrous PC/Mac/Laptop - Black"/>
    <x v="2"/>
    <n v="279"/>
    <x v="102"/>
    <n v="0.26"/>
    <x v="2"/>
    <n v="31534"/>
    <n v="0"/>
    <x v="0"/>
    <n v="11825250"/>
    <s v="$200-$500"/>
    <n v="0"/>
  </r>
  <r>
    <x v="167"/>
    <s v="Prestige PIC 20 1600 Watt Induction Cooktop with Push button (Black)"/>
    <x v="1"/>
    <n v="2148"/>
    <x v="103"/>
    <n v="0.41"/>
    <x v="1"/>
    <n v="31388"/>
    <n v="0"/>
    <x v="0"/>
    <n v="114409260"/>
    <s v="&gt;$500"/>
    <n v="0"/>
  </r>
  <r>
    <x v="168"/>
    <s v="Fire-Boltt Ninja Calling 1.69&quot; Bluetooth Calling Smart Watch, Dial Pad, Speaker, AI Voice Assistant with 450 NITS Peak Brightness, Wrist Gaming &amp; 100+ Watch Faces with SpO2, HR, Multiple Sports Mode"/>
    <x v="0"/>
    <n v="1999"/>
    <x v="6"/>
    <n v="0.75"/>
    <x v="5"/>
    <n v="31305"/>
    <n v="1"/>
    <x v="0"/>
    <n v="250408695"/>
    <s v="&gt;$500"/>
    <n v="0"/>
  </r>
  <r>
    <x v="169"/>
    <s v="realme narzo 50i (Mint Green, 2GB RAM+32GB Storage) Octa Core Processor | 6.5&quot; inch Large Display"/>
    <x v="0"/>
    <n v="7499"/>
    <x v="6"/>
    <n v="0.06"/>
    <x v="7"/>
    <n v="30907"/>
    <n v="0"/>
    <x v="0"/>
    <n v="247225093"/>
    <s v="&gt;$500"/>
    <n v="0"/>
  </r>
  <r>
    <x v="170"/>
    <s v="Infinity (JBL Fuze Pint, Wireless Ultra Portable Mini Speaker with Mic, Deep Bass, Dual Equalizer, Bluetooth 5.0 with Voice Assistant Support for Mobiles (Black)"/>
    <x v="0"/>
    <n v="899"/>
    <x v="16"/>
    <n v="0.55000000000000004"/>
    <x v="1"/>
    <n v="30469"/>
    <n v="1"/>
    <x v="0"/>
    <n v="60907531"/>
    <s v="&gt;$500"/>
    <n v="0"/>
  </r>
  <r>
    <x v="171"/>
    <s v="MI Usb Type-C Cable Smartphone (Black)"/>
    <x v="2"/>
    <n v="229"/>
    <x v="73"/>
    <n v="0.23"/>
    <x v="2"/>
    <n v="30411"/>
    <n v="0"/>
    <x v="0"/>
    <n v="9092889"/>
    <s v="$200-$500"/>
    <n v="0"/>
  </r>
  <r>
    <x v="172"/>
    <s v="MI Xiaomi USB Type C HYperCharge Cable 6A 100cm Sturdy and Durable Black Supports 120W HyperCharging"/>
    <x v="2"/>
    <n v="499"/>
    <x v="11"/>
    <n v="0.62"/>
    <x v="2"/>
    <n v="30411"/>
    <n v="1"/>
    <x v="0"/>
    <n v="39503889"/>
    <s v="&gt;$500"/>
    <n v="0"/>
  </r>
  <r>
    <x v="171"/>
    <s v="MI Usb Type-C Cable Smartphone (Black)"/>
    <x v="2"/>
    <n v="229"/>
    <x v="73"/>
    <n v="0.23"/>
    <x v="2"/>
    <n v="30411"/>
    <n v="0"/>
    <x v="0"/>
    <n v="9092889"/>
    <s v="$200-$500"/>
    <n v="0"/>
  </r>
  <r>
    <x v="171"/>
    <s v="MI Usb Type-C Cable Smartphone (Black)"/>
    <x v="2"/>
    <n v="229"/>
    <x v="73"/>
    <n v="0.23"/>
    <x v="2"/>
    <n v="30411"/>
    <n v="0"/>
    <x v="0"/>
    <n v="9092889"/>
    <s v="$200-$500"/>
    <n v="0"/>
  </r>
  <r>
    <x v="173"/>
    <s v="Amazfit GTS2 Mini (New Version) Smart Watch with Always-on AMOLED Display, Alexa Built-in, SpO2, 14 Days' Battery Life, 68 Sports Modes, GPS, HR, Sleep &amp; Stress Monitoring (Meteor Black)"/>
    <x v="0"/>
    <n v="5998"/>
    <x v="6"/>
    <n v="0.25"/>
    <x v="5"/>
    <n v="30355"/>
    <n v="0"/>
    <x v="0"/>
    <n v="242809645"/>
    <s v="&gt;$500"/>
    <n v="0"/>
  </r>
  <r>
    <x v="174"/>
    <s v="Noise ColorFit Pulse Grand Smart Watch with 1.69&quot;(4.29cm) HD Display, 60 Sports Modes, 150 Watch Faces, Fast Charge, Spo2, Stress, Sleep, Heart Rate Monitoring &amp; IP68 Waterproof (Jet Black)"/>
    <x v="0"/>
    <n v="1599"/>
    <x v="20"/>
    <n v="0.6"/>
    <x v="7"/>
    <n v="30254"/>
    <n v="1"/>
    <x v="0"/>
    <n v="120985746"/>
    <s v="&gt;$500"/>
    <n v="0"/>
  </r>
  <r>
    <x v="175"/>
    <s v="Noise ColorFit Pulse Grand Smart Watch with 1.69&quot; HD Display, 60 Sports Modes, 150 Watch Faces, Spo2 Monitoring, Call Notification, Quick Replies to Text &amp; Calls (Rose Pink)"/>
    <x v="0"/>
    <n v="1999"/>
    <x v="19"/>
    <n v="0.5"/>
    <x v="7"/>
    <n v="30254"/>
    <n v="1"/>
    <x v="0"/>
    <n v="120713460"/>
    <s v="&gt;$500"/>
    <n v="0"/>
  </r>
  <r>
    <x v="176"/>
    <s v="Noise ColorFit Pulse Grand Smart Watch with 1.69&quot;(4.29cm) HD Display, 60 Sports Modes, 150 Watch Faces, Fast Charge, Spo2, Stress, Sleep, Heart Rate Monitoring &amp; IP68 Waterproof (Electric Blue)"/>
    <x v="0"/>
    <n v="1999"/>
    <x v="20"/>
    <n v="0.5"/>
    <x v="7"/>
    <n v="30254"/>
    <n v="1"/>
    <x v="0"/>
    <n v="120985746"/>
    <s v="&gt;$500"/>
    <n v="0"/>
  </r>
  <r>
    <x v="174"/>
    <s v="Noise ColorFit Pulse Grand Smart Watch with 1.69&quot;(4.29cm) HD Display, 60 Sports Modes, 150 Watch Faces, Fast Charge, Spo2, Stress, Sleep, Heart Rate Monitoring &amp; IP68 Waterproof (Jet Black)"/>
    <x v="0"/>
    <n v="1599"/>
    <x v="20"/>
    <n v="0.6"/>
    <x v="7"/>
    <n v="30254"/>
    <n v="1"/>
    <x v="0"/>
    <n v="120985746"/>
    <s v="&gt;$500"/>
    <n v="0"/>
  </r>
  <r>
    <x v="177"/>
    <s v="SanDisk Ultra Flair 64GB USB 3.0 Pen Drive, Multicolor"/>
    <x v="2"/>
    <n v="519"/>
    <x v="104"/>
    <n v="0.62"/>
    <x v="2"/>
    <n v="30058"/>
    <n v="1"/>
    <x v="0"/>
    <n v="40578300"/>
    <s v="&gt;$500"/>
    <n v="0"/>
  </r>
  <r>
    <x v="178"/>
    <s v="BlueRigger Digital Optical Audio Toslink Cable (3.3 Feet / 1 Meter) With 8 Channel (7.1) Audio Support (for Home Theatre, Xbox, Playstation etc.)"/>
    <x v="0"/>
    <n v="416"/>
    <x v="26"/>
    <n v="0.31"/>
    <x v="5"/>
    <n v="30023"/>
    <n v="0"/>
    <x v="0"/>
    <n v="17983777"/>
    <s v="&gt;$500"/>
    <n v="0"/>
  </r>
  <r>
    <x v="179"/>
    <s v="BlueRigger Digital Optical Audio Toslink Cable (6 Feet / 1.8 Meter) With 8 Channel (7.1) Audio Support (for Home Theatre, Xbox, Playstation etc.)"/>
    <x v="0"/>
    <n v="486"/>
    <x v="16"/>
    <n v="0.76"/>
    <x v="5"/>
    <n v="30023"/>
    <n v="1"/>
    <x v="0"/>
    <n v="60015977"/>
    <s v="&gt;$500"/>
    <n v="0"/>
  </r>
  <r>
    <x v="180"/>
    <s v="AmazonBasics USB Type-C to USB Type-C 2.0 Cable - 3 Feet Laptop (0.9 Meters) - White"/>
    <x v="2"/>
    <n v="329"/>
    <x v="105"/>
    <n v="0.61"/>
    <x v="5"/>
    <n v="29746"/>
    <n v="1"/>
    <x v="0"/>
    <n v="25135370"/>
    <s v="&gt;$500"/>
    <n v="0"/>
  </r>
  <r>
    <x v="181"/>
    <s v="AmazonBasics USB Type-C to USB Type-C 2.0 Cable for Charging Adapter, Smartphone - 9 Feet (2.7 Meters) - White"/>
    <x v="2"/>
    <n v="549"/>
    <x v="58"/>
    <n v="0.45"/>
    <x v="5"/>
    <n v="29746"/>
    <n v="0"/>
    <x v="0"/>
    <n v="29597270"/>
    <s v="&gt;$500"/>
    <n v="0"/>
  </r>
  <r>
    <x v="180"/>
    <s v="AmazonBasics USB Type-C to USB Type-C 2.0 Cable - 3 Feet Laptop (0.9 Meters) - White"/>
    <x v="2"/>
    <n v="329"/>
    <x v="105"/>
    <n v="0.61"/>
    <x v="5"/>
    <n v="29746"/>
    <n v="1"/>
    <x v="0"/>
    <n v="25135370"/>
    <s v="&gt;$500"/>
    <n v="0"/>
  </r>
  <r>
    <x v="182"/>
    <s v="Fire-Boltt India's No 1 Smartwatch Brand Talk 2 Bluetooth Calling Smartwatch with Dual Button, Hands On Voice Assistance, 60 Sports Modes, in Built Mic &amp; Speaker with IP68 Rating"/>
    <x v="0"/>
    <n v="2199"/>
    <x v="76"/>
    <n v="0.78"/>
    <x v="5"/>
    <n v="29478"/>
    <n v="1"/>
    <x v="0"/>
    <n v="294750522"/>
    <s v="&gt;$500"/>
    <n v="0"/>
  </r>
  <r>
    <x v="183"/>
    <s v="Fire-Boltt India's No 1 Smartwatch Brand Talk 2 Bluetooth Calling Smartwatch with Dual Button, Hands On Voice Assistance, 60 Sports Modes, in Built Mic &amp; Speaker with IP68 Rating"/>
    <x v="0"/>
    <n v="2199"/>
    <x v="76"/>
    <n v="0.78"/>
    <x v="5"/>
    <n v="29472"/>
    <n v="1"/>
    <x v="0"/>
    <n v="294690528"/>
    <s v="&gt;$500"/>
    <n v="0"/>
  </r>
  <r>
    <x v="182"/>
    <s v="Fire-Boltt India's No 1 Smartwatch Brand Talk 2 Bluetooth Calling Smartwatch with Dual Button, Hands On Voice Assistance, 60 Sports Modes, in Built Mic &amp; Speaker with IP68 Rating"/>
    <x v="0"/>
    <n v="2199"/>
    <x v="76"/>
    <n v="0.78"/>
    <x v="5"/>
    <n v="29471"/>
    <n v="1"/>
    <x v="0"/>
    <n v="294680529"/>
    <s v="&gt;$500"/>
    <n v="0"/>
  </r>
  <r>
    <x v="184"/>
    <s v="ELV Aluminum Adjustable Mobile Phone Foldable Tabletop Stand Dock Mount for All Smartphones, Tabs, Kindle, iPad (Black)"/>
    <x v="0"/>
    <n v="269"/>
    <x v="61"/>
    <n v="0.82"/>
    <x v="3"/>
    <n v="28978"/>
    <n v="1"/>
    <x v="1"/>
    <n v="43438022"/>
    <s v="&gt;$500"/>
    <n v="0"/>
  </r>
  <r>
    <x v="185"/>
    <s v="Elv Aluminium Adjustable Mobile Phone Foldable Holder Tabletop Stand Dock Mount for All Smartphones, Tabs, Kindle, iPad (Moonlight Silver)"/>
    <x v="0"/>
    <n v="314"/>
    <x v="61"/>
    <n v="0.79"/>
    <x v="3"/>
    <n v="28978"/>
    <n v="1"/>
    <x v="1"/>
    <n v="43438022"/>
    <s v="&gt;$500"/>
    <n v="0"/>
  </r>
  <r>
    <x v="186"/>
    <s v="Dell KB216 Wired Multimedia USB Keyboard with Super Quite Plunger Keys with Spill-Resistant ‚Äì Black"/>
    <x v="2"/>
    <n v="549"/>
    <x v="106"/>
    <n v="0.69"/>
    <x v="2"/>
    <n v="28829"/>
    <n v="1"/>
    <x v="0"/>
    <n v="51863371"/>
    <s v="&gt;$500"/>
    <n v="0"/>
  </r>
  <r>
    <x v="187"/>
    <s v="boAt A 350 Type C Cable for Smartphone, Charging Adapter (1.5m, Carbon Black)"/>
    <x v="2"/>
    <n v="299"/>
    <x v="32"/>
    <n v="0.63"/>
    <x v="0"/>
    <n v="28791"/>
    <n v="1"/>
    <x v="0"/>
    <n v="23004009"/>
    <s v="&gt;$500"/>
    <n v="0"/>
  </r>
  <r>
    <x v="188"/>
    <s v="Boat A 350 Type C Cable 1.5m(Jet Black)"/>
    <x v="2"/>
    <n v="299"/>
    <x v="107"/>
    <n v="0.63"/>
    <x v="0"/>
    <n v="28791"/>
    <n v="1"/>
    <x v="0"/>
    <n v="22975218"/>
    <s v="&gt;$500"/>
    <n v="0"/>
  </r>
  <r>
    <x v="189"/>
    <s v="AmazonBasics 6-Feet DisplayPort (not USB port) to HDMI Cable Black"/>
    <x v="0"/>
    <n v="799"/>
    <x v="108"/>
    <n v="0.53"/>
    <x v="1"/>
    <n v="28638"/>
    <n v="1"/>
    <x v="0"/>
    <n v="48684600"/>
    <s v="&gt;$500"/>
    <n v="0"/>
  </r>
  <r>
    <x v="190"/>
    <s v="atomberg Renesa 1200mm BLDC Motor with Remote 3 Blade Energy Saving Ceiling Fan (Matt Black)"/>
    <x v="1"/>
    <n v="3569"/>
    <x v="109"/>
    <n v="0.31"/>
    <x v="2"/>
    <n v="28629"/>
    <n v="0"/>
    <x v="0"/>
    <n v="148584510"/>
    <s v="&gt;$500"/>
    <n v="0"/>
  </r>
  <r>
    <x v="191"/>
    <s v="Boult Audio AirBass PowerBuds with Inbuilt Powerbank, 120H Total Playtime, IPX7 Fully Waterproof, Lightning Boult Type-C Fast Charging, Low Latency Gaming, TWS Earbuds with Pro+ Calling Mic (Black)"/>
    <x v="0"/>
    <n v="1499"/>
    <x v="110"/>
    <n v="0.83"/>
    <x v="8"/>
    <n v="28324"/>
    <n v="1"/>
    <x v="0"/>
    <n v="254887676"/>
    <s v="&gt;$500"/>
    <n v="0"/>
  </r>
  <r>
    <x v="192"/>
    <s v="Duracell Ultra Alkaline AA Battery, 8 Pcs"/>
    <x v="0"/>
    <n v="266"/>
    <x v="111"/>
    <n v="0.16"/>
    <x v="3"/>
    <n v="28030"/>
    <n v="0"/>
    <x v="1"/>
    <n v="8829450"/>
    <s v="$200-$500"/>
    <n v="0"/>
  </r>
  <r>
    <x v="193"/>
    <s v="Samsung Galaxy S20 FE 5G (Cloud Navy, 8GB RAM, 128GB Storage) with No Cost EMI &amp; Additional Exchange Offers"/>
    <x v="0"/>
    <n v="37990"/>
    <x v="112"/>
    <n v="0.49"/>
    <x v="5"/>
    <n v="27790"/>
    <n v="0"/>
    <x v="0"/>
    <n v="2084222210"/>
    <s v="&gt;$500"/>
    <n v="0"/>
  </r>
  <r>
    <x v="194"/>
    <s v="Fire-Boltt Phoenix Smart Watch with Bluetooth Calling 1.3&quot;,120+ Sports Modes, 240*240 PX High Res with SpO2, Heart Rate Monitoring &amp; IP67 Rating"/>
    <x v="0"/>
    <n v="1998"/>
    <x v="76"/>
    <n v="0.8"/>
    <x v="2"/>
    <n v="27709"/>
    <n v="1"/>
    <x v="0"/>
    <n v="277062291"/>
    <s v="&gt;$500"/>
    <n v="0"/>
  </r>
  <r>
    <x v="195"/>
    <s v="Fire-Boltt Phoenix Smart Watch with Bluetooth Calling 1.3&quot;,120+ Sports Modes, 240*240 PX High Res with SpO2, Heart Rate Monitoring &amp; IP67 Rating"/>
    <x v="0"/>
    <n v="1999"/>
    <x v="76"/>
    <n v="0.8"/>
    <x v="2"/>
    <n v="27704"/>
    <n v="1"/>
    <x v="0"/>
    <n v="277012296"/>
    <s v="&gt;$500"/>
    <n v="0"/>
  </r>
  <r>
    <x v="194"/>
    <s v="Fire-Boltt Phoenix Smart Watch with Bluetooth Calling 1.3&quot;,120+ Sports Modes, 240*240 PX High Res with SpO2, Heart Rate Monitoring &amp; IP67 Rating"/>
    <x v="0"/>
    <n v="1998"/>
    <x v="76"/>
    <n v="0.8"/>
    <x v="2"/>
    <n v="27696"/>
    <n v="1"/>
    <x v="0"/>
    <n v="276932304"/>
    <s v="&gt;$500"/>
    <n v="0"/>
  </r>
  <r>
    <x v="196"/>
    <s v="Fire-Boltt Phoenix Smart Watch with Bluetooth Calling 1.3&quot;,120+ Sports Modes, 240*240 PX High Res with SpO2, Heart Rate Monitoring &amp; IP67 Rating"/>
    <x v="0"/>
    <n v="1999"/>
    <x v="76"/>
    <n v="0.8"/>
    <x v="2"/>
    <n v="27696"/>
    <n v="1"/>
    <x v="0"/>
    <n v="276932304"/>
    <s v="&gt;$500"/>
    <n v="0"/>
  </r>
  <r>
    <x v="197"/>
    <s v="Mi 80 cm (32 inches) HD Ready Android Smart LED TV 4A PRO | L32M5-AL (Black)"/>
    <x v="0"/>
    <n v="14999"/>
    <x v="113"/>
    <n v="0"/>
    <x v="2"/>
    <n v="27508"/>
    <n v="0"/>
    <x v="0"/>
    <n v="412592492"/>
    <s v="&gt;$500"/>
    <n v="0"/>
  </r>
  <r>
    <x v="198"/>
    <s v="Zinq Five Fan Cooling Pad and Laptop Stand with Dual Height Adjustment and Dual USB Port Extension (Black)"/>
    <x v="2"/>
    <n v="999"/>
    <x v="16"/>
    <n v="0.5"/>
    <x v="5"/>
    <n v="27441"/>
    <n v="1"/>
    <x v="0"/>
    <n v="54854559"/>
    <s v="&gt;$500"/>
    <n v="0"/>
  </r>
  <r>
    <x v="199"/>
    <s v="Zebronics Zeb-Transformer Gaming Keyboard and Mouse Combo (USB, Braided Cable)"/>
    <x v="2"/>
    <n v="1299"/>
    <x v="23"/>
    <n v="0.19"/>
    <x v="2"/>
    <n v="27223"/>
    <n v="0"/>
    <x v="0"/>
    <n v="43529577"/>
    <s v="&gt;$500"/>
    <n v="0"/>
  </r>
  <r>
    <x v="200"/>
    <s v="Duracell Plus AAA Rechargeable Batteries (750 mAh) Pack of 4"/>
    <x v="0"/>
    <n v="399"/>
    <x v="71"/>
    <n v="0.2"/>
    <x v="2"/>
    <n v="27201"/>
    <n v="0"/>
    <x v="0"/>
    <n v="13573299"/>
    <s v="$200-$500"/>
    <n v="0"/>
  </r>
  <r>
    <x v="201"/>
    <s v="Mi 108 cm (43 inches) Full HD Android LED TV 4C | L43M6-INC (Black)"/>
    <x v="0"/>
    <n v="19999"/>
    <x v="114"/>
    <n v="0.43"/>
    <x v="2"/>
    <n v="27151"/>
    <n v="0"/>
    <x v="0"/>
    <n v="950257849"/>
    <s v="&gt;$500"/>
    <n v="0"/>
  </r>
  <r>
    <x v="202"/>
    <s v="SYVO WT 3130 Aluminum Tripod (133CM), Universal Lightweight Tripod with Mobile Phone Holder Mount &amp; Carry Bag for All Smart Phones, Gopro, Cameras - Brown"/>
    <x v="0"/>
    <n v="799"/>
    <x v="19"/>
    <n v="0.8"/>
    <x v="2"/>
    <n v="27139"/>
    <n v="1"/>
    <x v="0"/>
    <n v="108284610"/>
    <s v="&gt;$500"/>
    <n v="0"/>
  </r>
  <r>
    <x v="203"/>
    <s v="boAt Flash Edition Smart Watch with Activity Tracker, Multiple Sports Modes, 1.3&quot; Screen, 170+ Watch Faces, Sleep Monitor, Gesture, Camera &amp; Music Control, IP68 &amp; 7 Days Battery Life(Lightning Black)"/>
    <x v="0"/>
    <n v="1799"/>
    <x v="115"/>
    <n v="0.74"/>
    <x v="7"/>
    <n v="26880"/>
    <n v="1"/>
    <x v="0"/>
    <n v="187891200"/>
    <s v="&gt;$500"/>
    <n v="0"/>
  </r>
  <r>
    <x v="203"/>
    <s v="boAt Flash Edition Smart Watch with Activity Tracker, Multiple Sports Modes, 1.3&quot; Screen, 170+ Watch Faces, Sleep Monitor, Gesture, Camera &amp; Music Control, IP68 &amp; 7 Days Battery Life(Lightning Black)"/>
    <x v="0"/>
    <n v="1799"/>
    <x v="115"/>
    <n v="0.74"/>
    <x v="7"/>
    <n v="26880"/>
    <n v="1"/>
    <x v="0"/>
    <n v="187891200"/>
    <s v="&gt;$500"/>
    <n v="0"/>
  </r>
  <r>
    <x v="204"/>
    <s v="Spigen EZ Fit Tempered Glass Screen Protector Guard for iPhone 14/13/13 Pro - 2 Pack"/>
    <x v="0"/>
    <n v="999"/>
    <x v="116"/>
    <n v="0.66"/>
    <x v="12"/>
    <n v="26603"/>
    <n v="1"/>
    <x v="1"/>
    <n v="77122097"/>
    <s v="&gt;$500"/>
    <n v="0"/>
  </r>
  <r>
    <x v="205"/>
    <s v="Panasonic CR-2032/5BE Lithium Coin Battery - Pack of 5"/>
    <x v="0"/>
    <n v="225"/>
    <x v="117"/>
    <n v="0.1"/>
    <x v="0"/>
    <n v="26556"/>
    <n v="0"/>
    <x v="0"/>
    <n v="6639000"/>
    <s v="$200-$500"/>
    <n v="0"/>
  </r>
  <r>
    <x v="206"/>
    <s v="Philips HL7756/00 Mixer Grinder, 750W, 3 Jars (Black)"/>
    <x v="1"/>
    <n v="3699"/>
    <x v="118"/>
    <n v="0.14000000000000001"/>
    <x v="1"/>
    <n v="26543"/>
    <n v="0"/>
    <x v="0"/>
    <n v="114002185"/>
    <s v="&gt;$500"/>
    <n v="0"/>
  </r>
  <r>
    <x v="207"/>
    <s v="OFIXO Multi-Purpose Laptop Table/Study Table/Bed Table/Foldable and Portable Wooden/Writing Desk (Wooden)"/>
    <x v="2"/>
    <n v="599"/>
    <x v="26"/>
    <n v="0"/>
    <x v="7"/>
    <n v="26423"/>
    <n v="0"/>
    <x v="0"/>
    <n v="15827377"/>
    <s v="&gt;$500"/>
    <n v="0"/>
  </r>
  <r>
    <x v="208"/>
    <s v="Crucial RAM 8GB DDR4 3200MHz CL22 (or 2933MHz or 2666MHz) Laptop Memory CT8G4SFRA32A"/>
    <x v="2"/>
    <n v="1792"/>
    <x v="50"/>
    <n v="0.49"/>
    <x v="3"/>
    <n v="26194"/>
    <n v="0"/>
    <x v="1"/>
    <n v="91679000"/>
    <s v="&gt;$500"/>
    <n v="0"/>
  </r>
  <r>
    <x v="209"/>
    <s v="Wonderchef Nutri-blend Mixer, Grinder &amp; Blender | Powerful 400W 22000 RPM motor | Stainless steel Blades | 2 unbreakable jars | 2 Years warranty | Online recipe book by Chef Sanjeev Kapoor | Black"/>
    <x v="1"/>
    <n v="2699"/>
    <x v="119"/>
    <n v="0.46"/>
    <x v="7"/>
    <n v="26164"/>
    <n v="0"/>
    <x v="0"/>
    <n v="130820000"/>
    <s v="&gt;$500"/>
    <n v="0"/>
  </r>
  <r>
    <x v="210"/>
    <s v="Panasonic Eneloop BQ-CC55N Advanced, Smart and Quick Charger for AA &amp; AAA Rechargeable Batteries, White"/>
    <x v="0"/>
    <n v="1500"/>
    <x v="52"/>
    <n v="0"/>
    <x v="0"/>
    <n v="25996"/>
    <n v="0"/>
    <x v="0"/>
    <n v="38994000"/>
    <s v="&gt;$500"/>
    <n v="0"/>
  </r>
  <r>
    <x v="211"/>
    <s v="Boult Audio Truebuds with 30H Playtime, IPX7 Waterproof, Lightning Boult‚Ñ¢ Type C Fast Charging (10 Min=100Mins), BoomX‚Ñ¢ Tech Rich Bass, Pro+ Calling HD Mic, Touch Controls in Ear Earbuds TWS (Grey)"/>
    <x v="0"/>
    <n v="1199"/>
    <x v="6"/>
    <n v="0.85"/>
    <x v="11"/>
    <n v="25910"/>
    <n v="1"/>
    <x v="0"/>
    <n v="207254090"/>
    <s v="&gt;$500"/>
    <n v="0"/>
  </r>
  <r>
    <x v="212"/>
    <s v="MemeHo¬Æ Smart Standard Multi-Purpose Laptop Table with Dock Stand/Study Table/Bed Table/Foldable and Portable/Ergonomic &amp; Rounded Edges/Non-Slip Legs/Engineered Wood with Cup Holder (Black)"/>
    <x v="2"/>
    <n v="656"/>
    <x v="61"/>
    <n v="0.56000000000000005"/>
    <x v="2"/>
    <n v="25903"/>
    <n v="1"/>
    <x v="0"/>
    <n v="38828597"/>
    <s v="&gt;$500"/>
    <n v="0"/>
  </r>
  <r>
    <x v="213"/>
    <s v="Lenovo 300 Wired Plug &amp; Play USB Mouse, High Resolution 1600 DPI Optical Sensor, 3-Button Design with clickable Scroll Wheel, Ambidextrous, Ergonomic Mouse for Comfortable All-Day Grip (GX30M39704)"/>
    <x v="2"/>
    <n v="289"/>
    <x v="120"/>
    <n v="0.51"/>
    <x v="0"/>
    <n v="25886"/>
    <n v="1"/>
    <x v="0"/>
    <n v="15272740"/>
    <s v="&gt;$500"/>
    <n v="0"/>
  </r>
  <r>
    <x v="214"/>
    <s v="Redmi Note 11 Pro + 5G (Stealth Black, 6GB RAM, 128GB Storage) | 67W Turbo Charge | 120Hz Super AMOLED Display | Additional Exchange Offers | Charger Included"/>
    <x v="0"/>
    <n v="19999"/>
    <x v="68"/>
    <n v="0.2"/>
    <x v="6"/>
    <n v="25824"/>
    <n v="0"/>
    <x v="0"/>
    <n v="645574176"/>
    <s v="&gt;$500"/>
    <n v="0"/>
  </r>
  <r>
    <x v="215"/>
    <s v="Redmi Note 11 Pro + 5G (Phantom White, 8GB RAM, 128GB Storage) | 67W Turbo Charge | 120Hz Super AMOLED Display | Additional Exchange Offers | Charger Included"/>
    <x v="0"/>
    <n v="20999"/>
    <x v="121"/>
    <n v="0.22"/>
    <x v="6"/>
    <n v="25824"/>
    <n v="0"/>
    <x v="0"/>
    <n v="697222176"/>
    <s v="&gt;$500"/>
    <n v="0"/>
  </r>
  <r>
    <x v="216"/>
    <s v="Redmi Note 11 Pro + 5G (Stealth Black, 8GB RAM, 256GB Storage) | 67W Turbo Charge | 120Hz Super AMOLED Display | Additional Exchange Offers | Charger Included"/>
    <x v="0"/>
    <n v="22999"/>
    <x v="122"/>
    <n v="0.21"/>
    <x v="6"/>
    <n v="25824"/>
    <n v="0"/>
    <x v="0"/>
    <n v="748870176"/>
    <s v="&gt;$500"/>
    <n v="0"/>
  </r>
  <r>
    <x v="217"/>
    <s v="Logitech MK215 Wireless Keyboard and Mouse Combo for Windows, 2.4 GHz Wireless, Compact Design, 2-Year Battery Life(Keyboard),5 Month Battery Life(Mouse) PC/Laptop- Black"/>
    <x v="2"/>
    <n v="1295"/>
    <x v="123"/>
    <n v="0.28000000000000003"/>
    <x v="1"/>
    <n v="25771"/>
    <n v="0"/>
    <x v="0"/>
    <n v="46258945"/>
    <s v="&gt;$500"/>
    <n v="0"/>
  </r>
  <r>
    <x v="218"/>
    <s v="GIZGA Essentials Portable Tabletop Tablet Stand Mobile Holder, Desktop Stand, Cradle, Dock for iPad, Smartphone, Kindle, E-Reader, Fully Foldable, Adjustable Angle, Anti-Slip Pads, Black"/>
    <x v="2"/>
    <n v="149"/>
    <x v="71"/>
    <n v="0.7"/>
    <x v="1"/>
    <n v="25607"/>
    <n v="1"/>
    <x v="0"/>
    <n v="12777893"/>
    <s v="$200-$500"/>
    <n v="0"/>
  </r>
  <r>
    <x v="219"/>
    <s v="Redgear Pro Wireless Gamepad with 2.4GHz Wireless Technology, Integrated Dual Intensity Motor, Illuminated Keys for PC(Compatible with Windows 7/8/8.1/10 only)"/>
    <x v="2"/>
    <n v="1699"/>
    <x v="20"/>
    <n v="0.57999999999999996"/>
    <x v="5"/>
    <n v="25488"/>
    <n v="1"/>
    <x v="0"/>
    <n v="101926512"/>
    <s v="&gt;$500"/>
    <n v="0"/>
  </r>
  <r>
    <x v="220"/>
    <s v="Butterfly Jet Elite Mixer Grinder, 750W, 4 Jars (Grey)"/>
    <x v="1"/>
    <n v="3499"/>
    <x v="124"/>
    <n v="0.4"/>
    <x v="6"/>
    <n v="25340"/>
    <n v="0"/>
    <x v="0"/>
    <n v="146845300"/>
    <s v="&gt;$500"/>
    <n v="0"/>
  </r>
  <r>
    <x v="221"/>
    <s v="Infinity (JBL Fuze 100, Wireless Portable Bluetooth Speaker with Mic, Deep Bass, Dual Equalizer, IPX7 Waterproof, Rugged Fabric Design (Black)"/>
    <x v="0"/>
    <n v="1499"/>
    <x v="40"/>
    <n v="0.5"/>
    <x v="1"/>
    <n v="25262"/>
    <n v="1"/>
    <x v="0"/>
    <n v="75760738"/>
    <s v="&gt;$500"/>
    <n v="0"/>
  </r>
  <r>
    <x v="222"/>
    <s v="AmazonBasics 6 Feet DisplayPort to DisplayPort Cable - (Not HDMI Cable) (Gold)"/>
    <x v="2"/>
    <n v="499"/>
    <x v="125"/>
    <n v="0.55000000000000004"/>
    <x v="0"/>
    <n v="25177"/>
    <n v="1"/>
    <x v="0"/>
    <n v="27694700"/>
    <s v="&gt;$500"/>
    <n v="0"/>
  </r>
  <r>
    <x v="223"/>
    <s v="Western Digital WD 1.5TB Elements Portable Hard Disk Drive, USB 3.0, Compatible with PC, PS4 and Xbox, External HDD (WDBU6Y0015BBK-WESN)"/>
    <x v="2"/>
    <n v="4449"/>
    <x v="126"/>
    <n v="0.22"/>
    <x v="0"/>
    <n v="25006"/>
    <n v="0"/>
    <x v="0"/>
    <n v="143384404"/>
    <s v="&gt;$500"/>
    <n v="0"/>
  </r>
  <r>
    <x v="224"/>
    <s v="pTron Solero TB301 3A Type-C Data and Fast Charging Cable, Made in India, 480Mbps Data Sync, Strong and Durable 1.5-Meter Nylon Braided USB Cable for Type-C Devices for Charging Adapter (Black)"/>
    <x v="2"/>
    <n v="149"/>
    <x v="49"/>
    <n v="0.85"/>
    <x v="6"/>
    <n v="24871"/>
    <n v="1"/>
    <x v="0"/>
    <n v="24871000"/>
    <s v="&gt;$500"/>
    <n v="0"/>
  </r>
  <r>
    <x v="225"/>
    <s v="pTron Solero MB301 3A Micro USB Data &amp; Charging Cable, Made in India, 480Mbps Data Sync, Strong &amp; Durable 1.5-Meter Nylon Braided USB Cable for Micro USB Devices - (Black)"/>
    <x v="2"/>
    <n v="99"/>
    <x v="127"/>
    <n v="0.85"/>
    <x v="6"/>
    <n v="24871"/>
    <n v="1"/>
    <x v="0"/>
    <n v="16580500.859999999"/>
    <s v="&gt;$500"/>
    <n v="0"/>
  </r>
  <r>
    <x v="226"/>
    <s v="PTron Solero T241 2.4A Type-C Data &amp; Charging USB Cable, Made in India, 480Mbps Data Sync, Durable 1-Meter Long USB Cable for Type-C USB Devices for Charging Adapter (Black)"/>
    <x v="2"/>
    <n v="99"/>
    <x v="42"/>
    <n v="0.88"/>
    <x v="6"/>
    <n v="24871"/>
    <n v="1"/>
    <x v="0"/>
    <n v="19896800"/>
    <s v="&gt;$500"/>
    <n v="0"/>
  </r>
  <r>
    <x v="224"/>
    <s v="pTron Solero TB301 3A Type-C Data and Fast Charging Cable, Made in India, 480Mbps Data Sync, Strong and Durable 1.5-Meter Nylon Braided USB Cable for Type-C Devices for Charging Adapter (Black)"/>
    <x v="2"/>
    <n v="149"/>
    <x v="49"/>
    <n v="0.85"/>
    <x v="6"/>
    <n v="24870"/>
    <n v="1"/>
    <x v="0"/>
    <n v="24870000"/>
    <s v="&gt;$500"/>
    <n v="0"/>
  </r>
  <r>
    <x v="225"/>
    <s v="pTron Solero MB301 3A Micro USB Data &amp; Charging Cable, Made in India, 480Mbps Data Sync, Strong &amp; Durable 1.5-Meter Nylon Braided USB Cable for Micro USB Devices - (Black)"/>
    <x v="2"/>
    <n v="99"/>
    <x v="127"/>
    <n v="0.85"/>
    <x v="6"/>
    <n v="24870"/>
    <n v="1"/>
    <x v="0"/>
    <n v="16579834.199999999"/>
    <s v="&gt;$500"/>
    <n v="0"/>
  </r>
  <r>
    <x v="224"/>
    <s v="pTron Solero TB301 3A Type-C Data and Fast Charging Cable, Made in India, 480Mbps Data Sync, Strong and Durable 1.5-Meter Nylon Braided USB Cable for Type-C Devices for Charging Adapter (Black)"/>
    <x v="2"/>
    <n v="149"/>
    <x v="49"/>
    <n v="0.85"/>
    <x v="6"/>
    <n v="24870"/>
    <n v="1"/>
    <x v="0"/>
    <n v="24870000"/>
    <s v="&gt;$500"/>
    <n v="0"/>
  </r>
  <r>
    <x v="227"/>
    <s v="STRIFF Adjustable Laptop Tabletop Stand Patented Riser Ventilated Portable Foldable Compatible with MacBook Notebook Tablet Tray Desk Table Book with Free Phone Stand (Black)"/>
    <x v="2"/>
    <n v="349"/>
    <x v="61"/>
    <n v="0.77"/>
    <x v="2"/>
    <n v="24791"/>
    <n v="1"/>
    <x v="0"/>
    <n v="37161709"/>
    <s v="&gt;$500"/>
    <n v="0"/>
  </r>
  <r>
    <x v="228"/>
    <s v="TP-Link AC600 600 Mbps WiFi Wireless Network USB Adapter for Desktop PC with 2.4GHz/5GHz High Gain Dual Band 5dBi Antenna Wi-Fi, Supports Windows 11/10/8.1/8/7/XP, Mac OS 10.15 and earlier (Archer T2U Plus)"/>
    <x v="2"/>
    <n v="1199"/>
    <x v="15"/>
    <n v="0.45"/>
    <x v="0"/>
    <n v="24780"/>
    <n v="0"/>
    <x v="0"/>
    <n v="54491220"/>
    <s v="&gt;$500"/>
    <n v="0"/>
  </r>
  <r>
    <x v="229"/>
    <s v="TP-LINK AC1300 Archer T3U Plus High Gain USB 3.0 Wi-Fi Dongle, Wireless Dual Band MU-MIMO WiFi Adapter with High Gain Antenna, Supports Windows 11/10/8.1/8/7/XP/MacOS"/>
    <x v="2"/>
    <n v="1699"/>
    <x v="40"/>
    <n v="0.43"/>
    <x v="0"/>
    <n v="24780"/>
    <n v="0"/>
    <x v="0"/>
    <n v="74315220"/>
    <s v="&gt;$500"/>
    <n v="0"/>
  </r>
  <r>
    <x v="228"/>
    <s v="TP-Link AC600 600 Mbps WiFi Wireless Network USB Adapter for Desktop PC with 2.4GHz/5GHz High Gain Dual Band 5dBi Antenna Wi-Fi, Supports Windows 11/10/8.1/8/7/XP, Mac OS 10.15 and earlier (Archer T2U Plus)"/>
    <x v="2"/>
    <n v="1199"/>
    <x v="15"/>
    <n v="0.45"/>
    <x v="0"/>
    <n v="24780"/>
    <n v="0"/>
    <x v="0"/>
    <n v="54491220"/>
    <s v="&gt;$500"/>
    <n v="0"/>
  </r>
  <r>
    <x v="230"/>
    <s v="Gizga Essentials Professional 3-in-1 Cleaning Kit for Camera, Lens, Binocular, Laptop, TV, Monitor, Smartphone, Tablet (Includes: Cleaning Liquid 100ml, Plush Microfiber Cloth, Dust Removal Brush)"/>
    <x v="0"/>
    <n v="299"/>
    <x v="71"/>
    <n v="0.4"/>
    <x v="5"/>
    <n v="24432"/>
    <n v="0"/>
    <x v="0"/>
    <n v="12191568"/>
    <s v="$200-$500"/>
    <n v="0"/>
  </r>
  <r>
    <x v="231"/>
    <s v="Wayona Nylon Braided USB to Lightning Fast Charging and Data Sync Cable Compatible for iPhone 13, 12,11, X, 8, 7, 6, 5, iPad Air, Pro, Mini (3 FT Pack of 1, Grey)"/>
    <x v="2"/>
    <n v="399"/>
    <x v="128"/>
    <n v="0.64"/>
    <x v="5"/>
    <n v="24270"/>
    <n v="1"/>
    <x v="0"/>
    <n v="26672730"/>
    <s v="&gt;$500"/>
    <n v="0"/>
  </r>
  <r>
    <x v="231"/>
    <s v="Wayona Nylon Braided USB to Lightning Fast Charging and Data Sync Cable Compatible for iPhone 13, 12,11, X, 8, 7, 6, 5, iPad Air, Pro, Mini (3 FT Pack of 1, Grey)"/>
    <x v="2"/>
    <n v="399"/>
    <x v="128"/>
    <n v="0.64"/>
    <x v="5"/>
    <n v="24269"/>
    <n v="1"/>
    <x v="0"/>
    <n v="26671631"/>
    <s v="&gt;$500"/>
    <n v="0"/>
  </r>
  <r>
    <x v="232"/>
    <s v="Wayona Nylon Braided 3A Lightning to USB A Syncing and Fast Charging Data Cable for iPhone, Ipad (3 FT Pack of 1, Black)"/>
    <x v="2"/>
    <n v="399"/>
    <x v="128"/>
    <n v="0.64"/>
    <x v="5"/>
    <n v="24269"/>
    <n v="1"/>
    <x v="0"/>
    <n v="26671631"/>
    <s v="&gt;$500"/>
    <n v="0"/>
  </r>
  <r>
    <x v="233"/>
    <s v="Wayona Usb Nylon Braided Data Sync And Charging Cable For Iphone, Ipad Tablet (Red, Black)"/>
    <x v="2"/>
    <n v="399"/>
    <x v="128"/>
    <n v="0.64"/>
    <x v="5"/>
    <n v="24269"/>
    <n v="1"/>
    <x v="0"/>
    <n v="26671631"/>
    <s v="&gt;$500"/>
    <n v="0"/>
  </r>
  <r>
    <x v="234"/>
    <s v="Wayona Nylon Braided (2 Pack) Lightning Fast Usb Data Cable Fast Charger Cord For Iphone, Ipad Tablet (3 Ft Pack Of 2, Grey)"/>
    <x v="2"/>
    <n v="649"/>
    <x v="16"/>
    <n v="0.68"/>
    <x v="5"/>
    <n v="24269"/>
    <n v="1"/>
    <x v="0"/>
    <n v="48513731"/>
    <s v="&gt;$500"/>
    <n v="0"/>
  </r>
  <r>
    <x v="235"/>
    <s v="Wayona Nylon Braided 2M / 6Ft Fast Charge Usb To Lightning Data Sync And Charging Cable For Iphone, Ipad Tablet (6 Ft Pack Of 1, Grey)"/>
    <x v="2"/>
    <n v="449"/>
    <x v="11"/>
    <n v="0.65"/>
    <x v="5"/>
    <n v="24269"/>
    <n v="1"/>
    <x v="0"/>
    <n v="31525431"/>
    <s v="&gt;$500"/>
    <n v="0"/>
  </r>
  <r>
    <x v="236"/>
    <s v="Wayona Nylon Braided Usb Syncing And Charging Cable Sync And Charging Cable For Iphone, Ipad (3 Ft, Black) - Pack Of 2"/>
    <x v="2"/>
    <n v="649"/>
    <x v="16"/>
    <n v="0.68"/>
    <x v="5"/>
    <n v="24269"/>
    <n v="1"/>
    <x v="0"/>
    <n v="48513731"/>
    <s v="&gt;$500"/>
    <n v="0"/>
  </r>
  <r>
    <x v="231"/>
    <s v="Wayona Nylon Braided USB to Lightning Fast Charging and Data Sync Cable Compatible for iPhone 13, 12,11, X, 8, 7, 6, 5, iPad Air, Pro, Mini (3 FT Pack of 1, Grey)"/>
    <x v="2"/>
    <n v="399"/>
    <x v="128"/>
    <n v="0.64"/>
    <x v="5"/>
    <n v="24269"/>
    <n v="1"/>
    <x v="0"/>
    <n v="26671631"/>
    <s v="&gt;$500"/>
    <n v="0"/>
  </r>
  <r>
    <x v="237"/>
    <s v="Bajaj Majesty DX-11 1000W Dry Iron with Advance Soleplate and Anti-bacterial German Coating Technology, White and Blue"/>
    <x v="1"/>
    <n v="599"/>
    <x v="129"/>
    <n v="0.24"/>
    <x v="5"/>
    <n v="24247"/>
    <n v="0"/>
    <x v="0"/>
    <n v="19033895"/>
    <s v="&gt;$500"/>
    <n v="0"/>
  </r>
  <r>
    <x v="238"/>
    <s v="Havells Aqua Plus 1.2 litre Double Wall Kettle / 304 Stainless Steel Inner Body / Cool touch outer body / Wider mouth/ 2 Year warranty (Black, 1500 Watt)"/>
    <x v="1"/>
    <n v="1625"/>
    <x v="130"/>
    <n v="0.46"/>
    <x v="3"/>
    <n v="23484"/>
    <n v="0"/>
    <x v="1"/>
    <n v="70334580"/>
    <s v="&gt;$500"/>
    <n v="0"/>
  </r>
  <r>
    <x v="239"/>
    <s v="Bajaj DX-6 1000W Dry Iron with Advance Soleplate and Anti-bacterial German Coating Technology, White"/>
    <x v="1"/>
    <n v="625"/>
    <x v="2"/>
    <n v="0.55000000000000004"/>
    <x v="5"/>
    <n v="23316"/>
    <n v="1"/>
    <x v="0"/>
    <n v="32642400"/>
    <s v="&gt;$500"/>
    <n v="0"/>
  </r>
  <r>
    <x v="240"/>
    <s v="HP Z3700 Wireless Optical Mouse with USB Receiver and 2.4GHz Wireless Connection/ 1200DPI / 16 Months Long Battery Life /Ambidextrous and Slim Design (Modern Gold)"/>
    <x v="2"/>
    <n v="899"/>
    <x v="61"/>
    <n v="0.4"/>
    <x v="5"/>
    <n v="23174"/>
    <n v="0"/>
    <x v="0"/>
    <n v="34737826"/>
    <s v="&gt;$500"/>
    <n v="0"/>
  </r>
  <r>
    <x v="241"/>
    <s v="TP-Link AC1300 USB WiFi Adapter (Archer T3U) - 2.4G/5G Dual Band Mini Wireless Network Adapter for PC Desktop, MU-MIMO Wi-Fi Dongle, USB 3.0, Supports Windows 11,10, 8.1, 8, 7, XP/Mac OS 10.15 and earlier"/>
    <x v="2"/>
    <n v="1399"/>
    <x v="18"/>
    <n v="0.44"/>
    <x v="0"/>
    <n v="23169"/>
    <n v="0"/>
    <x v="0"/>
    <n v="57899331"/>
    <s v="&gt;$500"/>
    <n v="0"/>
  </r>
  <r>
    <x v="242"/>
    <s v="SanDisk Ultra Dual Drive Luxe USB Type C Flash Drive (Silver, 128 GB, 5Y - SDDDC4-128G-I35)"/>
    <x v="2"/>
    <n v="1299"/>
    <x v="131"/>
    <n v="0.56999999999999995"/>
    <x v="2"/>
    <n v="23022"/>
    <n v="1"/>
    <x v="0"/>
    <n v="69066000"/>
    <s v="&gt;$500"/>
    <n v="0"/>
  </r>
  <r>
    <x v="243"/>
    <s v="GIZGA Club-laptop Neoprene Reversible for 15.6-inches Laptop Sleeve - Black-Red"/>
    <x v="2"/>
    <n v="249"/>
    <x v="71"/>
    <n v="0.5"/>
    <x v="5"/>
    <n v="22860"/>
    <n v="1"/>
    <x v="0"/>
    <n v="11407140"/>
    <s v="$200-$500"/>
    <n v="0"/>
  </r>
  <r>
    <x v="244"/>
    <s v="Fire-Boltt Ninja 3 Smartwatch Full Touch 1.69 &quot; &amp; 60 Sports Modes with IP68, Sp02 Tracking, Over 100 Cloud based watch faces ( Silver )"/>
    <x v="0"/>
    <n v="1499"/>
    <x v="76"/>
    <n v="0.85"/>
    <x v="5"/>
    <n v="22638"/>
    <n v="1"/>
    <x v="0"/>
    <n v="226357362"/>
    <s v="&gt;$500"/>
    <n v="0"/>
  </r>
  <r>
    <x v="245"/>
    <s v="Fire-Boltt Ninja 3 Smartwatch Full Touch 1.69 &quot; &amp; 60 Sports Modes with IP68, Sp02 Tracking, Over 100 Cloud based watch faces ( Green )"/>
    <x v="0"/>
    <n v="1499"/>
    <x v="6"/>
    <n v="0.81"/>
    <x v="5"/>
    <n v="22638"/>
    <n v="1"/>
    <x v="0"/>
    <n v="181081362"/>
    <s v="&gt;$500"/>
    <n v="0"/>
  </r>
  <r>
    <x v="246"/>
    <s v="Fire-Boltt Ninja 3 Smartwatch Full Touch 1.69 &amp; 60 Sports Modes with IP68, Sp02 Tracking, Over 100 Cloud based watch faces - Black"/>
    <x v="0"/>
    <n v="1499"/>
    <x v="6"/>
    <n v="0.81"/>
    <x v="5"/>
    <n v="22638"/>
    <n v="1"/>
    <x v="0"/>
    <n v="181081362"/>
    <s v="&gt;$500"/>
    <n v="0"/>
  </r>
  <r>
    <x v="246"/>
    <s v="Fire-Boltt Ninja 3 Smartwatch Full Touch 1.69 &amp; 60 Sports Modes with IP68, Sp02 Tracking, Over 100 Cloud based watch faces - Black"/>
    <x v="0"/>
    <n v="1499"/>
    <x v="6"/>
    <n v="0.81"/>
    <x v="5"/>
    <n v="22636"/>
    <n v="1"/>
    <x v="0"/>
    <n v="181065364"/>
    <s v="&gt;$500"/>
    <n v="0"/>
  </r>
  <r>
    <x v="247"/>
    <s v="Logitech K480 Wireless Multi-Device Keyboard for Windows, macOS, iPadOS, Android or Chrome OS, Bluetooth, Compact, Compatible with PC, Mac, Laptop, Smartphone, Tablet - Black"/>
    <x v="2"/>
    <n v="2595"/>
    <x v="132"/>
    <n v="0.21"/>
    <x v="0"/>
    <n v="22618"/>
    <n v="0"/>
    <x v="0"/>
    <n v="74526310"/>
    <s v="&gt;$500"/>
    <n v="0"/>
  </r>
  <r>
    <x v="248"/>
    <s v="TP-Link UE300 USB 3.0 to RJ45 Gigabit Ethernet Network Adapter - Plug and Play"/>
    <x v="2"/>
    <n v="1099"/>
    <x v="21"/>
    <n v="0.42"/>
    <x v="3"/>
    <n v="22420"/>
    <n v="0"/>
    <x v="1"/>
    <n v="42575580"/>
    <s v="&gt;$500"/>
    <n v="0"/>
  </r>
  <r>
    <x v="249"/>
    <s v="TP-Link UE300C USB Type-C to RJ45 Gigabit Ethernet Network Adapter/RJ45 LAN Wired Adapter for Ultrabook, Chromebook, Laptop, Desktop, Plug &amp; Play, USB 3.0, Foldable and Portable Design"/>
    <x v="2"/>
    <n v="1199"/>
    <x v="16"/>
    <n v="0.4"/>
    <x v="3"/>
    <n v="22420"/>
    <n v="0"/>
    <x v="1"/>
    <n v="44817580"/>
    <s v="&gt;$500"/>
    <n v="0"/>
  </r>
  <r>
    <x v="250"/>
    <s v="D-Link DIR-615 Wi-fi Ethernet-N300 Single_band 300Mbps Router, Mobile App Support, Router | AP | Repeater | Client Modes(Black)"/>
    <x v="2"/>
    <n v="899"/>
    <x v="10"/>
    <n v="0.5"/>
    <x v="1"/>
    <n v="22375"/>
    <n v="1"/>
    <x v="0"/>
    <n v="40275000"/>
    <s v="&gt;$500"/>
    <n v="0"/>
  </r>
  <r>
    <x v="251"/>
    <s v="Samsung Galaxy M33 5G (Mystique Green, 8GB, 128GB Storage) | 6000mAh Battery | Upto 16GB RAM with RAM Plus | Travel Adapter to be Purchased Separately"/>
    <x v="0"/>
    <n v="18499"/>
    <x v="98"/>
    <n v="0.28999999999999998"/>
    <x v="1"/>
    <n v="22318"/>
    <n v="0"/>
    <x v="0"/>
    <n v="580245682"/>
    <s v="&gt;$500"/>
    <n v="0"/>
  </r>
  <r>
    <x v="252"/>
    <s v="Samsung Galaxy M33 5G (Emerald Brown, 6GB, 128GB Storage) | 6000mAh Battery | Upto 12GB RAM with RAM Plus | Travel Adapter to be Purchased Separately"/>
    <x v="0"/>
    <n v="16999"/>
    <x v="68"/>
    <n v="0.32"/>
    <x v="1"/>
    <n v="22318"/>
    <n v="0"/>
    <x v="0"/>
    <n v="557927682"/>
    <s v="&gt;$500"/>
    <n v="0"/>
  </r>
  <r>
    <x v="253"/>
    <s v="Samsung Galaxy M33 5G (Emerald Brown, 6GB, 128GB Storage) | 6000mAh Battery | Upto 12GB RAM with RAM Plus | Travel Adapter to be Purchased Separately"/>
    <x v="0"/>
    <n v="16999"/>
    <x v="68"/>
    <n v="0.32"/>
    <x v="1"/>
    <n v="22318"/>
    <n v="0"/>
    <x v="0"/>
    <n v="557927682"/>
    <s v="&gt;$500"/>
    <n v="0"/>
  </r>
  <r>
    <x v="254"/>
    <s v="Mi 10W Wall Charger for Mobile Phones with Micro USB Cable (Black)"/>
    <x v="0"/>
    <n v="499"/>
    <x v="26"/>
    <n v="0.17"/>
    <x v="5"/>
    <n v="21916"/>
    <n v="0"/>
    <x v="0"/>
    <n v="13127684"/>
    <s v="&gt;$500"/>
    <n v="0"/>
  </r>
  <r>
    <x v="255"/>
    <s v="boAt Wave Lite Smartwatch with 1.69&quot; HD Display, Sleek Metal Body, HR &amp; SpO2 Level Monitor, 140+ Watch Faces, Activity Tracker, Multiple Sports Modes, IP68 &amp; 7 Days Battery Life(Active Black)"/>
    <x v="0"/>
    <n v="1499"/>
    <x v="115"/>
    <n v="0.79"/>
    <x v="6"/>
    <n v="21797"/>
    <n v="1"/>
    <x v="0"/>
    <n v="152361030"/>
    <s v="&gt;$500"/>
    <n v="0"/>
  </r>
  <r>
    <x v="255"/>
    <s v="boAt Wave Lite Smartwatch with 1.69&quot; HD Display, Sleek Metal Body, HR &amp; SpO2 Level Monitor, 140+ Watch Faces, Activity Tracker, Multiple Sports Modes, IP68 &amp; 7 Days Battery Life(Active Black)"/>
    <x v="0"/>
    <n v="1499"/>
    <x v="115"/>
    <n v="0.79"/>
    <x v="6"/>
    <n v="21796"/>
    <n v="1"/>
    <x v="0"/>
    <n v="152354040"/>
    <s v="&gt;$500"/>
    <n v="0"/>
  </r>
  <r>
    <x v="256"/>
    <s v="boAt Wave Lite Smartwatch with 1.69&quot; HD Display, Heart Rate &amp; SpO2 Level Monitor, Multiple Watch Faces, Activity Tracker, Multiple Sports Modes &amp; IP68 (Deep Blue)"/>
    <x v="0"/>
    <n v="1499"/>
    <x v="115"/>
    <n v="0.79"/>
    <x v="6"/>
    <n v="21796"/>
    <n v="1"/>
    <x v="0"/>
    <n v="152354040"/>
    <s v="&gt;$500"/>
    <n v="0"/>
  </r>
  <r>
    <x v="257"/>
    <s v="boAt Wave Lite Smartwatch with 1.69 Inches(4.29cm) HD Display, Heart Rate &amp; SpO2 Level Monitor, Multiple Watch Faces, Activity Tracker, Multiple Sports Modes &amp; IP68 (Scarlet Red)"/>
    <x v="0"/>
    <n v="1499"/>
    <x v="115"/>
    <n v="0.79"/>
    <x v="6"/>
    <n v="21796"/>
    <n v="1"/>
    <x v="0"/>
    <n v="152354040"/>
    <s v="&gt;$500"/>
    <n v="0"/>
  </r>
  <r>
    <x v="258"/>
    <s v="Bajaj Splendora 3 Litre 3KW IWH Instant Water Heater (Geyser), White"/>
    <x v="1"/>
    <n v="2599"/>
    <x v="133"/>
    <n v="0.56000000000000005"/>
    <x v="1"/>
    <n v="21783"/>
    <n v="1"/>
    <x v="0"/>
    <n v="128301870"/>
    <s v="&gt;$500"/>
    <n v="0"/>
  </r>
  <r>
    <x v="259"/>
    <s v="ZEBRONICS Zeb-Bro in Ear Wired Earphones with Mic, 3.5mm Audio Jack, 10mm Drivers, Phone/Tablet Compatible(Black)"/>
    <x v="0"/>
    <n v="149"/>
    <x v="74"/>
    <n v="0.63"/>
    <x v="9"/>
    <n v="21764"/>
    <n v="1"/>
    <x v="0"/>
    <n v="8683836"/>
    <s v="$200-$500"/>
    <n v="0"/>
  </r>
  <r>
    <x v="260"/>
    <s v="HP Deskjet 2331 Colour Printer, Scanner and Copier for Home/Small Office, Compact Size, Reliable, Easy Set-Up Through Smart App On Your Pc Connected Through USB, Ideal for Home."/>
    <x v="2"/>
    <n v="3999"/>
    <x v="134"/>
    <n v="0.08"/>
    <x v="9"/>
    <n v="21762"/>
    <n v="0"/>
    <x v="0"/>
    <n v="94293875.519999996"/>
    <s v="&gt;$500"/>
    <n v="0"/>
  </r>
  <r>
    <x v="261"/>
    <s v="DIGITEK¬Æ (DTR 260 GT) Gorilla Tripod/Mini 33 cm (13 Inch) Tripod for Mobile Phone with Phone Mount &amp; Remote, Flexible Gorilla Stand for DSLR &amp; Action Cameras"/>
    <x v="0"/>
    <n v="399"/>
    <x v="58"/>
    <n v="0.6"/>
    <x v="6"/>
    <n v="21372"/>
    <n v="1"/>
    <x v="0"/>
    <n v="21265140"/>
    <s v="&gt;$500"/>
    <n v="0"/>
  </r>
  <r>
    <x v="262"/>
    <s v="iQOO vivo Z6 5G (Chromatic Blue, 6GB RAM, 128GB Storage) | Snapdragon 695-6nm Processor | 120Hz FHD+ Display | 5000mAh Battery"/>
    <x v="0"/>
    <n v="16499"/>
    <x v="100"/>
    <n v="0.21"/>
    <x v="7"/>
    <n v="21350"/>
    <n v="0"/>
    <x v="0"/>
    <n v="448328650"/>
    <s v="&gt;$500"/>
    <n v="0"/>
  </r>
  <r>
    <x v="263"/>
    <s v="iQOO vivo Z6 5G (Chromatic Blue, 8GB RAM, 128GB Storage) | Snapdragon 695-6nm Processor | 120Hz FHD+ Display | 5000mAh Battery"/>
    <x v="0"/>
    <n v="17999"/>
    <x v="135"/>
    <n v="0.18"/>
    <x v="7"/>
    <n v="21350"/>
    <n v="0"/>
    <x v="0"/>
    <n v="469486500"/>
    <s v="&gt;$500"/>
    <n v="0"/>
  </r>
  <r>
    <x v="264"/>
    <s v="iQOO vivo Z6 5G (Dynamo Black, 6GB RAM, 128GB Storage) | Snapdragon 695-6nm Processor | 120Hz FHD+ Display | 5000mAh Battery"/>
    <x v="0"/>
    <n v="16499"/>
    <x v="95"/>
    <n v="0.21"/>
    <x v="7"/>
    <n v="21350"/>
    <n v="0"/>
    <x v="0"/>
    <n v="448136500"/>
    <s v="&gt;$500"/>
    <n v="0"/>
  </r>
  <r>
    <x v="265"/>
    <s v="MI 108 cm (43 inches) 5X Series 4K Ultra HD LED Smart Android TV L43M6-ES (Grey)"/>
    <x v="0"/>
    <n v="31999"/>
    <x v="136"/>
    <n v="0.36"/>
    <x v="2"/>
    <n v="21252"/>
    <n v="0"/>
    <x v="0"/>
    <n v="1062578748"/>
    <s v="&gt;$500"/>
    <n v="0"/>
  </r>
  <r>
    <x v="266"/>
    <s v="MI 138.8 cm (55 inches) 5X Series 4K Ultra HD LED Smart Android TV L55M6-ES (Grey)"/>
    <x v="0"/>
    <n v="46999"/>
    <x v="137"/>
    <n v="0.33"/>
    <x v="2"/>
    <n v="21252"/>
    <n v="0"/>
    <x v="0"/>
    <n v="1487618748"/>
    <s v="&gt;$500"/>
    <n v="0"/>
  </r>
  <r>
    <x v="267"/>
    <s v="AirCase Rugged Hard Drive Case for 2.5-inch Western Digital, Seagate, Toshiba, Portable Storage Shell for Gadget Hard Disk USB Cable Power Bank Mobile Charger Earphone, Waterproof (Black)"/>
    <x v="2"/>
    <n v="299"/>
    <x v="71"/>
    <n v="0.4"/>
    <x v="3"/>
    <n v="21010"/>
    <n v="0"/>
    <x v="1"/>
    <n v="10483990"/>
    <s v="$200-$500"/>
    <n v="0"/>
  </r>
  <r>
    <x v="268"/>
    <s v="Fire-Boltt Ring 3 Smart Watch 1.8 Biggest Display with Advanced Bluetooth Calling Chip, Voice Assistance,118 Sports Modes, in Built Calculator &amp; Games, SpO2, Heart Rate Monitoring"/>
    <x v="0"/>
    <n v="2999"/>
    <x v="76"/>
    <n v="0.7"/>
    <x v="5"/>
    <n v="20881"/>
    <n v="1"/>
    <x v="0"/>
    <n v="208789119"/>
    <s v="&gt;$500"/>
    <n v="0"/>
  </r>
  <r>
    <x v="268"/>
    <s v="Fire-Boltt Ring 3 Smart Watch 1.8 Biggest Display with Advanced Bluetooth Calling Chip, Voice Assistance,118 Sports Modes, in Built Calculator &amp; Games, SpO2, Heart Rate Monitoring"/>
    <x v="0"/>
    <n v="2999"/>
    <x v="76"/>
    <n v="0.7"/>
    <x v="5"/>
    <n v="20879"/>
    <n v="1"/>
    <x v="0"/>
    <n v="208769121"/>
    <s v="&gt;$500"/>
    <n v="0"/>
  </r>
  <r>
    <x v="269"/>
    <s v="Butterfly Smart Mixer Grinder, 750W, 4 Jars (Grey)"/>
    <x v="1"/>
    <n v="3199"/>
    <x v="37"/>
    <n v="0.36"/>
    <x v="7"/>
    <n v="20869"/>
    <n v="0"/>
    <x v="0"/>
    <n v="104324131"/>
    <s v="&gt;$500"/>
    <n v="0"/>
  </r>
  <r>
    <x v="270"/>
    <s v="boAt A400 USB Type-C to USB-A 2.0 Male Data Cable, 2 Meter (Black)"/>
    <x v="2"/>
    <n v="299"/>
    <x v="3"/>
    <n v="0.7"/>
    <x v="2"/>
    <n v="20850"/>
    <n v="1"/>
    <x v="0"/>
    <n v="20829150"/>
    <s v="&gt;$500"/>
    <n v="0"/>
  </r>
  <r>
    <x v="271"/>
    <s v="boAt Laptop, Smartphone Type-c A400 Male Data Cable (Carbon Black)"/>
    <x v="2"/>
    <n v="273.10000000000002"/>
    <x v="3"/>
    <n v="0.73"/>
    <x v="2"/>
    <n v="20850"/>
    <n v="1"/>
    <x v="0"/>
    <n v="20829150"/>
    <s v="&gt;$500"/>
    <n v="0"/>
  </r>
  <r>
    <x v="272"/>
    <s v="boAt Type-c A400 Type-c to USB A Cable for All Type C Phones (Lg nexus 5x), 1Mtr(Black)"/>
    <x v="2"/>
    <n v="349"/>
    <x v="31"/>
    <n v="0.5"/>
    <x v="2"/>
    <n v="20850"/>
    <n v="1"/>
    <x v="0"/>
    <n v="14574150"/>
    <s v="&gt;$500"/>
    <n v="0"/>
  </r>
  <r>
    <x v="270"/>
    <s v="boAt A400 USB Type-C to USB-A 2.0 Male Data Cable, 2 Meter (Black)"/>
    <x v="2"/>
    <n v="299"/>
    <x v="3"/>
    <n v="0.7"/>
    <x v="2"/>
    <n v="20850"/>
    <n v="1"/>
    <x v="0"/>
    <n v="20829150"/>
    <s v="&gt;$500"/>
    <n v="0"/>
  </r>
  <r>
    <x v="270"/>
    <s v="boAt A400 USB Type-C to USB-A 2.0 Male Data Cable, 2 Meter (Black)"/>
    <x v="2"/>
    <n v="299"/>
    <x v="3"/>
    <n v="0.7"/>
    <x v="2"/>
    <n v="20850"/>
    <n v="1"/>
    <x v="0"/>
    <n v="20829150"/>
    <s v="&gt;$500"/>
    <n v="0"/>
  </r>
  <r>
    <x v="273"/>
    <s v="Belkin Essential Series 4-Socket Surge Protector Universal Socket with 5ft Heavy Duty Cable (Grey)"/>
    <x v="0"/>
    <n v="1289"/>
    <x v="61"/>
    <n v="0.14000000000000001"/>
    <x v="3"/>
    <n v="20668"/>
    <n v="0"/>
    <x v="1"/>
    <n v="30981332"/>
    <s v="&gt;$500"/>
    <n v="0"/>
  </r>
  <r>
    <x v="274"/>
    <s v="Callas Multipurpose Foldable Laptop Table with Cup Holder | Drawer | Mac Holder | Table Holder Study Table, Breakfast Table, Foldable and Portable/Ergonomic &amp; Rounded Edges/Non-Slip Legs (WA-27-Black)"/>
    <x v="2"/>
    <n v="849"/>
    <x v="37"/>
    <n v="0.83"/>
    <x v="7"/>
    <n v="20457"/>
    <n v="1"/>
    <x v="0"/>
    <n v="102264543"/>
    <s v="&gt;$500"/>
    <n v="0"/>
  </r>
  <r>
    <x v="275"/>
    <s v="Logitech C270 Digital HD Webcam with Widescreen HD Video Calling, HD Light Correction, Noise-Reducing Mic, for Skype, FaceTime, Hangouts, WebEx, PC/Mac/Laptop/MacBook/Tablet - (Black, HD 720p/30fps)"/>
    <x v="2"/>
    <n v="1990"/>
    <x v="138"/>
    <n v="0.23"/>
    <x v="2"/>
    <n v="20398"/>
    <n v="0"/>
    <x v="0"/>
    <n v="52932810"/>
    <s v="&gt;$500"/>
    <n v="0"/>
  </r>
  <r>
    <x v="276"/>
    <s v="RESONATE RouterUPS CRU12V2A | Zero Drop | UPS for WiFi Router | Mini UPS | Up to 4 Hours PowerBackup | Battery Replacement Program | Router UPS Compatible with 12V &lt;2A Routers, FTTH, Modem, Set Top Box, Alexa, Mini Camera"/>
    <x v="2"/>
    <n v="1799"/>
    <x v="139"/>
    <n v="0.38"/>
    <x v="2"/>
    <n v="20342"/>
    <n v="0"/>
    <x v="0"/>
    <n v="59215562"/>
    <s v="&gt;$500"/>
    <n v="0"/>
  </r>
  <r>
    <x v="277"/>
    <s v="iQOO Neo 6 5G (Dark Nova, 8GB RAM, 128GB Storage) | Snapdragon¬Æ 870 5G | 80W FlashCharge"/>
    <x v="0"/>
    <n v="28999"/>
    <x v="114"/>
    <n v="0.17"/>
    <x v="0"/>
    <n v="20311"/>
    <n v="0"/>
    <x v="0"/>
    <n v="710864689"/>
    <s v="&gt;$500"/>
    <n v="0"/>
  </r>
  <r>
    <x v="278"/>
    <s v="MAONO AU-400 Lavalier Auxiliary Omnidirectional Microphone (Black)"/>
    <x v="3"/>
    <n v="478"/>
    <x v="31"/>
    <n v="0.32"/>
    <x v="4"/>
    <n v="20218"/>
    <n v="0"/>
    <x v="0"/>
    <n v="14132382"/>
    <s v="&gt;$500"/>
    <n v="0"/>
  </r>
  <r>
    <x v="279"/>
    <s v="Amazon Basics USB Type-C to USB-A 2.0 Male Fast Charging Cable for Laptop - 3 Feet (0.9 Meters), Black"/>
    <x v="2"/>
    <n v="219"/>
    <x v="0"/>
    <n v="0.69"/>
    <x v="2"/>
    <n v="20053"/>
    <n v="1"/>
    <x v="0"/>
    <n v="14037100"/>
    <s v="&gt;$500"/>
    <n v="0"/>
  </r>
  <r>
    <x v="279"/>
    <s v="Amazon Basics USB Type-C to USB-A 2.0 Male Fast Charging Cable for Laptop - 3 Feet (0.9 Meters), Black"/>
    <x v="2"/>
    <n v="219"/>
    <x v="0"/>
    <n v="0.69"/>
    <x v="2"/>
    <n v="20053"/>
    <n v="1"/>
    <x v="0"/>
    <n v="14037100"/>
    <s v="&gt;$500"/>
    <n v="0"/>
  </r>
  <r>
    <x v="279"/>
    <s v="Amazon Basics USB Type-C to USB-A 2.0 Male Fast Charging Cable for Laptop - 3 Feet (0.9 Meters), Black"/>
    <x v="2"/>
    <n v="219"/>
    <x v="0"/>
    <n v="0.69"/>
    <x v="2"/>
    <n v="20052"/>
    <n v="1"/>
    <x v="0"/>
    <n v="14036400"/>
    <s v="&gt;$500"/>
    <n v="0"/>
  </r>
  <r>
    <x v="280"/>
    <s v="Orient Electric Apex-FX 1200mm Ultra High Speed 400 RPM Ceiling Fan (Brown)"/>
    <x v="1"/>
    <n v="1400"/>
    <x v="140"/>
    <n v="0.44"/>
    <x v="1"/>
    <n v="19998"/>
    <n v="0"/>
    <x v="0"/>
    <n v="49695030"/>
    <s v="&gt;$500"/>
    <n v="0"/>
  </r>
  <r>
    <x v="281"/>
    <s v="ESR USB C to Lightning Cable, 10 ft (3 m), MFi-Certified, Braided Nylon Power Delivery Fast Charging for iPhone 14/14 Plus/14 Pro/14 Pro Max, iPhone 13/12/11/X/8 Series, Use with Type-C Chargers, Black"/>
    <x v="2"/>
    <n v="1519"/>
    <x v="21"/>
    <n v="0.2"/>
    <x v="0"/>
    <n v="19763"/>
    <n v="0"/>
    <x v="0"/>
    <n v="37529937"/>
    <s v="&gt;$500"/>
    <n v="0"/>
  </r>
  <r>
    <x v="282"/>
    <s v="SanDisk Extreme microSD UHS I Card 128GB for 4K Video on Smartphones,Action Cams 190MB/s Read,90MB/s Write"/>
    <x v="0"/>
    <n v="1329"/>
    <x v="141"/>
    <n v="0.54"/>
    <x v="3"/>
    <n v="19624"/>
    <n v="1"/>
    <x v="1"/>
    <n v="56909600"/>
    <s v="&gt;$500"/>
    <n v="0"/>
  </r>
  <r>
    <x v="283"/>
    <s v="VR 18 Pcs - 3 Different Size Plastic Food Snack Bag Pouch Clip Sealer Large, Medium, Small Plastic Snack Seal Sealing Bag Clips Vacuum Sealer (Set of 18, Multi-Color) (Multicolor)"/>
    <x v="1"/>
    <n v="89"/>
    <x v="142"/>
    <n v="0"/>
    <x v="5"/>
    <n v="19621"/>
    <n v="0"/>
    <x v="0"/>
    <n v="1746269"/>
    <s v="$200"/>
    <n v="0"/>
  </r>
  <r>
    <x v="284"/>
    <s v="iQOO Z6 44W by vivo (Raven Black, 6GB RAM, 128GB Storage) | 6.44&quot; FHD+ AMOLED Display | 50% Charge in just 27 mins | in-Display Fingerprint Scanning"/>
    <x v="0"/>
    <n v="15499"/>
    <x v="100"/>
    <n v="0.26"/>
    <x v="1"/>
    <n v="19253"/>
    <n v="0"/>
    <x v="0"/>
    <n v="404293747"/>
    <s v="&gt;$500"/>
    <n v="0"/>
  </r>
  <r>
    <x v="285"/>
    <s v="iQOO Z6 Lite 5G by vivo (Stellar Green, 6GB RAM, 128GB Storage) | World's First Snapdragon 4 Gen 1 | 120Hz Refresh Rate | 5000mAh Battery | Travel Adapter to be Purchased Separately"/>
    <x v="0"/>
    <n v="15499"/>
    <x v="64"/>
    <n v="0.18"/>
    <x v="1"/>
    <n v="19252"/>
    <n v="0"/>
    <x v="0"/>
    <n v="365768748"/>
    <s v="&gt;$500"/>
    <n v="0"/>
  </r>
  <r>
    <x v="286"/>
    <s v="iQOO Z6 44W by vivo (Lumina Blue, 4GB RAM, 128GB Storage) | 6.44&quot; FHD+ AMOLED Display | 50% Charge in just 27 mins | in-Display Fingerprint Scanning"/>
    <x v="0"/>
    <n v="13999"/>
    <x v="88"/>
    <n v="0.3"/>
    <x v="1"/>
    <n v="19252"/>
    <n v="0"/>
    <x v="0"/>
    <n v="385020748"/>
    <s v="&gt;$500"/>
    <n v="0"/>
  </r>
  <r>
    <x v="287"/>
    <s v="iQOO Z6 44W by vivo (Lumina Blue, 6GB RAM, 128GB Storage) | 6.44&quot; FHD+ AMOLED Display | 50% Charge in just 27 mins | in-Display Fingerprint Scanning"/>
    <x v="0"/>
    <n v="15499"/>
    <x v="100"/>
    <n v="0.26"/>
    <x v="1"/>
    <n v="19252"/>
    <n v="0"/>
    <x v="0"/>
    <n v="404272748"/>
    <s v="&gt;$500"/>
    <n v="0"/>
  </r>
  <r>
    <x v="288"/>
    <s v="iQOO Z6 Lite 5G by vivo (Mystic Night, 6GB RAM, 128GB Storage) | World's First Snapdragon 4 Gen 1 | 120Hz Refresh Rate | 5000mAh Battery | Travel Adapter to be Purchased Separately"/>
    <x v="0"/>
    <n v="15499"/>
    <x v="64"/>
    <n v="0.18"/>
    <x v="1"/>
    <n v="19252"/>
    <n v="0"/>
    <x v="0"/>
    <n v="365768748"/>
    <s v="&gt;$500"/>
    <n v="0"/>
  </r>
  <r>
    <x v="289"/>
    <s v="iQOO Z6 44W by vivo (Raven Black, 4GB RAM, 128GB Storage) | 6.44&quot; FHD+ AMOLED Display | 50% Charge in just 27 mins | in-Display Fingerprint Scanning"/>
    <x v="0"/>
    <n v="13999"/>
    <x v="88"/>
    <n v="0.3"/>
    <x v="1"/>
    <n v="19252"/>
    <n v="0"/>
    <x v="0"/>
    <n v="385020748"/>
    <s v="&gt;$500"/>
    <n v="0"/>
  </r>
  <r>
    <x v="290"/>
    <s v="Samsung Galaxy M13 (Aqua Green, 6GB, 128GB Storage) | 6000mAh Battery | Upto 12GB RAM with RAM Plus"/>
    <x v="0"/>
    <n v="12999"/>
    <x v="63"/>
    <n v="0.28000000000000003"/>
    <x v="1"/>
    <n v="18998"/>
    <n v="0"/>
    <x v="0"/>
    <n v="341945002"/>
    <s v="&gt;$500"/>
    <n v="0"/>
  </r>
  <r>
    <x v="291"/>
    <s v="Samsung Galaxy M13 5G (Aqua Green, 6GB, 128GB Storage) | 5000mAh Battery | Upto 12GB RAM with RAM Plus"/>
    <x v="0"/>
    <n v="13999"/>
    <x v="143"/>
    <n v="0.28000000000000003"/>
    <x v="1"/>
    <n v="18998"/>
    <n v="0"/>
    <x v="0"/>
    <n v="370442002"/>
    <s v="&gt;$500"/>
    <n v="0"/>
  </r>
  <r>
    <x v="292"/>
    <s v="Samsung Galaxy M13 (Aqua Green, 4GB, 64GB Storage) | 6000mAh Battery | Upto 8GB RAM with RAM Plus"/>
    <x v="0"/>
    <n v="10999"/>
    <x v="113"/>
    <n v="0.27"/>
    <x v="1"/>
    <n v="18998"/>
    <n v="0"/>
    <x v="0"/>
    <n v="284951002"/>
    <s v="&gt;$500"/>
    <n v="0"/>
  </r>
  <r>
    <x v="293"/>
    <s v="Samsung Galaxy M13 (Midnight Blue, 4GB, 64GB Storage) | 6000mAh Battery | Upto 8GB RAM with RAM Plus"/>
    <x v="0"/>
    <n v="10999"/>
    <x v="113"/>
    <n v="0.27"/>
    <x v="1"/>
    <n v="18998"/>
    <n v="0"/>
    <x v="0"/>
    <n v="284951002"/>
    <s v="&gt;$500"/>
    <n v="0"/>
  </r>
  <r>
    <x v="294"/>
    <s v="Samsung Galaxy M13 5G (Aqua Green, 6GB, 128GB Storage) | 5000mAh Battery | Upto 12GB RAM with RAM Plus"/>
    <x v="0"/>
    <n v="13999"/>
    <x v="143"/>
    <n v="0.28000000000000003"/>
    <x v="1"/>
    <n v="18998"/>
    <n v="0"/>
    <x v="0"/>
    <n v="370442002"/>
    <s v="&gt;$500"/>
    <n v="0"/>
  </r>
  <r>
    <x v="295"/>
    <s v="Samsung Galaxy M13 (Stardust Brown, 6GB, 128GB Storage) | 6000mAh Battery | Upto 12GB RAM with RAM Plus"/>
    <x v="0"/>
    <n v="12999"/>
    <x v="63"/>
    <n v="0.28000000000000003"/>
    <x v="1"/>
    <n v="18998"/>
    <n v="0"/>
    <x v="0"/>
    <n v="341945002"/>
    <s v="&gt;$500"/>
    <n v="0"/>
  </r>
  <r>
    <x v="296"/>
    <s v="Samsung Galaxy M13 5G (Aqua Green, 6GB, 128GB Storage) | 5000mAh Battery | Upto 12GB RAM with RAM Plus"/>
    <x v="0"/>
    <n v="13999"/>
    <x v="143"/>
    <n v="0.28000000000000003"/>
    <x v="1"/>
    <n v="18998"/>
    <n v="0"/>
    <x v="0"/>
    <n v="370442002"/>
    <s v="&gt;$500"/>
    <n v="0"/>
  </r>
  <r>
    <x v="297"/>
    <s v="Samsung Galaxy M13 5G (Stardust Brown, 6GB, 128GB Storage) | 5000mAh Battery | Upto 12GB RAM with RAM Plus"/>
    <x v="0"/>
    <n v="13999"/>
    <x v="143"/>
    <n v="0.28000000000000003"/>
    <x v="1"/>
    <n v="18998"/>
    <n v="0"/>
    <x v="0"/>
    <n v="370442002"/>
    <s v="&gt;$500"/>
    <n v="0"/>
  </r>
  <r>
    <x v="298"/>
    <s v="Amazon Basics HDMI Coupler,Black"/>
    <x v="0"/>
    <n v="209"/>
    <x v="144"/>
    <n v="0.65"/>
    <x v="0"/>
    <n v="18872"/>
    <n v="1"/>
    <x v="0"/>
    <n v="11323200"/>
    <s v="&gt;$500"/>
    <n v="0"/>
  </r>
  <r>
    <x v="299"/>
    <s v="MI Braided USB Type-C Cable for Charging Adapter (Red)"/>
    <x v="2"/>
    <n v="349"/>
    <x v="74"/>
    <n v="0.13"/>
    <x v="0"/>
    <n v="18757"/>
    <n v="0"/>
    <x v="0"/>
    <n v="7484043"/>
    <s v="$200-$500"/>
    <n v="0"/>
  </r>
  <r>
    <x v="299"/>
    <s v="MI Braided USB Type-C Cable for Charging Adapter (Red)"/>
    <x v="2"/>
    <n v="349"/>
    <x v="74"/>
    <n v="0.13"/>
    <x v="0"/>
    <n v="18757"/>
    <n v="0"/>
    <x v="0"/>
    <n v="7484043"/>
    <s v="$200-$500"/>
    <n v="0"/>
  </r>
  <r>
    <x v="299"/>
    <s v="MI Braided USB Type-C Cable for Charging Adapter (Red)"/>
    <x v="2"/>
    <n v="349"/>
    <x v="74"/>
    <n v="0.13"/>
    <x v="0"/>
    <n v="18757"/>
    <n v="0"/>
    <x v="0"/>
    <n v="7484043"/>
    <s v="$200-$500"/>
    <n v="0"/>
  </r>
  <r>
    <x v="300"/>
    <s v="Ambrane 20000mAh Power Bank with 20W Fast Charging, Triple Output, Power Delivery, Type C Input, Made in India, Multi-Layer Protection, Li-Polymer + Type C Cable (Stylo-20k, Black)"/>
    <x v="0"/>
    <n v="1799"/>
    <x v="18"/>
    <n v="0.28000000000000003"/>
    <x v="1"/>
    <n v="18678"/>
    <n v="0"/>
    <x v="0"/>
    <n v="46676322"/>
    <s v="&gt;$500"/>
    <n v="0"/>
  </r>
  <r>
    <x v="300"/>
    <s v="Ambrane 20000mAh Power Bank with 20W Fast Charging, Triple Output, Power Delivery, Type C Input, Made in India, Multi-Layer Protection, Li-Polymer + Type C Cable (Stylo-20k, Black)"/>
    <x v="0"/>
    <n v="1799"/>
    <x v="18"/>
    <n v="0.28000000000000003"/>
    <x v="1"/>
    <n v="18678"/>
    <n v="0"/>
    <x v="0"/>
    <n v="46676322"/>
    <s v="&gt;$500"/>
    <n v="0"/>
  </r>
  <r>
    <x v="301"/>
    <s v="Kingston DataTraveler Exodia DTX/32 GB Pen Drive USB 3.2 Gen 1 (Multicolor)"/>
    <x v="2"/>
    <n v="349"/>
    <x v="145"/>
    <n v="0.22"/>
    <x v="1"/>
    <n v="18656"/>
    <n v="0"/>
    <x v="0"/>
    <n v="8395200"/>
    <s v="$200-$500"/>
    <n v="0"/>
  </r>
  <r>
    <x v="302"/>
    <s v="Portronics CLAMP X Car-Vent Mobile Holder 360 Degree Rotational(Black)"/>
    <x v="0"/>
    <n v="599"/>
    <x v="3"/>
    <n v="0.4"/>
    <x v="7"/>
    <n v="18654"/>
    <n v="0"/>
    <x v="0"/>
    <n v="18635346"/>
    <s v="&gt;$500"/>
    <n v="0"/>
  </r>
  <r>
    <x v="303"/>
    <s v="Amazon Brand - Solimo 2000/1000 Watts Room Heater with Adjustable Thermostat (ISI certified, White colour, Ideal for small to medium room/area)"/>
    <x v="1"/>
    <n v="1199"/>
    <x v="146"/>
    <n v="0.4"/>
    <x v="7"/>
    <n v="18543"/>
    <n v="0"/>
    <x v="0"/>
    <n v="37086000"/>
    <s v="&gt;$500"/>
    <n v="0"/>
  </r>
  <r>
    <x v="304"/>
    <s v="Aquasure From Aquaguard Amaze RO+UV+MTDS,7L storage water purifier,suitable for borewell,tanker,municipal water (Grey) from Eureka Forbes"/>
    <x v="1"/>
    <n v="8199"/>
    <x v="147"/>
    <n v="0.49"/>
    <x v="6"/>
    <n v="18497"/>
    <n v="0"/>
    <x v="0"/>
    <n v="295952000"/>
    <s v="&gt;$500"/>
    <n v="0"/>
  </r>
  <r>
    <x v="305"/>
    <s v="Orpat HHB-100E WOB 250-Watt Hand Blender (White)"/>
    <x v="1"/>
    <n v="753"/>
    <x v="30"/>
    <n v="0.16"/>
    <x v="5"/>
    <n v="18462"/>
    <n v="0"/>
    <x v="0"/>
    <n v="16597338"/>
    <s v="&gt;$500"/>
    <n v="0"/>
  </r>
  <r>
    <x v="306"/>
    <s v="boAt Stone 180 5W Bluetooth Speaker with Upto 10 Hours Playback, 1.75&quot; Driver, IPX7 &amp; TWS Feature(Black)"/>
    <x v="0"/>
    <n v="999"/>
    <x v="39"/>
    <n v="0.6"/>
    <x v="1"/>
    <n v="18331"/>
    <n v="1"/>
    <x v="0"/>
    <n v="45644190"/>
    <s v="&gt;$500"/>
    <n v="0"/>
  </r>
  <r>
    <x v="307"/>
    <s v="PTron Boom Ultima 4D Dual Driver, in-Ear Gaming Wired Headphones with in-line Mic, Volume Control &amp; Passive Noise Cancelling Boom 3 Earphones - (Dark Blue)"/>
    <x v="0"/>
    <n v="299"/>
    <x v="148"/>
    <n v="0.84"/>
    <x v="11"/>
    <n v="18202"/>
    <n v="1"/>
    <x v="0"/>
    <n v="34583800"/>
    <s v="&gt;$500"/>
    <n v="0"/>
  </r>
  <r>
    <x v="308"/>
    <s v="Zebronics Zeb-Transformer-M Optical USB Gaming Mouse with LED Effect(Black)"/>
    <x v="2"/>
    <n v="399"/>
    <x v="149"/>
    <n v="0.27"/>
    <x v="0"/>
    <n v="18139"/>
    <n v="0"/>
    <x v="0"/>
    <n v="9958311"/>
    <s v="&gt;$500"/>
    <n v="0"/>
  </r>
  <r>
    <x v="309"/>
    <s v="Philips PowerPro FC9352/01 Compact Bagless Vacuum Cleaner (Blue)"/>
    <x v="1"/>
    <n v="8999"/>
    <x v="150"/>
    <n v="0.1"/>
    <x v="0"/>
    <n v="17994"/>
    <n v="0"/>
    <x v="0"/>
    <n v="179850030"/>
    <s v="&gt;$500"/>
    <n v="0"/>
  </r>
  <r>
    <x v="310"/>
    <s v="boAt Wave Call Smart Watch, Smart Talk with Advanced Dedicated Bluetooth Calling Chip, 1.69‚Äù HD Display with 550 NITS &amp; 70% Color Gamut, 150+ Watch Faces, Multi-Sport Modes,HR,SpO2(Caribbean Green)"/>
    <x v="0"/>
    <n v="1999"/>
    <x v="45"/>
    <n v="0.75"/>
    <x v="4"/>
    <n v="17833"/>
    <n v="1"/>
    <x v="0"/>
    <n v="142485670"/>
    <s v="&gt;$500"/>
    <n v="0"/>
  </r>
  <r>
    <x v="311"/>
    <s v="boAt Wave Call Smart Watch, Smart Talk with Advanced Dedicated Bluetooth Calling Chip, 1.69‚Äù HD Display with 550 NITS &amp; 70% Color Gamut, 150+ Watch Faces, Multi-Sport Modes,HR,SpO2, IP68(Active Black)"/>
    <x v="0"/>
    <n v="1799"/>
    <x v="45"/>
    <n v="0.77"/>
    <x v="4"/>
    <n v="17833"/>
    <n v="1"/>
    <x v="0"/>
    <n v="142485670"/>
    <s v="&gt;$500"/>
    <n v="0"/>
  </r>
  <r>
    <x v="311"/>
    <s v="boAt Wave Call Smart Watch, Smart Talk with Advanced Dedicated Bluetooth Calling Chip, 1.69‚Äù HD Display with 550 NITS &amp; 70% Color Gamut, 150+ Watch Faces, Multi-Sport Modes,HR,SpO2, IP68(Active Black)"/>
    <x v="0"/>
    <n v="1999"/>
    <x v="45"/>
    <n v="0.75"/>
    <x v="4"/>
    <n v="17831"/>
    <n v="1"/>
    <x v="0"/>
    <n v="142469690"/>
    <s v="&gt;$500"/>
    <n v="0"/>
  </r>
  <r>
    <x v="312"/>
    <s v="boAt Wave Call Smart Watch, Smart Talk with Advanced Dedicated Bluetooth Calling Chip, 1.69‚Äù HD Display with 550 NITS &amp; 70% Color Gamut, 150+ Watch Faces, Multi-Sport Modes, HR, SpO2, IP68(Mauve)"/>
    <x v="0"/>
    <n v="1999"/>
    <x v="45"/>
    <n v="0.75"/>
    <x v="4"/>
    <n v="17831"/>
    <n v="1"/>
    <x v="0"/>
    <n v="142469690"/>
    <s v="&gt;$500"/>
    <n v="0"/>
  </r>
  <r>
    <x v="313"/>
    <s v="boAt Wave Call Smart Watch, Smart Talk with Advanced Dedicated Bluetooth Calling Chip, 1.69‚Äù HD Display with 550 NITS &amp; 70% Color Gamut, 150+ Watch Faces, Multi-Sport Modes, HR, SpO2, IP68(Deep Blue)"/>
    <x v="0"/>
    <n v="1999"/>
    <x v="45"/>
    <n v="0.75"/>
    <x v="4"/>
    <n v="17831"/>
    <n v="1"/>
    <x v="0"/>
    <n v="142469690"/>
    <s v="&gt;$500"/>
    <n v="0"/>
  </r>
  <r>
    <x v="314"/>
    <s v="Duracell Ultra Alkaline AAA Battery, 8 Pcs"/>
    <x v="0"/>
    <n v="269"/>
    <x v="111"/>
    <n v="0.15"/>
    <x v="3"/>
    <n v="17810"/>
    <n v="0"/>
    <x v="1"/>
    <n v="5610150"/>
    <s v="$200-$500"/>
    <n v="0"/>
  </r>
  <r>
    <x v="315"/>
    <s v="Pigeon by Stovekraft Quartz Electric Kettle (14299) 1.7 Litre with Stainless Steel Body, used for boiling Water, making tea and coffee, instant noodles, soup etc. 1500 Watt (Silver)"/>
    <x v="1"/>
    <n v="899"/>
    <x v="151"/>
    <n v="0.28000000000000003"/>
    <x v="6"/>
    <n v="17424"/>
    <n v="0"/>
    <x v="0"/>
    <n v="21762576"/>
    <s v="&gt;$500"/>
    <n v="0"/>
  </r>
  <r>
    <x v="316"/>
    <s v="OnePlus Nord 2T 5G (Jade Fog, 8GB RAM, 128GB Storage)"/>
    <x v="0"/>
    <n v="28999"/>
    <x v="122"/>
    <n v="0"/>
    <x v="2"/>
    <n v="17415"/>
    <n v="0"/>
    <x v="0"/>
    <n v="505017585"/>
    <s v="&gt;$500"/>
    <n v="0"/>
  </r>
  <r>
    <x v="317"/>
    <s v="OnePlus Nord 2T 5G (Gray Shadow, 8GB RAM, 128GB Storage)"/>
    <x v="0"/>
    <n v="28999"/>
    <x v="122"/>
    <n v="0"/>
    <x v="2"/>
    <n v="17415"/>
    <n v="0"/>
    <x v="0"/>
    <n v="505017585"/>
    <s v="&gt;$500"/>
    <n v="0"/>
  </r>
  <r>
    <x v="318"/>
    <s v="OnePlus Nord 2T 5G (Jade Fog, 12GB RAM, 256GB Storage)"/>
    <x v="0"/>
    <n v="33999"/>
    <x v="152"/>
    <n v="0"/>
    <x v="2"/>
    <n v="17415"/>
    <n v="0"/>
    <x v="0"/>
    <n v="592092585"/>
    <s v="&gt;$500"/>
    <n v="0"/>
  </r>
  <r>
    <x v="319"/>
    <s v="Logitech MK270r USB Wireless Keyboard and Mouse Set for Windows, 2.4 GHz Wireless, Spill-resistant Design, 8 Multimedia &amp; Shortcut Keys, 2-Year Battery Life, PC/Laptop- Black"/>
    <x v="2"/>
    <n v="1345"/>
    <x v="153"/>
    <n v="0.41"/>
    <x v="5"/>
    <n v="17413"/>
    <n v="0"/>
    <x v="0"/>
    <n v="39962835"/>
    <s v="&gt;$500"/>
    <n v="0"/>
  </r>
  <r>
    <x v="320"/>
    <s v="Portronics My buddy plus Adjustable Laptop cooling Table (Brown)"/>
    <x v="2"/>
    <n v="1889"/>
    <x v="154"/>
    <n v="0.3"/>
    <x v="2"/>
    <n v="17394"/>
    <n v="0"/>
    <x v="0"/>
    <n v="46946406"/>
    <s v="&gt;$500"/>
    <n v="0"/>
  </r>
  <r>
    <x v="321"/>
    <s v="Zebronics Wired Keyboard and Mouse Combo with 104 Keys and a USB Mouse with 1200 DPI - JUDWAA 750"/>
    <x v="2"/>
    <n v="448"/>
    <x v="31"/>
    <n v="0.36"/>
    <x v="6"/>
    <n v="17348"/>
    <n v="0"/>
    <x v="0"/>
    <n v="12126252"/>
    <s v="&gt;$500"/>
    <n v="0"/>
  </r>
  <r>
    <x v="322"/>
    <s v="Morphy Richards Daisy 1000W Dry Iron with American Heritage Non-Stick Coated Soleplate, White"/>
    <x v="1"/>
    <n v="559"/>
    <x v="155"/>
    <n v="0.45"/>
    <x v="1"/>
    <n v="17325"/>
    <n v="0"/>
    <x v="0"/>
    <n v="17498250"/>
    <s v="&gt;$500"/>
    <n v="0"/>
  </r>
  <r>
    <x v="323"/>
    <s v="Havells Immersion HB15 1500 Watt (White Blue)"/>
    <x v="1"/>
    <n v="719"/>
    <x v="91"/>
    <n v="0.44"/>
    <x v="5"/>
    <n v="17218"/>
    <n v="0"/>
    <x v="0"/>
    <n v="22297310"/>
    <s v="&gt;$500"/>
    <n v="0"/>
  </r>
  <r>
    <x v="324"/>
    <s v="Fire-Boltt Visionary 1.78&quot; AMOLED Bluetooth Calling Smartwatch with 368*448 Pixel Resolution 100+ Sports Mode, TWS Connection, Voice Assistance, SPO2 &amp; Heart Rate Monitoring"/>
    <x v="0"/>
    <n v="3999"/>
    <x v="156"/>
    <n v="0.76"/>
    <x v="2"/>
    <n v="17162"/>
    <n v="1"/>
    <x v="0"/>
    <n v="291736838"/>
    <s v="&gt;$500"/>
    <n v="0"/>
  </r>
  <r>
    <x v="325"/>
    <s v="Fire-Boltt Visionary 1.78&quot; AMOLED Bluetooth Calling Smartwatch with 368*448 Pixel Resolution 100+ Sports Mode, TWS Connection, Voice Assistance, SPO2 &amp; Heart Rate Monitoring"/>
    <x v="0"/>
    <n v="3999"/>
    <x v="63"/>
    <n v="0.78"/>
    <x v="2"/>
    <n v="17161"/>
    <n v="1"/>
    <x v="0"/>
    <n v="308880839"/>
    <s v="&gt;$500"/>
    <n v="0"/>
  </r>
  <r>
    <x v="324"/>
    <s v="Fire-Boltt Visionary 1.78&quot; AMOLED Bluetooth Calling Smartwatch with 368*448 Pixel Resolution 100+ Sports Mode, TWS Connection, Voice Assistance, SPO2 &amp; Heart Rate Monitoring"/>
    <x v="0"/>
    <n v="3999"/>
    <x v="156"/>
    <n v="0.76"/>
    <x v="2"/>
    <n v="17159"/>
    <n v="1"/>
    <x v="0"/>
    <n v="291685841"/>
    <s v="&gt;$500"/>
    <n v="0"/>
  </r>
  <r>
    <x v="326"/>
    <s v="KINGONE Upgraded Stylus Pen, iPad Pencil, Ultra High Precision &amp; Sensitivity, Palm Rejection, Prevents False ON/Off Touch, Power Display, Tilt Sensitivity, Magnetic Adsorption for iPad 2018 and Later"/>
    <x v="0"/>
    <n v="2099"/>
    <x v="66"/>
    <n v="0.65"/>
    <x v="2"/>
    <n v="17129"/>
    <n v="1"/>
    <x v="0"/>
    <n v="102756871"/>
    <s v="&gt;$500"/>
    <n v="0"/>
  </r>
  <r>
    <x v="326"/>
    <s v="KINGONE Upgraded Stylus Pen, iPad Pencil, Ultra High Precision &amp; Sensitivity, Palm Rejection, Prevents False ON/Off Touch, Power Display, Tilt Sensitivity, Magnetic Adsorption for iPad 2018 and Later"/>
    <x v="0"/>
    <n v="2099"/>
    <x v="66"/>
    <n v="0.65"/>
    <x v="2"/>
    <n v="17129"/>
    <n v="1"/>
    <x v="0"/>
    <n v="102756871"/>
    <s v="&gt;$500"/>
    <n v="0"/>
  </r>
  <r>
    <x v="327"/>
    <s v="Portronics Konnect L 1.2M Fast Charging 3A 8 Pin USB Cable with Charge &amp; Sync Function for iPhone, iPad (Grey)"/>
    <x v="2"/>
    <n v="154"/>
    <x v="74"/>
    <n v="0.61"/>
    <x v="5"/>
    <n v="16905"/>
    <n v="1"/>
    <x v="0"/>
    <n v="6745095"/>
    <s v="$200-$500"/>
    <n v="0"/>
  </r>
  <r>
    <x v="327"/>
    <s v="Portronics Konnect L 1.2M Fast Charging 3A 8 Pin USB Cable with Charge &amp; Sync Function for iPhone, iPad (Grey)"/>
    <x v="2"/>
    <n v="154"/>
    <x v="74"/>
    <n v="0.61"/>
    <x v="5"/>
    <n v="16905"/>
    <n v="1"/>
    <x v="0"/>
    <n v="6745095"/>
    <s v="$200-$500"/>
    <n v="0"/>
  </r>
  <r>
    <x v="327"/>
    <s v="Portronics Konnect L 1.2M Fast Charging 3A 8 Pin USB Cable with Charge &amp; Sync Function for iPhone, iPad (Grey)"/>
    <x v="2"/>
    <n v="154"/>
    <x v="74"/>
    <n v="0.61"/>
    <x v="5"/>
    <n v="16905"/>
    <n v="1"/>
    <x v="0"/>
    <n v="6745095"/>
    <s v="$200-$500"/>
    <n v="0"/>
  </r>
  <r>
    <x v="328"/>
    <s v="Portronics MODESK POR-122 Universal Mobile Tabletop Holder (Black)"/>
    <x v="0"/>
    <n v="134"/>
    <x v="31"/>
    <n v="0.81"/>
    <x v="1"/>
    <n v="16685"/>
    <n v="1"/>
    <x v="0"/>
    <n v="11662815"/>
    <s v="&gt;$500"/>
    <n v="0"/>
  </r>
  <r>
    <x v="329"/>
    <s v="ESR Screen Protector Compatible with iPad Pro 11 Inch (2022/2021/2020/2018) and iPad Air 5/4 (2022/2020, 10.9 Inch), Tempered-Glass Film with Alignment Frame, Scratch Resistant, HD Clarity, 2 Pack"/>
    <x v="2"/>
    <n v="1234"/>
    <x v="23"/>
    <n v="0.23"/>
    <x v="3"/>
    <n v="16680"/>
    <n v="0"/>
    <x v="1"/>
    <n v="26671320"/>
    <s v="&gt;$500"/>
    <n v="0"/>
  </r>
  <r>
    <x v="330"/>
    <s v="Tukzer Capacitive Stylus Pen for Touch Screens Devices, Fine Point, Lightweight Metal Body with Magnetism Cover Cap for Smartphones/Tablets/iPad/iPad Pro/iPhone (Grey)"/>
    <x v="0"/>
    <n v="349"/>
    <x v="3"/>
    <n v="0.65"/>
    <x v="4"/>
    <n v="16557"/>
    <n v="1"/>
    <x v="0"/>
    <n v="16540443"/>
    <s v="&gt;$500"/>
    <n v="0"/>
  </r>
  <r>
    <x v="331"/>
    <s v="Tukzer Capacitive Stylus Pen for Touch Screens Devices, Fine Point, Lightweight Metal Body with Magnetism Cover Cap for Smartphones/Tablets/iPad/iPad Pro/iPhone (White)"/>
    <x v="0"/>
    <n v="349"/>
    <x v="3"/>
    <n v="0.65"/>
    <x v="4"/>
    <n v="16557"/>
    <n v="1"/>
    <x v="0"/>
    <n v="16540443"/>
    <s v="&gt;$500"/>
    <n v="0"/>
  </r>
  <r>
    <x v="330"/>
    <s v="Tukzer Capacitive Stylus Pen for Touch Screens Devices, Fine Point, Lightweight Metal Body with Magnetism Cover Cap for Smartphones/Tablets/iPad/iPad Pro/iPhone (Grey)"/>
    <x v="0"/>
    <n v="349"/>
    <x v="3"/>
    <n v="0.65"/>
    <x v="4"/>
    <n v="16557"/>
    <n v="1"/>
    <x v="0"/>
    <n v="16540443"/>
    <s v="&gt;$500"/>
    <n v="0"/>
  </r>
  <r>
    <x v="332"/>
    <s v="Samsung 80 cm (32 Inches) Wondertainment Series HD Ready LED Smart TV UA32T4340BKXXL (Glossy Black)"/>
    <x v="0"/>
    <n v="13490"/>
    <x v="157"/>
    <n v="0.41"/>
    <x v="2"/>
    <n v="16299"/>
    <n v="0"/>
    <x v="0"/>
    <n v="373247100"/>
    <s v="&gt;$500"/>
    <n v="0"/>
  </r>
  <r>
    <x v="333"/>
    <s v="Samsung 80 cm (32 inches) Wondertainment Series HD Ready LED Smart TV UA32TE40AAKBXL (Titan Gray)"/>
    <x v="0"/>
    <n v="15490"/>
    <x v="158"/>
    <n v="0.26"/>
    <x v="2"/>
    <n v="16299"/>
    <n v="0"/>
    <x v="0"/>
    <n v="340649100"/>
    <s v="&gt;$500"/>
    <n v="0"/>
  </r>
  <r>
    <x v="332"/>
    <s v="Samsung 80 cm (32 Inches) Wondertainment Series HD Ready LED Smart TV UA32T4340BKXXL (Glossy Black)"/>
    <x v="0"/>
    <n v="13490"/>
    <x v="157"/>
    <n v="0.41"/>
    <x v="2"/>
    <n v="16299"/>
    <n v="0"/>
    <x v="0"/>
    <n v="373247100"/>
    <s v="&gt;$500"/>
    <n v="0"/>
  </r>
  <r>
    <x v="334"/>
    <s v="TP-Link TL-WA855RE 300 Mbps Wi-Fi Range Extender (White)"/>
    <x v="2"/>
    <n v="1599"/>
    <x v="159"/>
    <n v="0.56000000000000005"/>
    <x v="5"/>
    <n v="16182"/>
    <n v="1"/>
    <x v="0"/>
    <n v="58239018"/>
    <s v="&gt;$500"/>
    <n v="0"/>
  </r>
  <r>
    <x v="335"/>
    <s v="USHA Armor AR1100WB 1100 W Dry Iron with Black Weilburger Soleplate (Purple)"/>
    <x v="1"/>
    <n v="599"/>
    <x v="160"/>
    <n v="0.39"/>
    <x v="6"/>
    <n v="16166"/>
    <n v="0"/>
    <x v="0"/>
    <n v="16004340"/>
    <s v="&gt;$500"/>
    <n v="0"/>
  </r>
  <r>
    <x v="336"/>
    <s v="Logitech K380 Wireless Multi-Device Keyboard for Windows, Apple iOS, Apple TV Android or Chrome, Bluetooth, Compact Space-Saving Design, PC/Mac/Laptop/Smartphone/Tablet (Dark Grey)"/>
    <x v="2"/>
    <n v="2640"/>
    <x v="161"/>
    <n v="0.17"/>
    <x v="3"/>
    <n v="16146"/>
    <n v="0"/>
    <x v="1"/>
    <n v="51586470"/>
    <s v="&gt;$500"/>
    <n v="0"/>
  </r>
  <r>
    <x v="337"/>
    <s v="Sure From Aquaguard Delight NXT RO+UV+UF+Taste Adjuster(MTDS),6L water purifier,8 stages purification,Suitable for borewell,tanker,municipal water(Black) from Eureka Forbes"/>
    <x v="1"/>
    <n v="9199"/>
    <x v="162"/>
    <n v="0.49"/>
    <x v="7"/>
    <n v="16020"/>
    <n v="0"/>
    <x v="0"/>
    <n v="288360000"/>
    <s v="&gt;$500"/>
    <n v="0"/>
  </r>
  <r>
    <x v="338"/>
    <s v="MI 10000mAh Lithium Ion, Lithium Polymer Power Bank Pocket Pro with 22.5 Watt Fast Charging, Dual Input Ports(Micro-USB and Type C), Triple Output Ports, (Black)"/>
    <x v="0"/>
    <n v="1499"/>
    <x v="18"/>
    <n v="0.4"/>
    <x v="2"/>
    <n v="15970"/>
    <n v="0"/>
    <x v="0"/>
    <n v="39909030"/>
    <s v="&gt;$500"/>
    <n v="0"/>
  </r>
  <r>
    <x v="339"/>
    <s v="Faber-Castell Connector Pen Set - Pack of 25 (Assorted)"/>
    <x v="4"/>
    <n v="150"/>
    <x v="163"/>
    <n v="0"/>
    <x v="2"/>
    <n v="15867"/>
    <n v="0"/>
    <x v="0"/>
    <n v="2380050"/>
    <s v="$200"/>
    <n v="0"/>
  </r>
  <r>
    <x v="340"/>
    <s v="Redgear A-15 Wired Gaming Mouse with Upto 6400 DPI, RGB &amp; Driver Customization for PC(Black)"/>
    <x v="2"/>
    <n v="599"/>
    <x v="32"/>
    <n v="0.25"/>
    <x v="2"/>
    <n v="15790"/>
    <n v="0"/>
    <x v="0"/>
    <n v="12616210"/>
    <s v="&gt;$500"/>
    <n v="0"/>
  </r>
  <r>
    <x v="341"/>
    <s v="APC Back-UPS BX600C-IN 600VA / 360W, 230V, UPS System, an Ideal Power Backup &amp; Protection for Home Office, Desktop PC &amp; Home Electronics"/>
    <x v="2"/>
    <n v="3299"/>
    <x v="164"/>
    <n v="0.2"/>
    <x v="6"/>
    <n v="15783"/>
    <n v="0"/>
    <x v="0"/>
    <n v="64710300"/>
    <s v="&gt;$500"/>
    <n v="0"/>
  </r>
  <r>
    <x v="342"/>
    <s v="Simxen Egg Boiler Electric Automatic Off 7 Egg Poacher for Steaming, Cooking Also Boiling and Frying 400 W (Blue, Pink)"/>
    <x v="1"/>
    <n v="349"/>
    <x v="3"/>
    <n v="0.65"/>
    <x v="7"/>
    <n v="15646"/>
    <n v="1"/>
    <x v="0"/>
    <n v="15630354"/>
    <s v="&gt;$500"/>
    <n v="0"/>
  </r>
  <r>
    <x v="343"/>
    <s v="Prestige PKGSS 1.7L 1500W Electric Kettle (Stainless Steel)"/>
    <x v="1"/>
    <n v="1043"/>
    <x v="165"/>
    <n v="0.22"/>
    <x v="4"/>
    <n v="15592"/>
    <n v="0"/>
    <x v="0"/>
    <n v="20971240"/>
    <s v="&gt;$500"/>
    <n v="0"/>
  </r>
  <r>
    <x v="344"/>
    <s v="Philips GC181 Heavy Weight 1000-Watt Dry Iron, Pack of 1"/>
    <x v="1"/>
    <n v="1321"/>
    <x v="166"/>
    <n v="0.14000000000000001"/>
    <x v="2"/>
    <n v="15453"/>
    <n v="0"/>
    <x v="0"/>
    <n v="23874885"/>
    <s v="&gt;$500"/>
    <n v="0"/>
  </r>
  <r>
    <x v="345"/>
    <s v="Crompton Hill Briz Deco 1200mm (48 inch) High Speed Designer Ceiling Fan (Smoked Brown)"/>
    <x v="1"/>
    <n v="1804"/>
    <x v="167"/>
    <n v="0.24"/>
    <x v="7"/>
    <n v="15382"/>
    <n v="0"/>
    <x v="0"/>
    <n v="36609160"/>
    <s v="&gt;$500"/>
    <n v="0"/>
  </r>
  <r>
    <x v="346"/>
    <s v="Zebronics Zeb-Companion 107 USB Wireless Keyboard and Mouse Set with Nano Receiver (Black)"/>
    <x v="2"/>
    <n v="699"/>
    <x v="3"/>
    <n v="0.3"/>
    <x v="9"/>
    <n v="15295"/>
    <n v="0"/>
    <x v="0"/>
    <n v="15279705"/>
    <s v="&gt;$500"/>
    <n v="0"/>
  </r>
  <r>
    <x v="347"/>
    <s v="HealthSense Chef-Mate KS 33 Digital Kitchen Weighing Scale &amp; Food Weight Machine for Health, Fitness, Home Baking &amp; Cooking with Free Bowl, 1 Year Warranty &amp; Batteries Included"/>
    <x v="1"/>
    <n v="1099"/>
    <x v="21"/>
    <n v="0.42"/>
    <x v="2"/>
    <n v="15276"/>
    <n v="0"/>
    <x v="0"/>
    <n v="29009124"/>
    <s v="&gt;$500"/>
    <n v="0"/>
  </r>
  <r>
    <x v="348"/>
    <s v="Inalsa Hand Blender| Hand Mixer|Beater - Easy Mix, Powerful 250 Watt Motor | Variable 7 Speed Control | 1 Year Warranty | (White/Red)"/>
    <x v="1"/>
    <n v="979"/>
    <x v="168"/>
    <n v="0.3"/>
    <x v="5"/>
    <n v="15252"/>
    <n v="0"/>
    <x v="0"/>
    <n v="21276540"/>
    <s v="&gt;$500"/>
    <n v="0"/>
  </r>
  <r>
    <x v="349"/>
    <s v="GIZGA essentials Universal Silicone Keyboard Protector Skin for 15.6-inches Laptop (5 x 6 x 3 inches)"/>
    <x v="2"/>
    <n v="39"/>
    <x v="73"/>
    <n v="0.87"/>
    <x v="9"/>
    <n v="15233"/>
    <n v="1"/>
    <x v="0"/>
    <n v="4554667"/>
    <s v="$200-$500"/>
    <n v="0"/>
  </r>
  <r>
    <x v="350"/>
    <s v="boAt Micro USB 55 Tangle-free, Sturdy Micro USB Cable with 3A Fast Charging &amp; 480mbps Data Transmission (Black)"/>
    <x v="2"/>
    <n v="176.63"/>
    <x v="71"/>
    <n v="0.65"/>
    <x v="1"/>
    <n v="15189"/>
    <n v="1"/>
    <x v="0"/>
    <n v="7579311"/>
    <s v="$200-$500"/>
    <n v="0"/>
  </r>
  <r>
    <x v="350"/>
    <s v="boAt Micro USB 55 Tangle-free, Sturdy Micro USB Cable with 3A Fast Charging &amp; 480mbps Data Transmission (Black)"/>
    <x v="2"/>
    <n v="176.63"/>
    <x v="71"/>
    <n v="0.65"/>
    <x v="1"/>
    <n v="15189"/>
    <n v="1"/>
    <x v="0"/>
    <n v="7579311"/>
    <s v="$200-$500"/>
    <n v="0"/>
  </r>
  <r>
    <x v="350"/>
    <s v="boAt Micro USB 55 Tangle-free, Sturdy Micro USB Cable with 3A Fast Charging &amp; 480mbps Data Transmission (Black)"/>
    <x v="2"/>
    <n v="176.63"/>
    <x v="71"/>
    <n v="0.65"/>
    <x v="1"/>
    <n v="15188"/>
    <n v="1"/>
    <x v="0"/>
    <n v="7578812"/>
    <s v="$200-$500"/>
    <n v="0"/>
  </r>
  <r>
    <x v="351"/>
    <s v="Digitek DTR 550 LW (67 Inch) Tripod For DSLR, Camera |Operating Height: 5.57 Feet | Maximum Load Capacity up to 4.5kg | Portable Lightweight Aluminum Tripod with 360 Degree Ball Head | Carry Bag Included (Black) (DTR 550LW)"/>
    <x v="0"/>
    <n v="1549"/>
    <x v="169"/>
    <n v="0.38"/>
    <x v="0"/>
    <n v="15137"/>
    <n v="0"/>
    <x v="0"/>
    <n v="37766815"/>
    <s v="&gt;$500"/>
    <n v="0"/>
  </r>
  <r>
    <x v="352"/>
    <s v="Prestige PIC 16.0+ 1900W Induction Cooktop with Soft Touch Push Buttons (Black)"/>
    <x v="1"/>
    <n v="2698"/>
    <x v="170"/>
    <n v="0.32"/>
    <x v="7"/>
    <n v="15034"/>
    <n v="0"/>
    <x v="0"/>
    <n v="59309130"/>
    <s v="&gt;$500"/>
    <n v="0"/>
  </r>
  <r>
    <x v="353"/>
    <s v="Gizga Essentials Earphone Carrying Case, Multi-Purpose Pocket Storage Travel Organizer for Earphones, Headset, Pen Drives, SD Cards, Shock-Proof Ballistic Nylon, Soft Fabric, Mesh Pocket, Green"/>
    <x v="0"/>
    <n v="119"/>
    <x v="71"/>
    <n v="0.76"/>
    <x v="2"/>
    <n v="15032"/>
    <n v="1"/>
    <x v="0"/>
    <n v="7500968"/>
    <s v="$200-$500"/>
    <n v="0"/>
  </r>
  <r>
    <x v="354"/>
    <s v="JBL Commercial CSLM20B Auxiliary Omnidirectional Lavalier Microphone with Battery for Content Creation, Voiceover/Dubbing, Recording (Black,Small)"/>
    <x v="2"/>
    <n v="949"/>
    <x v="146"/>
    <n v="0.53"/>
    <x v="6"/>
    <n v="14969"/>
    <n v="1"/>
    <x v="0"/>
    <n v="29938000"/>
    <s v="&gt;$500"/>
    <n v="0"/>
  </r>
  <r>
    <x v="355"/>
    <s v="Boult Audio ZCharge Bluetooth Wireless in Ear Earphones with Mic, 40H Playtime and Super Fast Charging, Environmental Noise Cancellation for Pro+ Calling and IPX5 Water Resistant (Black)"/>
    <x v="0"/>
    <n v="1199"/>
    <x v="37"/>
    <n v="0.76"/>
    <x v="4"/>
    <n v="14961"/>
    <n v="1"/>
    <x v="0"/>
    <n v="74790039"/>
    <s v="&gt;$500"/>
    <n v="0"/>
  </r>
  <r>
    <x v="356"/>
    <s v="Crompton InstaBliss 3-L Instant Water Heater (Geyser) with Advanced 4 Level Safety"/>
    <x v="1"/>
    <n v="2599"/>
    <x v="171"/>
    <n v="0.41"/>
    <x v="1"/>
    <n v="14947"/>
    <n v="0"/>
    <x v="0"/>
    <n v="65766800"/>
    <s v="&gt;$500"/>
    <n v="0"/>
  </r>
  <r>
    <x v="357"/>
    <s v="AmazonBasics USB Type-C to Micro-B 2.0 Cable - 6 Inches (15.2 Centimeters) - White"/>
    <x v="2"/>
    <n v="349"/>
    <x v="30"/>
    <n v="0.61"/>
    <x v="1"/>
    <n v="14896"/>
    <n v="1"/>
    <x v="0"/>
    <n v="13391504"/>
    <s v="&gt;$500"/>
    <n v="0"/>
  </r>
  <r>
    <x v="358"/>
    <s v="3M Scotch Double Sided Heavy Duty Tape(1m holds 4.5Kgs) for indoor hanging applications (Photo frames, Mirrors, Key Holders, Car Interiors, Extension Boards, Wall decoration, etc)(L: 3m, W: 24mm)"/>
    <x v="1"/>
    <n v="130"/>
    <x v="172"/>
    <n v="0.21"/>
    <x v="6"/>
    <n v="14778"/>
    <n v="0"/>
    <x v="0"/>
    <n v="2438370"/>
    <s v="$200"/>
    <n v="0"/>
  </r>
  <r>
    <x v="359"/>
    <s v="Pigeon Kessel Multipurpose Kettle (12173) 1.2 litres with Stainless Steel Body, used for boiling Water and milk, Tea, Coffee, Oats, Noodles, Soup etc. 600 Watt (Black &amp; Silver)"/>
    <x v="1"/>
    <n v="1499"/>
    <x v="173"/>
    <n v="0.16"/>
    <x v="6"/>
    <n v="14667"/>
    <n v="0"/>
    <x v="0"/>
    <n v="26033925"/>
    <s v="&gt;$500"/>
    <n v="0"/>
  </r>
  <r>
    <x v="360"/>
    <s v="WeCool Bluetooth Extendable Selfie Sticks with Wireless Remote and Tripod Stand, 3-in-1 Multifunctional Selfie Stick with Tripod Stand Compatible with iPhone/OnePlus/Samsung/Oppo/Vivo and All Phones"/>
    <x v="0"/>
    <n v="539"/>
    <x v="23"/>
    <n v="0.66"/>
    <x v="4"/>
    <n v="14648"/>
    <n v="1"/>
    <x v="0"/>
    <n v="23422152"/>
    <s v="&gt;$500"/>
    <n v="0"/>
  </r>
  <r>
    <x v="361"/>
    <s v="Noise Buds VS201 V2 in-Ear Truly Wireless Earbuds with Dual Equalizer | with Mic | Total 14-Hour Playtime | Full Touch Control | IPX5 Water Resistance and Bluetooth v5.1 (Olive Green)"/>
    <x v="0"/>
    <n v="1299"/>
    <x v="40"/>
    <n v="0.56999999999999995"/>
    <x v="4"/>
    <n v="14629"/>
    <n v="1"/>
    <x v="0"/>
    <n v="43872371"/>
    <s v="&gt;$500"/>
    <n v="0"/>
  </r>
  <r>
    <x v="362"/>
    <s v="Mobilife Bluetooth Extendable Selfie Stick with Tripod Stand and Wireless Remote,3-in-1 Multifunctional Selfie Stick Tripod for iPhone Samsung Mi Realme Oppo Vivo Google More,Black"/>
    <x v="0"/>
    <n v="599"/>
    <x v="14"/>
    <n v="0.56999999999999995"/>
    <x v="1"/>
    <n v="14560"/>
    <n v="1"/>
    <x v="0"/>
    <n v="20369440"/>
    <s v="&gt;$500"/>
    <n v="0"/>
  </r>
  <r>
    <x v="363"/>
    <s v="USB Charger, Oraimo Elite Dual Port 5V/2.4A Wall Charger, USB Wall Charger Adapter for iPhone 11/Xs/XS Max/XR/X/8/7/6/Plus, iPad Pro/Air 2/Mini 3/Mini 4, Samsung S4/S5, and More"/>
    <x v="0"/>
    <n v="249"/>
    <x v="59"/>
    <n v="0.62"/>
    <x v="7"/>
    <n v="14404"/>
    <n v="1"/>
    <x v="0"/>
    <n v="9348196"/>
    <s v="&gt;$500"/>
    <n v="0"/>
  </r>
  <r>
    <x v="364"/>
    <s v="Oraimo 18W USB &amp; Type-C Dual Output Super Fast Charger Wall Adapter PE2.0&amp;Quick Charge 3.0 &amp; Power Delivery 3.0 Compatible for iPhone 13/13 Mini/13 Pro Max/12/12 Pro Max, iPad Mini/Pro, Pixel, Galaxy, Airpods Pro"/>
    <x v="0"/>
    <n v="699"/>
    <x v="174"/>
    <n v="0.42"/>
    <x v="7"/>
    <n v="14404"/>
    <n v="0"/>
    <x v="0"/>
    <n v="17270396"/>
    <s v="&gt;$500"/>
    <n v="0"/>
  </r>
  <r>
    <x v="364"/>
    <s v="Oraimo 18W USB &amp; Type-C Dual Output Super Fast Charger Wall Adapter PE2.0&amp;Quick Charge 3.0 &amp; Power Delivery 3.0 Compatible for iPhone 13/13 Mini/13 Pro Max/12/12 Pro Max, iPad Mini/Pro, Pixel, Galaxy, Airpods Pro"/>
    <x v="0"/>
    <n v="699"/>
    <x v="174"/>
    <n v="0.42"/>
    <x v="7"/>
    <n v="14403"/>
    <n v="0"/>
    <x v="0"/>
    <n v="17269197"/>
    <s v="&gt;$500"/>
    <n v="0"/>
  </r>
  <r>
    <x v="365"/>
    <s v="Crompton Arno Neo 15-L 5 Star Rated Storage Water Heater (Geyser) with Advanced 3 Level Safety (Grey)"/>
    <x v="1"/>
    <n v="6199"/>
    <x v="175"/>
    <n v="0.4"/>
    <x v="1"/>
    <n v="14391"/>
    <n v="0"/>
    <x v="0"/>
    <n v="149666400"/>
    <s v="&gt;$500"/>
    <n v="0"/>
  </r>
  <r>
    <x v="366"/>
    <s v="DIGITEK¬Æ (DRL-14C) Professional (31cm) Dual Temperature LED Ring Light with Tripod Stand &amp; Mini Tripod for YouTube, Photo-Shoot, Video Shoot, Live Stream, Makeup, Vlogging &amp; More"/>
    <x v="0"/>
    <n v="1699"/>
    <x v="176"/>
    <n v="0.51"/>
    <x v="1"/>
    <n v="14371"/>
    <n v="1"/>
    <x v="0"/>
    <n v="50226645"/>
    <s v="&gt;$500"/>
    <n v="0"/>
  </r>
  <r>
    <x v="367"/>
    <s v="AGARO Regal 800 Watts Handheld Vacuum Cleaner, Lightweight &amp; Durable Body, Small/Mini Size ( Black)"/>
    <x v="1"/>
    <n v="1665"/>
    <x v="177"/>
    <n v="0.21"/>
    <x v="7"/>
    <n v="14368"/>
    <n v="0"/>
    <x v="0"/>
    <n v="30158432"/>
    <s v="&gt;$500"/>
    <n v="0"/>
  </r>
  <r>
    <x v="368"/>
    <s v="PHILIPS HL1655/00 Hand Blender, White Jar 250W"/>
    <x v="1"/>
    <n v="1695"/>
    <x v="178"/>
    <n v="0"/>
    <x v="5"/>
    <n v="14290"/>
    <n v="0"/>
    <x v="0"/>
    <n v="24221550"/>
    <s v="&gt;$500"/>
    <n v="0"/>
  </r>
  <r>
    <x v="369"/>
    <s v="pTron Bullet Pro 36W PD Quick Charger, 3 Port Fast Car Charger Adapter - Compatible with All Smartphones &amp; Tablets (Black)"/>
    <x v="0"/>
    <n v="349"/>
    <x v="11"/>
    <n v="0.73"/>
    <x v="7"/>
    <n v="14283"/>
    <n v="1"/>
    <x v="0"/>
    <n v="18553617"/>
    <s v="&gt;$500"/>
    <n v="0"/>
  </r>
  <r>
    <x v="369"/>
    <s v="pTron Bullet Pro 36W PD Quick Charger, 3 Port Fast Car Charger Adapter - Compatible with All Smartphones &amp; Tablets (Black)"/>
    <x v="0"/>
    <n v="349"/>
    <x v="11"/>
    <n v="0.73"/>
    <x v="7"/>
    <n v="14282"/>
    <n v="1"/>
    <x v="0"/>
    <n v="18552318"/>
    <s v="&gt;$500"/>
    <n v="0"/>
  </r>
  <r>
    <x v="370"/>
    <s v="Nokia 150 (2020) (Cyan)"/>
    <x v="0"/>
    <n v="2599"/>
    <x v="40"/>
    <n v="0.13"/>
    <x v="6"/>
    <n v="14266"/>
    <n v="0"/>
    <x v="0"/>
    <n v="42783734"/>
    <s v="&gt;$500"/>
    <n v="0"/>
  </r>
  <r>
    <x v="371"/>
    <s v="Redgear Cosmo 7,1 Usb Gaming Wired Over Ear Headphones With Mic With Virtual Surround Sound,50Mm Driver, Rgb Leds &amp; Remote Control(Black)"/>
    <x v="2"/>
    <n v="1990"/>
    <x v="40"/>
    <n v="0.34"/>
    <x v="2"/>
    <n v="14237"/>
    <n v="0"/>
    <x v="0"/>
    <n v="42696763"/>
    <s v="&gt;$500"/>
    <n v="0"/>
  </r>
  <r>
    <x v="372"/>
    <s v="AGARO Blaze USB 3.0 to USB Type C OTG Adapter"/>
    <x v="0"/>
    <n v="139"/>
    <x v="8"/>
    <n v="0.72"/>
    <x v="2"/>
    <n v="14185"/>
    <n v="1"/>
    <x v="0"/>
    <n v="7021575"/>
    <s v="$200-$500"/>
    <n v="0"/>
  </r>
  <r>
    <x v="373"/>
    <s v="Agaro Blaze USBA to micro +Type C 2in1 Braided 1.2M Cable"/>
    <x v="2"/>
    <n v="159"/>
    <x v="179"/>
    <n v="0.73"/>
    <x v="2"/>
    <n v="14184"/>
    <n v="1"/>
    <x v="0"/>
    <n v="8439480"/>
    <s v="&gt;$500"/>
    <n v="0"/>
  </r>
  <r>
    <x v="374"/>
    <s v="KENT 16051 Hand Blender 300 W | 5 Variable Speed Control | Multiple Beaters &amp; Dough Hooks | Turbo Function"/>
    <x v="1"/>
    <n v="1745"/>
    <x v="51"/>
    <n v="0.27"/>
    <x v="5"/>
    <n v="14160"/>
    <n v="0"/>
    <x v="0"/>
    <n v="33984000"/>
    <s v="&gt;$500"/>
    <n v="0"/>
  </r>
  <r>
    <x v="375"/>
    <s v="Orpat OEH-1260 2000-Watt Fan Heater (Grey)"/>
    <x v="1"/>
    <n v="1464"/>
    <x v="41"/>
    <n v="0.11"/>
    <x v="1"/>
    <n v="14120"/>
    <n v="0"/>
    <x v="0"/>
    <n v="23298000"/>
    <s v="&gt;$500"/>
    <n v="0"/>
  </r>
  <r>
    <x v="376"/>
    <s v="Prestige IRIS Plus 750 watt mixer grinder"/>
    <x v="1"/>
    <n v="3249"/>
    <x v="75"/>
    <n v="0.48"/>
    <x v="4"/>
    <n v="14062"/>
    <n v="0"/>
    <x v="0"/>
    <n v="88520290"/>
    <s v="&gt;$500"/>
    <n v="0"/>
  </r>
  <r>
    <x v="377"/>
    <s v="KENT 16052 Elegant Electric Glass Kettle 1.8L 2000 W | Blue LED Illumination | Borosilicate Glass Body | Boil Drying Protection | Used as Boiler | Milk | Tea | Water &amp; Soup | 1 Year Warranty"/>
    <x v="1"/>
    <n v="1199"/>
    <x v="146"/>
    <n v="0.4"/>
    <x v="7"/>
    <n v="14030"/>
    <n v="0"/>
    <x v="0"/>
    <n v="28060000"/>
    <s v="&gt;$500"/>
    <n v="0"/>
  </r>
  <r>
    <x v="378"/>
    <s v="ENVIE¬Æ (AA10004PLNi-CD) AA Rechargeable Batteries, Low Self Discharge, AA 1000mAh Ni-CD (Pack of 4)"/>
    <x v="0"/>
    <n v="250"/>
    <x v="117"/>
    <n v="0"/>
    <x v="6"/>
    <n v="13971"/>
    <n v="0"/>
    <x v="0"/>
    <n v="3492750"/>
    <s v="$200-$500"/>
    <n v="0"/>
  </r>
  <r>
    <x v="379"/>
    <s v="Orico 2.5&quot;(6.3cm) USB 3.0 HDD Enclosure Case Cover for SATA SSD HDD | SATA SSD HDD Enclosure High Speed USB 3.0 | Tool Free Installation | Black"/>
    <x v="2"/>
    <n v="657"/>
    <x v="3"/>
    <n v="0.34"/>
    <x v="2"/>
    <n v="13944"/>
    <n v="0"/>
    <x v="0"/>
    <n v="13930056"/>
    <s v="&gt;$500"/>
    <n v="0"/>
  </r>
  <r>
    <x v="380"/>
    <s v="Fire-Boltt Ninja Call Pro Plus 1.83&quot; Smart Watch with Bluetooth Calling, AI Voice Assistance, 100 Sports Modes IP67 Rating, 240*280 Pixel High Resolution"/>
    <x v="0"/>
    <n v="1799"/>
    <x v="88"/>
    <n v="0.91"/>
    <x v="5"/>
    <n v="13937"/>
    <n v="1"/>
    <x v="0"/>
    <n v="278726063"/>
    <s v="&gt;$500"/>
    <n v="0"/>
  </r>
  <r>
    <x v="381"/>
    <s v="Fire-Boltt Ninja Call Pro Plus 1.83&quot; Smart Watch with Bluetooth Calling, AI Voice Assistance, 100 Sports Modes IP67 Rating, 240*280 Pixel High Resolution"/>
    <x v="0"/>
    <n v="1799"/>
    <x v="88"/>
    <n v="0.91"/>
    <x v="5"/>
    <n v="13937"/>
    <n v="1"/>
    <x v="0"/>
    <n v="278726063"/>
    <s v="&gt;$500"/>
    <n v="0"/>
  </r>
  <r>
    <x v="382"/>
    <s v="Fire-Boltt Ninja Call Pro Plus 1.83&quot; Smart Watch with Bluetooth Calling, AI Voice Assistance, 100 Sports Modes IP67 Rating, 240*280 Pixel High Resolution"/>
    <x v="0"/>
    <n v="1799"/>
    <x v="88"/>
    <n v="0.91"/>
    <x v="5"/>
    <n v="13937"/>
    <n v="1"/>
    <x v="0"/>
    <n v="278726063"/>
    <s v="&gt;$500"/>
    <n v="0"/>
  </r>
  <r>
    <x v="383"/>
    <s v="Fire-Boltt Ninja Call Pro Plus 1.83&quot; Smart Watch with Bluetooth Calling, AI Voice Assistance, 100 Sports Modes IP67 Rating, 240*280 Pixel High Resolution"/>
    <x v="0"/>
    <n v="1799"/>
    <x v="88"/>
    <n v="0.91"/>
    <x v="5"/>
    <n v="13937"/>
    <n v="1"/>
    <x v="0"/>
    <n v="278726063"/>
    <s v="&gt;$500"/>
    <n v="0"/>
  </r>
  <r>
    <x v="384"/>
    <s v="Fire-Boltt Ninja Call Pro Plus 1.83&quot; Smart Watch with Bluetooth Calling, AI Voice Assistance, 100 Sports Modes IP67 Rating, 240*280 Pixel High Resolution"/>
    <x v="0"/>
    <n v="1799"/>
    <x v="88"/>
    <n v="0.91"/>
    <x v="5"/>
    <n v="13937"/>
    <n v="1"/>
    <x v="0"/>
    <n v="278726063"/>
    <s v="&gt;$500"/>
    <n v="0"/>
  </r>
  <r>
    <x v="385"/>
    <s v="Logitech H111 Wired On Ear Headphones With Mic Black"/>
    <x v="0"/>
    <n v="745"/>
    <x v="180"/>
    <n v="0.06"/>
    <x v="7"/>
    <n v="13797"/>
    <n v="0"/>
    <x v="0"/>
    <n v="10968615"/>
    <s v="&gt;$500"/>
    <n v="0"/>
  </r>
  <r>
    <x v="386"/>
    <s v="Inventis 5V 1.2W Portable Flexible USB LED Light Lamp (Colors may vary)"/>
    <x v="2"/>
    <n v="39"/>
    <x v="181"/>
    <n v="0"/>
    <x v="11"/>
    <n v="13572"/>
    <n v="0"/>
    <x v="0"/>
    <n v="529308"/>
    <s v="$200"/>
    <n v="0"/>
  </r>
  <r>
    <x v="387"/>
    <s v="Gizga Essentials Hard Drive Case Shell, 6.35cm/2.5-inch, Portable Storage Organizer Bag for Earphone USB Cable Power Bank Mobile Charger Digital Gadget Hard Disk, Water Resistance Material, Black"/>
    <x v="2"/>
    <n v="199"/>
    <x v="26"/>
    <n v="0.67"/>
    <x v="3"/>
    <n v="13568"/>
    <n v="1"/>
    <x v="1"/>
    <n v="8127232"/>
    <s v="&gt;$500"/>
    <n v="0"/>
  </r>
  <r>
    <x v="388"/>
    <s v="Amazonbasics Nylon Braided Usb-C To Lightning Cable, Fast Charging Mfi Certified Smartphone, Iphone Charger (6-Foot, Dark Grey)"/>
    <x v="2"/>
    <n v="899"/>
    <x v="148"/>
    <n v="0.53"/>
    <x v="0"/>
    <n v="13552"/>
    <n v="1"/>
    <x v="0"/>
    <n v="25748800"/>
    <s v="&gt;$500"/>
    <n v="0"/>
  </r>
  <r>
    <x v="389"/>
    <s v="AmazonBasics USB C to Lightning Aluminum with Nylon Braided MFi Certified Charging Cable (Grey, 1.2 meter)"/>
    <x v="2"/>
    <n v="949"/>
    <x v="16"/>
    <n v="0.53"/>
    <x v="0"/>
    <n v="13552"/>
    <n v="1"/>
    <x v="0"/>
    <n v="27090448"/>
    <s v="&gt;$500"/>
    <n v="0"/>
  </r>
  <r>
    <x v="390"/>
    <s v="AmazonBasics USB C to Lightning Aluminum with Nylon Braided MFi Certified Charging Cable (Grey, 1.8 meter)"/>
    <x v="2"/>
    <n v="949"/>
    <x v="16"/>
    <n v="0.53"/>
    <x v="0"/>
    <n v="13552"/>
    <n v="1"/>
    <x v="0"/>
    <n v="27090448"/>
    <s v="&gt;$500"/>
    <n v="0"/>
  </r>
  <r>
    <x v="388"/>
    <s v="Amazonbasics Nylon Braided Usb-C To Lightning Cable, Fast Charging Mfi Certified Smartphone, Iphone Charger (6-Foot, Dark Grey)"/>
    <x v="2"/>
    <n v="899"/>
    <x v="148"/>
    <n v="0.53"/>
    <x v="0"/>
    <n v="13552"/>
    <n v="1"/>
    <x v="0"/>
    <n v="25748800"/>
    <s v="&gt;$500"/>
    <n v="0"/>
  </r>
  <r>
    <x v="388"/>
    <s v="Amazonbasics Nylon Braided Usb-C To Lightning Cable, Fast Charging Mfi Certified Smartphone, Iphone Charger (6-Foot, Dark Grey)"/>
    <x v="2"/>
    <n v="899"/>
    <x v="148"/>
    <n v="0.53"/>
    <x v="0"/>
    <n v="13552"/>
    <n v="1"/>
    <x v="0"/>
    <n v="25748800"/>
    <s v="&gt;$500"/>
    <n v="0"/>
  </r>
  <r>
    <x v="391"/>
    <s v="Wacom One by CTL-472/K0-CX Digital Drawing Graphics Pen Tablet (Red &amp; Black) Small (6-inch x 3.5-inch)(15x8cm) | Battery Free Cordless Pen with 2048 Pressure Level"/>
    <x v="2"/>
    <n v="3303"/>
    <x v="182"/>
    <n v="0.3"/>
    <x v="0"/>
    <n v="13544"/>
    <n v="0"/>
    <x v="0"/>
    <n v="63643256"/>
    <s v="&gt;$500"/>
    <n v="0"/>
  </r>
  <r>
    <x v="392"/>
    <s v="Prestige PRWO 1.8-2 700-Watts Delight Electric Rice Cooker with 2 Aluminium Cooking Pans - 1.8 Liters, White"/>
    <x v="1"/>
    <n v="2719"/>
    <x v="170"/>
    <n v="0.31"/>
    <x v="8"/>
    <n v="13406"/>
    <n v="0"/>
    <x v="0"/>
    <n v="52886670"/>
    <s v="&gt;$500"/>
    <n v="0"/>
  </r>
  <r>
    <x v="393"/>
    <s v="Portronics Konnect L POR-1081 Fast Charging 3A Type-C Cable 1.2Meter with Charge &amp; Sync Function for All Type-C Devices (Grey)"/>
    <x v="2"/>
    <n v="154"/>
    <x v="183"/>
    <n v="0.55000000000000004"/>
    <x v="2"/>
    <n v="13391"/>
    <n v="1"/>
    <x v="0"/>
    <n v="4539549"/>
    <s v="$200-$500"/>
    <n v="0"/>
  </r>
  <r>
    <x v="393"/>
    <s v="Portronics Konnect L POR-1081 Fast Charging 3A Type-C Cable 1.2Meter with Charge &amp; Sync Function for All Type-C Devices (Grey)"/>
    <x v="2"/>
    <n v="154"/>
    <x v="183"/>
    <n v="0.55000000000000004"/>
    <x v="2"/>
    <n v="13391"/>
    <n v="1"/>
    <x v="0"/>
    <n v="4539549"/>
    <s v="$200-$500"/>
    <n v="0"/>
  </r>
  <r>
    <x v="393"/>
    <s v="Portronics Konnect L POR-1081 Fast Charging 3A Type-C Cable 1.2Meter with Charge &amp; Sync Function for All Type-C Devices (Grey)"/>
    <x v="2"/>
    <n v="154"/>
    <x v="183"/>
    <n v="0.55000000000000004"/>
    <x v="2"/>
    <n v="13391"/>
    <n v="1"/>
    <x v="0"/>
    <n v="4539549"/>
    <s v="$200-$500"/>
    <n v="0"/>
  </r>
  <r>
    <x v="394"/>
    <s v="USHA Quartz Room Heater with Overheating Protection (3002, Ivory, 800 Watts)"/>
    <x v="1"/>
    <n v="1199"/>
    <x v="178"/>
    <n v="0.28999999999999998"/>
    <x v="11"/>
    <n v="13300"/>
    <n v="0"/>
    <x v="0"/>
    <n v="22543500"/>
    <s v="&gt;$500"/>
    <n v="0"/>
  </r>
  <r>
    <x v="395"/>
    <s v="Usha Janome Dream Stitch Automatic Zig-Zag Electric Sewing Machine with 14 Stitch Function (White and Blue) with Free Sewing KIT Worth RS 500"/>
    <x v="1"/>
    <n v="9799"/>
    <x v="184"/>
    <n v="0.19"/>
    <x v="2"/>
    <n v="13251"/>
    <n v="0"/>
    <x v="0"/>
    <n v="160999650"/>
    <s v="&gt;$500"/>
    <n v="0"/>
  </r>
  <r>
    <x v="396"/>
    <s v="HUL Pureit Germkill kit for Classic 23 L water purifier - 3000 L Capacity"/>
    <x v="1"/>
    <n v="1130"/>
    <x v="185"/>
    <n v="0"/>
    <x v="5"/>
    <n v="13250"/>
    <n v="0"/>
    <x v="0"/>
    <n v="14972500"/>
    <s v="&gt;$500"/>
    <n v="0"/>
  </r>
  <r>
    <x v="397"/>
    <s v="realme narzo 50 (Speed Blue, 4GB RAM+64GB Storage) Helio G96 Processor | 50MP AI Triple Camera | 120Hz Ultra Smooth Display"/>
    <x v="0"/>
    <n v="12999"/>
    <x v="186"/>
    <n v="0.19"/>
    <x v="5"/>
    <n v="13246"/>
    <n v="0"/>
    <x v="0"/>
    <n v="211922754"/>
    <s v="&gt;$500"/>
    <n v="0"/>
  </r>
  <r>
    <x v="398"/>
    <s v="Redgear Cloak Wired RGB Wired Over Ear Gaming Headphones with Mic for PC"/>
    <x v="2"/>
    <n v="749"/>
    <x v="106"/>
    <n v="0.57999999999999996"/>
    <x v="7"/>
    <n v="13199"/>
    <n v="1"/>
    <x v="0"/>
    <n v="23745001"/>
    <s v="&gt;$500"/>
    <n v="0"/>
  </r>
  <r>
    <x v="399"/>
    <s v="Crompton IHL 152 1500-Watt Immersion Water Heater with Copper Heating Element (Black)"/>
    <x v="1"/>
    <n v="610"/>
    <x v="187"/>
    <n v="0.26"/>
    <x v="1"/>
    <n v="13165"/>
    <n v="0"/>
    <x v="0"/>
    <n v="10861125"/>
    <s v="&gt;$500"/>
    <n v="0"/>
  </r>
  <r>
    <x v="400"/>
    <s v="Tosaa T2STSR Sandwich Gas Toaster Regular (Black)"/>
    <x v="1"/>
    <n v="260"/>
    <x v="188"/>
    <n v="0.26"/>
    <x v="6"/>
    <n v="13127"/>
    <n v="0"/>
    <x v="0"/>
    <n v="4594450"/>
    <s v="$200-$500"/>
    <n v="0"/>
  </r>
  <r>
    <x v="401"/>
    <s v="Wayona Nylon Braided USB Data Sync and Fast Charging 3A Short Power Bank Cable For iPhones, iPad Air, iPad mini, iPod Nano and iPod Touch (Grey)"/>
    <x v="2"/>
    <n v="349"/>
    <x v="3"/>
    <n v="0.65"/>
    <x v="5"/>
    <n v="13120"/>
    <n v="1"/>
    <x v="0"/>
    <n v="13106880"/>
    <s v="&gt;$500"/>
    <n v="0"/>
  </r>
  <r>
    <x v="402"/>
    <s v="Wayona Nylon Braided Lightning USB Data Sync &amp; 3A Charging Cable for iPhones, iPad Air, iPad Mini, iPod Nano and iPod Touch (3 FT Pack of 1, Grey)"/>
    <x v="2"/>
    <n v="399"/>
    <x v="11"/>
    <n v="0.69"/>
    <x v="5"/>
    <n v="13120"/>
    <n v="1"/>
    <x v="0"/>
    <n v="17042880"/>
    <s v="&gt;$500"/>
    <n v="0"/>
  </r>
  <r>
    <x v="403"/>
    <s v="Boult Audio Bass Buds Q2 Lightweight Stereo Wired Over Ear Headphones Set with Mic with Deep Bass, Comfortable Ear Cushions, &amp; Long Cord (Black)"/>
    <x v="0"/>
    <n v="649"/>
    <x v="18"/>
    <n v="0.74"/>
    <x v="6"/>
    <n v="13049"/>
    <n v="1"/>
    <x v="0"/>
    <n v="32609451"/>
    <s v="&gt;$500"/>
    <n v="0"/>
  </r>
  <r>
    <x v="404"/>
    <s v="boAt Type C A325 Tangle-free, Sturdy Type C Cable with 3A Rapid Charging &amp; 480mbps Data Transmission(Black)"/>
    <x v="2"/>
    <n v="199"/>
    <x v="71"/>
    <n v="0.6"/>
    <x v="1"/>
    <n v="13045"/>
    <n v="1"/>
    <x v="0"/>
    <n v="6509455"/>
    <s v="$200-$500"/>
    <n v="0"/>
  </r>
  <r>
    <x v="404"/>
    <s v="boAt Type C A325 Tangle-free, Sturdy Type C Cable with 3A Rapid Charging &amp; 480mbps Data Transmission(Black)"/>
    <x v="2"/>
    <n v="199"/>
    <x v="71"/>
    <n v="0.6"/>
    <x v="1"/>
    <n v="13045"/>
    <n v="1"/>
    <x v="0"/>
    <n v="6509455"/>
    <s v="$200-$500"/>
    <n v="0"/>
  </r>
  <r>
    <x v="405"/>
    <s v="Orient Electric Fabrijoy DIFJ10BP 1000-Watt Dry Iron, Non-Stick (White and Blue)"/>
    <x v="1"/>
    <n v="549"/>
    <x v="189"/>
    <n v="0.5"/>
    <x v="5"/>
    <n v="13029"/>
    <n v="1"/>
    <x v="0"/>
    <n v="14201610"/>
    <s v="&gt;$500"/>
    <n v="0"/>
  </r>
  <r>
    <x v="406"/>
    <s v="Luminous Vento Deluxe 150 mm Exhaust Fan for Kitchen, Bathroom with Strong Air Suction, Rust Proof Body and Dust Protection Shutters (2-Year Warranty, White)"/>
    <x v="1"/>
    <n v="999"/>
    <x v="17"/>
    <n v="0.33"/>
    <x v="1"/>
    <n v="12999"/>
    <n v="0"/>
    <x v="0"/>
    <n v="19368510"/>
    <s v="&gt;$500"/>
    <n v="0"/>
  </r>
  <r>
    <x v="407"/>
    <s v="Boult Audio Airbass Propods X TWS Bluetooth Truly Wireless in Ear Earbuds with Mic, 32H Playtime, Fast Charging Type-C, Ipx5 Water Resistant, Touch Controls and Voice Assistant (Red)"/>
    <x v="0"/>
    <n v="1099"/>
    <x v="66"/>
    <n v="0.82"/>
    <x v="9"/>
    <n v="12966"/>
    <n v="1"/>
    <x v="0"/>
    <n v="77783034"/>
    <s v="&gt;$500"/>
    <n v="0"/>
  </r>
  <r>
    <x v="408"/>
    <s v="Tygot 10 Inches Big LED Ring Light for Camera, Phone tiktok YouTube Video Shooting and Makeup, 10&quot; inch Ring Light with 7 Feet Long Foldable and Lightweight Tripod Stand"/>
    <x v="0"/>
    <n v="799"/>
    <x v="16"/>
    <n v="0.6"/>
    <x v="4"/>
    <n v="12958"/>
    <n v="1"/>
    <x v="0"/>
    <n v="25903042"/>
    <s v="&gt;$500"/>
    <n v="0"/>
  </r>
  <r>
    <x v="409"/>
    <s v="Butterfly Smart Wet Grinder, 2L (White) with Coconut Scrapper Attachment, Output - 150 W, Input 260 W"/>
    <x v="1"/>
    <n v="3657.66"/>
    <x v="190"/>
    <n v="0.28999999999999998"/>
    <x v="6"/>
    <n v="12837"/>
    <n v="0"/>
    <x v="0"/>
    <n v="66187572"/>
    <s v="&gt;$500"/>
    <n v="0"/>
  </r>
  <r>
    <x v="410"/>
    <s v="AmazonBasics 3 Feet High Speed HDMI Male to Female 2.0 Extension Cable"/>
    <x v="0"/>
    <n v="229"/>
    <x v="179"/>
    <n v="0.62"/>
    <x v="2"/>
    <n v="12835"/>
    <n v="1"/>
    <x v="0"/>
    <n v="7636825"/>
    <s v="&gt;$500"/>
    <n v="0"/>
  </r>
  <r>
    <x v="411"/>
    <s v="Redmi 10A (Charcoal Black, 4GB RAM, 64GB Storage) | 2 Ghz Octa Core Helio G25 | 5000 mAh Battery | Finger Print Sensor | Upto 5GB RAM with RAM Booster"/>
    <x v="0"/>
    <n v="8999"/>
    <x v="191"/>
    <n v="0.25"/>
    <x v="7"/>
    <n v="12796"/>
    <n v="0"/>
    <x v="0"/>
    <n v="153539204"/>
    <s v="&gt;$500"/>
    <n v="0"/>
  </r>
  <r>
    <x v="412"/>
    <s v="Redmi 10A (Sea Blue, 4GB RAM, 64GB Storage) | 2 Ghz Octa Core Helio G25 | 5000 mAh Battery | Finger Print Sensor | Upto 5GB RAM with RAM Booster"/>
    <x v="0"/>
    <n v="8999"/>
    <x v="191"/>
    <n v="0.25"/>
    <x v="7"/>
    <n v="12796"/>
    <n v="0"/>
    <x v="0"/>
    <n v="153539204"/>
    <s v="&gt;$500"/>
    <n v="0"/>
  </r>
  <r>
    <x v="413"/>
    <s v="Redmi 10A (Slate Grey, 4GB RAM, 64GB Storage) | 2 Ghz Octa Core Helio G25 | 5000 mAh Battery | Finger Print Sensor | Upto 5GB RAM with RAM Booster"/>
    <x v="0"/>
    <n v="8999"/>
    <x v="191"/>
    <n v="0.25"/>
    <x v="7"/>
    <n v="12796"/>
    <n v="0"/>
    <x v="0"/>
    <n v="153539204"/>
    <s v="&gt;$500"/>
    <n v="0"/>
  </r>
  <r>
    <x v="414"/>
    <s v="TP-Link AC1200 Archer A6 Smart WiFi, 5GHz Gigabit Dual Band MU-MIMO Wireless Internet Router, Long Range Coverage by 4 Antennas, Qualcomm Chipset"/>
    <x v="2"/>
    <n v="2499"/>
    <x v="20"/>
    <n v="0.38"/>
    <x v="0"/>
    <n v="12679"/>
    <n v="0"/>
    <x v="0"/>
    <n v="50703321"/>
    <s v="&gt;$500"/>
    <n v="0"/>
  </r>
  <r>
    <x v="415"/>
    <s v="Noise Buds Vs104 Bluetooth Truly Wireless in Ear Earbuds with Mic, 30-Hours of Playtime, Instacharge, 13Mm Driver and Hyper Sync (Charcoal Black)"/>
    <x v="0"/>
    <n v="1299"/>
    <x v="85"/>
    <n v="0.63"/>
    <x v="6"/>
    <n v="12452"/>
    <n v="1"/>
    <x v="0"/>
    <n v="43569548"/>
    <s v="&gt;$500"/>
    <n v="0"/>
  </r>
  <r>
    <x v="416"/>
    <s v="Logitech M331 Silent Plus Wireless Mouse, 2.4GHz with USB Nano Receiver, 1000 DPI Optical Tracking, 3 Buttons, 24 Month Life Battery, PC/Mac/Laptop - Black"/>
    <x v="2"/>
    <n v="1295"/>
    <x v="192"/>
    <n v="0.21"/>
    <x v="12"/>
    <n v="12375"/>
    <n v="0"/>
    <x v="1"/>
    <n v="20356875"/>
    <s v="&gt;$500"/>
    <n v="0"/>
  </r>
  <r>
    <x v="417"/>
    <s v="Canon PIXMA MG2577s All-in-One Inkjet Colour Printer with 1 Additional Colour Cartridge"/>
    <x v="2"/>
    <n v="3498"/>
    <x v="193"/>
    <n v="0.1"/>
    <x v="13"/>
    <n v="12185"/>
    <n v="0"/>
    <x v="2"/>
    <n v="47216875"/>
    <s v="&gt;$500"/>
    <n v="0"/>
  </r>
  <r>
    <x v="418"/>
    <s v="Casio FX-82MS 2nd Gen Non-Programmable Scientific Calculator, 240 Functions and 2-line Display, Black"/>
    <x v="5"/>
    <n v="522"/>
    <x v="93"/>
    <n v="0.05"/>
    <x v="0"/>
    <n v="12179"/>
    <n v="0"/>
    <x v="0"/>
    <n v="6698450"/>
    <s v="&gt;$500"/>
    <n v="0"/>
  </r>
  <r>
    <x v="419"/>
    <s v="Tizum High Speed HDMI Cable with Ethernet | Supports 3D 4K | for All HDMI Devices Laptop Computer Gaming Console TV Set Top Box (1.5 Meter/ 5 Feet)"/>
    <x v="0"/>
    <n v="199"/>
    <x v="31"/>
    <n v="0.72"/>
    <x v="5"/>
    <n v="12153"/>
    <n v="1"/>
    <x v="0"/>
    <n v="8494947"/>
    <s v="&gt;$500"/>
    <n v="0"/>
  </r>
  <r>
    <x v="420"/>
    <s v="TIZUM High Speed HDMI Cable Aura -Gold Plated-High Speed Data 10.2Gbps, 3D, 4K, HD 1080P (10 Ft/ 3 M)"/>
    <x v="0"/>
    <n v="379"/>
    <x v="3"/>
    <n v="0.62"/>
    <x v="5"/>
    <n v="12153"/>
    <n v="1"/>
    <x v="0"/>
    <n v="12140847"/>
    <s v="&gt;$500"/>
    <n v="0"/>
  </r>
  <r>
    <x v="419"/>
    <s v="Tizum High Speed HDMI Cable with Ethernet | Supports 3D 4K | for All HDMI Devices Laptop Computer Gaming Console TV Set Top Box (1.5 Meter/ 5 Feet)"/>
    <x v="0"/>
    <n v="199"/>
    <x v="31"/>
    <n v="0.72"/>
    <x v="5"/>
    <n v="12153"/>
    <n v="1"/>
    <x v="0"/>
    <n v="8494947"/>
    <s v="&gt;$500"/>
    <n v="0"/>
  </r>
  <r>
    <x v="421"/>
    <s v="TP-Link Nano AC600 USB Wi-Fi Adapter(Archer T2U Nano)- 2.4G/5G Dual Band Wireless Network Adapter for PC Desktop Laptop, Mini Travel Size, Supports Windows 11,10, 8.1, 8, 7, XP/Mac OS 10.9-10.15"/>
    <x v="2"/>
    <n v="999"/>
    <x v="23"/>
    <n v="0.38"/>
    <x v="2"/>
    <n v="12093"/>
    <n v="0"/>
    <x v="0"/>
    <n v="19336707"/>
    <s v="&gt;$500"/>
    <n v="0"/>
  </r>
  <r>
    <x v="421"/>
    <s v="TP-Link Nano AC600 USB Wi-Fi Adapter(Archer T2U Nano)- 2.4G/5G Dual Band Wireless Network Adapter for PC Desktop Laptop, Mini Travel Size, Supports Windows 11,10, 8.1, 8, 7, XP/Mac OS 10.9-10.15"/>
    <x v="2"/>
    <n v="999"/>
    <x v="23"/>
    <n v="0.38"/>
    <x v="2"/>
    <n v="12093"/>
    <n v="0"/>
    <x v="0"/>
    <n v="19336707"/>
    <s v="&gt;$500"/>
    <n v="0"/>
  </r>
  <r>
    <x v="422"/>
    <s v="Amazon Basics 16-Gauge Speaker Wire - 50 Feet"/>
    <x v="0"/>
    <n v="399"/>
    <x v="180"/>
    <n v="0.5"/>
    <x v="0"/>
    <n v="12091"/>
    <n v="1"/>
    <x v="0"/>
    <n v="9612345"/>
    <s v="&gt;$500"/>
    <n v="0"/>
  </r>
  <r>
    <x v="423"/>
    <s v="LG 80 cm (32 inches) HD Ready Smart LED TV 32LM563BPTC (Dark Iron Gray)"/>
    <x v="0"/>
    <n v="13490"/>
    <x v="135"/>
    <n v="0.39"/>
    <x v="2"/>
    <n v="11976"/>
    <n v="0"/>
    <x v="0"/>
    <n v="263352240"/>
    <s v="&gt;$500"/>
    <n v="0"/>
  </r>
  <r>
    <x v="423"/>
    <s v="LG 80 cm (32 inches) HD Ready Smart LED TV 32LM563BPTC (Dark Iron Gray)"/>
    <x v="0"/>
    <n v="13490"/>
    <x v="135"/>
    <n v="0.39"/>
    <x v="2"/>
    <n v="11976"/>
    <n v="0"/>
    <x v="0"/>
    <n v="263352240"/>
    <s v="&gt;$500"/>
    <n v="0"/>
  </r>
  <r>
    <x v="424"/>
    <s v="AO Smith HSE-VAS-X-015 Storage 15 Litre Vertical Water Heater (Geyser) White 4 Star"/>
    <x v="1"/>
    <n v="7349"/>
    <x v="194"/>
    <n v="0.33"/>
    <x v="5"/>
    <n v="11957"/>
    <n v="0"/>
    <x v="0"/>
    <n v="130331300"/>
    <s v="&gt;$500"/>
    <n v="0"/>
  </r>
  <r>
    <x v="425"/>
    <s v="AmazonBasics Cylinder Bagless Vacuum Cleaner with Power Suction, Low Sound, High Energy Efficiency and 2 Years Warranty (1.5L, Black)"/>
    <x v="1"/>
    <n v="3799"/>
    <x v="195"/>
    <n v="0.37"/>
    <x v="5"/>
    <n v="11935"/>
    <n v="0"/>
    <x v="0"/>
    <n v="71610000"/>
    <s v="&gt;$500"/>
    <n v="0"/>
  </r>
  <r>
    <x v="426"/>
    <s v="Havells Instanio 3-Litre Instant Geyser (White/Blue)"/>
    <x v="1"/>
    <n v="3600"/>
    <x v="196"/>
    <n v="0.42"/>
    <x v="2"/>
    <n v="11924"/>
    <n v="0"/>
    <x v="0"/>
    <n v="73809560"/>
    <s v="&gt;$500"/>
    <n v="0"/>
  </r>
  <r>
    <x v="427"/>
    <s v="Preethi Blue Leaf Diamond MG-214 mixer grinder 750 watt (Blue/White), 3 jars &amp; Flexi Lid, FBT motor with 2yr Guarantee &amp; Lifelong Free Service"/>
    <x v="1"/>
    <n v="3599"/>
    <x v="197"/>
    <n v="0.62"/>
    <x v="1"/>
    <n v="11828"/>
    <n v="1"/>
    <x v="0"/>
    <n v="111833740"/>
    <s v="&gt;$500"/>
    <n v="0"/>
  </r>
  <r>
    <x v="428"/>
    <s v="ZEBRONICS Zeb-Dash Plus 2.4GHz High Precision Wireless Mouse with up to 1600 DPI, Power Saving Mode, Nano Receiver and Plug &amp; Play Usage - USB"/>
    <x v="2"/>
    <n v="299"/>
    <x v="198"/>
    <n v="0.33"/>
    <x v="9"/>
    <n v="11827"/>
    <n v="0"/>
    <x v="0"/>
    <n v="5310323"/>
    <s v="$200-$500"/>
    <n v="0"/>
  </r>
  <r>
    <x v="429"/>
    <s v="Oakter Mini UPS for 12V WiFi Router Broadband Modem | Backup Upto 4 Hours | WiFi Router UPS Power Backup During Power Cuts | UPS for 12V Router Broadband Modem | Current Surge &amp; Deep Discharge Protection"/>
    <x v="2"/>
    <n v="1199"/>
    <x v="199"/>
    <n v="0.66"/>
    <x v="1"/>
    <n v="11716"/>
    <n v="1"/>
    <x v="0"/>
    <n v="40888840"/>
    <s v="&gt;$500"/>
    <n v="0"/>
  </r>
  <r>
    <x v="430"/>
    <s v="Duracell Rechargeable AA 1300mAh Batteries, 4Pcs"/>
    <x v="0"/>
    <n v="479"/>
    <x v="26"/>
    <n v="0.2"/>
    <x v="2"/>
    <n v="11687"/>
    <n v="0"/>
    <x v="0"/>
    <n v="7000513"/>
    <s v="&gt;$500"/>
    <n v="0"/>
  </r>
  <r>
    <x v="431"/>
    <s v="Bosch Pro 1000W Mixer Grinder MGM8842MIN - Black"/>
    <x v="1"/>
    <n v="6999"/>
    <x v="200"/>
    <n v="0.34"/>
    <x v="0"/>
    <n v="11499"/>
    <n v="0"/>
    <x v="0"/>
    <n v="121774410"/>
    <s v="&gt;$500"/>
    <n v="0"/>
  </r>
  <r>
    <x v="432"/>
    <s v="KENT Gold Optima Gravity Water Purifier (11016) | UF Technology Based | Non-Electric &amp; Chemical Free | Counter Top | 10L Storage | White"/>
    <x v="1"/>
    <n v="1699"/>
    <x v="148"/>
    <n v="0.11"/>
    <x v="11"/>
    <n v="11456"/>
    <n v="0"/>
    <x v="0"/>
    <n v="21766400"/>
    <s v="&gt;$500"/>
    <n v="0"/>
  </r>
  <r>
    <x v="433"/>
    <s v="Goldmedal Curve Plus 202042 Plastic Spice 3-Pin 240V Universal Travel Adaptor (White)"/>
    <x v="0"/>
    <n v="99"/>
    <x v="201"/>
    <n v="0.42"/>
    <x v="3"/>
    <n v="11339"/>
    <n v="0"/>
    <x v="1"/>
    <n v="1938969"/>
    <s v="$200"/>
    <n v="0"/>
  </r>
  <r>
    <x v="434"/>
    <s v="AirCase Protective Laptop Bag Sleeve fits Upto 15.6&quot; Laptop/ MacBook, Wrinkle Free, Padded, Waterproof Light Neoprene case Cover Pouch, for Men &amp; Women, Black- 6 Months Warranty"/>
    <x v="2"/>
    <n v="449"/>
    <x v="3"/>
    <n v="0.55000000000000004"/>
    <x v="2"/>
    <n v="11330"/>
    <n v="1"/>
    <x v="0"/>
    <n v="11318670"/>
    <s v="&gt;$500"/>
    <n v="0"/>
  </r>
  <r>
    <x v="435"/>
    <s v="Wonderchef Nutri-blend Complete Kitchen Machine | 22000 RPM Mixer Grinder, Blender, Chopper, Juicer | 400W Powerful motor | SS Blades | 4 Unbreakable Jars | 2 Years Warranty | Online Recipe Book By Chef Sanjeev Kapoor | Black"/>
    <x v="1"/>
    <n v="3299"/>
    <x v="202"/>
    <n v="0.49"/>
    <x v="8"/>
    <n v="11217"/>
    <n v="0"/>
    <x v="0"/>
    <n v="72910500"/>
    <s v="&gt;$500"/>
    <n v="0"/>
  </r>
  <r>
    <x v="436"/>
    <s v="Airtel AMF-311WW Data Card (Black), 4g Hotspot Support with 2300 Mah Battery"/>
    <x v="2"/>
    <n v="2099"/>
    <x v="203"/>
    <n v="0.35"/>
    <x v="4"/>
    <n v="11213"/>
    <n v="0"/>
    <x v="0"/>
    <n v="36442250"/>
    <s v="&gt;$500"/>
    <n v="0"/>
  </r>
  <r>
    <x v="437"/>
    <s v="Aquaguard Aura RO+UV+UF+Taste Adjuster(MTDS) with Active Copper &amp; Zinc 7L water purifier,8 stages of purification,suitable for borewell,tanker,municipal water(Black) from Eureka Forbes"/>
    <x v="1"/>
    <n v="15999"/>
    <x v="204"/>
    <n v="0.35"/>
    <x v="7"/>
    <n v="11206"/>
    <n v="0"/>
    <x v="0"/>
    <n v="274547000"/>
    <s v="&gt;$500"/>
    <n v="0"/>
  </r>
  <r>
    <x v="438"/>
    <s v="Usha CookJoy (CJ1600WPC) 1600 Watt Induction cooktop (Black)"/>
    <x v="1"/>
    <n v="2089"/>
    <x v="205"/>
    <n v="0.48"/>
    <x v="5"/>
    <n v="11199"/>
    <n v="0"/>
    <x v="0"/>
    <n v="44796000"/>
    <s v="&gt;$500"/>
    <n v="0"/>
  </r>
  <r>
    <x v="439"/>
    <s v="INALSA Hand Blender 1000 Watt with Chopper, Whisker, 600 ml Multipurpose Jar|Variable Speed And Turbo Speed Function |100% Copper Motor |Low Noise |ANTI-SPLASH TECHNOLOGY|2 Year Warranty"/>
    <x v="1"/>
    <n v="2742"/>
    <x v="206"/>
    <n v="0.31"/>
    <x v="0"/>
    <n v="11148"/>
    <n v="0"/>
    <x v="0"/>
    <n v="44536260"/>
    <s v="&gt;$500"/>
    <n v="0"/>
  </r>
  <r>
    <x v="440"/>
    <s v="Xiaomi Mi 4A Dual_Band Ethernet 1200Mbps Speed Router| 2.4GHz &amp; 5GHz Frequency|128MB RAM | DualCore 4 Thread CPU|4 Omni Directional Antenna|Mi Wi-Fi app-Parental Control &amp; Anti Hacking|Repeater, White"/>
    <x v="2"/>
    <n v="1565"/>
    <x v="40"/>
    <n v="0.48"/>
    <x v="7"/>
    <n v="11113"/>
    <n v="0"/>
    <x v="0"/>
    <n v="33327887"/>
    <s v="&gt;$500"/>
    <n v="0"/>
  </r>
  <r>
    <x v="441"/>
    <s v="TABLE MAGIC Multipurpose Laptop Table Mat Finish Top Work at Home Study Table (TM Regular- Black) (Alloy Steel)"/>
    <x v="2"/>
    <n v="1399"/>
    <x v="39"/>
    <n v="0.44"/>
    <x v="2"/>
    <n v="11074"/>
    <n v="0"/>
    <x v="0"/>
    <n v="27574260"/>
    <s v="&gt;$500"/>
    <n v="0"/>
  </r>
  <r>
    <x v="442"/>
    <s v="OnePlus 10R 5G (Forest Green, 8GB RAM, 128GB Storage, 80W SuperVOOC)"/>
    <x v="0"/>
    <n v="34999"/>
    <x v="207"/>
    <n v="0.1"/>
    <x v="5"/>
    <n v="11029"/>
    <n v="0"/>
    <x v="0"/>
    <n v="430119971"/>
    <s v="&gt;$500"/>
    <n v="0"/>
  </r>
  <r>
    <x v="443"/>
    <s v="boAt Airdopes 181 in-Ear True Wireless Earbuds with ENx  Tech, Beast  Mode(Low Latency Upto 60ms) for Gaming, with Mic, ASAP  Charge, 20H Playtime, Bluetooth v5.2, IPX4 &amp; IWP (Cool Grey)"/>
    <x v="0"/>
    <n v="1598"/>
    <x v="12"/>
    <n v="0.47"/>
    <x v="4"/>
    <n v="11015"/>
    <n v="0"/>
    <x v="0"/>
    <n v="32934850"/>
    <s v="&gt;$500"/>
    <n v="0"/>
  </r>
  <r>
    <x v="444"/>
    <s v="ProElite Faux Leather Smart Flip Case Cover for Apple iPad 10.2&quot; 9th Gen (2021) / 8th Gen / 7th Gen with Stylus Pen, Black"/>
    <x v="2"/>
    <n v="549"/>
    <x v="61"/>
    <n v="0.63"/>
    <x v="2"/>
    <n v="11006"/>
    <n v="1"/>
    <x v="0"/>
    <n v="16497994"/>
    <s v="&gt;$500"/>
    <n v="0"/>
  </r>
  <r>
    <x v="445"/>
    <s v="Butterfly Hero Mixer Grinder, 500W, 3 Jars (Grey)"/>
    <x v="1"/>
    <n v="2237.81"/>
    <x v="208"/>
    <n v="0.43"/>
    <x v="6"/>
    <n v="11004"/>
    <n v="0"/>
    <x v="0"/>
    <n v="42904596"/>
    <s v="&gt;$500"/>
    <n v="0"/>
  </r>
  <r>
    <x v="446"/>
    <s v="Lenovo 300 FHD Webcam with Full Stereo Dual Built-in mics | FHD 1080P 2.1 Megapixel CMOS Camera |Privacy Shutter | Ultra-Wide 95 Lens | 360 Rotation | Flexible Mount, Plug-n-Play | Cloud Grey"/>
    <x v="2"/>
    <n v="1890"/>
    <x v="209"/>
    <n v="0.66"/>
    <x v="1"/>
    <n v="10976"/>
    <n v="1"/>
    <x v="0"/>
    <n v="60258240"/>
    <s v="&gt;$500"/>
    <n v="0"/>
  </r>
  <r>
    <x v="447"/>
    <s v="tizum HDMI to VGA Adapter Cable 1080P for Projector, Computer, Laptop, TV, Projectors &amp; TV"/>
    <x v="0"/>
    <n v="279"/>
    <x v="71"/>
    <n v="0.44"/>
    <x v="8"/>
    <n v="10962"/>
    <n v="0"/>
    <x v="0"/>
    <n v="5470038"/>
    <s v="$200-$500"/>
    <n v="0"/>
  </r>
  <r>
    <x v="447"/>
    <s v="tizum HDMI to VGA Adapter Cable 1080P for Projector, Computer, Laptop, TV, Projectors &amp; TV"/>
    <x v="0"/>
    <n v="279"/>
    <x v="71"/>
    <n v="0.44"/>
    <x v="8"/>
    <n v="10962"/>
    <n v="0"/>
    <x v="0"/>
    <n v="5470038"/>
    <s v="$200-$500"/>
    <n v="0"/>
  </r>
  <r>
    <x v="448"/>
    <s v="Amazon Basics USB 3.0 Cable - A Male to Micro B - 6 Feet (1.8 Meters), Black"/>
    <x v="2"/>
    <n v="299"/>
    <x v="210"/>
    <n v="0.38"/>
    <x v="2"/>
    <n v="10911"/>
    <n v="0"/>
    <x v="0"/>
    <n v="5291835"/>
    <s v="$200-$500"/>
    <n v="0"/>
  </r>
  <r>
    <x v="449"/>
    <s v="HUL Pureit Germkill kit for Classic 23 L water purifier - 1500 L Capacity"/>
    <x v="1"/>
    <n v="600"/>
    <x v="144"/>
    <n v="0"/>
    <x v="1"/>
    <n v="10907"/>
    <n v="0"/>
    <x v="0"/>
    <n v="6544200"/>
    <s v="&gt;$500"/>
    <n v="0"/>
  </r>
  <r>
    <x v="450"/>
    <s v="LIRAMARK Webcam Cover Slide, Ultra Thin Laptop Camera Cover Slide Blocker for Computer MacBook Pro iMac PC Tablet (Pack of 3)"/>
    <x v="2"/>
    <n v="149"/>
    <x v="211"/>
    <n v="0"/>
    <x v="2"/>
    <n v="10833"/>
    <n v="0"/>
    <x v="0"/>
    <n v="1614117"/>
    <s v="$200"/>
    <n v="0"/>
  </r>
  <r>
    <x v="450"/>
    <s v="LIRAMARK Webcam Cover Slide, Ultra Thin Laptop Camera Cover Slide Blocker for Computer MacBook Pro iMac PC Tablet (Pack of 3)"/>
    <x v="2"/>
    <n v="149"/>
    <x v="211"/>
    <n v="0"/>
    <x v="2"/>
    <n v="10833"/>
    <n v="0"/>
    <x v="0"/>
    <n v="1614117"/>
    <s v="$200"/>
    <n v="0"/>
  </r>
  <r>
    <x v="451"/>
    <s v="SLOVIC¬Æ Tripod Mount Adapter| Tripod Mobile Holder|Tripod Phone Mount(Made in India)| Smartphone Clip Clipper 360 Degree for Taking Magic Video Shots &amp; Pictures."/>
    <x v="0"/>
    <n v="326"/>
    <x v="32"/>
    <n v="0.59"/>
    <x v="0"/>
    <n v="10773"/>
    <n v="1"/>
    <x v="0"/>
    <n v="8607627"/>
    <s v="&gt;$500"/>
    <n v="0"/>
  </r>
  <r>
    <x v="452"/>
    <s v="Logitech G402 Hyperion Fury USB Wired Gaming Mouse, 4,000 DPI, Lightweight, 8 Programmable Buttons, Compatible for PC/Mac - Black"/>
    <x v="2"/>
    <n v="1995"/>
    <x v="212"/>
    <n v="0.31"/>
    <x v="12"/>
    <n v="10760"/>
    <n v="0"/>
    <x v="1"/>
    <n v="31150200"/>
    <s v="&gt;$500"/>
    <n v="0"/>
  </r>
  <r>
    <x v="453"/>
    <s v="Zebronics ZEB-VITA Wireless Bluetooth 10W Portable Bar Speaker With Supporting USB, SD Card, AUX, FM, TWS &amp; Call Function"/>
    <x v="0"/>
    <n v="899"/>
    <x v="174"/>
    <n v="0.25"/>
    <x v="4"/>
    <n v="10751"/>
    <n v="0"/>
    <x v="0"/>
    <n v="12890449"/>
    <s v="&gt;$500"/>
    <n v="0"/>
  </r>
  <r>
    <x v="454"/>
    <s v="Zinq UPS for Router, Mini UPS for 12V WiFi Router Broadband Modem with Upto 4 Hours Power Backup, Upto 2Amp, Works with Existing Adapter, Also Works with Set-top Box, Smart Camera, CCTV (Black)"/>
    <x v="2"/>
    <n v="1199"/>
    <x v="40"/>
    <n v="0.6"/>
    <x v="1"/>
    <n v="10725"/>
    <n v="1"/>
    <x v="0"/>
    <n v="32164275"/>
    <s v="&gt;$500"/>
    <n v="0"/>
  </r>
  <r>
    <x v="455"/>
    <s v="Classmate Octane Colour Burst-Multicolour Gel Pens (Pack of 10) | Gold &amp; Silver Glitter Sparkle Pens|10 colour ink shades for art lovers and kids|Fun at home essentials"/>
    <x v="1"/>
    <n v="90"/>
    <x v="213"/>
    <n v="0.1"/>
    <x v="0"/>
    <n v="10718"/>
    <n v="0"/>
    <x v="0"/>
    <n v="1071800"/>
    <s v="$200"/>
    <n v="0"/>
  </r>
  <r>
    <x v="456"/>
    <s v="Noise Pulse Go Buzz Smart Watch Bluetooth Calling with 1.69&quot; Display, 550 NITS, 150+ Cloud Watch Face, SPo2, Heart Rate Tracking, 100 Sports Mode with Auto Detection, Longer Battery (Jet Black)"/>
    <x v="0"/>
    <n v="1898"/>
    <x v="37"/>
    <n v="0.62"/>
    <x v="1"/>
    <n v="10689"/>
    <n v="1"/>
    <x v="0"/>
    <n v="53434311"/>
    <s v="&gt;$500"/>
    <n v="0"/>
  </r>
  <r>
    <x v="456"/>
    <s v="Noise Pulse Go Buzz Smart Watch Bluetooth Calling with 1.69&quot; Display, 550 NITS, 150+ Cloud Watch Face, SPo2, Heart Rate Tracking, 100 Sports Mode with Auto Detection, Longer Battery (Jet Black)"/>
    <x v="0"/>
    <n v="1999"/>
    <x v="37"/>
    <n v="0.6"/>
    <x v="1"/>
    <n v="10689"/>
    <n v="1"/>
    <x v="0"/>
    <n v="53434311"/>
    <s v="&gt;$500"/>
    <n v="0"/>
  </r>
  <r>
    <x v="457"/>
    <s v="Logitech Pebble M350 Wireless Mouse with Bluetooth or USB - Silent, Slim Computer Mouse with Quiet Click for Laptop, Notebook, PC and Mac - Graphite"/>
    <x v="2"/>
    <n v="1490"/>
    <x v="153"/>
    <n v="0.35"/>
    <x v="12"/>
    <n v="10652"/>
    <n v="0"/>
    <x v="1"/>
    <n v="24446340"/>
    <s v="&gt;$500"/>
    <n v="0"/>
  </r>
  <r>
    <x v="458"/>
    <s v="Wayona Usb Type C Fast Charger Cable Fast Charging Usb C Cable/Cord Compatible For Samsung Galaxy S10E S10 S9 S8 Plus S10+,Note 10 Note 9 Note 8,S20,M31S,M40,Realme X3,Pixel 2 Xl (3 Ft Pack Of 1,Grey)"/>
    <x v="2"/>
    <n v="325"/>
    <x v="11"/>
    <n v="0.75"/>
    <x v="5"/>
    <n v="10576"/>
    <n v="1"/>
    <x v="0"/>
    <n v="13738224"/>
    <s v="&gt;$500"/>
    <n v="0"/>
  </r>
  <r>
    <x v="459"/>
    <s v="Wayona Nylon Braided Usb Type C 3Ft 1M 3A Fast Charger Cable For Samsung Galaxy S9 S8 (Wc3Cb1, Black)"/>
    <x v="2"/>
    <n v="325"/>
    <x v="128"/>
    <n v="0.7"/>
    <x v="5"/>
    <n v="10576"/>
    <n v="1"/>
    <x v="0"/>
    <n v="11623024"/>
    <s v="&gt;$500"/>
    <n v="0"/>
  </r>
  <r>
    <x v="458"/>
    <s v="Wayona Usb Type C Fast Charger Cable Fast Charging Usb C Cable/Cord Compatible For Samsung Galaxy S10E S10 S9 S8 Plus S10+,Note 10 Note 9 Note 8,S20,M31S,M40,Realme X3,Pixel 2 Xl (3 Ft Pack Of 1,Grey)"/>
    <x v="2"/>
    <n v="325"/>
    <x v="11"/>
    <n v="0.75"/>
    <x v="5"/>
    <n v="10576"/>
    <n v="1"/>
    <x v="0"/>
    <n v="13738224"/>
    <s v="&gt;$500"/>
    <n v="0"/>
  </r>
  <r>
    <x v="460"/>
    <s v="Logitech G102 USB Light Sync Gaming Mouse with Customizable RGB Lighting, 6 Programmable Buttons, Gaming Grade Sensor, 8K DPI Tracking, 16.8mn Color, Light Weight - Black"/>
    <x v="2"/>
    <n v="1495"/>
    <x v="47"/>
    <n v="0.25"/>
    <x v="3"/>
    <n v="10541"/>
    <n v="0"/>
    <x v="1"/>
    <n v="21029295"/>
    <s v="&gt;$500"/>
    <n v="0"/>
  </r>
  <r>
    <x v="461"/>
    <s v="EGate i9 Pro-Max 1080p Native Full HD Projector 4k Support | 3600 L (330 ANSI ) | 150&quot; (381 cm) Large Screen | VGA, AV, HDMI, SD Card, USB, Audio Out | (E03i31 / E04i32) Black"/>
    <x v="0"/>
    <n v="9490"/>
    <x v="55"/>
    <n v="0.41"/>
    <x v="6"/>
    <n v="10480"/>
    <n v="0"/>
    <x v="0"/>
    <n v="167575200"/>
    <s v="&gt;$500"/>
    <n v="0"/>
  </r>
  <r>
    <x v="462"/>
    <s v="Portronics Key2 Combo Multimedia USB Wireless Keyboard and Mouse Set with 2.4 GHz Wireless Technology, Soft &amp; Silent Button, Compact Size (Grey)"/>
    <x v="2"/>
    <n v="1149"/>
    <x v="61"/>
    <n v="0.23"/>
    <x v="1"/>
    <n v="10443"/>
    <n v="0"/>
    <x v="0"/>
    <n v="15654057"/>
    <s v="&gt;$500"/>
    <n v="0"/>
  </r>
  <r>
    <x v="463"/>
    <s v="Karcher WD3 EU Wet and Dry Vacuum Cleaner, 1000 Watts Powerful Suction, 17 L Capacity, Blower Function, Easy Filter Removal for Home and Garden Cleaning¬† (Yellow/Black)"/>
    <x v="1"/>
    <n v="6199"/>
    <x v="4"/>
    <n v="0.44"/>
    <x v="5"/>
    <n v="10429"/>
    <n v="0"/>
    <x v="0"/>
    <n v="114708571"/>
    <s v="&gt;$500"/>
    <n v="0"/>
  </r>
  <r>
    <x v="464"/>
    <s v="Crompton Gracee 5-L Instant Water Heater (Geyser)"/>
    <x v="1"/>
    <n v="3599"/>
    <x v="214"/>
    <n v="0.51"/>
    <x v="7"/>
    <n v="10324"/>
    <n v="1"/>
    <x v="0"/>
    <n v="75354876"/>
    <s v="&gt;$500"/>
    <n v="0"/>
  </r>
  <r>
    <x v="465"/>
    <s v="Crompton Amica 15-L 5 Star Rated Storage Water Heater (Geyser) with Free Installation (White)"/>
    <x v="1"/>
    <n v="6800"/>
    <x v="215"/>
    <n v="0.41"/>
    <x v="1"/>
    <n v="10308"/>
    <n v="0"/>
    <x v="0"/>
    <n v="118542000"/>
    <s v="&gt;$500"/>
    <n v="0"/>
  </r>
  <r>
    <x v="466"/>
    <s v="Kuber Industries Waterproof Canvas Laundry Bag/Hamper|Metalic Printed With Handles|Foldable Bin &amp; 45 Liter Capicity|Size 37 x 37 x 46, Pack of 1 (Brown)"/>
    <x v="1"/>
    <n v="199"/>
    <x v="71"/>
    <n v="0.6"/>
    <x v="7"/>
    <n v="10234"/>
    <n v="1"/>
    <x v="0"/>
    <n v="5106766"/>
    <s v="$200-$500"/>
    <n v="0"/>
  </r>
  <r>
    <x v="467"/>
    <s v="Noise ColorFit Ultra 2 Buzz 1.78&quot; AMOLED Bluetooth Calling Watch with 368*448px Always On Display, Premium Metallic Finish, 100+ Watch Faces, 100+ Sports Modes, Health Suite (Jet Black)"/>
    <x v="0"/>
    <n v="3999"/>
    <x v="216"/>
    <n v="0.43"/>
    <x v="1"/>
    <n v="10229"/>
    <n v="0"/>
    <x v="0"/>
    <n v="71592771"/>
    <s v="&gt;$500"/>
    <n v="0"/>
  </r>
  <r>
    <x v="468"/>
    <s v="Gizga Essentials Laptop Power Cable Cord- 3 Pin Adapter Isi Certified(1 Meter/3.3 Feet)"/>
    <x v="2"/>
    <n v="179"/>
    <x v="71"/>
    <n v="0.64"/>
    <x v="1"/>
    <n v="10174"/>
    <n v="1"/>
    <x v="0"/>
    <n v="5076826"/>
    <s v="$200-$500"/>
    <n v="0"/>
  </r>
  <r>
    <x v="469"/>
    <s v="Camel Fabrica Acrylic Ultra Color - 15ml each, 10 Shades"/>
    <x v="1"/>
    <n v="200"/>
    <x v="217"/>
    <n v="0.13"/>
    <x v="0"/>
    <n v="10170"/>
    <n v="0"/>
    <x v="0"/>
    <n v="2339100"/>
    <s v="$200-$500"/>
    <n v="0"/>
  </r>
  <r>
    <x v="470"/>
    <s v="Gizga Essentials USB WiFi Adapter for PC, 150 Mbps Wireless Network Adapter for Desktop - Nano Size WiFi Dongle Compatible with Windows, Mac OS &amp; Linux Kernel | WPA/WPA2 Encryption Standards| Black"/>
    <x v="2"/>
    <n v="269"/>
    <x v="42"/>
    <n v="0.66"/>
    <x v="11"/>
    <n v="10134"/>
    <n v="1"/>
    <x v="0"/>
    <n v="8107200"/>
    <s v="&gt;$500"/>
    <n v="0"/>
  </r>
  <r>
    <x v="470"/>
    <s v="Gizga Essentials USB WiFi Adapter for PC, 150 Mbps Wireless Network Adapter for Desktop - Nano Size WiFi Dongle Compatible with Windows, Mac OS &amp; Linux Kernel | WPA/WPA2 Encryption Standards| Black"/>
    <x v="2"/>
    <n v="269"/>
    <x v="42"/>
    <n v="0.66"/>
    <x v="11"/>
    <n v="10134"/>
    <n v="1"/>
    <x v="0"/>
    <n v="8107200"/>
    <s v="&gt;$500"/>
    <n v="0"/>
  </r>
  <r>
    <x v="471"/>
    <s v="IT2M Designer Mouse Pad for Laptop/Computer (9.2 X 7.6 Inches, 12788)"/>
    <x v="2"/>
    <n v="199"/>
    <x v="71"/>
    <n v="0.6"/>
    <x v="2"/>
    <n v="9998"/>
    <n v="1"/>
    <x v="0"/>
    <n v="4989002"/>
    <s v="$200-$500"/>
    <n v="0"/>
  </r>
  <r>
    <x v="472"/>
    <s v="AirCase Protective Laptop Bag Sleeve fits Upto 13.3&quot; Laptop/ MacBook, Wrinkle Free, Padded, Waterproof Light Neoprene case Cover Pouch, for Men &amp; Women, Black- 6 Months Warranty"/>
    <x v="2"/>
    <n v="449"/>
    <x v="3"/>
    <n v="0.55000000000000004"/>
    <x v="0"/>
    <n v="9940"/>
    <n v="1"/>
    <x v="0"/>
    <n v="9930060"/>
    <s v="&gt;$500"/>
    <n v="0"/>
  </r>
  <r>
    <x v="473"/>
    <s v="Wecool Nylon Braided Multifunction Fast Charging Cable For Android Smartphone, Ios And Type C Usb Devices, 3 In 1 Charging Cable, 3A, (3 Feet) (Black)"/>
    <x v="2"/>
    <n v="333"/>
    <x v="3"/>
    <n v="0.67"/>
    <x v="14"/>
    <n v="9792"/>
    <n v="1"/>
    <x v="2"/>
    <n v="9782208"/>
    <s v="&gt;$500"/>
    <n v="0"/>
  </r>
  <r>
    <x v="473"/>
    <s v="Wecool Nylon Braided Multifunction Fast Charging Cable For Android Smartphone, Ios And Type C Usb Devices, 3 In 1 Charging Cable, 3A, (3 Feet) (Black)"/>
    <x v="2"/>
    <n v="333"/>
    <x v="3"/>
    <n v="0.67"/>
    <x v="14"/>
    <n v="9792"/>
    <n v="1"/>
    <x v="2"/>
    <n v="9782208"/>
    <s v="&gt;$500"/>
    <n v="0"/>
  </r>
  <r>
    <x v="474"/>
    <s v="Pigeon By Stovekraft ABS Plastic Acer Plus Induction Cooktop 1800 Watts With Feather Touch Control - Black"/>
    <x v="1"/>
    <n v="1799"/>
    <x v="218"/>
    <n v="0.5"/>
    <x v="4"/>
    <n v="9791"/>
    <n v="1"/>
    <x v="0"/>
    <n v="35198645"/>
    <s v="&gt;$500"/>
    <n v="0"/>
  </r>
  <r>
    <x v="475"/>
    <s v="Bajaj DHX-9 1000W Heavy Weight Dry Iron with Advance Soleplate and Anti-Bacterial German Coating Technology, Ivory"/>
    <x v="1"/>
    <n v="1099"/>
    <x v="219"/>
    <n v="0.43"/>
    <x v="5"/>
    <n v="9772"/>
    <n v="0"/>
    <x v="0"/>
    <n v="18762240"/>
    <s v="&gt;$500"/>
    <n v="0"/>
  </r>
  <r>
    <x v="476"/>
    <s v="Philips HD6975/00 25 Litre Digital Oven Toaster Grill, Grey, 25 liter"/>
    <x v="1"/>
    <n v="8599"/>
    <x v="220"/>
    <n v="0.04"/>
    <x v="0"/>
    <n v="9734"/>
    <n v="0"/>
    <x v="0"/>
    <n v="87557330"/>
    <s v="&gt;$500"/>
    <n v="0"/>
  </r>
  <r>
    <x v="477"/>
    <s v="AirCase Protective Laptop Bag Sleeve fits Upto 14.1&quot; Laptop/ MacBook, Wrinkle Free, Padded, Waterproof Light Neoprene case Cover Pouch, for Men &amp; Women, Black- 6 Months Warranty"/>
    <x v="2"/>
    <n v="449"/>
    <x v="3"/>
    <n v="0.55000000000000004"/>
    <x v="2"/>
    <n v="9701"/>
    <n v="1"/>
    <x v="0"/>
    <n v="9691299"/>
    <s v="&gt;$500"/>
    <n v="0"/>
  </r>
  <r>
    <x v="478"/>
    <s v="HealthSense Weight Machine for Kitchen, Kitchen Food Weighing Scale for Health, Fitness, Home Baking &amp; Cooking with Hanging Design, Touch Button, Tare Function &amp; 1 Year Warranty ‚Äì Chef-Mate KS 40"/>
    <x v="1"/>
    <n v="799"/>
    <x v="52"/>
    <n v="0.47"/>
    <x v="2"/>
    <n v="9695"/>
    <n v="0"/>
    <x v="0"/>
    <n v="14542500"/>
    <s v="&gt;$500"/>
    <n v="0"/>
  </r>
  <r>
    <x v="479"/>
    <s v="Havells Ambrose 1200mm Ceiling Fan (Gold Mist Wood)"/>
    <x v="1"/>
    <n v="2199"/>
    <x v="221"/>
    <n v="0.31"/>
    <x v="2"/>
    <n v="9650"/>
    <n v="0"/>
    <x v="0"/>
    <n v="30783500"/>
    <s v="&gt;$500"/>
    <n v="0"/>
  </r>
  <r>
    <x v="480"/>
    <s v="Zodo 8. 5 inch LCD E-Writer Electronic Writing Pad/Tablet Drawing Board (Paperless Memo Digital Tablet)"/>
    <x v="2"/>
    <n v="100"/>
    <x v="71"/>
    <n v="0.8"/>
    <x v="9"/>
    <n v="9638"/>
    <n v="1"/>
    <x v="0"/>
    <n v="4809362"/>
    <s v="$200-$500"/>
    <n v="0"/>
  </r>
  <r>
    <x v="481"/>
    <s v="Boult Audio Airbass Z20 True Wireless, 40H Battery Life, Zen ENC Mic, Type-C Lightning Boult Fast Charging (10Mins=100Mins), BoomX Tech Bass, ENC, IPX5 in Ear Earbuds with mic (Green)"/>
    <x v="0"/>
    <n v="1399"/>
    <x v="65"/>
    <n v="0.75"/>
    <x v="6"/>
    <n v="9504"/>
    <n v="1"/>
    <x v="0"/>
    <n v="52262496"/>
    <s v="&gt;$500"/>
    <n v="0"/>
  </r>
  <r>
    <x v="482"/>
    <s v="iQOO Z6 Pro 5G by vivo (Legion Sky, 8GB RAM, 128GB Storage) | Snapdragon 778G 5G | 66W FlashCharge | 1300 nits Peak Brightness | HDR10+"/>
    <x v="0"/>
    <n v="20999"/>
    <x v="222"/>
    <n v="0.3"/>
    <x v="2"/>
    <n v="9499"/>
    <n v="0"/>
    <x v="0"/>
    <n v="284875010"/>
    <s v="&gt;$500"/>
    <n v="0"/>
  </r>
  <r>
    <x v="483"/>
    <s v="iQOO Z6 Pro 5G by vivo (Phantom Dusk, 8GB RAM, 128GB Storage) | Snapdragon 778G 5G | 66W FlashCharge | 1300 nits Peak Brightness | HDR10+"/>
    <x v="0"/>
    <n v="20999"/>
    <x v="222"/>
    <n v="0.3"/>
    <x v="2"/>
    <n v="9499"/>
    <n v="0"/>
    <x v="0"/>
    <n v="284875010"/>
    <s v="&gt;$500"/>
    <n v="0"/>
  </r>
  <r>
    <x v="484"/>
    <s v="iQOO Z6 Pro 5G by vivo (Legion Sky, 6GB RAM, 128GB Storage) | Snapdragon 778G 5G | 66W FlashCharge | 1300 nits Peak Brightness | HDR10+"/>
    <x v="0"/>
    <n v="19999"/>
    <x v="223"/>
    <n v="0.28999999999999998"/>
    <x v="2"/>
    <n v="9499"/>
    <n v="0"/>
    <x v="0"/>
    <n v="265877010"/>
    <s v="&gt;$500"/>
    <n v="0"/>
  </r>
  <r>
    <x v="485"/>
    <s v="Camel Oil Pastel with Reusable Plastic Box - 50 Shades"/>
    <x v="1"/>
    <n v="230"/>
    <x v="217"/>
    <n v="0"/>
    <x v="3"/>
    <n v="9427"/>
    <n v="0"/>
    <x v="1"/>
    <n v="2168210"/>
    <s v="$200-$500"/>
    <n v="0"/>
  </r>
  <r>
    <x v="486"/>
    <s v="Zebronics ZEB-90HB USB Hub, 4 Ports, Pocket Sized, Plug &amp; Play, for Laptop &amp; Computers"/>
    <x v="2"/>
    <n v="179"/>
    <x v="71"/>
    <n v="0.64"/>
    <x v="13"/>
    <n v="9385"/>
    <n v="1"/>
    <x v="2"/>
    <n v="4683115"/>
    <s v="$200-$500"/>
    <n v="0"/>
  </r>
  <r>
    <x v="487"/>
    <s v="Flix Micro Usb Cable For Smartphone (Black)"/>
    <x v="2"/>
    <n v="59"/>
    <x v="224"/>
    <n v="0.7"/>
    <x v="7"/>
    <n v="9378"/>
    <n v="1"/>
    <x v="0"/>
    <n v="1866222"/>
    <s v="$200"/>
    <n v="0"/>
  </r>
  <r>
    <x v="488"/>
    <s v="FLiX (Beetel USB to Micro USB PVC Data Sync &amp; 2A Fast Charging Cable, Made in India, 480Mbps Data Sync, Solid Cable, 1 Meter Long USB Cable for Micro USB Devices (White)(XCD-M11)"/>
    <x v="2"/>
    <n v="59"/>
    <x v="224"/>
    <n v="0.7"/>
    <x v="7"/>
    <n v="9378"/>
    <n v="1"/>
    <x v="0"/>
    <n v="1866222"/>
    <s v="$200"/>
    <n v="0"/>
  </r>
  <r>
    <x v="489"/>
    <s v="Flix (Beetel) Usb To Type C Pvc Data Sync And 2A 480Mbps Data Sync, Tough Fast Charging Long Cable For Usb Type C Devices, Charging Adapter (White, 1 Meter) - Xcd-C12"/>
    <x v="2"/>
    <n v="139"/>
    <x v="225"/>
    <n v="0.44"/>
    <x v="7"/>
    <n v="9378"/>
    <n v="0"/>
    <x v="0"/>
    <n v="2335122"/>
    <s v="$200-$500"/>
    <n v="0"/>
  </r>
  <r>
    <x v="490"/>
    <s v="FLiX (Beetel USB to Type C PVC Data Sync &amp; 15W(3A) TPE Fast Charging Cable, Made in India, 480Mbps Data Sync, 1 Meter Long cable for all Andriod &amp; all Type C Devices (Black)(XCD - FPC02)"/>
    <x v="2"/>
    <n v="88"/>
    <x v="73"/>
    <n v="0.71"/>
    <x v="7"/>
    <n v="9378"/>
    <n v="1"/>
    <x v="0"/>
    <n v="2804022"/>
    <s v="$200-$500"/>
    <n v="0"/>
  </r>
  <r>
    <x v="491"/>
    <s v="FLiX (Beetel Flow USB to Micro USB PVC Data Sync &amp; 12W(2.4A) Fast Charging Cable,Made in India,480Mbps Data Sync,Solid Cable,1 Meter Long cable for all Andriod &amp; Micro USB Devices (Black)(XCD-FPM01)"/>
    <x v="2"/>
    <n v="57.89"/>
    <x v="224"/>
    <n v="0.71"/>
    <x v="7"/>
    <n v="9378"/>
    <n v="1"/>
    <x v="0"/>
    <n v="1866222"/>
    <s v="$200"/>
    <n v="0"/>
  </r>
  <r>
    <x v="492"/>
    <s v="FLiX (Beetel) USB to iPhone Lightning Textured Pattern Data Sync &amp; 2A Fast Charging Cable, Made in India, 480Mbps Data Sync, Tough Cable, 1 Meter Long USB Cable for Apple Devices (Black)(XCD-L102)"/>
    <x v="2"/>
    <n v="129"/>
    <x v="225"/>
    <n v="0.48"/>
    <x v="7"/>
    <n v="9378"/>
    <n v="0"/>
    <x v="0"/>
    <n v="2335122"/>
    <s v="$200-$500"/>
    <n v="0"/>
  </r>
  <r>
    <x v="493"/>
    <s v="FLiX (Beetel) 3in1 (Type C|Micro|Iphone Lightening) Textured Pattern 3A Fast Charging Cable with QC &amp; PD Support for Type C,Micro USB &amp; Lightning Iphone Cable,Made in India,1.5 Meter Long Cable(T101)"/>
    <x v="2"/>
    <n v="182"/>
    <x v="26"/>
    <n v="0.7"/>
    <x v="7"/>
    <n v="9378"/>
    <n v="1"/>
    <x v="0"/>
    <n v="5617422"/>
    <s v="&gt;$500"/>
    <n v="0"/>
  </r>
  <r>
    <x v="494"/>
    <s v="Motorola a10 Dual Sim keypad Mobile with 1750 mAh Battery, Expandable Storage Upto 32GB, Wireless FM with Recording - Rose Gold"/>
    <x v="0"/>
    <n v="1399"/>
    <x v="226"/>
    <n v="0.14000000000000001"/>
    <x v="7"/>
    <n v="9378"/>
    <n v="0"/>
    <x v="0"/>
    <n v="15286140"/>
    <s v="&gt;$500"/>
    <n v="0"/>
  </r>
  <r>
    <x v="495"/>
    <s v="Motorola a10 Dual Sim keypad Mobile with 1750 mAh Battery, Expandable Storage Upto 32GB, Wireless FM with Recording - Dark Blue"/>
    <x v="0"/>
    <n v="1399"/>
    <x v="226"/>
    <n v="0.14000000000000001"/>
    <x v="7"/>
    <n v="9378"/>
    <n v="0"/>
    <x v="0"/>
    <n v="15286140"/>
    <s v="&gt;$500"/>
    <n v="0"/>
  </r>
  <r>
    <x v="487"/>
    <s v="Flix Micro Usb Cable For Smartphone (Black)"/>
    <x v="2"/>
    <n v="59"/>
    <x v="224"/>
    <n v="0.7"/>
    <x v="7"/>
    <n v="9377"/>
    <n v="1"/>
    <x v="0"/>
    <n v="1866023"/>
    <s v="$200"/>
    <n v="0"/>
  </r>
  <r>
    <x v="496"/>
    <s v="FLiX (Beetel) USB to Type C PVC Data Sync &amp; 2A Smartphone Fast Charging Cable, Made in India, 480Mbps Data Sync, Tough Cable, 1 Meter Long USB Cable for USB Type C Devices Black XCD-C12"/>
    <x v="2"/>
    <n v="139"/>
    <x v="225"/>
    <n v="0.44"/>
    <x v="7"/>
    <n v="9377"/>
    <n v="0"/>
    <x v="0"/>
    <n v="2334873"/>
    <s v="$200-$500"/>
    <n v="0"/>
  </r>
  <r>
    <x v="487"/>
    <s v="Flix Micro Usb Cable For Smartphone (Black)"/>
    <x v="2"/>
    <n v="59"/>
    <x v="224"/>
    <n v="0.7"/>
    <x v="7"/>
    <n v="9377"/>
    <n v="1"/>
    <x v="0"/>
    <n v="1866023"/>
    <s v="$200"/>
    <n v="0"/>
  </r>
  <r>
    <x v="497"/>
    <s v="Bajaj Frore 1200 mm Ceiling Fan (Brown)"/>
    <x v="1"/>
    <n v="1399"/>
    <x v="227"/>
    <n v="0.47"/>
    <x v="1"/>
    <n v="9349"/>
    <n v="0"/>
    <x v="0"/>
    <n v="24868340"/>
    <s v="&gt;$500"/>
    <n v="0"/>
  </r>
  <r>
    <x v="498"/>
    <s v="COI Note Pad/Memo Book with Sticky Notes &amp; Clip Holder with Pen for Gifting"/>
    <x v="5"/>
    <n v="198"/>
    <x v="42"/>
    <n v="0.75"/>
    <x v="1"/>
    <n v="9344"/>
    <n v="1"/>
    <x v="0"/>
    <n v="7475200"/>
    <s v="&gt;$500"/>
    <n v="0"/>
  </r>
  <r>
    <x v="499"/>
    <s v="STRIFF Wall Mount Phone Holder Wall Mount with Adhesive Strips, Charging Holder Compatible with iPhone, Smartphone and Mini Tablet (Pack of 1) (White)"/>
    <x v="0"/>
    <n v="89"/>
    <x v="71"/>
    <n v="0.82"/>
    <x v="1"/>
    <n v="9340"/>
    <n v="1"/>
    <x v="0"/>
    <n v="4660660"/>
    <s v="$200-$500"/>
    <n v="0"/>
  </r>
  <r>
    <x v="500"/>
    <s v="Bajaj ATX 4 750-Watt Pop-up Toaster (White)"/>
    <x v="1"/>
    <n v="1499"/>
    <x v="61"/>
    <n v="0"/>
    <x v="2"/>
    <n v="9331"/>
    <n v="0"/>
    <x v="0"/>
    <n v="13987169"/>
    <s v="&gt;$500"/>
    <n v="0"/>
  </r>
  <r>
    <x v="501"/>
    <s v="Dell WM118 Wireless Mouse, 2.4 Ghz with USB Nano Receiver, Optical Tracking, 12-Months Battery Life, Ambidextrous, Pc/Mac/Laptop - Black."/>
    <x v="2"/>
    <n v="569"/>
    <x v="11"/>
    <n v="0.56000000000000005"/>
    <x v="0"/>
    <n v="9275"/>
    <n v="1"/>
    <x v="0"/>
    <n v="12048225"/>
    <s v="&gt;$500"/>
    <n v="0"/>
  </r>
  <r>
    <x v="502"/>
    <s v="Rico IRPRO 1500 Watt Japanese Technology Electric Water Heater Immersion Rod Shockproof Protection &amp; Stainless Steel Heating Element for Instant Heating| ISI Certified 1 Year Replacement Warranty"/>
    <x v="1"/>
    <n v="999"/>
    <x v="228"/>
    <n v="7.0000000000000007E-2"/>
    <x v="1"/>
    <n v="9275"/>
    <n v="0"/>
    <x v="0"/>
    <n v="9970625"/>
    <s v="&gt;$500"/>
    <n v="0"/>
  </r>
  <r>
    <x v="503"/>
    <s v="ZEBRONICS Zeb-Evolve Wireless in Ear Neckband Earphone with Supporting Bluetooth v5.0, Voice Assistant, Rapid Charge, Call Function &amp; Magnetic Earpiece, with mic (Metallic Blue)"/>
    <x v="0"/>
    <n v="499"/>
    <x v="61"/>
    <n v="0.67"/>
    <x v="11"/>
    <n v="9169"/>
    <n v="1"/>
    <x v="0"/>
    <n v="13744331"/>
    <s v="&gt;$500"/>
    <n v="0"/>
  </r>
  <r>
    <x v="504"/>
    <s v="Fire-Boltt Ring Pro Bluetooth Calling, 1.75‚Äù 320*385px High Res, IP68 &amp; SpO2 Monitoring, Pin Code Locking Functionality &amp; Split Screen Access, Built in Mic &amp; Speaker for HD Calls, Black, Free Size"/>
    <x v="0"/>
    <n v="2499"/>
    <x v="76"/>
    <n v="0.75"/>
    <x v="7"/>
    <n v="9090"/>
    <n v="1"/>
    <x v="0"/>
    <n v="90890910"/>
    <s v="&gt;$500"/>
    <n v="0"/>
  </r>
  <r>
    <x v="505"/>
    <s v="Crompton Sea Sapphira 1200 mm Ultra High Speed 3 Blade Ceiling Fan (Lustre Brown, Pack of 1)"/>
    <x v="1"/>
    <n v="1449"/>
    <x v="229"/>
    <n v="0.38"/>
    <x v="6"/>
    <n v="9019"/>
    <n v="0"/>
    <x v="0"/>
    <n v="21185631"/>
    <s v="&gt;$500"/>
    <n v="0"/>
  </r>
  <r>
    <x v="506"/>
    <s v="Wonderchef Nutri-blend Mixer, Grinder &amp; Blender | Powerful 400W 22000 RPM motor | Stainless steel Blades | 3 unbreakable jars | 2 Years warranty | Online recipe book by Chef Sanjeev Kapoor | Black"/>
    <x v="1"/>
    <n v="2899"/>
    <x v="230"/>
    <n v="0.47"/>
    <x v="4"/>
    <n v="8958"/>
    <n v="0"/>
    <x v="0"/>
    <n v="49269000"/>
    <s v="&gt;$500"/>
    <n v="0"/>
  </r>
  <r>
    <x v="507"/>
    <s v="HUL Pureit Eco Water Saver Mineral RO+UV+MF AS wall mounted/Counter top Black 10L Water Purifier"/>
    <x v="1"/>
    <n v="13999"/>
    <x v="231"/>
    <n v="0.44"/>
    <x v="0"/>
    <n v="8948"/>
    <n v="0"/>
    <x v="0"/>
    <n v="222357800"/>
    <s v="&gt;$500"/>
    <n v="0"/>
  </r>
  <r>
    <x v="508"/>
    <s v="Classmate Pulse 6 Subject Notebook - Unruled, 300 Pages, Spiral Binding, 240mm*180mm"/>
    <x v="5"/>
    <n v="114"/>
    <x v="232"/>
    <n v="0.05"/>
    <x v="5"/>
    <n v="8938"/>
    <n v="0"/>
    <x v="0"/>
    <n v="1072560"/>
    <s v="$200"/>
    <n v="0"/>
  </r>
  <r>
    <x v="509"/>
    <s v="Samsung 25W USB Travel Adapter for Cellular Phones - White"/>
    <x v="0"/>
    <n v="1219"/>
    <x v="24"/>
    <n v="0.28000000000000003"/>
    <x v="0"/>
    <n v="8891"/>
    <n v="0"/>
    <x v="0"/>
    <n v="15105809"/>
    <s v="&gt;$500"/>
    <n v="0"/>
  </r>
  <r>
    <x v="510"/>
    <s v="OpenTech¬Æ Military-Grade Tempered Glass Screen Protector Compatible for iPhone 13/13 Pro / 14 with Edge to Edge Coverage and Easy Installation kit (6.1 Inches)"/>
    <x v="0"/>
    <n v="299"/>
    <x v="3"/>
    <n v="0.7"/>
    <x v="2"/>
    <n v="8891"/>
    <n v="1"/>
    <x v="0"/>
    <n v="8882109"/>
    <s v="&gt;$500"/>
    <n v="0"/>
  </r>
  <r>
    <x v="511"/>
    <s v="AGARO Marvel 9 Liters Oven Toaster Griller, Cake Baking OTG (Black)"/>
    <x v="1"/>
    <n v="1699"/>
    <x v="16"/>
    <n v="0.15"/>
    <x v="1"/>
    <n v="8873"/>
    <n v="0"/>
    <x v="0"/>
    <n v="17737127"/>
    <s v="&gt;$500"/>
    <n v="0"/>
  </r>
  <r>
    <x v="512"/>
    <s v="Samsung Galaxy M53 5G (Deep Ocean Blue, 6GB, 128GB Storage) | 108MP | sAmoled+ 120Hz | 12GB RAM with RAM Plus | Travel Adapter to be Purchased Separately"/>
    <x v="0"/>
    <n v="23999"/>
    <x v="233"/>
    <n v="0.27"/>
    <x v="6"/>
    <n v="8866"/>
    <n v="0"/>
    <x v="0"/>
    <n v="292569134"/>
    <s v="&gt;$500"/>
    <n v="0"/>
  </r>
  <r>
    <x v="513"/>
    <s v="Cookwell Bullet Mixer Grinder (5 Jars, 3 Blades, Silver)"/>
    <x v="1"/>
    <n v="2464"/>
    <x v="195"/>
    <n v="0.59"/>
    <x v="1"/>
    <n v="8866"/>
    <n v="1"/>
    <x v="0"/>
    <n v="53196000"/>
    <s v="&gt;$500"/>
    <n v="0"/>
  </r>
  <r>
    <x v="514"/>
    <s v="LAPSTER Spiral Charger Spiral Charger Cable Protectors for Wires Data Cable Saver Charging Cord Protective Cable Cover Set of 3 (12 Pieces)"/>
    <x v="2"/>
    <n v="99"/>
    <x v="3"/>
    <n v="0.9"/>
    <x v="1"/>
    <n v="8751"/>
    <n v="1"/>
    <x v="0"/>
    <n v="8742249"/>
    <s v="&gt;$500"/>
    <n v="0"/>
  </r>
  <r>
    <x v="515"/>
    <s v="AmazonBasics - High-Speed Male to Female HDMI Extension Cable - 6 Feet"/>
    <x v="0"/>
    <n v="299"/>
    <x v="0"/>
    <n v="0.56999999999999995"/>
    <x v="0"/>
    <n v="8714"/>
    <n v="1"/>
    <x v="0"/>
    <n v="6099800"/>
    <s v="&gt;$500"/>
    <n v="0"/>
  </r>
  <r>
    <x v="516"/>
    <s v="Cuzor 12V Mini ups for WiFi Router | Power Backup up to 4 Hours | Replaceable Battery | Ups for Wi-Fi Router and Modem | Ups for Router up to 2A | ups for uninterrupted wi-fi"/>
    <x v="2"/>
    <n v="1499"/>
    <x v="40"/>
    <n v="0.5"/>
    <x v="3"/>
    <n v="8656"/>
    <n v="1"/>
    <x v="1"/>
    <n v="25959344"/>
    <s v="&gt;$500"/>
    <n v="0"/>
  </r>
  <r>
    <x v="517"/>
    <s v="Classmate Soft Cover 6 Subject Spiral Binding Notebook, Single Line, 300 Pages"/>
    <x v="5"/>
    <n v="157"/>
    <x v="234"/>
    <n v="0.02"/>
    <x v="3"/>
    <n v="8618"/>
    <n v="0"/>
    <x v="1"/>
    <n v="1378880"/>
    <s v="$200"/>
    <n v="0"/>
  </r>
  <r>
    <x v="518"/>
    <s v="Epson 003 65 ml for EcoTank L1110/L3100/L3101/L3110/L3115/L3116/L3150/L3151/L3152/L3156/L5190 Black Ink Bottle"/>
    <x v="2"/>
    <n v="309"/>
    <x v="235"/>
    <n v="0.24"/>
    <x v="0"/>
    <n v="8614"/>
    <n v="0"/>
    <x v="0"/>
    <n v="3480056"/>
    <s v="$200-$500"/>
    <n v="0"/>
  </r>
  <r>
    <x v="519"/>
    <s v="Casio MJ-12D 150 Steps Check and Correct Desktop Calculator"/>
    <x v="5"/>
    <n v="440"/>
    <x v="236"/>
    <n v="0"/>
    <x v="3"/>
    <n v="8610"/>
    <n v="0"/>
    <x v="1"/>
    <n v="3788400"/>
    <s v="$200-$500"/>
    <n v="0"/>
  </r>
  <r>
    <x v="520"/>
    <s v="Portronics Adapto 20 Type C 20W Fast PD/Type C Adapter Charger with Fast Charging for iPhone 12/12 Pro/12 Mini/12 Pro Max/11/XS/XR/X/8/Plus, iPad Pro/Air/Mini, Galaxy 10/9/8 (Adapter Only) White"/>
    <x v="0"/>
    <n v="529"/>
    <x v="61"/>
    <n v="0.65"/>
    <x v="1"/>
    <n v="8599"/>
    <n v="1"/>
    <x v="0"/>
    <n v="12889901"/>
    <s v="&gt;$500"/>
    <n v="0"/>
  </r>
  <r>
    <x v="521"/>
    <s v="Amazon Basics USB C to Lightning TPE MFi Certified Charging Cable (White, 1.2 meter)"/>
    <x v="2"/>
    <n v="799"/>
    <x v="16"/>
    <n v="0.6"/>
    <x v="5"/>
    <n v="8583"/>
    <n v="1"/>
    <x v="0"/>
    <n v="17157417"/>
    <s v="&gt;$500"/>
    <n v="0"/>
  </r>
  <r>
    <x v="522"/>
    <s v="ZEBRONICS Zeb-100HB 4 Ports USB Hub for Laptop, PC Computers, Plug &amp; Play, Backward Compatible - Black"/>
    <x v="2"/>
    <n v="330"/>
    <x v="71"/>
    <n v="0.34"/>
    <x v="8"/>
    <n v="8566"/>
    <n v="0"/>
    <x v="0"/>
    <n v="4274434"/>
    <s v="$200-$500"/>
    <n v="0"/>
  </r>
  <r>
    <x v="523"/>
    <s v="Ant Esports GM320 RGB Optical Wired Gaming Mouse | 8 Programmable Buttons | 12800 DPI"/>
    <x v="2"/>
    <n v="575"/>
    <x v="237"/>
    <n v="0.79"/>
    <x v="5"/>
    <n v="8537"/>
    <n v="1"/>
    <x v="0"/>
    <n v="23895063"/>
    <s v="&gt;$500"/>
    <n v="0"/>
  </r>
  <r>
    <x v="524"/>
    <s v="Pigeon by Stovekraft Amaze Plus Electric Kettle (14313) with Stainless Steel Body, 1.8 litre, used for boiling Water, making tea and coffee, instant noodles, soup etc. 1500 Watt (Silver)"/>
    <x v="1"/>
    <n v="699"/>
    <x v="165"/>
    <n v="0.48"/>
    <x v="6"/>
    <n v="8446"/>
    <n v="0"/>
    <x v="0"/>
    <n v="11359870"/>
    <s v="&gt;$500"/>
    <n v="0"/>
  </r>
  <r>
    <x v="525"/>
    <s v="PRO365 Indo Mocktails/Coffee Foamer/Cappuccino/Lemonade/Milk Frother (6 Months Warranty)"/>
    <x v="1"/>
    <n v="249"/>
    <x v="71"/>
    <n v="0.5"/>
    <x v="14"/>
    <n v="8427"/>
    <n v="1"/>
    <x v="2"/>
    <n v="4205073"/>
    <s v="$200-$500"/>
    <n v="0"/>
  </r>
  <r>
    <x v="526"/>
    <s v="iQOO 9 SE 5G (Sunset Sierra, 8GB RAM, 128GB Storage) | Qualcomm Snapdragon 888 | 66W Flash Charge"/>
    <x v="0"/>
    <n v="29990"/>
    <x v="238"/>
    <n v="0.25"/>
    <x v="2"/>
    <n v="8399"/>
    <n v="0"/>
    <x v="0"/>
    <n v="335876010"/>
    <s v="&gt;$500"/>
    <n v="0"/>
  </r>
  <r>
    <x v="527"/>
    <s v="URBN 20000 mAh Lithium_Polymer 22.5W Super Fast Charging Ultra Compact Power Bank with Quick Charge &amp; Power Delivery, Type C Input/Output, Made in India, Type C Cable Included (Camo)"/>
    <x v="0"/>
    <n v="2179"/>
    <x v="20"/>
    <n v="0.46"/>
    <x v="7"/>
    <n v="8380"/>
    <n v="0"/>
    <x v="0"/>
    <n v="33511620"/>
    <s v="&gt;$500"/>
    <n v="0"/>
  </r>
  <r>
    <x v="528"/>
    <s v="Quantum RJ45 Ethernet Patch Cable/LAN Router Cable with Heavy Duty Gold Plated Connectors Supports Hi-Speed Gigabit Upto 1000Mbps, Waterproof and Durable,1-Year Warranty-32.8 Feet (10 Meters)(White)"/>
    <x v="2"/>
    <n v="238"/>
    <x v="31"/>
    <n v="0.66"/>
    <x v="0"/>
    <n v="8372"/>
    <n v="1"/>
    <x v="0"/>
    <n v="5852028"/>
    <s v="&gt;$500"/>
    <n v="0"/>
  </r>
  <r>
    <x v="529"/>
    <s v="POPIO Type C Dash Charging USB Data Cable for OnePlus Devices"/>
    <x v="2"/>
    <n v="350"/>
    <x v="26"/>
    <n v="0.42"/>
    <x v="6"/>
    <n v="8314"/>
    <n v="0"/>
    <x v="0"/>
    <n v="4980086"/>
    <s v="&gt;$500"/>
    <n v="0"/>
  </r>
  <r>
    <x v="530"/>
    <s v="Canon PIXMA E477 All-in-One Wireless Ink Efficient Colour Printer (White/Blue)"/>
    <x v="2"/>
    <n v="5299"/>
    <x v="239"/>
    <n v="0.17"/>
    <x v="6"/>
    <n v="8280"/>
    <n v="0"/>
    <x v="0"/>
    <n v="52619400"/>
    <s v="&gt;$500"/>
    <n v="0"/>
  </r>
  <r>
    <x v="531"/>
    <s v="HP X200 Wireless Mouse with 2.4 GHz Wireless connectivity, Adjustable DPI up to 1600, ambidextrous Design, and 18-Month Long Battery Life. 3-Years Warranty (6VY95AA)"/>
    <x v="2"/>
    <n v="681"/>
    <x v="174"/>
    <n v="0.43"/>
    <x v="5"/>
    <n v="8258"/>
    <n v="0"/>
    <x v="0"/>
    <n v="9901342"/>
    <s v="&gt;$500"/>
    <n v="0"/>
  </r>
  <r>
    <x v="532"/>
    <s v="AmazonBasics New Release Nylon USB-A to Lightning Cable Cord, Fast Charging MFi Certified Charger for Apple iPhone, iPad (6-Ft, Rose Gold)"/>
    <x v="2"/>
    <n v="799"/>
    <x v="240"/>
    <n v="0.62"/>
    <x v="2"/>
    <n v="8188"/>
    <n v="1"/>
    <x v="0"/>
    <n v="17194800"/>
    <s v="&gt;$500"/>
    <n v="0"/>
  </r>
  <r>
    <x v="532"/>
    <s v="AmazonBasics New Release Nylon USB-A to Lightning Cable Cord, Fast Charging MFi Certified Charger for Apple iPhone, iPad (6-Ft, Rose Gold)"/>
    <x v="2"/>
    <n v="799"/>
    <x v="240"/>
    <n v="0.62"/>
    <x v="2"/>
    <n v="8188"/>
    <n v="1"/>
    <x v="0"/>
    <n v="17194800"/>
    <s v="&gt;$500"/>
    <n v="0"/>
  </r>
  <r>
    <x v="532"/>
    <s v="AmazonBasics New Release Nylon USB-A to Lightning Cable Cord, Fast Charging MFi Certified Charger for Apple iPhone, iPad (6-Ft, Rose Gold)"/>
    <x v="2"/>
    <n v="799"/>
    <x v="240"/>
    <n v="0.62"/>
    <x v="2"/>
    <n v="8188"/>
    <n v="1"/>
    <x v="0"/>
    <n v="17194800"/>
    <s v="&gt;$500"/>
    <n v="0"/>
  </r>
  <r>
    <x v="533"/>
    <s v="D-Link DWA-131 300 Mbps Wireless Nano USB Adapter (Black)"/>
    <x v="2"/>
    <n v="507"/>
    <x v="241"/>
    <n v="0.57999999999999996"/>
    <x v="1"/>
    <n v="8131"/>
    <n v="1"/>
    <x v="0"/>
    <n v="9822248"/>
    <s v="&gt;$500"/>
    <n v="0"/>
  </r>
  <r>
    <x v="533"/>
    <s v="D-Link DWA-131 300 Mbps Wireless Nano USB Adapter (Black)"/>
    <x v="2"/>
    <n v="507"/>
    <x v="241"/>
    <n v="0.57999999999999996"/>
    <x v="1"/>
    <n v="8131"/>
    <n v="1"/>
    <x v="0"/>
    <n v="9822248"/>
    <s v="&gt;$500"/>
    <n v="0"/>
  </r>
  <r>
    <x v="534"/>
    <s v="Inalsa Vacuum Cleaner Wet and Dry Micro WD10 with 3in1 Multifunction Wet/Dry/Blowing| 14KPA Suction and Impact Resistant Polymer Tank,(Yellow/Black)"/>
    <x v="1"/>
    <n v="3859"/>
    <x v="242"/>
    <n v="0.63"/>
    <x v="6"/>
    <n v="8095"/>
    <n v="1"/>
    <x v="0"/>
    <n v="83338025"/>
    <s v="&gt;$500"/>
    <n v="0"/>
  </r>
  <r>
    <x v="535"/>
    <s v="INALSA Electric Kettle 1.5 Litre with Stainless Steel Body - Absa|Auto Shut Off &amp; Boil Dry Protection Safety Features| Cordless Base &amp; Cord Winder|Hot Water Kettle |Water Heater Jug"/>
    <x v="1"/>
    <n v="699"/>
    <x v="243"/>
    <n v="0.56000000000000005"/>
    <x v="1"/>
    <n v="8090"/>
    <n v="1"/>
    <x v="0"/>
    <n v="12903550"/>
    <s v="&gt;$500"/>
    <n v="0"/>
  </r>
  <r>
    <x v="536"/>
    <s v="FEDUS Cat6 Ethernet Cable, 10 Meter High Speed 550MHZ / 10 Gigabit Speed UTP LAN Cable, Network Cable Internet Cable RJ45 Cable LAN Wire, Patch Computer Cord Gigabit Category 6 Wires for Modem, Router"/>
    <x v="2"/>
    <n v="287"/>
    <x v="71"/>
    <n v="0.42"/>
    <x v="0"/>
    <n v="8076"/>
    <n v="0"/>
    <x v="0"/>
    <n v="4029924"/>
    <s v="$200-$500"/>
    <n v="0"/>
  </r>
  <r>
    <x v="537"/>
    <s v="Luxor 5 Subject Single Ruled Notebook - A5 Size, 70 GSM, 300 Pages"/>
    <x v="5"/>
    <n v="125"/>
    <x v="244"/>
    <n v="0.31"/>
    <x v="0"/>
    <n v="8053"/>
    <n v="0"/>
    <x v="0"/>
    <n v="1449540"/>
    <s v="$200"/>
    <n v="0"/>
  </r>
  <r>
    <x v="538"/>
    <s v="Havells Ventil Air DSP 230mm Exhaust Fan (Pista Green)"/>
    <x v="1"/>
    <n v="1399"/>
    <x v="245"/>
    <n v="0.26"/>
    <x v="7"/>
    <n v="8031"/>
    <n v="0"/>
    <x v="0"/>
    <n v="15178590"/>
    <s v="&gt;$500"/>
    <n v="0"/>
  </r>
  <r>
    <x v="539"/>
    <s v="Lifelong Power - Pro 500 Watt 3 Jar Mixer Grinder with 3 Speed Control and 1100 Watt Dry Non-Stick soleplate Iron Super Combo (White and Grey, 1 Year Warranty)"/>
    <x v="1"/>
    <n v="1699"/>
    <x v="246"/>
    <n v="0.5"/>
    <x v="4"/>
    <n v="7988"/>
    <n v="1"/>
    <x v="0"/>
    <n v="27143224"/>
    <s v="&gt;$500"/>
    <n v="0"/>
  </r>
  <r>
    <x v="540"/>
    <s v="Racold Pronto Pro 3Litres 3KW Vertical Instant Water Heater (Geyser)"/>
    <x v="1"/>
    <n v="2949"/>
    <x v="247"/>
    <n v="0.39"/>
    <x v="5"/>
    <n v="7968"/>
    <n v="0"/>
    <x v="0"/>
    <n v="38636832"/>
    <s v="&gt;$500"/>
    <n v="0"/>
  </r>
  <r>
    <x v="541"/>
    <s v="Philips Daily Collection HD2582/00 830-Watt 2-Slice Pop-up Toaster (White)"/>
    <x v="1"/>
    <n v="2095"/>
    <x v="248"/>
    <n v="0"/>
    <x v="3"/>
    <n v="7949"/>
    <n v="0"/>
    <x v="1"/>
    <n v="16653155"/>
    <s v="&gt;$500"/>
    <n v="0"/>
  </r>
  <r>
    <x v="542"/>
    <s v="Borosil Chef Delite BCH20DBB21 300-Watt Chopper (Black)"/>
    <x v="1"/>
    <n v="1819"/>
    <x v="39"/>
    <n v="0.27"/>
    <x v="0"/>
    <n v="7946"/>
    <n v="0"/>
    <x v="0"/>
    <n v="19785540"/>
    <s v="&gt;$500"/>
    <n v="0"/>
  </r>
  <r>
    <x v="543"/>
    <s v="Kuber Industries Nylon Mesh Laundry Basket|Sturdy Material &amp; Durable Handles|Netted Lightweight Laundry Bag, Size 36 x 36 x 58, Capicity 30 Ltr (Pink)"/>
    <x v="1"/>
    <n v="199"/>
    <x v="74"/>
    <n v="0.5"/>
    <x v="8"/>
    <n v="7945"/>
    <n v="1"/>
    <x v="0"/>
    <n v="3170055"/>
    <s v="$200-$500"/>
    <n v="0"/>
  </r>
  <r>
    <x v="544"/>
    <s v="Sounce Fast Phone Charging Cable &amp; Data Sync USB Cable Compatible for iPhone 13, 12,11, X, 8, 7, 6, 5, iPad Air, Pro, Mini &amp; iOS Devices"/>
    <x v="2"/>
    <n v="199"/>
    <x v="21"/>
    <n v="0.9"/>
    <x v="6"/>
    <n v="7928"/>
    <n v="1"/>
    <x v="0"/>
    <n v="15055272"/>
    <s v="&gt;$500"/>
    <n v="0"/>
  </r>
  <r>
    <x v="544"/>
    <s v="Sounce Fast Phone Charging Cable &amp; Data Sync USB Cable Compatible for iPhone 13, 12,11, X, 8, 7, 6, 5, iPad Air, Pro, Mini &amp; iOS Devices"/>
    <x v="2"/>
    <n v="199"/>
    <x v="3"/>
    <n v="0.8"/>
    <x v="6"/>
    <n v="7928"/>
    <n v="1"/>
    <x v="0"/>
    <n v="7920072"/>
    <s v="&gt;$500"/>
    <n v="0"/>
  </r>
  <r>
    <x v="544"/>
    <s v="Sounce Fast Phone Charging Cable &amp; Data Sync USB Cable Compatible for iPhone 13, 12,11, X, 8, 7, 6, 5, iPad Air, Pro, Mini &amp; iOS Devices"/>
    <x v="2"/>
    <n v="199"/>
    <x v="3"/>
    <n v="0.8"/>
    <x v="6"/>
    <n v="7928"/>
    <n v="1"/>
    <x v="0"/>
    <n v="7920072"/>
    <s v="&gt;$500"/>
    <n v="0"/>
  </r>
  <r>
    <x v="545"/>
    <s v="Redmi A1 (Light Blue, 2GB RAM, 32GB Storage) | Segment Best AI Dual Cam | 5000mAh Battery | Leather Texture Design | Android 12"/>
    <x v="0"/>
    <n v="6499"/>
    <x v="110"/>
    <n v="0.28000000000000003"/>
    <x v="7"/>
    <n v="7807"/>
    <n v="0"/>
    <x v="0"/>
    <n v="70255193"/>
    <s v="&gt;$500"/>
    <n v="0"/>
  </r>
  <r>
    <x v="546"/>
    <s v="Redmi A1 (Black, 2GB RAM, 32GB Storage) | Segment Best AI Dual Cam | 5000mAh Battery | Leather Texture Design | Android 12"/>
    <x v="0"/>
    <n v="6499"/>
    <x v="110"/>
    <n v="0.28000000000000003"/>
    <x v="7"/>
    <n v="7807"/>
    <n v="0"/>
    <x v="0"/>
    <n v="70255193"/>
    <s v="&gt;$500"/>
    <n v="0"/>
  </r>
  <r>
    <x v="547"/>
    <s v="Redmi A1 (Light Green, 2GB RAM 32GB ROM) | Segment Best AI Dual Cam | 5000mAh Battery | Leather Texture Design | Android 12"/>
    <x v="0"/>
    <n v="6499"/>
    <x v="110"/>
    <n v="0.28000000000000003"/>
    <x v="7"/>
    <n v="7807"/>
    <n v="0"/>
    <x v="0"/>
    <n v="70255193"/>
    <s v="&gt;$500"/>
    <n v="0"/>
  </r>
  <r>
    <x v="548"/>
    <s v="Havells Ventil Air DX 200mm Exhaust Fan (White)"/>
    <x v="1"/>
    <n v="1999"/>
    <x v="249"/>
    <n v="0.15"/>
    <x v="5"/>
    <n v="7801"/>
    <n v="0"/>
    <x v="0"/>
    <n v="18410360"/>
    <s v="&gt;$500"/>
    <n v="0"/>
  </r>
  <r>
    <x v="549"/>
    <s v="Kent Gold, Optima, Gold+ Spare Kit"/>
    <x v="1"/>
    <n v="649"/>
    <x v="250"/>
    <n v="0.03"/>
    <x v="1"/>
    <n v="7786"/>
    <n v="0"/>
    <x v="0"/>
    <n v="5216620"/>
    <s v="&gt;$500"/>
    <n v="0"/>
  </r>
  <r>
    <x v="550"/>
    <s v="Spigen EZ Fit Tempered Glass Screen Protector for iPhone 14 Pro Max - 2 Pack (Sensor Protection)"/>
    <x v="0"/>
    <n v="999"/>
    <x v="116"/>
    <n v="0.66"/>
    <x v="15"/>
    <n v="7779"/>
    <n v="1"/>
    <x v="1"/>
    <n v="22551321"/>
    <s v="&gt;$500"/>
    <n v="0"/>
  </r>
  <r>
    <x v="551"/>
    <s v="Brand Conquer 6 in 1 with OTG, SD Card Reader, USB Type C, USB 3.0 and Micro USB, for Memory Card | Portable Card Reader | Compatible with TF, SD, Micro SD, SDHC, SDXC, MMC, RS-MMC, Micro SDXC"/>
    <x v="2"/>
    <n v="549"/>
    <x v="3"/>
    <n v="0.45"/>
    <x v="2"/>
    <n v="7758"/>
    <n v="0"/>
    <x v="0"/>
    <n v="7750242"/>
    <s v="&gt;$500"/>
    <n v="0"/>
  </r>
  <r>
    <x v="552"/>
    <s v="Pinnaclz Original Combo of 2 Micro USB Fast Charging Cable, USB Charging Cable for Data Transfer Perfect for Android Smart Phones White 1.2 Meter Made in India (Pack of 2)"/>
    <x v="2"/>
    <n v="115"/>
    <x v="71"/>
    <n v="0.77"/>
    <x v="7"/>
    <n v="7732"/>
    <n v="1"/>
    <x v="0"/>
    <n v="3858268"/>
    <s v="$200-$500"/>
    <n v="0"/>
  </r>
  <r>
    <x v="553"/>
    <s v="Pinnaclz Original Combo of 2 USB Type C Fast Charging Cable, USB C Data Cable for Charging and Data Transfer Smart Phones White 1.2 Meter Made in India (Pack of 2)"/>
    <x v="2"/>
    <n v="149"/>
    <x v="71"/>
    <n v="0.7"/>
    <x v="7"/>
    <n v="7732"/>
    <n v="1"/>
    <x v="0"/>
    <n v="3858268"/>
    <s v="$200-$500"/>
    <n v="0"/>
  </r>
  <r>
    <x v="552"/>
    <s v="Pinnaclz Original Combo of 2 Micro USB Fast Charging Cable, USB Charging Cable for Data Transfer Perfect for Android Smart Phones White 1.2 Meter Made in India (Pack of 2)"/>
    <x v="2"/>
    <n v="115"/>
    <x v="71"/>
    <n v="0.77"/>
    <x v="7"/>
    <n v="7732"/>
    <n v="1"/>
    <x v="0"/>
    <n v="3858268"/>
    <s v="$200-$500"/>
    <n v="0"/>
  </r>
  <r>
    <x v="552"/>
    <s v="Pinnaclz Original Combo of 2 Micro USB Fast Charging Cable, USB Charging Cable for Data Transfer Perfect for Android Smart Phones White 1.2 Meter Made in India (Pack of 2)"/>
    <x v="2"/>
    <n v="115"/>
    <x v="71"/>
    <n v="0.77"/>
    <x v="7"/>
    <n v="7732"/>
    <n v="1"/>
    <x v="0"/>
    <n v="3858268"/>
    <s v="$200-$500"/>
    <n v="0"/>
  </r>
  <r>
    <x v="554"/>
    <s v="Artis AR-45W-MG2 45 Watts MG2 Laptop Adapter/Charger Compatible with MB Air 13‚Äù &amp; MB Air 11‚Äù (14.5 V, 3.1 A) Connector: MG2 (T Tip Connector)"/>
    <x v="2"/>
    <n v="1699"/>
    <x v="85"/>
    <n v="0.51"/>
    <x v="11"/>
    <n v="7689"/>
    <n v="1"/>
    <x v="0"/>
    <n v="26903811"/>
    <s v="&gt;$500"/>
    <n v="0"/>
  </r>
  <r>
    <x v="555"/>
    <s v="Philips GC1920/28 1440-Watt Non-Stick Soleplate Steam Iron"/>
    <x v="1"/>
    <n v="1849"/>
    <x v="248"/>
    <n v="0.12"/>
    <x v="2"/>
    <n v="7681"/>
    <n v="0"/>
    <x v="0"/>
    <n v="16091695"/>
    <s v="&gt;$500"/>
    <n v="0"/>
  </r>
  <r>
    <x v="556"/>
    <s v="TATA SKY HD Connection with 1 month basic package and free installation"/>
    <x v="0"/>
    <n v="1249"/>
    <x v="251"/>
    <n v="0.46"/>
    <x v="2"/>
    <n v="7636"/>
    <n v="0"/>
    <x v="0"/>
    <n v="17555164"/>
    <s v="&gt;$500"/>
    <n v="0"/>
  </r>
  <r>
    <x v="557"/>
    <s v="Crompton InstaGlide 1000-Watts Dry Iron with American Heritage Coating, Pack of 1 Iron"/>
    <x v="1"/>
    <n v="850"/>
    <x v="49"/>
    <n v="0.15"/>
    <x v="1"/>
    <n v="7619"/>
    <n v="0"/>
    <x v="0"/>
    <n v="7619000"/>
    <s v="&gt;$500"/>
    <n v="0"/>
  </r>
  <r>
    <x v="558"/>
    <s v="Zebronics, ZEB-NC3300 USB Powered Laptop Cooling Pad with Dual Fan, Dual USB Port and Blue LED Lights"/>
    <x v="2"/>
    <n v="599"/>
    <x v="3"/>
    <n v="0.4"/>
    <x v="7"/>
    <n v="7601"/>
    <n v="0"/>
    <x v="0"/>
    <n v="7593399"/>
    <s v="&gt;$500"/>
    <n v="0"/>
  </r>
  <r>
    <x v="559"/>
    <s v="Noise Pulse Buzz 1.69&quot; Bluetooth Calling Smart Watch with Call Function, 150 Watch Faces, 60 Sports Modes, Spo2 &amp; Heart Rate Monitoring, Calling Smart Watch for Men &amp; Women - Rose Pink"/>
    <x v="0"/>
    <n v="1999"/>
    <x v="37"/>
    <n v="0.6"/>
    <x v="6"/>
    <n v="7571"/>
    <n v="1"/>
    <x v="0"/>
    <n v="37847429"/>
    <s v="&gt;$500"/>
    <n v="0"/>
  </r>
  <r>
    <x v="560"/>
    <s v="Noise Pulse Buzz 1.69&quot; Bluetooth Calling Smart Watch with Call Function, 150 Watch Faces, 60 Sports Modes, Spo2 &amp; Heart Rate Monitoring, Calling Smart Watch for Men &amp; Women - Jet Black"/>
    <x v="0"/>
    <n v="2499"/>
    <x v="37"/>
    <n v="0.5"/>
    <x v="6"/>
    <n v="7571"/>
    <n v="1"/>
    <x v="0"/>
    <n v="37847429"/>
    <s v="&gt;$500"/>
    <n v="0"/>
  </r>
  <r>
    <x v="561"/>
    <s v="Samsung Original 25W USB Travel Lightning Adapter for Cellular Phones, Black"/>
    <x v="0"/>
    <n v="1075"/>
    <x v="24"/>
    <n v="0.37"/>
    <x v="0"/>
    <n v="7462"/>
    <n v="0"/>
    <x v="0"/>
    <n v="12677938"/>
    <s v="&gt;$500"/>
    <n v="0"/>
  </r>
  <r>
    <x v="562"/>
    <s v="3M Post-it Sticky Note Cube, 200 Sheets (4 Colors x 50 Sheets) | 3&quot; x 3&quot; Size | For notes, reminders, study, school and organizing"/>
    <x v="5"/>
    <n v="90"/>
    <x v="252"/>
    <n v="0.49"/>
    <x v="0"/>
    <n v="7429"/>
    <n v="0"/>
    <x v="0"/>
    <n v="1300075"/>
    <s v="$200"/>
    <n v="0"/>
  </r>
  <r>
    <x v="563"/>
    <s v="Storio Kids Toys LCD Writing Tablet 8.5Inch E-Note Pad Best Birthday Gift for Girls Boys, Multicolor (SC1667)"/>
    <x v="2"/>
    <n v="217"/>
    <x v="253"/>
    <n v="0.08"/>
    <x v="4"/>
    <n v="7354"/>
    <n v="0"/>
    <x v="0"/>
    <n v="1742898"/>
    <s v="$200-$500"/>
    <n v="0"/>
  </r>
  <r>
    <x v="564"/>
    <s v="Zebronics Zeb Wonderbar 10 USB Powered 2.0 Computer Speaker with RGB Lights"/>
    <x v="2"/>
    <n v="849"/>
    <x v="61"/>
    <n v="0.43"/>
    <x v="7"/>
    <n v="7352"/>
    <n v="0"/>
    <x v="0"/>
    <n v="11020648"/>
    <s v="&gt;$500"/>
    <n v="0"/>
  </r>
  <r>
    <x v="565"/>
    <s v="CARECASE¬Æ Optical Bay 2nd Hard Drive Caddy, 9.5 mm CD/DVD Drive Slot for SSD and HDD"/>
    <x v="2"/>
    <n v="199"/>
    <x v="32"/>
    <n v="0.75"/>
    <x v="1"/>
    <n v="7333"/>
    <n v="1"/>
    <x v="0"/>
    <n v="5859067"/>
    <s v="&gt;$500"/>
    <n v="0"/>
  </r>
  <r>
    <x v="566"/>
    <s v="Belkin Apple Certified Lightning to USB Charge and Sync Cable for iPhone, iPad, Air Pods, 39.6 inch (100cm) ‚Äì Black"/>
    <x v="2"/>
    <n v="999"/>
    <x v="24"/>
    <n v="0.41"/>
    <x v="0"/>
    <n v="7318"/>
    <n v="0"/>
    <x v="0"/>
    <n v="12433282"/>
    <s v="&gt;$500"/>
    <n v="0"/>
  </r>
  <r>
    <x v="567"/>
    <s v="Belkin Apple Certified Lightning to USB Charge and Sync Tough Braided Cable for iPhone, iPad, Air Pods, 3.3 feet (1 meters) ‚Äì Black"/>
    <x v="2"/>
    <n v="1299"/>
    <x v="16"/>
    <n v="0.35"/>
    <x v="0"/>
    <n v="7318"/>
    <n v="0"/>
    <x v="0"/>
    <n v="14628682"/>
    <s v="&gt;$500"/>
    <n v="0"/>
  </r>
  <r>
    <x v="568"/>
    <s v="Scarters Mouse Pad, Desk Mat Extended for Work from Home/Office/Gaming | Vegan PU Leather | Anti-Skid, Anti-Slip, Reversible Splash-Proof ‚Äì Deskspread ~ Navy Blue &amp; Yellow"/>
    <x v="2"/>
    <n v="999"/>
    <x v="47"/>
    <n v="0.5"/>
    <x v="3"/>
    <n v="7317"/>
    <n v="1"/>
    <x v="1"/>
    <n v="14597415"/>
    <s v="&gt;$500"/>
    <n v="0"/>
  </r>
  <r>
    <x v="569"/>
    <s v="OnePlus 126 cm (50 inches) Y Series 4K Ultra HD Smart Android LED TV 50Y1S Pro (Black)"/>
    <x v="0"/>
    <n v="32999"/>
    <x v="254"/>
    <n v="0.28000000000000003"/>
    <x v="5"/>
    <n v="7298"/>
    <n v="0"/>
    <x v="0"/>
    <n v="335700702"/>
    <s v="&gt;$500"/>
    <n v="0"/>
  </r>
  <r>
    <x v="570"/>
    <s v="OnePlus 108 cm (43 inches) Y Series 4K Ultra HD Smart Android LED TV 43Y1S Pro (Black)"/>
    <x v="0"/>
    <n v="29999"/>
    <x v="255"/>
    <n v="0.25"/>
    <x v="5"/>
    <n v="7298"/>
    <n v="0"/>
    <x v="0"/>
    <n v="291912702"/>
    <s v="&gt;$500"/>
    <n v="0"/>
  </r>
  <r>
    <x v="571"/>
    <s v="Cello Eliza Plastic Laundry Bag/Basket, 50 litres, Light Grey"/>
    <x v="1"/>
    <n v="998.06"/>
    <x v="256"/>
    <n v="0.22"/>
    <x v="5"/>
    <n v="7274"/>
    <n v="0"/>
    <x v="0"/>
    <n v="9325268"/>
    <s v="&gt;$500"/>
    <n v="0"/>
  </r>
  <r>
    <x v="572"/>
    <s v="Logitech MK240 Nano Wireless USB Keyboard and Mouse Set, 12 Function Keys 2.4GHz Wireless, 1000DPI, Spill-Resistant Design, PC/Mac, Black/Chartreuse Yellow"/>
    <x v="2"/>
    <n v="1495"/>
    <x v="47"/>
    <n v="0.25"/>
    <x v="2"/>
    <n v="7241"/>
    <n v="0"/>
    <x v="0"/>
    <n v="14445795"/>
    <s v="&gt;$500"/>
    <n v="0"/>
  </r>
  <r>
    <x v="573"/>
    <s v="Sujata Powermatic Plus 900 Watts Juicer Mixer Grinder"/>
    <x v="1"/>
    <n v="5890"/>
    <x v="257"/>
    <n v="0.22"/>
    <x v="3"/>
    <n v="7241"/>
    <n v="0"/>
    <x v="1"/>
    <n v="54350946"/>
    <s v="&gt;$500"/>
    <n v="0"/>
  </r>
  <r>
    <x v="574"/>
    <s v="Usha IH2415 1500-Watt Immersion Heater (Silver)"/>
    <x v="1"/>
    <n v="510"/>
    <x v="258"/>
    <n v="0.2"/>
    <x v="1"/>
    <n v="7229"/>
    <n v="0"/>
    <x v="0"/>
    <n v="4626560"/>
    <s v="&gt;$500"/>
    <n v="0"/>
  </r>
  <r>
    <x v="575"/>
    <s v="Philips Hi113 1000-Watt Plastic Body Ptfe Coating Dry Iron, Pack of 1"/>
    <x v="1"/>
    <n v="949"/>
    <x v="259"/>
    <n v="0.03"/>
    <x v="2"/>
    <n v="7223"/>
    <n v="0"/>
    <x v="0"/>
    <n v="7042425"/>
    <s v="&gt;$500"/>
    <n v="0"/>
  </r>
  <r>
    <x v="576"/>
    <s v="Ambrane 10000mAh Slim Power Bank, 20W Fast Charging, Dual Output, Type C PD (Input &amp; Output), Quick Charge, Li-Polymer, Multi-Layer Protection for iPhone, Anrdoid &amp; Other Devices (Stylo 10K, Black)"/>
    <x v="0"/>
    <n v="999"/>
    <x v="23"/>
    <n v="0.38"/>
    <x v="7"/>
    <n v="7222"/>
    <n v="0"/>
    <x v="0"/>
    <n v="11547978"/>
    <s v="&gt;$500"/>
    <n v="0"/>
  </r>
  <r>
    <x v="577"/>
    <s v="Ambrane 10000mAh Slim Power Bank, 20W Fast Charging, Dual Output, Type C PD (Input &amp; Output), Quick Charge, Li-Polymer, Multi-Layer Protection for iPhone, Anrdoid &amp; Other Devices (Stylo 10K, Green)"/>
    <x v="0"/>
    <n v="999"/>
    <x v="23"/>
    <n v="0.38"/>
    <x v="7"/>
    <n v="7222"/>
    <n v="0"/>
    <x v="0"/>
    <n v="11547978"/>
    <s v="&gt;$500"/>
    <n v="0"/>
  </r>
  <r>
    <x v="578"/>
    <s v="Hp Wired On Ear Headphones With Mic With 3.5 Mm Drivers, In-Built Noise Cancelling, Foldable And Adjustable For Laptop/Pc/Office/Home/ 1 Year Warranty (B4B09Pa)"/>
    <x v="2"/>
    <n v="649"/>
    <x v="3"/>
    <n v="0.35"/>
    <x v="9"/>
    <n v="7222"/>
    <n v="0"/>
    <x v="0"/>
    <n v="7214778"/>
    <s v="&gt;$500"/>
    <n v="0"/>
  </r>
  <r>
    <x v="579"/>
    <s v="PIDILITE Fevicryl Acrylic Colours Sunflower Kit (10 Colors x 15 ml) DIY Paint, Rich Pigment, Non-Craking Paint for Canvas, Wood, Leather, Earthenware, Metal, Diwali Gifts for Diwali"/>
    <x v="1"/>
    <n v="191"/>
    <x v="260"/>
    <n v="0.15"/>
    <x v="0"/>
    <n v="7203"/>
    <n v="0"/>
    <x v="0"/>
    <n v="1620675"/>
    <s v="$200-$500"/>
    <n v="0"/>
  </r>
  <r>
    <x v="580"/>
    <s v="HP 805 Black Original Ink Cartridge"/>
    <x v="2"/>
    <n v="717"/>
    <x v="261"/>
    <n v="0.06"/>
    <x v="7"/>
    <n v="7199"/>
    <n v="0"/>
    <x v="0"/>
    <n v="5478439"/>
    <s v="&gt;$500"/>
    <n v="0"/>
  </r>
  <r>
    <x v="581"/>
    <s v="Noise Pulse 2 Max Advanced Bluetooth Calling Smart Watch with 1.85'' TFT and 550 Nits Brightness, Smart DND, 10 Days Battery, 100 Sports Mode, Smartwatch for Men and Women - (Jet Black)"/>
    <x v="0"/>
    <n v="2999"/>
    <x v="66"/>
    <n v="0.5"/>
    <x v="1"/>
    <n v="7148"/>
    <n v="1"/>
    <x v="0"/>
    <n v="42880852"/>
    <s v="&gt;$500"/>
    <n v="0"/>
  </r>
  <r>
    <x v="582"/>
    <s v="Havells Festiva 1200mm Dust Resistant Ceiling Fan (Gold Mist)"/>
    <x v="1"/>
    <n v="2899"/>
    <x v="262"/>
    <n v="0.28000000000000003"/>
    <x v="2"/>
    <n v="7140"/>
    <n v="0"/>
    <x v="0"/>
    <n v="28595700"/>
    <s v="&gt;$500"/>
    <n v="0"/>
  </r>
  <r>
    <x v="583"/>
    <s v="HP USB Wireless Spill Resistance Keyboard and Mouse Set with 10m Working Range 2.4G Wireless Technology / 3 Years Warranty (4SC12PA), Black"/>
    <x v="2"/>
    <n v="1349"/>
    <x v="263"/>
    <n v="0.39"/>
    <x v="7"/>
    <n v="7113"/>
    <n v="0"/>
    <x v="0"/>
    <n v="15634374"/>
    <s v="&gt;$500"/>
    <n v="0"/>
  </r>
  <r>
    <x v="584"/>
    <s v="Samsung 108 cm (43 inches) Crystal 4K Neo Series Ultra HD Smart LED TV UA43AUE65AKXXL (Black)"/>
    <x v="0"/>
    <n v="32990"/>
    <x v="264"/>
    <n v="0.31"/>
    <x v="2"/>
    <n v="7109"/>
    <n v="0"/>
    <x v="0"/>
    <n v="340521100"/>
    <s v="&gt;$500"/>
    <n v="0"/>
  </r>
  <r>
    <x v="585"/>
    <s v="Samsung 108 cm (43 inches) Crystal 4K Series Ultra HD Smart LED TV UA43AUE60AKLXL (Black)"/>
    <x v="0"/>
    <n v="30990"/>
    <x v="265"/>
    <n v="0.41"/>
    <x v="2"/>
    <n v="7109"/>
    <n v="0"/>
    <x v="0"/>
    <n v="376066100"/>
    <s v="&gt;$500"/>
    <n v="0"/>
  </r>
  <r>
    <x v="586"/>
    <s v="Samsung 138 cm (55 inches) Crystal 4K Neo Series Ultra HD Smart LED TV UA55AUE65AKXXL (Black)"/>
    <x v="0"/>
    <n v="47990"/>
    <x v="266"/>
    <n v="0.32"/>
    <x v="2"/>
    <n v="7109"/>
    <n v="0"/>
    <x v="0"/>
    <n v="504028100"/>
    <s v="&gt;$500"/>
    <n v="0"/>
  </r>
  <r>
    <x v="587"/>
    <s v="Samsung 138 cm (55 inches) Crystal 4K Series Ultra HD Smart LED TV UA55AUE60AKLXL (Black)"/>
    <x v="0"/>
    <n v="45999"/>
    <x v="267"/>
    <n v="0.34"/>
    <x v="2"/>
    <n v="7109"/>
    <n v="0"/>
    <x v="0"/>
    <n v="496919100"/>
    <s v="&gt;$500"/>
    <n v="0"/>
  </r>
  <r>
    <x v="588"/>
    <s v="Portronics Konnect L 1.2Mtr, Fast Charging 3A Micro USB Cable with Charge &amp; Sync Function (Grey)"/>
    <x v="2"/>
    <n v="154"/>
    <x v="72"/>
    <n v="0.56000000000000005"/>
    <x v="2"/>
    <n v="7064"/>
    <n v="1"/>
    <x v="0"/>
    <n v="2465336"/>
    <s v="$200-$500"/>
    <n v="0"/>
  </r>
  <r>
    <x v="588"/>
    <s v="Portronics Konnect L 1.2Mtr, Fast Charging 3A Micro USB Cable with Charge &amp; Sync Function (Grey)"/>
    <x v="2"/>
    <n v="154"/>
    <x v="72"/>
    <n v="0.56000000000000005"/>
    <x v="2"/>
    <n v="7064"/>
    <n v="1"/>
    <x v="0"/>
    <n v="2465336"/>
    <s v="$200-$500"/>
    <n v="0"/>
  </r>
  <r>
    <x v="589"/>
    <s v="Borosil Jumbo 1000-Watt Grill Sandwich Maker (Black)"/>
    <x v="1"/>
    <n v="2863"/>
    <x v="268"/>
    <n v="0.22"/>
    <x v="2"/>
    <n v="6987"/>
    <n v="0"/>
    <x v="0"/>
    <n v="25782030"/>
    <s v="&gt;$500"/>
    <n v="0"/>
  </r>
  <r>
    <x v="590"/>
    <s v="Prestige PIC 15.0+ 1900-Watt Induction Cooktop (Black)"/>
    <x v="1"/>
    <n v="3180"/>
    <x v="81"/>
    <n v="0.4"/>
    <x v="5"/>
    <n v="6919"/>
    <n v="0"/>
    <x v="0"/>
    <n v="36636105"/>
    <s v="&gt;$500"/>
    <n v="0"/>
  </r>
  <r>
    <x v="591"/>
    <s v="OnePlus 138.7 cm (55 inches) U Series 4K LED Smart Android TV 55U1S (Black)"/>
    <x v="0"/>
    <n v="42999"/>
    <x v="269"/>
    <n v="0.28000000000000003"/>
    <x v="1"/>
    <n v="6753"/>
    <n v="0"/>
    <x v="0"/>
    <n v="405173247"/>
    <s v="&gt;$500"/>
    <n v="0"/>
  </r>
  <r>
    <x v="592"/>
    <s v="OnePlus 163.8 cm (65 inches) U Series 4K LED Smart Android TV 65U1S (Black)"/>
    <x v="0"/>
    <n v="61999"/>
    <x v="137"/>
    <n v="0.11"/>
    <x v="1"/>
    <n v="6753"/>
    <n v="0"/>
    <x v="0"/>
    <n v="472703247"/>
    <s v="&gt;$500"/>
    <n v="0"/>
  </r>
  <r>
    <x v="593"/>
    <s v="ZEBRONICS Zeb-Fame 5watts 2.0 Multi Media Speakers with AUX, USB and Volume Control (Black)"/>
    <x v="0"/>
    <n v="499"/>
    <x v="32"/>
    <n v="0.38"/>
    <x v="6"/>
    <n v="6742"/>
    <n v="0"/>
    <x v="0"/>
    <n v="5386858"/>
    <s v="&gt;$500"/>
    <n v="0"/>
  </r>
  <r>
    <x v="594"/>
    <s v="boAt LTG 500 Apple MFI Certified for iPhone, iPad and iPod 2Mtr Data Cable(Space Grey)"/>
    <x v="2"/>
    <n v="849"/>
    <x v="3"/>
    <n v="0.15"/>
    <x v="1"/>
    <n v="6736"/>
    <n v="0"/>
    <x v="0"/>
    <n v="6729264"/>
    <s v="&gt;$500"/>
    <n v="0"/>
  </r>
  <r>
    <x v="595"/>
    <s v="DIGITEK¬Æ (DTR-200MT) (18 CM) Portable &amp; Flexible Mini Tripod with Mobile Holder &amp; 360 Degree Ball Head, For Smart Phones, Compact Cameras, GoPro, Maximum Operating Height: 7.87 Inch, Maximum Load Upto: 1 kgs"/>
    <x v="0"/>
    <n v="349"/>
    <x v="58"/>
    <n v="0.65"/>
    <x v="5"/>
    <n v="6676"/>
    <n v="1"/>
    <x v="0"/>
    <n v="6642620"/>
    <s v="&gt;$500"/>
    <n v="0"/>
  </r>
  <r>
    <x v="596"/>
    <s v="Tecno Spark 8T (Turquoise Cyan, 4GB RAM,64GB Storage) | 50MP AI Camera | 7GB Expandable RAM"/>
    <x v="0"/>
    <n v="8499"/>
    <x v="270"/>
    <n v="0.35"/>
    <x v="1"/>
    <n v="6662"/>
    <n v="0"/>
    <x v="0"/>
    <n v="86599338"/>
    <s v="&gt;$500"/>
    <n v="0"/>
  </r>
  <r>
    <x v="597"/>
    <s v="TCL 100 cm (40 inches) Full HD Certified Android R Smart LED TV 40S6505 (Black)"/>
    <x v="0"/>
    <n v="18990"/>
    <x v="271"/>
    <n v="0.54"/>
    <x v="5"/>
    <n v="6659"/>
    <n v="1"/>
    <x v="0"/>
    <n v="272952410"/>
    <s v="&gt;$500"/>
    <n v="0"/>
  </r>
  <r>
    <x v="598"/>
    <s v="realme 10W Fast Charging Micro-USB Cable (Braided, Black)"/>
    <x v="2"/>
    <n v="249"/>
    <x v="74"/>
    <n v="0.38"/>
    <x v="7"/>
    <n v="6558"/>
    <n v="0"/>
    <x v="0"/>
    <n v="2616642"/>
    <s v="$200-$500"/>
    <n v="0"/>
  </r>
  <r>
    <x v="599"/>
    <s v="Sujata Dynamix DX Mixer Grinder, 900W, 3 Jars (White)"/>
    <x v="1"/>
    <n v="6120"/>
    <x v="272"/>
    <n v="0.28000000000000003"/>
    <x v="12"/>
    <n v="6550"/>
    <n v="0"/>
    <x v="1"/>
    <n v="55530900"/>
    <s v="&gt;$500"/>
    <n v="0"/>
  </r>
  <r>
    <x v="600"/>
    <s v="Amazon Basics New Release Nylon USB-A to Lightning Cable Cord, Fast Charging MFi Certified Charger for Apple iPhone, iPad (3-Ft, Rose Gold)"/>
    <x v="2"/>
    <n v="849"/>
    <x v="273"/>
    <n v="0.53"/>
    <x v="2"/>
    <n v="6547"/>
    <n v="1"/>
    <x v="0"/>
    <n v="11843523"/>
    <s v="&gt;$500"/>
    <n v="0"/>
  </r>
  <r>
    <x v="601"/>
    <s v="Classmate 2100117 Soft Cover 6 Subject Spiral Binding Notebook, Single Line, 300 Pages"/>
    <x v="5"/>
    <n v="137"/>
    <x v="234"/>
    <n v="0.14000000000000001"/>
    <x v="0"/>
    <n v="6537"/>
    <n v="0"/>
    <x v="0"/>
    <n v="1045920"/>
    <s v="$200"/>
    <n v="0"/>
  </r>
  <r>
    <x v="602"/>
    <s v="Bajaj HM-01 Powerful 250W Hand Mixer, Black"/>
    <x v="1"/>
    <n v="1499"/>
    <x v="15"/>
    <n v="0.32"/>
    <x v="0"/>
    <n v="6531"/>
    <n v="0"/>
    <x v="0"/>
    <n v="14361669"/>
    <s v="&gt;$500"/>
    <n v="0"/>
  </r>
  <r>
    <x v="603"/>
    <s v="Croma 500W Mixer Grinder with 3 Stainless Steel Leak-proof Jars, 3 speed &amp; Pulse function, 2 years warranty (CRAK4184, White &amp; Purple)"/>
    <x v="1"/>
    <n v="1290"/>
    <x v="57"/>
    <n v="0.48"/>
    <x v="7"/>
    <n v="6530"/>
    <n v="0"/>
    <x v="0"/>
    <n v="16325000"/>
    <s v="&gt;$500"/>
    <n v="0"/>
  </r>
  <r>
    <x v="604"/>
    <s v="Sounce Gold Plated 3.5 mm Headphone Splitter for Computer 2 Male to 1 Female 3.5mm Headphone Mic Audio Y Splitter Cable Smartphone Headset to PC Adapter ‚Äì (Black,20cm)"/>
    <x v="0"/>
    <n v="120"/>
    <x v="3"/>
    <n v="0.88"/>
    <x v="6"/>
    <n v="6491"/>
    <n v="1"/>
    <x v="0"/>
    <n v="6484509"/>
    <s v="&gt;$500"/>
    <n v="0"/>
  </r>
  <r>
    <x v="604"/>
    <s v="Sounce Gold Plated 3.5 mm Headphone Splitter for Computer 2 Male to 1 Female 3.5mm Headphone Mic Audio Y Splitter Cable Smartphone Headset to PC Adapter ‚Äì (Black,20cm)"/>
    <x v="0"/>
    <n v="120"/>
    <x v="3"/>
    <n v="0.88"/>
    <x v="6"/>
    <n v="6491"/>
    <n v="1"/>
    <x v="0"/>
    <n v="6484509"/>
    <s v="&gt;$500"/>
    <n v="0"/>
  </r>
  <r>
    <x v="605"/>
    <s v="Gizga Essentials Multi-Purpose Portable &amp; Foldable Wooden Desk for Bed Tray, Laptop Table, Study Table (Black)"/>
    <x v="2"/>
    <n v="549"/>
    <x v="16"/>
    <n v="0.73"/>
    <x v="11"/>
    <n v="6422"/>
    <n v="1"/>
    <x v="0"/>
    <n v="12837578"/>
    <s v="&gt;$500"/>
    <n v="0"/>
  </r>
  <r>
    <x v="606"/>
    <s v="Havells D'zire 1000 watt Dry Iron With American Heritage Sole Plate, Aerodynamic Design, Easy Grip Temperature Knob &amp; 2 years Warranty. (Mint)"/>
    <x v="1"/>
    <n v="889"/>
    <x v="91"/>
    <n v="0.31"/>
    <x v="2"/>
    <n v="6400"/>
    <n v="0"/>
    <x v="0"/>
    <n v="8288000"/>
    <s v="&gt;$500"/>
    <n v="0"/>
  </r>
  <r>
    <x v="607"/>
    <s v="Bajaj New Shakti Neo 15L Vertical Storage Water Heater (Geyser 15 litres) 4 Star BEE Rated Heater For Water Heating with Titanium Armour, Swirl Flow Technology, Glasslined Tank (White), 1 Yr Warranty"/>
    <x v="1"/>
    <n v="5499"/>
    <x v="274"/>
    <n v="0.57999999999999996"/>
    <x v="5"/>
    <n v="6398"/>
    <n v="1"/>
    <x v="0"/>
    <n v="84133700"/>
    <s v="&gt;$500"/>
    <n v="0"/>
  </r>
  <r>
    <x v="608"/>
    <s v="KENT 16044 Hand Blender Stainless Steel 400 W | Variable Speed Control | Easy to Clean and Store | Low Noise Operation"/>
    <x v="1"/>
    <n v="1499"/>
    <x v="240"/>
    <n v="0.28999999999999998"/>
    <x v="1"/>
    <n v="6355"/>
    <n v="0"/>
    <x v="0"/>
    <n v="13345500"/>
    <s v="&gt;$500"/>
    <n v="0"/>
  </r>
  <r>
    <x v="609"/>
    <s v="VW 80 cm (32 inches) HD Ready Android Smart LED TV VW32PRO (Black)"/>
    <x v="0"/>
    <n v="8999"/>
    <x v="64"/>
    <n v="0.53"/>
    <x v="7"/>
    <n v="6347"/>
    <n v="1"/>
    <x v="0"/>
    <n v="120586653"/>
    <s v="&gt;$500"/>
    <n v="0"/>
  </r>
  <r>
    <x v="610"/>
    <s v="Lenovo 400 Wireless Mouse, 1200DPI Optical Sensor, 2.4GHz Wireless Nano USB, 3-Button (Left,Right,Scroll) Upto 8M Left/Right &amp; 100K Scroll clicks &amp; 1yr Battery, Ambidextrous, Ergonomic GY50R91293"/>
    <x v="2"/>
    <n v="629"/>
    <x v="275"/>
    <n v="0.55000000000000004"/>
    <x v="0"/>
    <n v="6301"/>
    <n v="1"/>
    <x v="0"/>
    <n v="8758390"/>
    <s v="&gt;$500"/>
    <n v="0"/>
  </r>
  <r>
    <x v="611"/>
    <s v="Wayona Type C Cable Nylon Braided USB C QC 3.0 Fast Charging Short Power Bank Cable for Samsung Galaxy S10e/S10+/S10/S9/S9+/Note 9/S8/Note 8, LG G7 G5 G6, Moto G6 G7 (0.25M, Black)"/>
    <x v="2"/>
    <n v="339"/>
    <x v="3"/>
    <n v="0.66"/>
    <x v="2"/>
    <n v="6255"/>
    <n v="1"/>
    <x v="0"/>
    <n v="6248745"/>
    <s v="&gt;$500"/>
    <n v="0"/>
  </r>
  <r>
    <x v="612"/>
    <s v="Wayona Usb Type C To Usb Nylon Braided Quick Charger Fast Charging Short Cable For Smartphone (Samsung Galaxy S21/S20/S10/S9/S9+/Note 9/S8/Note 8, Lg G7 G5 G6, Moto G6 G7) (0.25M,Grey)"/>
    <x v="2"/>
    <n v="339"/>
    <x v="3"/>
    <n v="0.66"/>
    <x v="2"/>
    <n v="6255"/>
    <n v="1"/>
    <x v="0"/>
    <n v="6248745"/>
    <s v="&gt;$500"/>
    <n v="0"/>
  </r>
  <r>
    <x v="613"/>
    <s v="Tukzer Stylus Pen, iPad Pencil with Palm Rejection Tilt Sensor| 2nd Gen for 2018-2022 iPad 6/7/8/9th Gen; iPad 10.2&quot;, Pro 12.9/11&quot;, Mini 6/5th, Air 5/4/3rd, Precise for Writing/Drawing (3 Spare Tips)"/>
    <x v="0"/>
    <n v="2025"/>
    <x v="66"/>
    <n v="0.66"/>
    <x v="5"/>
    <n v="6233"/>
    <n v="1"/>
    <x v="0"/>
    <n v="37391767"/>
    <s v="&gt;$500"/>
    <n v="0"/>
  </r>
  <r>
    <x v="614"/>
    <s v="Pilot Frixion Clicker Roller Pen (Blue), (9000019529)"/>
    <x v="5"/>
    <n v="90"/>
    <x v="213"/>
    <n v="0.1"/>
    <x v="1"/>
    <n v="6199"/>
    <n v="0"/>
    <x v="0"/>
    <n v="619900"/>
    <s v="$200"/>
    <n v="0"/>
  </r>
  <r>
    <x v="615"/>
    <s v="DIGITEK¬Æ (DLS-9FT) Lightweight &amp; Portable Aluminum Alloy Light Stand for Ring Light, Reflector, Flash Units, Diffuser, Portrait, Softbox, Studio Lighting &amp; More Ideal for Outdoor &amp; Indoor Shoots"/>
    <x v="0"/>
    <n v="699"/>
    <x v="11"/>
    <n v="0.46"/>
    <x v="2"/>
    <n v="6183"/>
    <n v="0"/>
    <x v="0"/>
    <n v="8031717"/>
    <s v="&gt;$500"/>
    <n v="0"/>
  </r>
  <r>
    <x v="616"/>
    <s v="Spigen EZ Fit Tempered Glass Screen Protector for iPhone 14 Pro - 2 Pack (Sensor Protection)"/>
    <x v="0"/>
    <n v="999"/>
    <x v="116"/>
    <n v="0.66"/>
    <x v="12"/>
    <n v="6129"/>
    <n v="1"/>
    <x v="1"/>
    <n v="17767971"/>
    <s v="&gt;$500"/>
    <n v="0"/>
  </r>
  <r>
    <x v="617"/>
    <s v="Kodak 80 cm (32 inches) HD Ready Certified Android LED TV 32HDX7XPRO (Black)"/>
    <x v="0"/>
    <n v="9999"/>
    <x v="270"/>
    <n v="0.23"/>
    <x v="5"/>
    <n v="6088"/>
    <n v="0"/>
    <x v="0"/>
    <n v="79137912"/>
    <s v="&gt;$500"/>
    <n v="0"/>
  </r>
  <r>
    <x v="618"/>
    <s v="Orpat HHB-100E 250-Watt Hand Blender (White)"/>
    <x v="1"/>
    <n v="765"/>
    <x v="276"/>
    <n v="0.21"/>
    <x v="5"/>
    <n v="6055"/>
    <n v="0"/>
    <x v="0"/>
    <n v="5873350"/>
    <s v="&gt;$500"/>
    <n v="0"/>
  </r>
  <r>
    <x v="619"/>
    <s v="INALSA Electric Chopper Bullet- 400 Watts with 100% Pure Copper Motor| Chop, Mince, Puree, Dice | Twin Blade Technology| 900 ml Capacity| One Touch Operation, 1.30mtr Long Power Cord (Black/Silver)"/>
    <x v="1"/>
    <n v="1656"/>
    <x v="277"/>
    <n v="0.39"/>
    <x v="0"/>
    <n v="6027"/>
    <n v="0"/>
    <x v="0"/>
    <n v="16242765"/>
    <s v="&gt;$500"/>
    <n v="0"/>
  </r>
  <r>
    <x v="620"/>
    <s v="Gizga Essentials Spiral Cable Protector Cord Saver for Mac Charger, iPhone Charger, Wire Protector, Lightweight Durable Flexible Wire Winder for Charging Cables, Data Cables, Earphones, Pack of 10"/>
    <x v="0"/>
    <n v="119"/>
    <x v="73"/>
    <n v="0.6"/>
    <x v="1"/>
    <n v="5999"/>
    <n v="1"/>
    <x v="0"/>
    <n v="1793701"/>
    <s v="$200-$500"/>
    <n v="0"/>
  </r>
  <r>
    <x v="620"/>
    <s v="Gizga Essentials Spiral Cable Protector Cord Saver for Mac Charger, iPhone Charger, Wire Protector, Lightweight Durable Flexible Wire Winder for Charging Cables, Data Cables, Earphones, Pack of 10"/>
    <x v="0"/>
    <n v="119"/>
    <x v="73"/>
    <n v="0.6"/>
    <x v="1"/>
    <n v="5999"/>
    <n v="1"/>
    <x v="0"/>
    <n v="1793701"/>
    <s v="$200-$500"/>
    <n v="0"/>
  </r>
  <r>
    <x v="621"/>
    <s v="Gizga Essentials Cable Organiser, Cord Management System for PC, TV, Home Theater, Speaker &amp; Cables, Reusable Cable Organizer for Desk, WFH Accessories, Organizer Tape Roll, Reusable Cable Ties Strap"/>
    <x v="6"/>
    <n v="249"/>
    <x v="26"/>
    <n v="0.57999999999999996"/>
    <x v="3"/>
    <n v="5985"/>
    <n v="1"/>
    <x v="1"/>
    <n v="3585015"/>
    <s v="&gt;$500"/>
    <n v="0"/>
  </r>
  <r>
    <x v="622"/>
    <s v="Prestige PSMFB 800 Watt Sandwich Toaster with Fixed Plates, Black"/>
    <x v="1"/>
    <n v="1199"/>
    <x v="123"/>
    <n v="0.33"/>
    <x v="5"/>
    <n v="5967"/>
    <n v="0"/>
    <x v="0"/>
    <n v="10710765"/>
    <s v="&gt;$500"/>
    <n v="0"/>
  </r>
  <r>
    <x v="623"/>
    <s v="E-COSMOS 5V 1.2W Portable Flexible USB LED Light (Colors May Vary, Small) - Set of 2 Pieces"/>
    <x v="2"/>
    <n v="59"/>
    <x v="278"/>
    <n v="0"/>
    <x v="4"/>
    <n v="5958"/>
    <n v="0"/>
    <x v="0"/>
    <n v="351522"/>
    <s v="$200"/>
    <n v="0"/>
  </r>
  <r>
    <x v="624"/>
    <s v="Sony Bravia 164 cm (65 inches) 4K Ultra HD Smart LED Google TV KD-65X74K (Black)"/>
    <x v="0"/>
    <n v="77990"/>
    <x v="279"/>
    <n v="0.44"/>
    <x v="15"/>
    <n v="5935"/>
    <n v="0"/>
    <x v="1"/>
    <e v="#VALUE!"/>
    <s v="&gt;$500"/>
    <n v="0"/>
  </r>
  <r>
    <x v="625"/>
    <s v="Esquire Laundry Basket Brown, 50 Ltr Capacity(Plastic)"/>
    <x v="1"/>
    <n v="950"/>
    <x v="23"/>
    <n v="0.41"/>
    <x v="2"/>
    <n v="5911"/>
    <n v="0"/>
    <x v="0"/>
    <n v="9451689"/>
    <s v="&gt;$500"/>
    <n v="0"/>
  </r>
  <r>
    <x v="626"/>
    <s v="ACTIVA 1200 MM HIGH SPEED 390 RPM BEE APPROVED 5 STAR RATED APSRA CEILING FAN BROWN 2 Years Warranty"/>
    <x v="1"/>
    <n v="1099"/>
    <x v="29"/>
    <n v="0.45"/>
    <x v="6"/>
    <n v="5911"/>
    <n v="0"/>
    <x v="0"/>
    <n v="11762890"/>
    <s v="&gt;$500"/>
    <n v="0"/>
  </r>
  <r>
    <x v="627"/>
    <s v="V-Guard Zenora RO+UF+MB Water Purifier | Suitable for water with TDS up to 2000 ppm | 8 Stage Purification with World-class RO Membrane and Advanced UF Membrane | Free PAN India Installation &amp; 1-Year Comprehensive Warranty | 7 Litre, Black"/>
    <x v="1"/>
    <n v="8699"/>
    <x v="280"/>
    <n v="0.33"/>
    <x v="2"/>
    <n v="5891"/>
    <n v="0"/>
    <x v="0"/>
    <n v="76871659"/>
    <s v="&gt;$500"/>
    <n v="0"/>
  </r>
  <r>
    <x v="628"/>
    <s v="Camel Artist Acrylic Color Box - 9ml Tubes, 12 Shades"/>
    <x v="1"/>
    <n v="310"/>
    <x v="281"/>
    <n v="0"/>
    <x v="3"/>
    <n v="5882"/>
    <n v="0"/>
    <x v="1"/>
    <n v="1823420"/>
    <s v="$200-$500"/>
    <n v="0"/>
  </r>
  <r>
    <x v="629"/>
    <s v="AmazonBasics High Speed 55 Watt Oscillating Pedestal Fan, 400mm Sweep Length, White (Without Remote)"/>
    <x v="1"/>
    <n v="1982.84"/>
    <x v="282"/>
    <n v="0.4"/>
    <x v="1"/>
    <n v="5873"/>
    <n v="0"/>
    <x v="0"/>
    <n v="19380900"/>
    <s v="&gt;$500"/>
    <n v="0"/>
  </r>
  <r>
    <x v="630"/>
    <s v="V-Guard Divino 5 Star Rated 15 Litre Storage Water Heater (Geyser) with Advanced Safety Features, White"/>
    <x v="1"/>
    <n v="6499"/>
    <x v="283"/>
    <n v="0.24"/>
    <x v="0"/>
    <n v="5865"/>
    <n v="0"/>
    <x v="0"/>
    <n v="49852500"/>
    <s v="&gt;$500"/>
    <n v="0"/>
  </r>
  <r>
    <x v="631"/>
    <s v="Noise ColorFit Ultra Buzz Bluetooth Calling Smart Watch with 1.75&quot; HD Display, 320x385 px Resolution, 100 Sports Modes, Stock Market Info Smartwatch for Men &amp; Women (Olive Green)"/>
    <x v="0"/>
    <n v="2499"/>
    <x v="66"/>
    <n v="0.57999999999999996"/>
    <x v="1"/>
    <n v="5852"/>
    <n v="1"/>
    <x v="0"/>
    <n v="35106148"/>
    <s v="&gt;$500"/>
    <n v="0"/>
  </r>
  <r>
    <x v="632"/>
    <s v="Classmate Octane Neon- Blue Gel Pens(Pack of 5)|Smooth Writing Pen|Attractive body colour for Boys &amp; Girls|Waterproof ink for smudge free writing|Preferred by Students for Exam|Study at home essential"/>
    <x v="5"/>
    <n v="50"/>
    <x v="284"/>
    <n v="0"/>
    <x v="2"/>
    <n v="5792"/>
    <n v="0"/>
    <x v="0"/>
    <n v="289600"/>
    <s v="$200"/>
    <n v="0"/>
  </r>
  <r>
    <x v="633"/>
    <s v="Casio FX-991ES Plus-2nd Edition Scientific Calculator, Black"/>
    <x v="5"/>
    <n v="1295"/>
    <x v="91"/>
    <n v="0"/>
    <x v="3"/>
    <n v="5760"/>
    <n v="0"/>
    <x v="1"/>
    <n v="7459200"/>
    <s v="&gt;$500"/>
    <n v="0"/>
  </r>
  <r>
    <x v="634"/>
    <s v="RPM Euro Games Laptop/PC Controller Wired for Windows - 7, 8, 8.1, 10 and XP, Ps3(Upgraded with XYAB Buttons)"/>
    <x v="2"/>
    <n v="699"/>
    <x v="17"/>
    <n v="0.53"/>
    <x v="7"/>
    <n v="5736"/>
    <n v="1"/>
    <x v="0"/>
    <n v="8546640"/>
    <s v="&gt;$500"/>
    <n v="0"/>
  </r>
  <r>
    <x v="635"/>
    <s v="Robustrion Tempered Glass Screen Protector for iPad 10.2 inch 9th Gen Generation 2021 8th Gen 2020 7th Gen 2019"/>
    <x v="2"/>
    <n v="399"/>
    <x v="61"/>
    <n v="0.73"/>
    <x v="1"/>
    <n v="5730"/>
    <n v="1"/>
    <x v="0"/>
    <n v="8589270"/>
    <s v="&gt;$500"/>
    <n v="0"/>
  </r>
  <r>
    <x v="636"/>
    <s v="Parker Classic Gold Gold Trim Ball Pen"/>
    <x v="5"/>
    <n v="480"/>
    <x v="144"/>
    <n v="0.2"/>
    <x v="2"/>
    <n v="5719"/>
    <n v="0"/>
    <x v="0"/>
    <n v="3431400"/>
    <s v="&gt;$500"/>
    <n v="0"/>
  </r>
  <r>
    <x v="637"/>
    <s v="LS LAPSTER Quality Assured Universal Silicone 15.6&quot; Keyboard Protector Skin|| Keyboard Dust Cover|| Keyboard Skin for 15.6&quot; Laptop| 15.6&quot; Keyguard| (3.93 x 11.81 x 0.39 inches)"/>
    <x v="2"/>
    <n v="115"/>
    <x v="3"/>
    <n v="0.88"/>
    <x v="14"/>
    <n v="5692"/>
    <n v="1"/>
    <x v="2"/>
    <n v="5686308"/>
    <s v="&gt;$500"/>
    <n v="0"/>
  </r>
  <r>
    <x v="638"/>
    <s v="boAt LTG 500 Apple MFI Certified for iPhone, iPad and iPod 2Mtr Data Cable(Metallic Silver)"/>
    <x v="2"/>
    <n v="799"/>
    <x v="285"/>
    <n v="0.54"/>
    <x v="1"/>
    <n v="5626"/>
    <n v="1"/>
    <x v="0"/>
    <n v="9839874"/>
    <s v="&gt;$500"/>
    <n v="0"/>
  </r>
  <r>
    <x v="639"/>
    <s v="Robustrion Smart Trifold Hard Back Flip Stand Case Cover for Apple iPad 10.2 Cover iPad 9th Generation Cover 2021 8th Gen 2020 7th Gen 2019 Generation Case - Black"/>
    <x v="2"/>
    <n v="549"/>
    <x v="18"/>
    <n v="0.78"/>
    <x v="2"/>
    <n v="5556"/>
    <n v="1"/>
    <x v="0"/>
    <n v="13884444"/>
    <s v="&gt;$500"/>
    <n v="0"/>
  </r>
  <r>
    <x v="640"/>
    <s v="Imou 360¬∞ 1080P Full HD Security Camera, Human Detection, Motion Tracking, 2-Way Audio, Night Vision, Dome Camera with WiFi &amp; Ethernet Connection, Alexa Google Assistant, Up to 256GB SD Card Support"/>
    <x v="0"/>
    <n v="2299"/>
    <x v="286"/>
    <n v="0.69"/>
    <x v="1"/>
    <n v="5554"/>
    <n v="1"/>
    <x v="0"/>
    <n v="41655000"/>
    <s v="&gt;$500"/>
    <n v="0"/>
  </r>
  <r>
    <x v="641"/>
    <s v="AmazonBasics New Release Nylon USB-A to Lightning Cable Cord, MFi Certified Charger for Apple iPhone, iPad, Silver, 6-Ft"/>
    <x v="2"/>
    <n v="999"/>
    <x v="240"/>
    <n v="0.52"/>
    <x v="3"/>
    <n v="5492"/>
    <n v="1"/>
    <x v="1"/>
    <n v="11533200"/>
    <s v="&gt;$500"/>
    <n v="0"/>
  </r>
  <r>
    <x v="642"/>
    <s v="AmazonBasics Double Braided Nylon USB Type-C to Type-C 2.0 Cable Smartphone (Dark Grey, 3 feet)"/>
    <x v="2"/>
    <n v="499"/>
    <x v="46"/>
    <n v="0.57999999999999996"/>
    <x v="2"/>
    <n v="5451"/>
    <n v="1"/>
    <x v="0"/>
    <n v="6541200"/>
    <s v="&gt;$500"/>
    <n v="0"/>
  </r>
  <r>
    <x v="643"/>
    <s v="AmazonBasics Double Braided Nylon USB Type-C to Type-C 2.0 Cable, Charging Adapter, Smartphone 6 feet, Dark Grey"/>
    <x v="2"/>
    <n v="649"/>
    <x v="99"/>
    <n v="0.59"/>
    <x v="2"/>
    <n v="5451"/>
    <n v="1"/>
    <x v="0"/>
    <n v="8721600"/>
    <s v="&gt;$500"/>
    <n v="0"/>
  </r>
  <r>
    <x v="644"/>
    <s v="PrettyKrafts Laundry Basket for clothes with Lid &amp; Handles, Toys Organiser, 75 Ltr Black &amp; Grey"/>
    <x v="1"/>
    <n v="351"/>
    <x v="3"/>
    <n v="0.65"/>
    <x v="7"/>
    <n v="5380"/>
    <n v="1"/>
    <x v="0"/>
    <n v="5374620"/>
    <s v="&gt;$500"/>
    <n v="0"/>
  </r>
  <r>
    <x v="645"/>
    <s v="Bajaj DX-2 600W Dry Iron with Advance Soleplate and Anti-bacterial German Coating Technology, Black"/>
    <x v="1"/>
    <n v="499"/>
    <x v="287"/>
    <n v="0.2"/>
    <x v="5"/>
    <n v="5355"/>
    <n v="0"/>
    <x v="0"/>
    <n v="3346875"/>
    <s v="&gt;$500"/>
    <n v="0"/>
  </r>
  <r>
    <x v="646"/>
    <s v="ECOVACS DEEBOT N8 2-in-1 Robotic Vacuum Cleaner, 2022 New Launch, Most Powerful Suction, Covers 2000+ Sq. Ft in One Charge, Advanced dToF Technology with OZMO Mopping (DEEBOT N8) - White"/>
    <x v="1"/>
    <n v="27900"/>
    <x v="288"/>
    <n v="0.53"/>
    <x v="0"/>
    <n v="5298"/>
    <n v="1"/>
    <x v="0"/>
    <n v="317350200"/>
    <s v="&gt;$500"/>
    <n v="0"/>
  </r>
  <r>
    <x v="647"/>
    <s v="Lifelong LLWH106 Flash 3 Litres Instant Water Heater for Home Use, 8 Bar Pressure,Power On/Off Indicator and Advanced Safety, (3000W, ISI Certified, 2 Years Warranty)"/>
    <x v="1"/>
    <n v="2088"/>
    <x v="289"/>
    <n v="0.62"/>
    <x v="7"/>
    <n v="5292"/>
    <n v="1"/>
    <x v="0"/>
    <n v="29370600"/>
    <s v="&gt;$500"/>
    <n v="0"/>
  </r>
  <r>
    <x v="648"/>
    <s v="USHA RapidMix 500-Watt Copper Motor Mixer Grinder with 3 Jars and 5 Years Warranty(Sea Green/White)"/>
    <x v="1"/>
    <n v="2449"/>
    <x v="290"/>
    <n v="0.28000000000000003"/>
    <x v="7"/>
    <n v="5206"/>
    <n v="0"/>
    <x v="0"/>
    <n v="17648340"/>
    <s v="&gt;$500"/>
    <n v="0"/>
  </r>
  <r>
    <x v="649"/>
    <s v="ZEBRONICS Zeb-Warrior II 10 watts 2.0 Multimedia Speaker with RGB Lights, USB Powered, AUX Input, Volume Control Pod for PC, Laptops, Desktop"/>
    <x v="2"/>
    <n v="649"/>
    <x v="291"/>
    <n v="0.5"/>
    <x v="1"/>
    <n v="5195"/>
    <n v="1"/>
    <x v="0"/>
    <n v="6753500"/>
    <s v="&gt;$500"/>
    <n v="0"/>
  </r>
  <r>
    <x v="650"/>
    <s v="Noise ColorFit Pro 4 Advanced Bluetooth Calling Smart Watch with 1.72&quot; TruView Display, Fully-Functional Digital Crown, 311 PPI, 60Hz Refresh Rate, 500 NITS Brightness (Charcoal Black)"/>
    <x v="0"/>
    <n v="2998"/>
    <x v="66"/>
    <n v="0.5"/>
    <x v="1"/>
    <n v="5179"/>
    <n v="1"/>
    <x v="0"/>
    <n v="31068821"/>
    <s v="&gt;$500"/>
    <n v="0"/>
  </r>
  <r>
    <x v="650"/>
    <s v="Noise ColorFit Pro 4 Advanced Bluetooth Calling Smart Watch with 1.72&quot; TruView Display, Fully-Functional Digital Crown, 311 PPI, 60Hz Refresh Rate, 500 NITS Brightness (Charcoal Black)"/>
    <x v="0"/>
    <n v="2998"/>
    <x v="66"/>
    <n v="0.5"/>
    <x v="1"/>
    <n v="5179"/>
    <n v="1"/>
    <x v="0"/>
    <n v="31068821"/>
    <s v="&gt;$500"/>
    <n v="0"/>
  </r>
  <r>
    <x v="651"/>
    <s v="Inalsa Electric Kettle Prism Inox - 1350 W with LED Illumination &amp; Boro-Silicate Body, 1.8 L Capacity along with Cordless Base, 2 Year Warranty (Black)"/>
    <x v="1"/>
    <n v="1182"/>
    <x v="130"/>
    <n v="0.61"/>
    <x v="5"/>
    <n v="5178"/>
    <n v="1"/>
    <x v="0"/>
    <n v="15508110"/>
    <s v="&gt;$500"/>
    <n v="0"/>
  </r>
  <r>
    <x v="652"/>
    <s v="Tizum Mouse Pad/ Computer Mouse Mat with Anti-Slip Rubber Base | Smooth Mouse Control | Spill-Resistant Surface for Laptop, Notebook, MacBook, Gaming, Laser/ Optical Mouse, 9.4‚Äùx 7.9‚Äù, Multicolored"/>
    <x v="2"/>
    <n v="169"/>
    <x v="73"/>
    <n v="0.43"/>
    <x v="0"/>
    <n v="5176"/>
    <n v="0"/>
    <x v="0"/>
    <n v="1547624"/>
    <s v="$200-$500"/>
    <n v="0"/>
  </r>
  <r>
    <x v="653"/>
    <s v="Crompton Solarium Qube 15-L 5 Star Rated Storage Water Heater (Geyser) with Free Installation and Connection Pipes (White and Black)"/>
    <x v="1"/>
    <n v="7799"/>
    <x v="292"/>
    <n v="0.38"/>
    <x v="7"/>
    <n v="5160"/>
    <n v="0"/>
    <x v="0"/>
    <n v="64500000"/>
    <s v="&gt;$500"/>
    <n v="0"/>
  </r>
  <r>
    <x v="654"/>
    <s v="Sujata Powermatic Plus, Juicer Mixer Grinder with Chutney Jar, 900 Watts, 3 Jars (White)"/>
    <x v="1"/>
    <n v="6525"/>
    <x v="293"/>
    <n v="0.26"/>
    <x v="3"/>
    <n v="5137"/>
    <n v="0"/>
    <x v="1"/>
    <n v="45308340"/>
    <s v="&gt;$500"/>
    <n v="0"/>
  </r>
  <r>
    <x v="655"/>
    <s v="Tukzer Fully Foldable Tabletop Desktop Tablet Mobile Stand Holder - Angle &amp; Height Adjustable for Desk, Cradle, Dock, Compatible with Smartphones &amp; Tablets (White)"/>
    <x v="0"/>
    <n v="279"/>
    <x v="11"/>
    <n v="0.79"/>
    <x v="7"/>
    <n v="5072"/>
    <n v="1"/>
    <x v="0"/>
    <n v="6588528"/>
    <s v="&gt;$500"/>
    <n v="0"/>
  </r>
  <r>
    <x v="656"/>
    <s v="Crompton IHL 251 1500-Watt Immersion Water Heater with Copper Heating Element and IP 68 Protection"/>
    <x v="1"/>
    <n v="640"/>
    <x v="294"/>
    <n v="0.37"/>
    <x v="1"/>
    <n v="5059"/>
    <n v="0"/>
    <x v="0"/>
    <n v="5160180"/>
    <s v="&gt;$500"/>
    <n v="0"/>
  </r>
  <r>
    <x v="657"/>
    <s v="Zebronics Zeb-Power Wired USB Mouse, 3-Button, 1200 DPI Optical Sensor, Plug &amp; Play, for Windows/Mac"/>
    <x v="2"/>
    <n v="149"/>
    <x v="225"/>
    <n v="0.4"/>
    <x v="7"/>
    <n v="5057"/>
    <n v="0"/>
    <x v="0"/>
    <n v="1259193"/>
    <s v="$200-$500"/>
    <n v="0"/>
  </r>
  <r>
    <x v="658"/>
    <s v="Apsara Platinum Pencils Value Pack - Pack of 20"/>
    <x v="1"/>
    <n v="99"/>
    <x v="295"/>
    <n v="0"/>
    <x v="2"/>
    <n v="5036"/>
    <n v="0"/>
    <x v="0"/>
    <n v="498564"/>
    <s v="$200"/>
    <n v="0"/>
  </r>
  <r>
    <x v="659"/>
    <s v="Bajaj Rex 750W Mixer Grinder with Nutri Pro Feature, 4 Jars, White"/>
    <x v="1"/>
    <n v="3249"/>
    <x v="296"/>
    <n v="0.49"/>
    <x v="7"/>
    <n v="4978"/>
    <n v="0"/>
    <x v="0"/>
    <n v="31734750"/>
    <s v="&gt;$500"/>
    <n v="0"/>
  </r>
  <r>
    <x v="660"/>
    <s v="DYAZO USB 3.0 Type C Female to USB A Male Connector/Converter/Adapter Compatible for Samsung Galaxy Note s 20 10 Plus Ultra,Google Pixel 4 5 3 2 &amp; Other Type-c Devices"/>
    <x v="0"/>
    <n v="139"/>
    <x v="71"/>
    <n v="0.72"/>
    <x v="5"/>
    <n v="4971"/>
    <n v="1"/>
    <x v="0"/>
    <n v="2480529"/>
    <s v="$200-$500"/>
    <n v="0"/>
  </r>
  <r>
    <x v="661"/>
    <s v="Dynore Stainless Steel Set of 4 Measuring Cup and 4 Measuring Spoon"/>
    <x v="1"/>
    <n v="184"/>
    <x v="145"/>
    <n v="0.59"/>
    <x v="5"/>
    <n v="4971"/>
    <n v="1"/>
    <x v="0"/>
    <n v="2236950"/>
    <s v="$200-$500"/>
    <n v="0"/>
  </r>
  <r>
    <x v="662"/>
    <s v="Portronics CarPower Mini Car Charger with Dual Output, Fast Charging (Type C PD 18W + QC 3.0A) Compatible with All Smartphones(Black)"/>
    <x v="0"/>
    <n v="337"/>
    <x v="31"/>
    <n v="0.52"/>
    <x v="5"/>
    <n v="4969"/>
    <n v="1"/>
    <x v="0"/>
    <n v="3473331"/>
    <s v="&gt;$500"/>
    <n v="0"/>
  </r>
  <r>
    <x v="663"/>
    <s v="HP v222w 64GB USB 2.0 Pen Drive (Silver)"/>
    <x v="2"/>
    <n v="449"/>
    <x v="291"/>
    <n v="0.65"/>
    <x v="5"/>
    <n v="4959"/>
    <n v="1"/>
    <x v="0"/>
    <n v="6446700"/>
    <s v="&gt;$500"/>
    <n v="0"/>
  </r>
  <r>
    <x v="664"/>
    <s v="Classmate Drawing Book - Unruled, 40 Pages, 210 mm x 297 mm - Pack Of 4"/>
    <x v="5"/>
    <n v="120"/>
    <x v="232"/>
    <n v="0"/>
    <x v="3"/>
    <n v="4951"/>
    <n v="0"/>
    <x v="1"/>
    <n v="594120"/>
    <s v="$200"/>
    <n v="0"/>
  </r>
  <r>
    <x v="665"/>
    <s v="NutriPro Juicer Mixer Grinder - Smoothie Maker - 500 Watts (3 Jars 2 Blades)"/>
    <x v="1"/>
    <n v="1969"/>
    <x v="119"/>
    <n v="0.61"/>
    <x v="1"/>
    <n v="4927"/>
    <n v="1"/>
    <x v="0"/>
    <n v="24635000"/>
    <s v="&gt;$500"/>
    <n v="0"/>
  </r>
  <r>
    <x v="666"/>
    <s v="Usha Steam Pro SI 3713, 1300 W Steam Iron, Powerful steam Output up to 18 g/min, Non-Stick Soleplate (White &amp; Blue)"/>
    <x v="1"/>
    <n v="999"/>
    <x v="297"/>
    <n v="0.36"/>
    <x v="11"/>
    <n v="4881"/>
    <n v="0"/>
    <x v="0"/>
    <n v="7614360"/>
    <s v="&gt;$500"/>
    <n v="0"/>
  </r>
  <r>
    <x v="667"/>
    <s v="Fujifilm Instax Mini Single Pack 10 Sheets Instant Film for Fuji Instant Cameras"/>
    <x v="0"/>
    <n v="549"/>
    <x v="149"/>
    <n v="0"/>
    <x v="3"/>
    <n v="4875"/>
    <n v="0"/>
    <x v="1"/>
    <n v="2676375"/>
    <s v="&gt;$500"/>
    <n v="0"/>
  </r>
  <r>
    <x v="668"/>
    <s v="Usha Aurora 1000 W Dry Iron with Innovative Tail Light Indicator, Weilburger Soleplate (White &amp; Grey)"/>
    <x v="1"/>
    <n v="717"/>
    <x v="275"/>
    <n v="0.48"/>
    <x v="7"/>
    <n v="4867"/>
    <n v="0"/>
    <x v="0"/>
    <n v="6765130"/>
    <s v="&gt;$500"/>
    <n v="0"/>
  </r>
  <r>
    <x v="669"/>
    <s v="SHOPTOSHOP Electric Lint Remover, Best Lint Shaver for Clothes,Lint Remover for Woolen Clothes ,Lint Remover for Sweaters"/>
    <x v="1"/>
    <n v="499"/>
    <x v="3"/>
    <n v="0.5"/>
    <x v="1"/>
    <n v="4859"/>
    <n v="1"/>
    <x v="0"/>
    <n v="4854141"/>
    <s v="&gt;$500"/>
    <n v="0"/>
  </r>
  <r>
    <x v="670"/>
    <s v="Camlin Elegante Fountain Pen - Black/Blue/Red"/>
    <x v="5"/>
    <n v="225"/>
    <x v="260"/>
    <n v="0"/>
    <x v="1"/>
    <n v="4798"/>
    <n v="0"/>
    <x v="0"/>
    <n v="1079550"/>
    <s v="$200-$500"/>
    <n v="0"/>
  </r>
  <r>
    <x v="671"/>
    <s v="Portronics Konnect L 1.2M POR-1401 Fast Charging 3A 8 Pin USB Cable with Charge &amp; Sync Function (White)"/>
    <x v="2"/>
    <n v="159"/>
    <x v="74"/>
    <n v="0.6"/>
    <x v="1"/>
    <n v="4768"/>
    <n v="1"/>
    <x v="0"/>
    <n v="1902432"/>
    <s v="$200-$500"/>
    <n v="0"/>
  </r>
  <r>
    <x v="671"/>
    <s v="Portronics Konnect L 1.2M POR-1401 Fast Charging 3A 8 Pin USB Cable with Charge &amp; Sync Function (White)"/>
    <x v="2"/>
    <n v="159"/>
    <x v="74"/>
    <n v="0.6"/>
    <x v="1"/>
    <n v="4768"/>
    <n v="1"/>
    <x v="0"/>
    <n v="1902432"/>
    <s v="$200-$500"/>
    <n v="0"/>
  </r>
  <r>
    <x v="671"/>
    <s v="Portronics Konnect L 1.2M POR-1401 Fast Charging 3A 8 Pin USB Cable with Charge &amp; Sync Function (White)"/>
    <x v="2"/>
    <n v="159"/>
    <x v="74"/>
    <n v="0.6"/>
    <x v="1"/>
    <n v="4768"/>
    <n v="1"/>
    <x v="0"/>
    <n v="1902432"/>
    <s v="$200-$500"/>
    <n v="0"/>
  </r>
  <r>
    <x v="672"/>
    <s v="Samsung Galaxy Watch4 Bluetooth(4.4 cm, Black, Compatible with Android only)"/>
    <x v="0"/>
    <n v="12000"/>
    <x v="96"/>
    <n v="0.6"/>
    <x v="2"/>
    <n v="4744"/>
    <n v="1"/>
    <x v="0"/>
    <n v="142315256"/>
    <s v="&gt;$500"/>
    <n v="0"/>
  </r>
  <r>
    <x v="673"/>
    <s v="Sounce Protective Case Cover Compatible Boat Xtend Overall Protective Case TPU HD Clear Ultra-Thin Cover with Unbreakable Screen Guard"/>
    <x v="0"/>
    <n v="199"/>
    <x v="21"/>
    <n v="0.9"/>
    <x v="7"/>
    <n v="4740"/>
    <n v="1"/>
    <x v="0"/>
    <n v="9001260"/>
    <s v="&gt;$500"/>
    <n v="0"/>
  </r>
  <r>
    <x v="674"/>
    <s v="HUL Pureit Germkill kit for Advanced 23 L water purifier - 3000 L Capacity, Sand, Multicolour"/>
    <x v="1"/>
    <n v="980"/>
    <x v="298"/>
    <n v="0"/>
    <x v="5"/>
    <n v="4740"/>
    <n v="0"/>
    <x v="0"/>
    <n v="4645200"/>
    <s v="&gt;$500"/>
    <n v="0"/>
  </r>
  <r>
    <x v="675"/>
    <s v="Dyazo 6 Angles Adjustable Aluminum Ergonomic Foldable Portable Tabletop Laptop/Desktop Riser Stand Holder Compatible for MacBook, HP, Dell, Lenovo &amp; All Other Notebook (Silver)"/>
    <x v="2"/>
    <n v="599"/>
    <x v="16"/>
    <n v="0.7"/>
    <x v="0"/>
    <n v="4736"/>
    <n v="1"/>
    <x v="0"/>
    <n v="9467264"/>
    <s v="&gt;$500"/>
    <n v="0"/>
  </r>
  <r>
    <x v="676"/>
    <s v="HP K500F Backlit Membrane Wired Gaming Keyboard with Mixed Color Lighting, Metal Panel with Logo Lighting, 26 Anti-Ghosting Keys, and Windows Lock Key / 3 Years Warranty(7ZZ97AA)"/>
    <x v="2"/>
    <n v="1149"/>
    <x v="10"/>
    <n v="0.36"/>
    <x v="2"/>
    <n v="4723"/>
    <n v="0"/>
    <x v="0"/>
    <n v="8501400"/>
    <s v="&gt;$500"/>
    <n v="0"/>
  </r>
  <r>
    <x v="677"/>
    <s v="KENT 16025 Sandwich Grill 700W | Non-Toxic Ceramic Coating | Automatic Temperature Cut-off with LED Indicator | Adjustable Height Control, Metallic Silver, Standard"/>
    <x v="1"/>
    <n v="1699"/>
    <x v="299"/>
    <n v="0.14000000000000001"/>
    <x v="1"/>
    <n v="4716"/>
    <n v="0"/>
    <x v="0"/>
    <n v="9314100"/>
    <s v="&gt;$500"/>
    <n v="0"/>
  </r>
  <r>
    <x v="678"/>
    <s v="Acer 80 cm (32 inches) I Series HD Ready Android Smart LED TV AR32AR2841HDFL (Black)"/>
    <x v="0"/>
    <n v="11499"/>
    <x v="300"/>
    <n v="0.42"/>
    <x v="2"/>
    <n v="4703"/>
    <n v="0"/>
    <x v="0"/>
    <n v="94012970"/>
    <s v="&gt;$500"/>
    <n v="0"/>
  </r>
  <r>
    <x v="679"/>
    <s v="Acer 127 cm (50 inches) I Series 4K Ultra HD Android Smart LED TV AR50AR2851UDFL (Black)"/>
    <x v="0"/>
    <n v="27999"/>
    <x v="271"/>
    <n v="0.32"/>
    <x v="2"/>
    <n v="4703"/>
    <n v="0"/>
    <x v="0"/>
    <n v="192775970"/>
    <s v="&gt;$500"/>
    <n v="0"/>
  </r>
  <r>
    <x v="680"/>
    <s v="Acer 109 cm (43 inches) I Series 4K Ultra HD Android Smart LED TV AR43AR2851UDFL (Black)"/>
    <x v="0"/>
    <n v="23999"/>
    <x v="301"/>
    <n v="0.31"/>
    <x v="2"/>
    <n v="4703"/>
    <n v="0"/>
    <x v="0"/>
    <n v="164557970"/>
    <s v="&gt;$500"/>
    <n v="0"/>
  </r>
  <r>
    <x v="681"/>
    <s v="Acer 139 cm (55 inches) I Series 4K Ultra HD Android Smart LED TV AR55AR2851UDFL (Black)"/>
    <x v="0"/>
    <n v="32999"/>
    <x v="302"/>
    <n v="0.31"/>
    <x v="2"/>
    <n v="4703"/>
    <n v="0"/>
    <x v="0"/>
    <n v="225696970"/>
    <s v="&gt;$500"/>
    <n v="0"/>
  </r>
  <r>
    <x v="682"/>
    <s v="Acer 100 cm (40 inches) P Series Full HD Android Smart LED TV AR40AR2841FDFL (Black)"/>
    <x v="0"/>
    <n v="18999"/>
    <x v="303"/>
    <n v="0.24"/>
    <x v="2"/>
    <n v="4702"/>
    <n v="0"/>
    <x v="0"/>
    <n v="117502980"/>
    <s v="&gt;$500"/>
    <n v="0"/>
  </r>
  <r>
    <x v="683"/>
    <s v="POPIO Tempered Glass Screen Protector Compatible for iPhone 12 / iPhone 12 Pro with Case Friendly Edge to Edge Coverage and Easy Installation kit, Pack of 1"/>
    <x v="0"/>
    <n v="299"/>
    <x v="26"/>
    <n v="0.5"/>
    <x v="2"/>
    <n v="4674"/>
    <n v="1"/>
    <x v="0"/>
    <n v="2799726"/>
    <s v="&gt;$500"/>
    <n v="0"/>
  </r>
  <r>
    <x v="684"/>
    <s v="Morphy Richards Icon Superb 750W Mixer Grinder, 4 Jars, Silver and Black"/>
    <x v="1"/>
    <n v="3249"/>
    <x v="304"/>
    <n v="0.57999999999999996"/>
    <x v="5"/>
    <n v="4664"/>
    <n v="1"/>
    <x v="0"/>
    <n v="36355880"/>
    <s v="&gt;$500"/>
    <n v="0"/>
  </r>
  <r>
    <x v="685"/>
    <s v="GENERIC Ultra-Mini Bluetooth CSR 4.0 USB Dongle Adapter for Windows Computer ( Black:Golden)"/>
    <x v="2"/>
    <n v="249"/>
    <x v="74"/>
    <n v="0.38"/>
    <x v="13"/>
    <n v="4642"/>
    <n v="0"/>
    <x v="2"/>
    <n v="1852158"/>
    <s v="$200-$500"/>
    <n v="0"/>
  </r>
  <r>
    <x v="686"/>
    <s v="Lenovo GX20L29764 65W Laptop Adapter/Charger with Power Cord for Select Models of Lenovo (Round pin) (Black)"/>
    <x v="2"/>
    <n v="1249"/>
    <x v="305"/>
    <n v="0.55000000000000004"/>
    <x v="0"/>
    <n v="4598"/>
    <n v="1"/>
    <x v="0"/>
    <n v="12856008"/>
    <s v="&gt;$500"/>
    <n v="0"/>
  </r>
  <r>
    <x v="687"/>
    <s v="ATOM Selves-MH 200 GM Digital Pocket Scale"/>
    <x v="1"/>
    <n v="308"/>
    <x v="71"/>
    <n v="0.38"/>
    <x v="6"/>
    <n v="4584"/>
    <n v="0"/>
    <x v="0"/>
    <n v="2287416"/>
    <s v="$200-$500"/>
    <n v="0"/>
  </r>
  <r>
    <x v="688"/>
    <s v="Usha Goliath GO1200WG Heavy Weight 1200-Watt Dry Iron, 1.8 Kg(Red)"/>
    <x v="1"/>
    <n v="1199"/>
    <x v="306"/>
    <n v="0.28999999999999998"/>
    <x v="5"/>
    <n v="4580"/>
    <n v="0"/>
    <x v="0"/>
    <n v="7740200"/>
    <s v="&gt;$500"/>
    <n v="0"/>
  </r>
  <r>
    <x v="689"/>
    <s v="Preethi MGA-502 0.4-Litre Grind and Store Jar (White), stainless steel, Set of 1"/>
    <x v="1"/>
    <n v="635"/>
    <x v="307"/>
    <n v="0"/>
    <x v="2"/>
    <n v="4570"/>
    <n v="0"/>
    <x v="0"/>
    <n v="2901950"/>
    <s v="&gt;$500"/>
    <n v="0"/>
  </r>
  <r>
    <x v="690"/>
    <s v="HP 682 Black Original Ink Cartridge"/>
    <x v="2"/>
    <n v="828"/>
    <x v="308"/>
    <n v="0.04"/>
    <x v="5"/>
    <n v="4567"/>
    <n v="0"/>
    <x v="0"/>
    <n v="3932187"/>
    <s v="&gt;$500"/>
    <n v="0"/>
  </r>
  <r>
    <x v="691"/>
    <s v="Zebronics Zeb-JUKEBAR 3900, 80W Multimedia soundbar with subwoofer Supporting Bluetooth, HDMI(ARC), Coaxial Input, AUX, USB &amp; Remote Control (Black)"/>
    <x v="0"/>
    <n v="4999"/>
    <x v="309"/>
    <n v="0.6"/>
    <x v="5"/>
    <n v="4541"/>
    <n v="1"/>
    <x v="0"/>
    <n v="56757959"/>
    <s v="&gt;$500"/>
    <n v="0"/>
  </r>
  <r>
    <x v="692"/>
    <s v="Classmate Soft Cover 6 Subject Spiral Binding Notebook, Unruled, 300 Pages"/>
    <x v="5"/>
    <n v="157"/>
    <x v="234"/>
    <n v="0.02"/>
    <x v="3"/>
    <n v="4428"/>
    <n v="0"/>
    <x v="1"/>
    <n v="708480"/>
    <s v="$200"/>
    <n v="0"/>
  </r>
  <r>
    <x v="693"/>
    <s v="rts [2 Pack] Mini USB C Type C Adapter Plug, Type C Female to USB A Male Charger Charging Cable Adapter Converter compatible for iPhone, Samsung S20 ultra/S21/S10/S8/S9/MacBook Pro iPad Silver"/>
    <x v="2"/>
    <n v="294"/>
    <x v="37"/>
    <n v="0.94"/>
    <x v="2"/>
    <n v="4426"/>
    <n v="1"/>
    <x v="0"/>
    <n v="22125574"/>
    <s v="&gt;$500"/>
    <n v="0"/>
  </r>
  <r>
    <x v="694"/>
    <s v="Casio MJ-120D 150 Steps Check and Correct Desktop Calculator with Tax Keys, Black"/>
    <x v="5"/>
    <n v="535"/>
    <x v="310"/>
    <n v="0"/>
    <x v="0"/>
    <n v="4426"/>
    <n v="0"/>
    <x v="0"/>
    <n v="2367910"/>
    <s v="&gt;$500"/>
    <n v="0"/>
  </r>
  <r>
    <x v="695"/>
    <s v="PTron Newly Launched Force X10 Bluetooth Calling Smartwatch with 1.7&quot; Full Touch Color Display, Real Heart Rate Monitor, SpO2, Watch Faces, 5 Days Runtime, Fitness Trackers &amp; IP68 Waterproof (Pink)"/>
    <x v="0"/>
    <n v="1299"/>
    <x v="66"/>
    <n v="0.78"/>
    <x v="14"/>
    <n v="4415"/>
    <n v="1"/>
    <x v="2"/>
    <n v="26485585"/>
    <s v="&gt;$500"/>
    <n v="0"/>
  </r>
  <r>
    <x v="696"/>
    <s v="PTron Newly Launched Force X10 Bluetooth Calling Smartwatch with 1.7&quot; Full Touch Display, Real Heart Rate Monitor, SpO2, Watch Faces, 5 Days Runtime, Health/Fitness Trackers &amp; IP68 Waterproof (Black)"/>
    <x v="0"/>
    <n v="1399"/>
    <x v="66"/>
    <n v="0.77"/>
    <x v="14"/>
    <n v="4415"/>
    <n v="1"/>
    <x v="2"/>
    <n v="26485585"/>
    <s v="&gt;$500"/>
    <n v="0"/>
  </r>
  <r>
    <x v="697"/>
    <s v="PTron Newly Launched Force X10 Bluetooth Calling Smartwatch with 1.7&quot; Full Touch Color Display, Real Heart Rate Monitor, SpO2, Watch Faces, 5 Days Runtime, Fitness Trackers &amp; IP68 Waterproof (Blue)"/>
    <x v="0"/>
    <n v="1299"/>
    <x v="66"/>
    <n v="0.78"/>
    <x v="14"/>
    <n v="4415"/>
    <n v="1"/>
    <x v="2"/>
    <n v="26485585"/>
    <s v="&gt;$500"/>
    <n v="0"/>
  </r>
  <r>
    <x v="698"/>
    <s v="InstaCuppa Milk Frother for Coffee - Handheld Battery-Operated Electric Milk and Coffee Frother, Stainless Steel Whisk and Stand, Portable Foam Maker for Coffee, Cappuccino, Lattes, and Egg Beaters"/>
    <x v="1"/>
    <n v="1099"/>
    <x v="61"/>
    <n v="0.27"/>
    <x v="1"/>
    <n v="4401"/>
    <n v="0"/>
    <x v="0"/>
    <n v="6597099"/>
    <s v="&gt;$500"/>
    <n v="0"/>
  </r>
  <r>
    <x v="699"/>
    <s v="Samsung Galaxy Buds Live Bluetooth Truly Wireless in Ear Earbuds with Mic, Upto 21 Hours Playtime, Mystic Black"/>
    <x v="0"/>
    <n v="4790"/>
    <x v="55"/>
    <n v="0.7"/>
    <x v="7"/>
    <n v="4390"/>
    <n v="1"/>
    <x v="0"/>
    <n v="70196100"/>
    <s v="&gt;$500"/>
    <n v="0"/>
  </r>
  <r>
    <x v="700"/>
    <s v="Lifelong LLMG93 500 Watt Duos Mixer Grinder, 2 Stainless Steel Jar (Liquidizing and Chutney Jar)| ABS Body, Stainless Steel Blades, 3 Speed Options with Whip (1 Year Warranty, Black)"/>
    <x v="1"/>
    <n v="1149"/>
    <x v="18"/>
    <n v="0.54"/>
    <x v="4"/>
    <n v="4383"/>
    <n v="1"/>
    <x v="0"/>
    <n v="10953117"/>
    <s v="&gt;$500"/>
    <n v="0"/>
  </r>
  <r>
    <x v="701"/>
    <s v="BAJAJ PYGMY MINI 110 MM 10 W HIGH SPEED OPERATION, USB CHARGING, MULTI-CLIP FUNCTION PERSONAL FAN"/>
    <x v="1"/>
    <n v="948"/>
    <x v="311"/>
    <n v="0.41"/>
    <x v="1"/>
    <n v="4370"/>
    <n v="0"/>
    <x v="0"/>
    <n v="7079400"/>
    <s v="&gt;$500"/>
    <n v="0"/>
  </r>
  <r>
    <x v="702"/>
    <s v="Eureka Forbes Wet &amp; Dry Ultimo 1400 Watts Multipurpose Vacuum Cleaner,Power Suction &amp; Blower with 20 litres Tank Capacity,6 Accessories,1 Year Warranty,Compact,Light Weight &amp; Easy to use (Red)"/>
    <x v="1"/>
    <n v="5499"/>
    <x v="76"/>
    <n v="0.45"/>
    <x v="4"/>
    <n v="4353"/>
    <n v="0"/>
    <x v="0"/>
    <n v="43525647"/>
    <s v="&gt;$500"/>
    <n v="0"/>
  </r>
  <r>
    <x v="703"/>
    <s v="Pentonic Multicolor Ball Point Pen, Pack of 10"/>
    <x v="5"/>
    <n v="120"/>
    <x v="232"/>
    <n v="0"/>
    <x v="1"/>
    <n v="4308"/>
    <n v="0"/>
    <x v="0"/>
    <n v="516960"/>
    <s v="$200"/>
    <n v="0"/>
  </r>
  <r>
    <x v="704"/>
    <s v="CableCreation RCA to 3.5mm Male Audio Cable, 3.5mm to 2RCA Cable Male RCA Cable,Y Splitter Stereo Jack Cable for Home Theater,Subwoofer, Receiver, Speakers and More (3Feet/0.9Meter,Black)"/>
    <x v="0"/>
    <n v="439"/>
    <x v="312"/>
    <n v="0.42"/>
    <x v="5"/>
    <n v="4296"/>
    <n v="0"/>
    <x v="0"/>
    <n v="3256368"/>
    <s v="&gt;$500"/>
    <n v="0"/>
  </r>
  <r>
    <x v="705"/>
    <s v="Pigeon by Stovekraft 2 Slice Auto Pop up Toaster. A Smart Bread Toaster for Your Home (750 Watt) (black)"/>
    <x v="1"/>
    <n v="1099"/>
    <x v="123"/>
    <n v="0.39"/>
    <x v="5"/>
    <n v="4244"/>
    <n v="0"/>
    <x v="0"/>
    <n v="7617980"/>
    <s v="&gt;$500"/>
    <n v="0"/>
  </r>
  <r>
    <x v="706"/>
    <s v="Kitchen Mart Stainless Steel South Indian Filter Coffee Drip Maker, Madras Kappi, Drip Decotion Maker160ml (2 Cup)"/>
    <x v="1"/>
    <n v="292"/>
    <x v="71"/>
    <n v="0.41"/>
    <x v="1"/>
    <n v="4238"/>
    <n v="0"/>
    <x v="0"/>
    <n v="2114762"/>
    <s v="$200-$500"/>
    <n v="0"/>
  </r>
  <r>
    <x v="707"/>
    <s v="Tukzer Gel Mouse Pad Wrist Rest Memory-Foam Ergonomic Mousepad| Cushion Wrist Support &amp; Pain Relief| Suitable for Gaming, Computer, Laptop, Home &amp; Office Non-Slip Rubber Base (Blue)"/>
    <x v="2"/>
    <n v="425"/>
    <x v="30"/>
    <n v="0.53"/>
    <x v="3"/>
    <n v="4219"/>
    <n v="1"/>
    <x v="1"/>
    <n v="3792881"/>
    <s v="&gt;$500"/>
    <n v="0"/>
  </r>
  <r>
    <x v="708"/>
    <s v="Maharaja Whiteline Odacio Plus 550-Watt Juicer Mixer Grinder with 3 Jars (Black/Silver)"/>
    <x v="1"/>
    <n v="3349"/>
    <x v="313"/>
    <n v="0.3"/>
    <x v="8"/>
    <n v="4200"/>
    <n v="0"/>
    <x v="0"/>
    <n v="20155800"/>
    <s v="&gt;$500"/>
    <n v="0"/>
  </r>
  <r>
    <x v="709"/>
    <s v="HP Deskjet 2723 AIO Printer, Copy, Scan, WiFi, Bluetooth, USB, Simple Setup Smart App, Ideal for Home."/>
    <x v="2"/>
    <n v="5899"/>
    <x v="314"/>
    <n v="0.16"/>
    <x v="11"/>
    <n v="4199"/>
    <n v="0"/>
    <x v="0"/>
    <n v="29413995"/>
    <s v="&gt;$500"/>
    <n v="0"/>
  </r>
  <r>
    <x v="710"/>
    <s v="Havells Glydo 1000 watt Dry Iron With American Heritage Non Stick Sole Plate, Aerodynamic Design, Easy Grip Temperature Knob &amp; 2 years Warranty. (Charcoal Blue)"/>
    <x v="1"/>
    <n v="849"/>
    <x v="84"/>
    <n v="0.28999999999999998"/>
    <x v="5"/>
    <n v="4184"/>
    <n v="0"/>
    <x v="0"/>
    <n v="4978960"/>
    <s v="&gt;$500"/>
    <n v="0"/>
  </r>
  <r>
    <x v="711"/>
    <s v="Philips AC1215/20 Air purifier, removes 99.97% airborne pollutants, 4-stage filtration with True HEPA filter (white)"/>
    <x v="1"/>
    <n v="8799"/>
    <x v="315"/>
    <n v="0.27"/>
    <x v="1"/>
    <n v="4157"/>
    <n v="0"/>
    <x v="0"/>
    <n v="49863215"/>
    <s v="&gt;$500"/>
    <n v="0"/>
  </r>
  <r>
    <x v="712"/>
    <s v="Robustrion [Anti-Scratch] &amp; [Smudge Proof] [S Pen Compatible] Premium Tempered Glass Screen Protector for Samsung Tab S6 Lite 10.4 inch SM-P610/615 [Bubble Free]"/>
    <x v="2"/>
    <n v="379"/>
    <x v="61"/>
    <n v="0.75"/>
    <x v="5"/>
    <n v="4149"/>
    <n v="1"/>
    <x v="0"/>
    <n v="6219351"/>
    <s v="&gt;$500"/>
    <n v="0"/>
  </r>
  <r>
    <x v="713"/>
    <s v="Dealfreez Case Compatible with Fire TV Stick 3rd Gen 2021 Full Wrap Silicone Remote Cover Anti-Lost with Loop (D-Black)"/>
    <x v="0"/>
    <n v="349"/>
    <x v="61"/>
    <n v="0.77"/>
    <x v="2"/>
    <n v="4145"/>
    <n v="1"/>
    <x v="0"/>
    <n v="6213355"/>
    <s v="&gt;$500"/>
    <n v="0"/>
  </r>
  <r>
    <x v="714"/>
    <s v="Prestige Delight PRWO Electric Rice Cooker (1 L, White)"/>
    <x v="1"/>
    <n v="2280"/>
    <x v="316"/>
    <n v="0.25"/>
    <x v="1"/>
    <n v="4118"/>
    <n v="0"/>
    <x v="0"/>
    <n v="12539310"/>
    <s v="&gt;$500"/>
    <n v="0"/>
  </r>
  <r>
    <x v="715"/>
    <s v="Lenovo 600 Bluetooth 5.0 Silent Mouse: Compact, Portable, Dongle-Free Multi-Device connectivity with Microsoft Swift Pair | 3-Level Adjustable DPI up to 2400 | Battery Life: up to 1 yr"/>
    <x v="2"/>
    <n v="1439"/>
    <x v="317"/>
    <n v="0.5"/>
    <x v="3"/>
    <n v="4099"/>
    <n v="1"/>
    <x v="1"/>
    <n v="11846110"/>
    <s v="&gt;$500"/>
    <n v="0"/>
  </r>
  <r>
    <x v="716"/>
    <s v="Abode Kitchen Essential Measuring Cup &amp; Spoon for Spices | for Cooking and Baking Cake | Multipurpose Tablespoon Cups with Ring Holder | (Black)"/>
    <x v="1"/>
    <n v="149"/>
    <x v="318"/>
    <n v="0.5"/>
    <x v="1"/>
    <n v="4074"/>
    <n v="1"/>
    <x v="0"/>
    <n v="1222200"/>
    <s v="$200-$500"/>
    <n v="0"/>
  </r>
  <r>
    <x v="717"/>
    <s v="Mi Air Purifier 3 with True HEPA Filter, removes air pollutants, smoke, odor, bacteria &amp; viruses with 99.97% efficiency, coverage area up to 484 sq. ft., Wi-Fi &amp; Voice control - Alexa/GA (white)"/>
    <x v="1"/>
    <n v="9970"/>
    <x v="270"/>
    <n v="0.23"/>
    <x v="2"/>
    <n v="4049"/>
    <n v="0"/>
    <x v="0"/>
    <n v="52632951"/>
    <s v="&gt;$500"/>
    <n v="0"/>
  </r>
  <r>
    <x v="718"/>
    <s v="Usha EI 3710 Heavy Weight 1000-Watt Dry Iron with Golden American Heritage Soleplate, 1.75 Kg(White)"/>
    <x v="1"/>
    <n v="1110"/>
    <x v="23"/>
    <n v="0.31"/>
    <x v="2"/>
    <n v="4022"/>
    <n v="0"/>
    <x v="0"/>
    <n v="6431178"/>
    <s v="&gt;$500"/>
    <n v="0"/>
  </r>
  <r>
    <x v="719"/>
    <s v="HP 150 Wireless USB Mouse with Ergonomic and ambidextrous Design, 1600 DPI Optical Tracking, 2.4 GHz Wireless connectivity, Dual-Function Scroll Wheel and 12 Month Long Battery Life. 3-Years Warranty."/>
    <x v="2"/>
    <n v="599"/>
    <x v="30"/>
    <n v="0.33"/>
    <x v="7"/>
    <n v="4018"/>
    <n v="0"/>
    <x v="0"/>
    <n v="3612182"/>
    <s v="&gt;$500"/>
    <n v="0"/>
  </r>
  <r>
    <x v="720"/>
    <s v="VW 80 cm (32 inches) Frameless Series HD Ready LED TV VW32A (Black)"/>
    <x v="0"/>
    <n v="6999"/>
    <x v="270"/>
    <n v="0.46"/>
    <x v="5"/>
    <n v="4003"/>
    <n v="0"/>
    <x v="0"/>
    <n v="52034997"/>
    <s v="&gt;$500"/>
    <n v="0"/>
  </r>
  <r>
    <x v="721"/>
    <s v="VW 60 cm (24 inches) Premium Series HD Ready LED TV VW24A (Black)"/>
    <x v="0"/>
    <n v="5699"/>
    <x v="319"/>
    <n v="0.48"/>
    <x v="5"/>
    <n v="4003"/>
    <n v="0"/>
    <x v="0"/>
    <n v="44033000"/>
    <s v="&gt;$500"/>
    <n v="0"/>
  </r>
  <r>
    <x v="722"/>
    <s v="Allin Exporters J66 Ultrasonic Humidifier Cool Mist Air Purifier for Dryness, Cold &amp; Cough Large Capacity for Room, Baby, Plants, Bedroom (2.4 L) (1 Year Warranty)"/>
    <x v="1"/>
    <n v="2249"/>
    <x v="320"/>
    <n v="0.37"/>
    <x v="7"/>
    <n v="3973"/>
    <n v="0"/>
    <x v="0"/>
    <n v="14104150"/>
    <s v="&gt;$500"/>
    <n v="0"/>
  </r>
  <r>
    <x v="723"/>
    <s v="Instant Pot Air Fryer, Vortex 2QT, Touch Control Panel, 360¬∞ EvenCrisp‚Ñ¢ Technology, Uses 95 % less Oil, 4-in-1 Appliance: Air Fry, Roast, Bake, Reheat (Vortex 1.97Litre, Black)"/>
    <x v="1"/>
    <n v="4995"/>
    <x v="321"/>
    <n v="0.75"/>
    <x v="10"/>
    <n v="3964"/>
    <n v="1"/>
    <x v="1"/>
    <n v="79474236"/>
    <s v="&gt;$500"/>
    <n v="0"/>
  </r>
  <r>
    <x v="724"/>
    <s v="Cello Quick Boil Popular Electric Kettle 1 Litre 1200 Watts | Stainless Steel body | Boiler for Water, Silver"/>
    <x v="1"/>
    <n v="1199"/>
    <x v="21"/>
    <n v="0.37"/>
    <x v="5"/>
    <n v="3858"/>
    <n v="0"/>
    <x v="0"/>
    <n v="7326342"/>
    <s v="&gt;$500"/>
    <n v="0"/>
  </r>
  <r>
    <x v="725"/>
    <s v="PrettyKrafts Laundry Bag / Basket for Dirty Clothes, Folding Round Laundry Bag,Set of 2, Black Wave"/>
    <x v="1"/>
    <n v="320"/>
    <x v="32"/>
    <n v="0.6"/>
    <x v="5"/>
    <n v="3846"/>
    <n v="1"/>
    <x v="0"/>
    <n v="3072954"/>
    <s v="&gt;$500"/>
    <n v="0"/>
  </r>
  <r>
    <x v="726"/>
    <s v="ACTIVA Instant 3 LTR 3 KVA SPECIAL Anti Rust Coated Tank Geyser with Full ABS Body with 5 Year Warranty Premium (White)"/>
    <x v="1"/>
    <n v="1899"/>
    <x v="322"/>
    <n v="0.5"/>
    <x v="4"/>
    <n v="3842"/>
    <n v="1"/>
    <x v="0"/>
    <n v="14561180"/>
    <s v="&gt;$500"/>
    <n v="0"/>
  </r>
  <r>
    <x v="727"/>
    <s v="Coway Professional Air Purifier for Home, Longest Filter Life 8500 Hrs, Green True HEPA Filter, Traps 99.99% Virus &amp; PM 0.1 Particles, Warranty 7 Years (AirMega 150 (AP-1019C))"/>
    <x v="1"/>
    <n v="14400"/>
    <x v="288"/>
    <n v="0.76"/>
    <x v="0"/>
    <n v="3837"/>
    <n v="1"/>
    <x v="0"/>
    <n v="229836300"/>
    <s v="&gt;$500"/>
    <n v="0"/>
  </r>
  <r>
    <x v="728"/>
    <s v="Morphy Richards New Europa 800-Watt Espresso and Cappuccino 4-Cup Coffee Maker (Black)"/>
    <x v="1"/>
    <n v="4799"/>
    <x v="124"/>
    <n v="0.17"/>
    <x v="6"/>
    <n v="3815"/>
    <n v="0"/>
    <x v="0"/>
    <n v="22107925"/>
    <s v="&gt;$500"/>
    <n v="0"/>
  </r>
  <r>
    <x v="729"/>
    <s v="Luxor 5 Subject Single Ruled Notebook - A4, 70 GSM, 300 pages"/>
    <x v="5"/>
    <n v="252"/>
    <x v="111"/>
    <n v="0.2"/>
    <x v="3"/>
    <n v="3785"/>
    <n v="0"/>
    <x v="1"/>
    <n v="1192275"/>
    <s v="$200-$500"/>
    <n v="0"/>
  </r>
  <r>
    <x v="730"/>
    <s v="Panasonic SR-WA22H (E) Automatic Rice Cooker, Apple Green, 2.2 Liters"/>
    <x v="1"/>
    <n v="2976"/>
    <x v="170"/>
    <n v="0.25"/>
    <x v="5"/>
    <n v="3740"/>
    <n v="0"/>
    <x v="0"/>
    <n v="14754300"/>
    <s v="&gt;$500"/>
    <n v="0"/>
  </r>
  <r>
    <x v="731"/>
    <s v="CARDEX Digital Kitchen Weighing Machine Multipurpose Electronic Weight Scale With Back Lite LCD Display for Measuring Food, Cake, Vegetable, Fruit (KITCHEN SCALE)"/>
    <x v="1"/>
    <n v="379"/>
    <x v="323"/>
    <n v="0.03"/>
    <x v="5"/>
    <n v="3739"/>
    <n v="0"/>
    <x v="0"/>
    <n v="1454471"/>
    <s v="$200-$500"/>
    <n v="0"/>
  </r>
  <r>
    <x v="732"/>
    <s v="Kuber Industries Waterproof Round Non Wovan Laundry Bag/Hamper|Metalic Printed With Handles|Foldable Bin &amp; 45 Liter Capicity|Size 37 x 37 x 49, Pack of 1 (Beige &amp; Brown)-KUBMART11450"/>
    <x v="1"/>
    <n v="177"/>
    <x v="224"/>
    <n v="0.11"/>
    <x v="1"/>
    <n v="3688"/>
    <n v="0"/>
    <x v="0"/>
    <n v="733912"/>
    <s v="$200"/>
    <n v="0"/>
  </r>
  <r>
    <x v="733"/>
    <s v="Parker Vector Standard Chrome Trim Ball Pen (Ink - Black)"/>
    <x v="5"/>
    <n v="272"/>
    <x v="324"/>
    <n v="0.15"/>
    <x v="7"/>
    <n v="3686"/>
    <n v="0"/>
    <x v="0"/>
    <n v="1179520"/>
    <s v="$200-$500"/>
    <n v="0"/>
  </r>
  <r>
    <x v="734"/>
    <s v="10k 8k 4k HDMI Cable, Certified 48Gbps 1ms Ultra High Speed HDMI 2.1 Cable 4k 120Hz 144Hz 2k 165Hz 8k 60Hz Dynamic HDR ARC eARC DTS:X Compatible for Mac Gaming PC Soundbar TV Monitor Laptop PS5 4 Xbox"/>
    <x v="0"/>
    <n v="999"/>
    <x v="48"/>
    <n v="0.57999999999999996"/>
    <x v="12"/>
    <n v="3664"/>
    <n v="1"/>
    <x v="1"/>
    <n v="8789936"/>
    <s v="&gt;$500"/>
    <n v="0"/>
  </r>
  <r>
    <x v="735"/>
    <s v="Dr Trust Electronic Kitchen Digital Scale Weighing Machine (Blue)"/>
    <x v="7"/>
    <n v="899"/>
    <x v="148"/>
    <n v="0.53"/>
    <x v="7"/>
    <n v="3663"/>
    <n v="1"/>
    <x v="0"/>
    <n v="6959700"/>
    <s v="&gt;$500"/>
    <n v="0"/>
  </r>
  <r>
    <x v="736"/>
    <s v="Canon E4570 All-in-One Wi-Fi Ink Efficient Colour Printer with FAX/ADF/Duplex Printing (Black)- Smart Speaker Compatible, Standard"/>
    <x v="2"/>
    <n v="8349"/>
    <x v="325"/>
    <n v="0.13"/>
    <x v="4"/>
    <n v="3652"/>
    <n v="0"/>
    <x v="0"/>
    <n v="35150500"/>
    <s v="&gt;$500"/>
    <n v="0"/>
  </r>
  <r>
    <x v="737"/>
    <s v="WeCool C1 Car Mobile Holder with One Click Technology,360¬∞ Rotational, Strong Suction Cup,Compatible with 4 to 6 Inch Devices, Wildshield and Dashboard Mobile Holder for Car, and Use"/>
    <x v="0"/>
    <n v="489"/>
    <x v="16"/>
    <n v="0.76"/>
    <x v="7"/>
    <n v="3626"/>
    <n v="1"/>
    <x v="0"/>
    <n v="7248374"/>
    <s v="&gt;$500"/>
    <n v="0"/>
  </r>
  <r>
    <x v="738"/>
    <s v="Qubo Smart Cam 360 from Hero Group | Made in India | 2MP 1080p Full HD | CCTV Wi-Fi Camera | 360 Degree Coverage| Two Way Talk | Mobile App Connectivity | Night Vision | Cloud &amp; SD Card Recording"/>
    <x v="0"/>
    <n v="2490"/>
    <x v="19"/>
    <n v="0.38"/>
    <x v="1"/>
    <n v="3606"/>
    <n v="0"/>
    <x v="0"/>
    <n v="14387940"/>
    <s v="&gt;$500"/>
    <n v="0"/>
  </r>
  <r>
    <x v="739"/>
    <s v="VU 139 cm (55 inches) The GloLED Series 4K Smart LED Google TV 55GloLED (Grey)"/>
    <x v="0"/>
    <n v="37999"/>
    <x v="326"/>
    <n v="0.42"/>
    <x v="2"/>
    <n v="3587"/>
    <n v="0"/>
    <x v="0"/>
    <n v="233155000"/>
    <s v="&gt;$500"/>
    <n v="0"/>
  </r>
  <r>
    <x v="740"/>
    <s v="VU 164 cm (65 inches) The GloLED Series 4K Smart LED Google TV 65GloLED (Grey)"/>
    <x v="0"/>
    <n v="54990"/>
    <x v="327"/>
    <n v="0.35"/>
    <x v="2"/>
    <n v="3587"/>
    <n v="0"/>
    <x v="0"/>
    <n v="304895000"/>
    <s v="&gt;$500"/>
    <n v="0"/>
  </r>
  <r>
    <x v="741"/>
    <s v="Bajaj Majesty Duetto Gas 6 Ltr Vertical Water Heater ( LPG), White"/>
    <x v="1"/>
    <n v="5365"/>
    <x v="328"/>
    <n v="0.28000000000000003"/>
    <x v="6"/>
    <n v="3584"/>
    <n v="0"/>
    <x v="0"/>
    <n v="26682880"/>
    <s v="&gt;$500"/>
    <n v="0"/>
  </r>
  <r>
    <x v="742"/>
    <s v="StyleHouse Lint Remover for Woolen Clothes, Electric Lint Remover, Best Lint Shaver for Clothes"/>
    <x v="1"/>
    <n v="455"/>
    <x v="3"/>
    <n v="0.54"/>
    <x v="1"/>
    <n v="3578"/>
    <n v="1"/>
    <x v="0"/>
    <n v="3574422"/>
    <s v="&gt;$500"/>
    <n v="0"/>
  </r>
  <r>
    <x v="743"/>
    <s v="AmazonBasics Digital Optical Coax to Analog RCA Audio Converter Adapter with Fiber Cable"/>
    <x v="0"/>
    <n v="1089"/>
    <x v="99"/>
    <n v="0.32"/>
    <x v="7"/>
    <n v="3565"/>
    <n v="0"/>
    <x v="0"/>
    <n v="5704000"/>
    <s v="&gt;$500"/>
    <n v="0"/>
  </r>
  <r>
    <x v="744"/>
    <s v="AGARO Ace 1600 Watts, 21.5 kPa Suction Power, 21 litres Wet &amp; Dry Stainless Steel Vacuum Cleaner with Blower Function and Washable Dust Bag"/>
    <x v="1"/>
    <n v="6236"/>
    <x v="76"/>
    <n v="0.38"/>
    <x v="1"/>
    <n v="3552"/>
    <n v="0"/>
    <x v="0"/>
    <n v="35516448"/>
    <s v="&gt;$500"/>
    <n v="0"/>
  </r>
  <r>
    <x v="745"/>
    <s v="Philips GC026/30 Fabric Shaver, Lint Remover for Woolen Sweaters, Blankets, Jackets/Burr Remover Pill Remover from Carpets, Curtains (White)"/>
    <x v="1"/>
    <n v="1490"/>
    <x v="178"/>
    <n v="0.12"/>
    <x v="0"/>
    <n v="3543"/>
    <n v="0"/>
    <x v="0"/>
    <n v="6005385"/>
    <s v="&gt;$500"/>
    <n v="0"/>
  </r>
  <r>
    <x v="746"/>
    <s v="Portronics Ruffpad 15 Re-Writable LCD Screen 38.1cm (15-inch) Writing Pad for Drawing, Playing, Handwriting Gifts for Kids &amp; Adults (Grey)"/>
    <x v="5"/>
    <n v="1399"/>
    <x v="40"/>
    <n v="0.53"/>
    <x v="2"/>
    <n v="3530"/>
    <n v="1"/>
    <x v="0"/>
    <n v="10586470"/>
    <s v="&gt;$500"/>
    <n v="0"/>
  </r>
  <r>
    <x v="747"/>
    <s v="ROYAL STEP - AMAZON'S BRAND - Portable Electric USB Juice Maker Juicer Bottle Blender Grinder Mixer,4 Blades Rechargeable Bottle with (Multi color) (MULTI)"/>
    <x v="1"/>
    <n v="499"/>
    <x v="15"/>
    <n v="0.77"/>
    <x v="16"/>
    <n v="3527"/>
    <n v="1"/>
    <x v="2"/>
    <n v="7755873"/>
    <s v="&gt;$500"/>
    <n v="0"/>
  </r>
  <r>
    <x v="748"/>
    <s v="Monitor AC Stand/Heavy Duty Air Conditioner Outdoor Unit Mounting Bracket"/>
    <x v="1"/>
    <n v="699"/>
    <x v="306"/>
    <n v="0.59"/>
    <x v="1"/>
    <n v="3524"/>
    <n v="1"/>
    <x v="0"/>
    <n v="5955560"/>
    <s v="&gt;$500"/>
    <n v="0"/>
  </r>
  <r>
    <x v="749"/>
    <s v="AmazonBasics 108 cm (43 inches) 4K Ultra HD Smart LED Fire TV AB43U20PS (Black)"/>
    <x v="0"/>
    <n v="24499"/>
    <x v="329"/>
    <n v="0.51"/>
    <x v="6"/>
    <n v="3518"/>
    <n v="1"/>
    <x v="0"/>
    <n v="175900000"/>
    <s v="&gt;$500"/>
    <n v="0"/>
  </r>
  <r>
    <x v="750"/>
    <s v="Noise Buds VS402 Truly Wireless in Ear Earbuds, 35-Hours of Playtime, Instacharge, Quad Mic with ENC, Hyper Sync, Low Latency, 10mm Driver, Bluetooth v5.3 and Breathing LED Lights (Neon Black)"/>
    <x v="0"/>
    <n v="1799"/>
    <x v="20"/>
    <n v="0.55000000000000004"/>
    <x v="6"/>
    <n v="3517"/>
    <n v="1"/>
    <x v="0"/>
    <n v="14064483"/>
    <s v="&gt;$500"/>
    <n v="0"/>
  </r>
  <r>
    <x v="751"/>
    <s v="Myvn 30W Warp/20W Dash Charging Usb Type C Charger Cable Compatible For Cellular Phones Oneplus 8T 8 8Pro 7 Pro / 7T / 7T Pro Nord And Oneplus 3 / 3T / 5 / 5T / 6 / 6T / 7"/>
    <x v="0"/>
    <n v="329"/>
    <x v="3"/>
    <n v="0.67"/>
    <x v="5"/>
    <n v="3492"/>
    <n v="1"/>
    <x v="0"/>
    <n v="3488508"/>
    <s v="&gt;$500"/>
    <n v="0"/>
  </r>
  <r>
    <x v="752"/>
    <s v="Lenovo 130 Wireless Compact Mouse, 1K DPI Optical sensor, 2.4GHz Wireless NanoUSB, 10m range, 3button(left,right,scroll) upto 3M left/right clicks, 10 month battery, Ambidextrous, Ergonomic GY51C12380"/>
    <x v="2"/>
    <n v="579"/>
    <x v="189"/>
    <n v="0.47"/>
    <x v="0"/>
    <n v="3482"/>
    <n v="0"/>
    <x v="0"/>
    <n v="3795380"/>
    <s v="&gt;$500"/>
    <n v="0"/>
  </r>
  <r>
    <x v="753"/>
    <s v="Zebronics Zeb Buds C2 in Ear Type C Wired Earphones with Mic, Braided 1.2 Metre Cable, Metallic Design, 10mm Drivers, in Line Mic &amp; Volume Controller (Blue)"/>
    <x v="0"/>
    <n v="399"/>
    <x v="31"/>
    <n v="0.43"/>
    <x v="13"/>
    <n v="3454"/>
    <n v="0"/>
    <x v="2"/>
    <n v="2414346"/>
    <s v="&gt;$500"/>
    <n v="0"/>
  </r>
  <r>
    <x v="754"/>
    <s v="HP Wired Mouse 100 with 1600 DPI Optical Sensor, USB Plug-and -Play,ambidextrous Design, Built-in Scrolling and 3 Handy Buttons. 3-Years Warranty (6VY96AA)"/>
    <x v="2"/>
    <n v="328"/>
    <x v="74"/>
    <n v="0.18"/>
    <x v="1"/>
    <n v="3441"/>
    <n v="0"/>
    <x v="0"/>
    <n v="1372959"/>
    <s v="$200-$500"/>
    <n v="0"/>
  </r>
  <r>
    <x v="755"/>
    <s v="Boult Audio FXCharge with ENC, 32H Playtime, 5min=7H Type C Fast Charging, Zen ENC, 14.2 mm BoomX Rich Bass, IPX5, Bluetooth Wireless in Ear Earphones Neckband with mic (Black)"/>
    <x v="0"/>
    <n v="999"/>
    <x v="28"/>
    <n v="0.78"/>
    <x v="4"/>
    <n v="3390"/>
    <n v="1"/>
    <x v="0"/>
    <n v="15251610"/>
    <s v="&gt;$500"/>
    <n v="0"/>
  </r>
  <r>
    <x v="756"/>
    <s v="Tygot Bluetooth Extendable Selfie Sticks with Wireless Remote and Tripod Stand, 3-in-1 Multifunctional Selfie Stick with Tripod Stand Compatible with iPhone/OnePlus/Samsung/Oppo/Vivo and All Phones"/>
    <x v="0"/>
    <n v="399"/>
    <x v="16"/>
    <n v="0.8"/>
    <x v="7"/>
    <n v="3382"/>
    <n v="1"/>
    <x v="0"/>
    <n v="6760618"/>
    <s v="&gt;$500"/>
    <n v="0"/>
  </r>
  <r>
    <x v="756"/>
    <s v="Tygot Bluetooth Extendable Selfie Sticks with Wireless Remote and Tripod Stand, 3-in-1 Multifunctional Selfie Stick with Tripod Stand Compatible with iPhone/OnePlus/Samsung/Oppo/Vivo and All Phones"/>
    <x v="0"/>
    <n v="399"/>
    <x v="16"/>
    <n v="0.8"/>
    <x v="7"/>
    <n v="3382"/>
    <n v="1"/>
    <x v="0"/>
    <n v="6760618"/>
    <s v="&gt;$500"/>
    <n v="0"/>
  </r>
  <r>
    <x v="757"/>
    <s v="HP w100 480P 30 FPS Digital Webcam with Built-in Mic, Plug and Play Setup, Wide-Angle View for Video Calling on Skype, Zoom, Microsoft Teams and Other Apps (Black)"/>
    <x v="0"/>
    <n v="499"/>
    <x v="16"/>
    <n v="0.75"/>
    <x v="8"/>
    <n v="3369"/>
    <n v="1"/>
    <x v="0"/>
    <n v="6734631"/>
    <s v="&gt;$500"/>
    <n v="0"/>
  </r>
  <r>
    <x v="758"/>
    <s v="Bajaj Waterproof 1500 Watts Immersion Rod Heater"/>
    <x v="1"/>
    <n v="653"/>
    <x v="294"/>
    <n v="0.36"/>
    <x v="1"/>
    <n v="3366"/>
    <n v="0"/>
    <x v="0"/>
    <n v="3433320"/>
    <s v="&gt;$500"/>
    <n v="0"/>
  </r>
  <r>
    <x v="759"/>
    <s v="E-COSMOS 5V 1.2W Portable Flexible USB LED Light (Colours May Vary, Small, EC-POF1)"/>
    <x v="2"/>
    <n v="39"/>
    <x v="181"/>
    <n v="0"/>
    <x v="4"/>
    <n v="3344"/>
    <n v="0"/>
    <x v="0"/>
    <n v="130416"/>
    <s v="$200"/>
    <n v="0"/>
  </r>
  <r>
    <x v="760"/>
    <s v="Airtel Digital TV HD Set Top Box with 1 Month Basic Pack with Recording + Free Standard Installation"/>
    <x v="0"/>
    <n v="917"/>
    <x v="251"/>
    <n v="0.6"/>
    <x v="5"/>
    <n v="3300"/>
    <n v="1"/>
    <x v="0"/>
    <n v="7586700"/>
    <s v="&gt;$500"/>
    <n v="0"/>
  </r>
  <r>
    <x v="761"/>
    <s v="Saifsmart Outlet Wall Mount Hanger Holder for Dot 3rd Gen, Compact Bracket Case Plug and Built-in Cable Management for Kitchen Bathroom, Bedroom (Black)"/>
    <x v="0"/>
    <n v="349"/>
    <x v="11"/>
    <n v="0.73"/>
    <x v="7"/>
    <n v="3295"/>
    <n v="1"/>
    <x v="0"/>
    <n v="4280205"/>
    <s v="&gt;$500"/>
    <n v="0"/>
  </r>
  <r>
    <x v="762"/>
    <s v="Crompton Brio 1000-Watts Dry Iron with Weilburger Coating (Sky Blue and White)"/>
    <x v="1"/>
    <n v="645"/>
    <x v="125"/>
    <n v="0.41"/>
    <x v="7"/>
    <n v="3271"/>
    <n v="0"/>
    <x v="0"/>
    <n v="3598100"/>
    <s v="&gt;$500"/>
    <n v="0"/>
  </r>
  <r>
    <x v="763"/>
    <s v="Eureka Forbes Aquasure Amrit Twin Cartridge (Pack of 2), White"/>
    <x v="1"/>
    <n v="825"/>
    <x v="187"/>
    <n v="0"/>
    <x v="7"/>
    <n v="3246"/>
    <n v="0"/>
    <x v="0"/>
    <n v="2677950"/>
    <s v="&gt;$500"/>
    <n v="0"/>
  </r>
  <r>
    <x v="764"/>
    <s v="AGARO 33398 Rapid 1000-Watt, 10-Litre Wet &amp; Dry Vacuum Cleaner, with Blower Function (Red &amp; Black)"/>
    <x v="1"/>
    <n v="3199"/>
    <x v="66"/>
    <n v="0.47"/>
    <x v="7"/>
    <n v="3242"/>
    <n v="0"/>
    <x v="0"/>
    <n v="19448758"/>
    <s v="&gt;$500"/>
    <n v="0"/>
  </r>
  <r>
    <x v="765"/>
    <s v="SWAPKART Flexible Mobile Tabletop Stand, Metal Built, Heavy Duty Foldable Lazy Bracket Clip Mount Multi Angle Clamp for All Smartphones (Pack of 1), Multi Color"/>
    <x v="0"/>
    <n v="251"/>
    <x v="3"/>
    <n v="0.75"/>
    <x v="8"/>
    <n v="3234"/>
    <n v="1"/>
    <x v="0"/>
    <n v="3230766"/>
    <s v="&gt;$500"/>
    <n v="0"/>
  </r>
  <r>
    <x v="766"/>
    <s v="Bajaj New Shakti Neo 25L Vertical Storage Water Heater (Geyser 25 Litres) 4 Star BEE Rated Heater For Water Heating with Titanium Armour, Swirl Flow Technology, Glasslined Tank(White), 1 Yr Warranty"/>
    <x v="1"/>
    <n v="6299"/>
    <x v="330"/>
    <n v="0.59"/>
    <x v="1"/>
    <n v="3233"/>
    <n v="1"/>
    <x v="0"/>
    <n v="49367910"/>
    <s v="&gt;$500"/>
    <n v="0"/>
  </r>
  <r>
    <x v="767"/>
    <s v="Amkette 30 Pin to USB Charging &amp; Data Sync Cable for iPhone 3G/3GS/4/4s/iPad 1/2/3, iPod Nano 5th/6th Gen and iPod Touch 3rd/4th Gen -1.5m (Black)"/>
    <x v="2"/>
    <n v="449"/>
    <x v="26"/>
    <n v="0.25"/>
    <x v="7"/>
    <n v="3231"/>
    <n v="0"/>
    <x v="0"/>
    <n v="1935369"/>
    <s v="&gt;$500"/>
    <n v="0"/>
  </r>
  <r>
    <x v="768"/>
    <s v="LG 1.5 Ton 5 Star AI DUAL Inverter Split AC (Copper, Super Convertible 6-in-1 Cooling, HD Filter with Anti-Virus Protection, 2022 Model, PS-Q19YNZE, White)"/>
    <x v="1"/>
    <n v="42990"/>
    <x v="331"/>
    <n v="0.43"/>
    <x v="2"/>
    <n v="3231"/>
    <n v="0"/>
    <x v="0"/>
    <n v="245523690"/>
    <s v="&gt;$500"/>
    <n v="0"/>
  </r>
  <r>
    <x v="769"/>
    <s v="HP GT 53 XL Cartridge Ink"/>
    <x v="2"/>
    <n v="596"/>
    <x v="332"/>
    <n v="0.18"/>
    <x v="0"/>
    <n v="3219"/>
    <n v="0"/>
    <x v="0"/>
    <n v="2327337"/>
    <s v="&gt;$500"/>
    <n v="0"/>
  </r>
  <r>
    <x v="770"/>
    <s v="Portronics MPORT 31C 4-in-1 USB Hub (Type C to 4 USB-A Ports) with Fast Data Transfer"/>
    <x v="2"/>
    <n v="570"/>
    <x v="3"/>
    <n v="0.43"/>
    <x v="5"/>
    <n v="3201"/>
    <n v="0"/>
    <x v="0"/>
    <n v="3197799"/>
    <s v="&gt;$500"/>
    <n v="0"/>
  </r>
  <r>
    <x v="771"/>
    <s v="pTron Volta Dual Port 12W Smart USB Charger Adapter, Multi-Layer Protection, Made in India, BIS Certified, Fast Charging Power Adaptor Without Cable for All iOS &amp; Android Devices (Black)"/>
    <x v="0"/>
    <n v="199"/>
    <x v="128"/>
    <n v="0.82"/>
    <x v="7"/>
    <n v="3197"/>
    <n v="1"/>
    <x v="0"/>
    <n v="3513503"/>
    <s v="&gt;$500"/>
    <n v="0"/>
  </r>
  <r>
    <x v="772"/>
    <s v="Racold Eterno Pro 25L Vertical 5 Star Storage Water Heater (Geyser) with free Standard Installation and free Installation Pipes"/>
    <x v="1"/>
    <n v="8699"/>
    <x v="333"/>
    <n v="0.49"/>
    <x v="5"/>
    <n v="3195"/>
    <n v="0"/>
    <x v="0"/>
    <n v="53992305"/>
    <s v="&gt;$500"/>
    <n v="0"/>
  </r>
  <r>
    <x v="773"/>
    <s v="ESN 999 Supreme Quality 1500W Immersion Water Heater Rod (Black)"/>
    <x v="1"/>
    <n v="335"/>
    <x v="334"/>
    <n v="0.34"/>
    <x v="4"/>
    <n v="3195"/>
    <n v="0"/>
    <x v="0"/>
    <n v="1629450"/>
    <s v="&gt;$500"/>
    <n v="0"/>
  </r>
  <r>
    <x v="774"/>
    <s v="INALSA Air Fryer Digital 4L Nutri Fry - 1400W with Smart AirCrisp Technology| 8-Preset Menu, Touch Control &amp; Digital Display|Variable Temperature &amp; Timer Control|Free Recipe book|2 Yr Warranty (Black)"/>
    <x v="1"/>
    <n v="6790"/>
    <x v="335"/>
    <n v="0.38"/>
    <x v="3"/>
    <n v="3192"/>
    <n v="0"/>
    <x v="1"/>
    <n v="35096040"/>
    <s v="&gt;$500"/>
    <n v="0"/>
  </r>
  <r>
    <x v="775"/>
    <s v="Classmate Long Notebook - 140 Pages, Single Line, 297mm x 210mm (Pack of 12)"/>
    <x v="5"/>
    <n v="561"/>
    <x v="86"/>
    <n v="0.22"/>
    <x v="0"/>
    <n v="3182"/>
    <n v="0"/>
    <x v="0"/>
    <n v="2291040"/>
    <s v="&gt;$500"/>
    <n v="0"/>
  </r>
  <r>
    <x v="776"/>
    <s v="Tata Swach Bulb 6000-Litre Cartridge, 1 Piece, White, Hollow Fiber Membrane"/>
    <x v="1"/>
    <n v="698"/>
    <x v="31"/>
    <n v="0"/>
    <x v="5"/>
    <n v="3160"/>
    <n v="0"/>
    <x v="0"/>
    <n v="2208840"/>
    <s v="&gt;$500"/>
    <n v="0"/>
  </r>
  <r>
    <x v="777"/>
    <s v="Philips EasyTouch Plus Standing Garment Steamer GC523/60 - 1600 Watt, 5 Steam Settings, Up to 32 g/min steam, with Double Pole"/>
    <x v="1"/>
    <n v="7799"/>
    <x v="220"/>
    <n v="0.13"/>
    <x v="7"/>
    <n v="3160"/>
    <n v="0"/>
    <x v="0"/>
    <n v="28424200"/>
    <s v="&gt;$500"/>
    <n v="0"/>
  </r>
  <r>
    <x v="778"/>
    <s v="Ambrane 27000mAh Power Bank, 20W Fast Charging, Triple Output, Type C PD (Input &amp; Output), Quick Charge, Li-Polymer, Multi-Layer Protection for iPhone, Smartphones &amp; Other Devices (Stylo Pro, Black)"/>
    <x v="0"/>
    <n v="2499"/>
    <x v="40"/>
    <n v="0.17"/>
    <x v="1"/>
    <n v="3156"/>
    <n v="0"/>
    <x v="0"/>
    <n v="9464844"/>
    <s v="&gt;$500"/>
    <n v="0"/>
  </r>
  <r>
    <x v="779"/>
    <s v="Tecno Spark 9 (Sky Mirror, 6GB RAM,128GB Storage) | 11GB Expandable RAM | Helio G37 Gaming Processor"/>
    <x v="0"/>
    <n v="8999"/>
    <x v="56"/>
    <n v="0.33"/>
    <x v="4"/>
    <n v="3145"/>
    <n v="0"/>
    <x v="0"/>
    <n v="42454355"/>
    <s v="&gt;$500"/>
    <n v="0"/>
  </r>
  <r>
    <x v="780"/>
    <s v="SOFLIN Egg Boiler Electric Automatic Off 7 Egg Poacher for Steaming, Cooking, Boiling and Frying (400 Watts, Blue)"/>
    <x v="1"/>
    <n v="379"/>
    <x v="3"/>
    <n v="0.62"/>
    <x v="2"/>
    <n v="3096"/>
    <n v="1"/>
    <x v="0"/>
    <n v="3092904"/>
    <s v="&gt;$500"/>
    <n v="0"/>
  </r>
  <r>
    <x v="781"/>
    <s v="Parker Quink Ink Bottle, Blue"/>
    <x v="5"/>
    <n v="100"/>
    <x v="213"/>
    <n v="0"/>
    <x v="2"/>
    <n v="3095"/>
    <n v="0"/>
    <x v="0"/>
    <n v="309500"/>
    <s v="$200"/>
    <n v="0"/>
  </r>
  <r>
    <x v="782"/>
    <s v="OnePlus 10T 5G (Moonstone Black, 8GB RAM, 128GB Storage)"/>
    <x v="0"/>
    <n v="44999"/>
    <x v="136"/>
    <n v="0.1"/>
    <x v="2"/>
    <n v="3075"/>
    <n v="0"/>
    <x v="0"/>
    <n v="153746925"/>
    <s v="&gt;$500"/>
    <n v="0"/>
  </r>
  <r>
    <x v="783"/>
    <s v="Quantum QHM-7406 Full-Sized Keyboard with () Rupee Symbol, Hotkeys and 3-pieces LED function for Desktop/Laptop/Smart TV Spill-Resistant Wired USB Keyboard with 10 million keystrokes lifespan (Black)"/>
    <x v="2"/>
    <n v="299"/>
    <x v="26"/>
    <n v="0.5"/>
    <x v="4"/>
    <n v="3066"/>
    <n v="1"/>
    <x v="0"/>
    <n v="1836534"/>
    <s v="&gt;$500"/>
    <n v="0"/>
  </r>
  <r>
    <x v="784"/>
    <s v="AMERICAN MICRONIC- Imported Wet &amp; Dry Vacuum Cleaner, 21 Litre Stainless Steel with Blower &amp; HEPA filter, 1600 Watts 100% Copper Motor 28 KPa suction with washable reusable dust bag (Red/Black/Steel)-AMI-VCD21-1600WDx"/>
    <x v="1"/>
    <n v="8886"/>
    <x v="336"/>
    <n v="0.25"/>
    <x v="5"/>
    <n v="3065"/>
    <n v="0"/>
    <x v="0"/>
    <n v="36320250"/>
    <s v="&gt;$500"/>
    <n v="0"/>
  </r>
  <r>
    <x v="785"/>
    <s v="Parker Quink Ink Bottle (Black)"/>
    <x v="5"/>
    <n v="90"/>
    <x v="213"/>
    <n v="0.1"/>
    <x v="2"/>
    <n v="3061"/>
    <n v="0"/>
    <x v="0"/>
    <n v="306100"/>
    <s v="$200"/>
    <n v="0"/>
  </r>
  <r>
    <x v="786"/>
    <s v="Synqe USB Type C Fast Charging Cable 2M Charger Cord Data Cable Compatible with Samsung Galaxy M51,Galaxy M31S, S10e S10 S9 S20 Plus, Note10 9 8,M40 A50 A70, Redmi Note 9, Moto G7, Poco F1 (2M, Grey)"/>
    <x v="2"/>
    <n v="379"/>
    <x v="128"/>
    <n v="0.66"/>
    <x v="2"/>
    <n v="3049"/>
    <n v="1"/>
    <x v="0"/>
    <n v="3350851"/>
    <s v="&gt;$500"/>
    <n v="0"/>
  </r>
  <r>
    <x v="787"/>
    <s v="ZEBRONICS Zeb-Comfort Wired USB Mouse, 3-Button, 1000 DPI Optical Sensor, Plug &amp; Play, for Windows/Mac, Black"/>
    <x v="2"/>
    <n v="139"/>
    <x v="73"/>
    <n v="0.54"/>
    <x v="4"/>
    <n v="3044"/>
    <n v="1"/>
    <x v="0"/>
    <n v="910156"/>
    <s v="$200-$500"/>
    <n v="0"/>
  </r>
  <r>
    <x v="788"/>
    <s v="Bajaj DX-2 600W Dry Iron with Advance Soleplate and Anti-Bacterial German Coating Technology, Grey"/>
    <x v="1"/>
    <n v="499"/>
    <x v="337"/>
    <n v="0.47"/>
    <x v="1"/>
    <n v="3036"/>
    <n v="0"/>
    <x v="0"/>
    <n v="2853840"/>
    <s v="&gt;$500"/>
    <n v="0"/>
  </r>
  <r>
    <x v="789"/>
    <s v="Western Digital WD Green SATA 240GB Internal SSD Solid State Drive - SATA 6Gb/s 2.5 inches - WDS240G3G0A"/>
    <x v="2"/>
    <n v="1709"/>
    <x v="205"/>
    <n v="0.56999999999999995"/>
    <x v="0"/>
    <n v="3029"/>
    <n v="1"/>
    <x v="0"/>
    <n v="12116000"/>
    <s v="&gt;$500"/>
    <n v="0"/>
  </r>
  <r>
    <x v="790"/>
    <s v="SaleOn‚Ñ¢ Portable Storage Organizer Bag for Earphone USB Cable Power Bank Mobile Charger Digital Gadget Hard Disk, Water Resistance Material - Dark Grey"/>
    <x v="2"/>
    <n v="397"/>
    <x v="30"/>
    <n v="0.56000000000000005"/>
    <x v="7"/>
    <n v="3025"/>
    <n v="1"/>
    <x v="0"/>
    <n v="2719475"/>
    <s v="&gt;$500"/>
    <n v="0"/>
  </r>
  <r>
    <x v="791"/>
    <s v="Kodak 80 cm (32 Inches) HD Ready LED TV Kodak 32HDX900S (Black)"/>
    <x v="0"/>
    <n v="7999"/>
    <x v="186"/>
    <n v="0.5"/>
    <x v="4"/>
    <n v="3022"/>
    <n v="1"/>
    <x v="0"/>
    <n v="48348978"/>
    <s v="&gt;$500"/>
    <n v="0"/>
  </r>
  <r>
    <x v="792"/>
    <s v="PHILIPS Digital Air Fryer HD9252/90 with Touch Panel, uses up to 90% less fat, 7 Pre-set Menu, 1400W, 4.1 Liter, with Rapid Air Technology (Black), Large"/>
    <x v="1"/>
    <n v="8799"/>
    <x v="338"/>
    <n v="0.24"/>
    <x v="0"/>
    <n v="2981"/>
    <n v="0"/>
    <x v="0"/>
    <n v="34564695"/>
    <s v="&gt;$500"/>
    <n v="0"/>
  </r>
  <r>
    <x v="793"/>
    <s v="Morphy Richards OFR Room Heater, 09 Fin 2000 Watts Oil Filled Room Heater , ISI Approved (OFR 9 Grey)"/>
    <x v="1"/>
    <n v="6549"/>
    <x v="339"/>
    <n v="0.53"/>
    <x v="7"/>
    <n v="2961"/>
    <n v="1"/>
    <x v="0"/>
    <n v="41451039"/>
    <s v="&gt;$500"/>
    <n v="0"/>
  </r>
  <r>
    <x v="794"/>
    <s v="Tata Sky Universal Remote"/>
    <x v="0"/>
    <n v="230"/>
    <x v="71"/>
    <n v="0.54"/>
    <x v="8"/>
    <n v="2960"/>
    <n v="1"/>
    <x v="0"/>
    <n v="1477040"/>
    <s v="$200-$500"/>
    <n v="0"/>
  </r>
  <r>
    <x v="795"/>
    <s v="Storite USB 3.0 Cable A to Micro B high Speed Upto 5 Gbps Data Transfer Cable for Portable External Hard Drive - (20cm), Black"/>
    <x v="2"/>
    <n v="299"/>
    <x v="31"/>
    <n v="0.56999999999999995"/>
    <x v="1"/>
    <n v="2957"/>
    <n v="1"/>
    <x v="0"/>
    <n v="2066943"/>
    <s v="&gt;$500"/>
    <n v="0"/>
  </r>
  <r>
    <x v="796"/>
    <s v="TCL 108 cm (43 inches) 4K Ultra HD Certified Android Smart LED TV 43P615 (Black)"/>
    <x v="0"/>
    <n v="24990"/>
    <x v="340"/>
    <n v="0.52"/>
    <x v="5"/>
    <n v="2951"/>
    <n v="1"/>
    <x v="0"/>
    <n v="153422490"/>
    <s v="&gt;$500"/>
    <n v="0"/>
  </r>
  <r>
    <x v="797"/>
    <s v="boAt Stone 250 Portable Wireless Speaker with 5W RMS Immersive Audio, RGB LEDs, Up to 8HRS Playtime, IPX7 Water Resistance, Multi-Compatibility Modes(Black)"/>
    <x v="0"/>
    <n v="1199"/>
    <x v="19"/>
    <n v="0.7"/>
    <x v="5"/>
    <n v="2908"/>
    <n v="1"/>
    <x v="0"/>
    <n v="11602920"/>
    <s v="&gt;$500"/>
    <n v="0"/>
  </r>
  <r>
    <x v="798"/>
    <s v="Hi-Mobiler iPhone Charger Lightning Cable,2 Pack Apple MFi Certified USB iPhone Fast Chargering Cord,Data Sync Transfer for 13/12/11 Pro Max Xs X XR 8 7 6 5 5s iPad iPod More Model Cell Phone Cables"/>
    <x v="2"/>
    <n v="254"/>
    <x v="32"/>
    <n v="0.68"/>
    <x v="7"/>
    <n v="2905"/>
    <n v="1"/>
    <x v="0"/>
    <n v="2321095"/>
    <s v="&gt;$500"/>
    <n v="0"/>
  </r>
  <r>
    <x v="799"/>
    <s v="AGARO Esteem Multi Kettle 1.2 Litre, 600W with 3 Heating Modes &amp; Rapid Boil Technology"/>
    <x v="1"/>
    <n v="1260"/>
    <x v="24"/>
    <n v="0.26"/>
    <x v="5"/>
    <n v="2891"/>
    <n v="0"/>
    <x v="0"/>
    <n v="4911809"/>
    <s v="&gt;$500"/>
    <n v="0"/>
  </r>
  <r>
    <x v="800"/>
    <s v="Xiaomi Pad 5| Qualcomm Snapdragon 860| 120Hz Refresh Rate| 6GB, 128GB| 2.5K+ Display (10.95-inch/27.81cm)|1 Billion Colours| Dolby Vision Atmos| Quad Speakers| Wi-Fi| Gray"/>
    <x v="2"/>
    <n v="26999"/>
    <x v="341"/>
    <n v="0.28999999999999998"/>
    <x v="12"/>
    <n v="2886"/>
    <n v="0"/>
    <x v="1"/>
    <n v="109665114"/>
    <s v="&gt;$500"/>
    <n v="0"/>
  </r>
  <r>
    <x v="801"/>
    <s v="ENEM Sealing Machine | 12 Inch (300 mm) | 1 Year Warranty | Full Customer Support | Beep Sound Function | Plastic Packing Machine | Plastic Bag Sealing Machine | Heat Sealer Machine | Plastic Sealing Machine | Blue | Made in India"/>
    <x v="1"/>
    <n v="1595"/>
    <x v="106"/>
    <n v="0.11"/>
    <x v="7"/>
    <n v="2877"/>
    <n v="0"/>
    <x v="0"/>
    <n v="5175723"/>
    <s v="&gt;$500"/>
    <n v="0"/>
  </r>
  <r>
    <x v="802"/>
    <s v="Tabelito¬Æ Polyester Foam, Nylon Hybrid laptopss Bag Sleeve Case Cover Pouch for laptopss Apple/Dell/Lenovo/ Asus/ Hp/Samsung/Mi/MacBook/Ultrabook/Thinkpad/Ideapad/Surfacepro (15.6 inches /39.6cm, Blue) laptopsss"/>
    <x v="2"/>
    <n v="299"/>
    <x v="61"/>
    <n v="0.8"/>
    <x v="5"/>
    <n v="2868"/>
    <n v="1"/>
    <x v="0"/>
    <n v="4299132"/>
    <s v="&gt;$500"/>
    <n v="0"/>
  </r>
  <r>
    <x v="803"/>
    <s v="Duracell Chhota Power AA Battery Set of 10 Pcs"/>
    <x v="0"/>
    <n v="190"/>
    <x v="342"/>
    <n v="0.14000000000000001"/>
    <x v="0"/>
    <n v="2866"/>
    <n v="0"/>
    <x v="0"/>
    <n v="630520"/>
    <s v="$200-$500"/>
    <n v="0"/>
  </r>
  <r>
    <x v="804"/>
    <s v="KENT 16026 Electric Kettle Stainless Steel 1.8 L | 1500W | Superfast Boiling | Auto Shut-Off | Boil Dry Protection | 360¬∞ Rotating Base | Water Level Indicator"/>
    <x v="1"/>
    <n v="1199"/>
    <x v="343"/>
    <n v="0.39"/>
    <x v="6"/>
    <n v="2832"/>
    <n v="0"/>
    <x v="0"/>
    <n v="5522400"/>
    <s v="&gt;$500"/>
    <n v="0"/>
  </r>
  <r>
    <x v="805"/>
    <s v="Philips Viva Collection HR1832/00 1.5-Litre400-Watt Juicer (Ink Black)"/>
    <x v="1"/>
    <n v="6499"/>
    <x v="220"/>
    <n v="0.28000000000000003"/>
    <x v="2"/>
    <n v="2810"/>
    <n v="0"/>
    <x v="0"/>
    <n v="25275950"/>
    <s v="&gt;$500"/>
    <n v="0"/>
  </r>
  <r>
    <x v="806"/>
    <s v="Zebronics Zeb-Jaguar Wireless Mouse, 2.4GHz with USB Nano Receiver, High Precision Optical Tracking, 4 Buttons, Plug &amp; Play, Ambidextrous, for PC/Mac/Laptop (Black+Grey)"/>
    <x v="2"/>
    <n v="399"/>
    <x v="84"/>
    <n v="0.66"/>
    <x v="1"/>
    <n v="2809"/>
    <n v="1"/>
    <x v="0"/>
    <n v="3342710"/>
    <s v="&gt;$500"/>
    <n v="0"/>
  </r>
  <r>
    <x v="807"/>
    <s v="Wayona Type C To Type C Long Fast Charging Cable Type C Charger Cord Compatible With Samsung S22 S20 S20 Fe 2022 S22 Ultra S21 Ultra A70 A51 A53 A33 A73 M51 M31 M33 M53 (Grey, 2M, 65W, 6Ft)"/>
    <x v="2"/>
    <n v="399"/>
    <x v="3"/>
    <n v="0.6"/>
    <x v="2"/>
    <n v="2806"/>
    <n v="1"/>
    <x v="0"/>
    <n v="2803194"/>
    <s v="&gt;$500"/>
    <n v="0"/>
  </r>
  <r>
    <x v="808"/>
    <s v="Wayona Usb Type C 65W 6Ft/2M Long Fast Charging Cable Compatible For Samsung S22 S20 Fe S21 Ultra A33 A53 A01 A73 A70 A51 M33 M53 M51 M31(2M, Black)"/>
    <x v="2"/>
    <n v="399"/>
    <x v="3"/>
    <n v="0.6"/>
    <x v="2"/>
    <n v="2806"/>
    <n v="1"/>
    <x v="0"/>
    <n v="2803194"/>
    <s v="&gt;$500"/>
    <n v="0"/>
  </r>
  <r>
    <x v="809"/>
    <s v="Wayona Usb C 65W Fast Charging Cable Compatible For Tablets Samsung S22 S20 S10 S20Fe S21 S21 Ultra A70 A51 A71 A50S M31 M51 M31S M53 5G (1M, Black)"/>
    <x v="2"/>
    <n v="379"/>
    <x v="128"/>
    <n v="0.66"/>
    <x v="2"/>
    <n v="2806"/>
    <n v="1"/>
    <x v="0"/>
    <n v="3083794"/>
    <s v="&gt;$500"/>
    <n v="0"/>
  </r>
  <r>
    <x v="810"/>
    <s v="Wayona Type C To Type C 65W/3.25A Nylon Braided Fast Charging Cable Compatible For Laptop, Macbook, Samsung Galaxy M33 M53 M51 S20 Ultra, A71, A53, A51, Ipad Pro 2018 (1M, Grey)"/>
    <x v="2"/>
    <n v="379"/>
    <x v="128"/>
    <n v="0.66"/>
    <x v="2"/>
    <n v="2806"/>
    <n v="1"/>
    <x v="0"/>
    <n v="3083794"/>
    <s v="&gt;$500"/>
    <n v="0"/>
  </r>
  <r>
    <x v="811"/>
    <s v="HUMBLE Dynamic Lapel Collar Mic Voice Recording Filter Microphone for Singing Youtube SmartPhones, Black"/>
    <x v="2"/>
    <n v="199"/>
    <x v="71"/>
    <n v="0.6"/>
    <x v="14"/>
    <n v="2804"/>
    <n v="1"/>
    <x v="2"/>
    <n v="1399196"/>
    <s v="$200-$500"/>
    <n v="0"/>
  </r>
  <r>
    <x v="812"/>
    <s v="Ikea 903.391.72 Polypropylene Plastic Solid Bevara Sealing Clip (Multicolour) - 30 Pack, Adjustable"/>
    <x v="1"/>
    <n v="160"/>
    <x v="73"/>
    <n v="0.46"/>
    <x v="12"/>
    <n v="2781"/>
    <n v="0"/>
    <x v="1"/>
    <n v="831519"/>
    <s v="$200-$500"/>
    <n v="0"/>
  </r>
  <r>
    <x v="813"/>
    <s v="Ambrane Unbreakable 3 in 1 Fast Charging Braided Multipurpose Cable for Speaker with 2.1 A Speed - 1.25 meter, Black"/>
    <x v="2"/>
    <n v="299"/>
    <x v="74"/>
    <n v="0.25"/>
    <x v="7"/>
    <n v="2766"/>
    <n v="0"/>
    <x v="0"/>
    <n v="1103634"/>
    <s v="$200-$500"/>
    <n v="0"/>
  </r>
  <r>
    <x v="813"/>
    <s v="Ambrane Unbreakable 3 in 1 Fast Charging Braided Multipurpose Cable for Speaker with 2.1 A Speed - 1.25 meter, Black"/>
    <x v="2"/>
    <n v="299"/>
    <x v="74"/>
    <n v="0.25"/>
    <x v="7"/>
    <n v="2766"/>
    <n v="0"/>
    <x v="0"/>
    <n v="1103634"/>
    <s v="$200-$500"/>
    <n v="0"/>
  </r>
  <r>
    <x v="814"/>
    <s v="Sujata Dynamix, Mixer Grinder, 900 Watts, 3 Jars (White)"/>
    <x v="1"/>
    <n v="6120"/>
    <x v="344"/>
    <n v="0.24"/>
    <x v="12"/>
    <n v="2751"/>
    <n v="0"/>
    <x v="1"/>
    <n v="22208823"/>
    <s v="&gt;$500"/>
    <n v="0"/>
  </r>
  <r>
    <x v="815"/>
    <s v="PC SQUARE Laptop Tabletop Stand/ Computer Tablet Stand 6 Angles Adjustable Aluminum Ergonomic Foldable Portable Desktop Holder Compatible with MacBook, HP, Dell, Lenovo &amp; All Other Notebook (Silver)"/>
    <x v="2"/>
    <n v="499"/>
    <x v="11"/>
    <n v="0.62"/>
    <x v="1"/>
    <n v="2740"/>
    <n v="1"/>
    <x v="0"/>
    <n v="3559260"/>
    <s v="&gt;$500"/>
    <n v="0"/>
  </r>
  <r>
    <x v="816"/>
    <s v="Vedini Transparent Empty Refillable Reusable Fine Mist Spray Bottle for Perfume, Travel with DIY Sticker Set ( 100ml, Pack of 4)"/>
    <x v="1"/>
    <n v="189"/>
    <x v="73"/>
    <n v="0.37"/>
    <x v="5"/>
    <n v="2737"/>
    <n v="0"/>
    <x v="0"/>
    <n v="818363"/>
    <s v="$200-$500"/>
    <n v="0"/>
  </r>
  <r>
    <x v="817"/>
    <s v="SUJATA Powermatic Plus, Juicer Mixer Grinder, 900 Watts, 2 Jars (White)"/>
    <x v="1"/>
    <n v="5865"/>
    <x v="345"/>
    <n v="0.25"/>
    <x v="0"/>
    <n v="2737"/>
    <n v="0"/>
    <x v="0"/>
    <n v="21282912"/>
    <s v="&gt;$500"/>
    <n v="0"/>
  </r>
  <r>
    <x v="818"/>
    <s v="Havells Cista Room Heater, White, 2000 Watts"/>
    <x v="1"/>
    <n v="2499"/>
    <x v="170"/>
    <n v="0.37"/>
    <x v="4"/>
    <n v="2732"/>
    <n v="0"/>
    <x v="0"/>
    <n v="10777740"/>
    <s v="&gt;$500"/>
    <n v="0"/>
  </r>
  <r>
    <x v="819"/>
    <s v="Model-P4 6 Way Swivel Tilt Wall Mount 32-55-inch Full Motion Cantilever for LED,LCD and Plasma TV's"/>
    <x v="0"/>
    <n v="1599"/>
    <x v="40"/>
    <n v="0.47"/>
    <x v="5"/>
    <n v="2727"/>
    <n v="0"/>
    <x v="0"/>
    <n v="8178273"/>
    <s v="&gt;$500"/>
    <n v="0"/>
  </r>
  <r>
    <x v="820"/>
    <s v="Havells Ambrose 1200mm Ceiling Fan (Pearl White Wood)"/>
    <x v="1"/>
    <n v="2199"/>
    <x v="316"/>
    <n v="0.28000000000000003"/>
    <x v="5"/>
    <n v="2686"/>
    <n v="0"/>
    <x v="0"/>
    <n v="8178870"/>
    <s v="&gt;$500"/>
    <n v="0"/>
  </r>
  <r>
    <x v="821"/>
    <s v="Zoul Type C to Type C Fast Charging Cable 65W 2M/6ft USB C Nylon Braided Cord Compatible with MacBook Oneplus 9 9R Samsung Galaxy S21 Ultra S20+ (2M, Black)"/>
    <x v="2"/>
    <n v="399"/>
    <x v="128"/>
    <n v="0.64"/>
    <x v="1"/>
    <n v="2685"/>
    <n v="1"/>
    <x v="0"/>
    <n v="2950815"/>
    <s v="&gt;$500"/>
    <n v="0"/>
  </r>
  <r>
    <x v="822"/>
    <s v="Zoul USB C to USB C Fast Charging Cable 65W Type C to Type C Nylon Braided Cord Compatible with Macbook Oneplus 9 10R Samsung Galaxy S22 S21 Ultra Z Flip3 Macbook Air/Pro M1 Google Pixel 11'' iPad Pro 2020/2018 (2M, Grey)"/>
    <x v="2"/>
    <n v="399"/>
    <x v="128"/>
    <n v="0.64"/>
    <x v="1"/>
    <n v="2685"/>
    <n v="1"/>
    <x v="0"/>
    <n v="2950815"/>
    <s v="&gt;$500"/>
    <n v="0"/>
  </r>
  <r>
    <x v="823"/>
    <s v="Eureka Forbes Euroclean Paper Vacuum Cleaner Dust Bags for Excel, Ace, 300, Jet Models - Set of 10"/>
    <x v="1"/>
    <n v="253"/>
    <x v="36"/>
    <n v="0.49"/>
    <x v="2"/>
    <n v="2664"/>
    <n v="0"/>
    <x v="0"/>
    <n v="1332000"/>
    <s v="$200-$500"/>
    <n v="0"/>
  </r>
  <r>
    <x v="824"/>
    <s v="Wayona USB Type C 65W Fast Charging 2M/6Ft Long Flash Charge Cable 3A QC 3.0 Data Cable Compatible with Samsung Galaxy S21 S10 S9 S8, iQOO Z3, Vivo, Note 10 9 8, A20e A40 A50 A70, Moto G7 G8 (2M, Grey)"/>
    <x v="2"/>
    <n v="325"/>
    <x v="3"/>
    <n v="0.67"/>
    <x v="2"/>
    <n v="2651"/>
    <n v="1"/>
    <x v="0"/>
    <n v="2648349"/>
    <s v="&gt;$500"/>
    <n v="0"/>
  </r>
  <r>
    <x v="825"/>
    <s v="Wayona USB Type C Fast Charging Cable Charger Cord 3A QC 3.0 Data Cable Compatible with Samsung Galaxy S10e S10 S9 S8 S20 Plus, Note 10 9 8, M51 A40 A50 A70, Moto G7 G8 (1M, Grey)"/>
    <x v="2"/>
    <n v="299"/>
    <x v="3"/>
    <n v="0.7"/>
    <x v="2"/>
    <n v="2651"/>
    <n v="1"/>
    <x v="0"/>
    <n v="2648349"/>
    <s v="&gt;$500"/>
    <n v="0"/>
  </r>
  <r>
    <x v="826"/>
    <s v="Amozo Ultra Hybrid Camera and Drop Protection Back Cover Case for iPhone 13 (TPU + Polycarbonate | Crystal Transparent)"/>
    <x v="0"/>
    <n v="279"/>
    <x v="61"/>
    <n v="0.81"/>
    <x v="5"/>
    <n v="2646"/>
    <n v="1"/>
    <x v="0"/>
    <n v="3966354"/>
    <s v="&gt;$500"/>
    <n v="0"/>
  </r>
  <r>
    <x v="827"/>
    <s v="Universal Remote Control for All Sony TV for All LCD LED and Bravia TVs Remote"/>
    <x v="0"/>
    <n v="239"/>
    <x v="31"/>
    <n v="0.66"/>
    <x v="0"/>
    <n v="2640"/>
    <n v="1"/>
    <x v="0"/>
    <n v="1845360"/>
    <s v="&gt;$500"/>
    <n v="0"/>
  </r>
  <r>
    <x v="828"/>
    <s v="Classmate Octane Neon- 25 Blue Gel Pens | Smooth Writing Pens| Water-proof Ink For Smudge-free Writing| Preferred By Students For Exam &amp; Class Notes| Study At Home Essential"/>
    <x v="5"/>
    <n v="250"/>
    <x v="117"/>
    <n v="0"/>
    <x v="5"/>
    <n v="2628"/>
    <n v="0"/>
    <x v="0"/>
    <n v="657000"/>
    <s v="$200-$500"/>
    <n v="0"/>
  </r>
  <r>
    <x v="829"/>
    <s v="Samsung 24-inch(60.46cm) FHD Monitor, IPS, 75 Hz, Bezel Less Design, AMD FreeSync, Flicker Free, HDMI, D-sub, (LF24T350FHWXXL, Dark Blue Gray)"/>
    <x v="2"/>
    <n v="10099"/>
    <x v="346"/>
    <n v="0.47"/>
    <x v="2"/>
    <n v="2623"/>
    <n v="0"/>
    <x v="0"/>
    <n v="50125530"/>
    <s v="&gt;$500"/>
    <n v="0"/>
  </r>
  <r>
    <x v="830"/>
    <s v="Bajaj RHX-2 800-Watt Room Heater (White)"/>
    <x v="1"/>
    <n v="1399"/>
    <x v="347"/>
    <n v="0.1"/>
    <x v="6"/>
    <n v="2602"/>
    <n v="0"/>
    <x v="0"/>
    <n v="4030498"/>
    <s v="&gt;$500"/>
    <n v="0"/>
  </r>
  <r>
    <x v="831"/>
    <s v="Prestige Clean Home Water Purifier Cartridge"/>
    <x v="1"/>
    <n v="600"/>
    <x v="258"/>
    <n v="0.06"/>
    <x v="4"/>
    <n v="2593"/>
    <n v="0"/>
    <x v="0"/>
    <n v="1659520"/>
    <s v="&gt;$500"/>
    <n v="0"/>
  </r>
  <r>
    <x v="832"/>
    <s v="Campfire Spring Chef Prolix Instant Portable Water Heater Geyser 1Ltr. for Use Home Stainless Steel Baking Rack | Restaurant | Office | Labs | Clinics | Saloon | with Installation Kit (With MCB)"/>
    <x v="1"/>
    <n v="1499"/>
    <x v="50"/>
    <n v="0.56999999999999995"/>
    <x v="15"/>
    <n v="2591"/>
    <n v="1"/>
    <x v="1"/>
    <n v="9068500"/>
    <s v="&gt;$500"/>
    <n v="0"/>
  </r>
  <r>
    <x v="833"/>
    <s v="HP 65W AC Laptops Charger Adapter 4.5mm for HP Pavilion Black (Without Power Cable)"/>
    <x v="2"/>
    <n v="770"/>
    <x v="348"/>
    <n v="0.5"/>
    <x v="2"/>
    <n v="2585"/>
    <n v="1"/>
    <x v="0"/>
    <n v="3998995"/>
    <s v="&gt;$500"/>
    <n v="0"/>
  </r>
  <r>
    <x v="834"/>
    <s v="Croma 80 cm (32 Inches) HD Ready LED TV (CREL7369, Black) (2021 Model)"/>
    <x v="0"/>
    <n v="7390"/>
    <x v="349"/>
    <n v="0.63"/>
    <x v="1"/>
    <n v="2581"/>
    <n v="1"/>
    <x v="0"/>
    <n v="51620000"/>
    <s v="&gt;$500"/>
    <n v="0"/>
  </r>
  <r>
    <x v="835"/>
    <s v="ESnipe Mart Worldwide Travel Adapter with Build in Dual USB Charger Ports with 125V 6A, 250V Protected Electrical Plug for Laptops, Cameras (White)"/>
    <x v="6"/>
    <n v="425"/>
    <x v="3"/>
    <n v="0.56999999999999995"/>
    <x v="7"/>
    <n v="2581"/>
    <n v="1"/>
    <x v="0"/>
    <n v="2578419"/>
    <s v="&gt;$500"/>
    <n v="0"/>
  </r>
  <r>
    <x v="836"/>
    <s v="Candes 10 Litre Perfecto 5 Star Rated Automatic Instant Storage Electric Water Heater with Special Metal Body Anti Rust Coating With Installation Kit, 2KW Geyser (Ivory)"/>
    <x v="1"/>
    <n v="3249"/>
    <x v="350"/>
    <n v="0.48"/>
    <x v="6"/>
    <n v="2569"/>
    <n v="0"/>
    <x v="0"/>
    <n v="16182131"/>
    <s v="&gt;$500"/>
    <n v="0"/>
  </r>
  <r>
    <x v="837"/>
    <s v="Mi Robot Vacuum-Mop P, Best-in-class Laser Navigation in 10-20K INR price band, Intelligent mapping, Robotic Floor Cleaner with 2 in 1 Mopping and Vacuum, App Control (WiFi, Alexa,GA), Strong suction"/>
    <x v="1"/>
    <n v="18999"/>
    <x v="96"/>
    <n v="0.37"/>
    <x v="1"/>
    <n v="2536"/>
    <n v="0"/>
    <x v="0"/>
    <n v="76077464"/>
    <s v="&gt;$500"/>
    <n v="0"/>
  </r>
  <r>
    <x v="838"/>
    <s v="Foxin FTC 12A / Q2612A Black Laser Toner Cartridge Compatible with Laserjet 1020,M1005,1018,1010,1012,1015,1020 Plus,1022,3015,3020,3030,3050, 3050Z, 3052,3055 (Black)"/>
    <x v="2"/>
    <n v="598"/>
    <x v="351"/>
    <n v="0.48"/>
    <x v="1"/>
    <n v="2535"/>
    <n v="0"/>
    <x v="0"/>
    <n v="2915250"/>
    <s v="&gt;$500"/>
    <n v="0"/>
  </r>
  <r>
    <x v="839"/>
    <s v="LAPSTER Accessories Power Cable Cord 2 Pin Laptop Adapter and Tape Recorder 1.5M"/>
    <x v="2"/>
    <n v="149"/>
    <x v="3"/>
    <n v="0.85"/>
    <x v="9"/>
    <n v="2523"/>
    <n v="1"/>
    <x v="0"/>
    <n v="2520477"/>
    <s v="&gt;$500"/>
    <n v="0"/>
  </r>
  <r>
    <x v="840"/>
    <s v="Philips HD9306/06 1.5-Litre Electric Kettle (Multicolor)"/>
    <x v="1"/>
    <n v="2695"/>
    <x v="277"/>
    <n v="0"/>
    <x v="0"/>
    <n v="2518"/>
    <n v="0"/>
    <x v="0"/>
    <n v="6786010"/>
    <s v="&gt;$500"/>
    <n v="0"/>
  </r>
  <r>
    <x v="841"/>
    <s v="Crucial P3 500GB PCIe 3.0 3D NAND NVMe M.2 SSD, up to 3500MB/s - CT500P3SSD8"/>
    <x v="2"/>
    <n v="3307"/>
    <x v="352"/>
    <n v="0.46"/>
    <x v="2"/>
    <n v="2515"/>
    <n v="0"/>
    <x v="0"/>
    <n v="15341500"/>
    <s v="&gt;$500"/>
    <n v="0"/>
  </r>
  <r>
    <x v="842"/>
    <s v="Parker Vector Camouflage Gift Set - Roller Ball Pen &amp; Parker Logo Keychain (Black Body, Blue Ink), 2 Piece Set"/>
    <x v="5"/>
    <n v="341"/>
    <x v="145"/>
    <n v="0.24"/>
    <x v="2"/>
    <n v="2493"/>
    <n v="0"/>
    <x v="0"/>
    <n v="1121850"/>
    <s v="$200-$500"/>
    <n v="0"/>
  </r>
  <r>
    <x v="843"/>
    <s v="ZEBRONICS Zeb-Buds 30 3.5Mm Stereo Wired in Ear Earphones with Mic for Calling, Volume Control, Multifunction Button, 14Mm Drivers, Stylish Eartip,1.2 Meter Durable Cable and Lightweight Design(Red)"/>
    <x v="0"/>
    <n v="199"/>
    <x v="71"/>
    <n v="0.6"/>
    <x v="11"/>
    <n v="2492"/>
    <n v="1"/>
    <x v="0"/>
    <n v="1243508"/>
    <s v="$200-$500"/>
    <n v="0"/>
  </r>
  <r>
    <x v="844"/>
    <s v="Milton Go Electro 2.0 Stainless Steel Electric Kettle, 1 Piece, 2 Litres, Silver | Power Indicator | 1500 Watts | Auto Cut-off | Detachable 360 Degree Connector | Boiler for Water"/>
    <x v="1"/>
    <n v="1345"/>
    <x v="353"/>
    <n v="0.23"/>
    <x v="4"/>
    <n v="2466"/>
    <n v="0"/>
    <x v="0"/>
    <n v="4315500"/>
    <s v="&gt;$500"/>
    <n v="0"/>
  </r>
  <r>
    <x v="845"/>
    <s v="RPM Euro Games Gaming Mousepad Speed Type Extended Large (Size - 800 mm x 300 mm x 3 mm)"/>
    <x v="2"/>
    <n v="299"/>
    <x v="160"/>
    <n v="0.7"/>
    <x v="3"/>
    <n v="2453"/>
    <n v="1"/>
    <x v="1"/>
    <n v="2428470"/>
    <s v="&gt;$500"/>
    <n v="0"/>
  </r>
  <r>
    <x v="846"/>
    <s v="STRIFF Multi Angle Tablet/Mobile Stand. Holder for iPhone, Android, Samsung, OnePlus, Xiaomi. Portable,Foldable Stand.Perfect for Bed,Office, Home,Gift and Desktop (Black)"/>
    <x v="0"/>
    <n v="99"/>
    <x v="71"/>
    <n v="0.8"/>
    <x v="1"/>
    <n v="2451"/>
    <n v="1"/>
    <x v="0"/>
    <n v="1223049"/>
    <s v="$200-$500"/>
    <n v="0"/>
  </r>
  <r>
    <x v="847"/>
    <s v="STRIFF UPH2W Multi Angle Tablet/Mobile Stand. Holder for iPhone, Android, Samsung, OnePlus, Xiaomi. Portable,Foldable Stand.Perfect for Bed,Office, Home,Gift and Desktop (White)"/>
    <x v="0"/>
    <n v="99"/>
    <x v="71"/>
    <n v="0.8"/>
    <x v="1"/>
    <n v="2451"/>
    <n v="1"/>
    <x v="0"/>
    <n v="1223049"/>
    <s v="$200-$500"/>
    <n v="0"/>
  </r>
  <r>
    <x v="848"/>
    <s v="Pilot V7 Liquid Ink Roller Ball Pen (2 Blue + 1 Black)"/>
    <x v="5"/>
    <n v="178"/>
    <x v="354"/>
    <n v="0.15"/>
    <x v="2"/>
    <n v="2450"/>
    <n v="0"/>
    <x v="0"/>
    <n v="514500"/>
    <s v="$200-$500"/>
    <n v="0"/>
  </r>
  <r>
    <x v="849"/>
    <s v="akiara - Makes life easy Electric Handy Sewing/Stitch Handheld Cordless Portable White Sewing Machine for Home Tailoring, Hand Machine | Mini Silai | White Hand Machine with Adapter"/>
    <x v="1"/>
    <n v="721"/>
    <x v="61"/>
    <n v="0.52"/>
    <x v="16"/>
    <n v="2449"/>
    <n v="1"/>
    <x v="2"/>
    <n v="3671051"/>
    <s v="&gt;$500"/>
    <n v="0"/>
  </r>
  <r>
    <x v="850"/>
    <s v="Bajaj Minor 1000 Watts Radiant Room Heater (Steel, ISI Approved)"/>
    <x v="1"/>
    <n v="749"/>
    <x v="355"/>
    <n v="0.34"/>
    <x v="7"/>
    <n v="2446"/>
    <n v="0"/>
    <x v="0"/>
    <n v="2761534"/>
    <s v="&gt;$500"/>
    <n v="0"/>
  </r>
  <r>
    <x v="851"/>
    <s v="Storite USB 2.0 A to Mini 5 pin B Cable for External HDDS/Camera/Card Readers 35cm"/>
    <x v="2"/>
    <n v="259"/>
    <x v="31"/>
    <n v="0.63"/>
    <x v="4"/>
    <n v="2399"/>
    <n v="1"/>
    <x v="0"/>
    <n v="1676901"/>
    <s v="&gt;$500"/>
    <n v="0"/>
  </r>
  <r>
    <x v="852"/>
    <s v="Borosil Prime Grill Sandwich Maker (Grey)"/>
    <x v="1"/>
    <n v="1928"/>
    <x v="356"/>
    <n v="0.26"/>
    <x v="7"/>
    <n v="2377"/>
    <n v="0"/>
    <x v="0"/>
    <n v="6156430"/>
    <s v="&gt;$500"/>
    <n v="0"/>
  </r>
  <r>
    <x v="853"/>
    <s v="Offbeat¬Æ - DASH 2.4GHz Wireless + Bluetooth 5.1 Mouse, Multi-Device Dual Mode Slim Rechargeable Silent Click Buttons Wireless Bluetooth Mouse, 3 Adjustable DPI, Works on 2 devices at the same time with a switch button for Windows/Mac/Android/Ipad/Smart TV"/>
    <x v="2"/>
    <n v="1099"/>
    <x v="61"/>
    <n v="0.27"/>
    <x v="5"/>
    <n v="2375"/>
    <n v="0"/>
    <x v="0"/>
    <n v="3560125"/>
    <s v="&gt;$500"/>
    <n v="0"/>
  </r>
  <r>
    <x v="854"/>
    <s v="Lava A1 Josh 21(Blue Silver) -Dual Sim,Call Blink Notification,Military Grade Certified with 4 Day Battery Backup, Keypad Mobile"/>
    <x v="0"/>
    <n v="1055"/>
    <x v="151"/>
    <n v="0.16"/>
    <x v="4"/>
    <n v="2352"/>
    <n v="0"/>
    <x v="0"/>
    <n v="2937648"/>
    <s v="&gt;$500"/>
    <n v="0"/>
  </r>
  <r>
    <x v="855"/>
    <s v="Elv Mobile Phone Mount Tabletop Holder for Phones and Tablets - Black"/>
    <x v="0"/>
    <n v="89"/>
    <x v="26"/>
    <n v="0.85"/>
    <x v="2"/>
    <n v="2351"/>
    <n v="1"/>
    <x v="0"/>
    <n v="1408249"/>
    <s v="&gt;$500"/>
    <n v="0"/>
  </r>
  <r>
    <x v="856"/>
    <s v="INKULTURE Stainless_Steel Measuring Cups &amp; Spoon Combo for Dry or Liquid/Kitchen Gadgets for Cooking &amp; Baking Cakes/Measuring Cup Set Combo with Handles (Set of 4 Cups &amp; 4 Spoons)"/>
    <x v="1"/>
    <n v="279"/>
    <x v="31"/>
    <n v="0.6"/>
    <x v="2"/>
    <n v="2326"/>
    <n v="1"/>
    <x v="0"/>
    <n v="1625874"/>
    <s v="&gt;$500"/>
    <n v="0"/>
  </r>
  <r>
    <x v="857"/>
    <s v="Singer Aroma 1.8 Liter Electric Kettle High Grade Stainless Steel with Cool and Touch Body and Cordless Base, 1500 watts, Auto Shut Off with Dry Boiling (Silver/Black)"/>
    <x v="1"/>
    <n v="949"/>
    <x v="357"/>
    <n v="0.6"/>
    <x v="1"/>
    <n v="2311"/>
    <n v="1"/>
    <x v="0"/>
    <n v="5511735"/>
    <s v="&gt;$500"/>
    <n v="0"/>
  </r>
  <r>
    <x v="858"/>
    <s v="HP M270 Backlit USB Wired Gaming Mouse with 6 Buttons, 4-Speed Customizable 2400 DPI, Ergonomic Design, Breathing LED Lighting, Metal Scroll Wheel, Lightweighted / 3 Years Warranty (7ZZ87AA), Black"/>
    <x v="2"/>
    <n v="599"/>
    <x v="0"/>
    <n v="0.14000000000000001"/>
    <x v="2"/>
    <n v="2301"/>
    <n v="0"/>
    <x v="0"/>
    <n v="1610700"/>
    <s v="&gt;$500"/>
    <n v="0"/>
  </r>
  <r>
    <x v="859"/>
    <s v="Multifunctional 2 in 1 Electric Egg Boiling Steamer Egg Frying Pan Egg Boiler Electric Automatic Off with Egg Boiler Machine Non-Stick Electric Egg Frying Pan-Tiger Woods (Multy)"/>
    <x v="1"/>
    <n v="699"/>
    <x v="23"/>
    <n v="0.56000000000000005"/>
    <x v="15"/>
    <n v="2300"/>
    <n v="1"/>
    <x v="1"/>
    <n v="3677700"/>
    <s v="&gt;$500"/>
    <n v="0"/>
  </r>
  <r>
    <x v="860"/>
    <s v="Philips EasySpeed Plus Steam Iron GC2145/20-2200W, Quick Heat Up with up to 30 g/min steam, 110 g steam Boost, Scratch Resistant Ceramic Soleplate, Vertical steam &amp; Drip-Stop"/>
    <x v="1"/>
    <n v="2903"/>
    <x v="132"/>
    <n v="0.12"/>
    <x v="2"/>
    <n v="2299"/>
    <n v="0"/>
    <x v="0"/>
    <n v="7575205"/>
    <s v="&gt;$500"/>
    <n v="0"/>
  </r>
  <r>
    <x v="861"/>
    <s v="AGARO Imperial 240-Watt Slow Juicer with Cold Press Technology"/>
    <x v="1"/>
    <n v="12609"/>
    <x v="358"/>
    <n v="0.47"/>
    <x v="0"/>
    <n v="2288"/>
    <n v="0"/>
    <x v="0"/>
    <n v="54909712"/>
    <s v="&gt;$500"/>
    <n v="0"/>
  </r>
  <r>
    <x v="862"/>
    <s v="Wecool Moonwalk M1 ENC True Wireless in Ear Earbuds with Mic, Titanium Drivers for Rich Bass Experience, 40+ Hours Play Time, Type C Fast Charging, Low Latency, BT 5.3, IPX5, Deep Bass (Black)"/>
    <x v="0"/>
    <n v="889"/>
    <x v="16"/>
    <n v="0.56000000000000005"/>
    <x v="5"/>
    <n v="2284"/>
    <n v="1"/>
    <x v="0"/>
    <n v="4565716"/>
    <s v="&gt;$500"/>
    <n v="0"/>
  </r>
  <r>
    <x v="863"/>
    <s v="akiara - Makes life easy Mini Sewing Machine for Home Tailoring use | Mini Silai Machine with Sewing Kit Set Sewing Box with Thread Scissors, Needle All in One Sewing Accessories (White &amp; Purple)"/>
    <x v="1"/>
    <n v="1563"/>
    <x v="359"/>
    <n v="0.5"/>
    <x v="9"/>
    <n v="2283"/>
    <n v="1"/>
    <x v="0"/>
    <n v="7072734"/>
    <s v="&gt;$500"/>
    <n v="0"/>
  </r>
  <r>
    <x v="864"/>
    <s v="Sujata Chutney Steel Jar, 400 ml, (White), Stainless Steel"/>
    <x v="1"/>
    <n v="688"/>
    <x v="360"/>
    <n v="0.08"/>
    <x v="3"/>
    <n v="2280"/>
    <n v="0"/>
    <x v="1"/>
    <n v="1703160"/>
    <s v="&gt;$500"/>
    <n v="0"/>
  </r>
  <r>
    <x v="865"/>
    <s v="Sony WI-C100 Wireless Headphones with Customizable Equalizer for Deep Bass &amp; 25 Hrs Battery, DSEE-Upscale, Splash Proof, 360RA, Fast Pair, in-Ear Bluetooth Headset with mic for Phone Calls (Black)"/>
    <x v="0"/>
    <n v="1599"/>
    <x v="361"/>
    <n v="0.43"/>
    <x v="11"/>
    <n v="2272"/>
    <n v="0"/>
    <x v="0"/>
    <n v="6338880"/>
    <s v="&gt;$500"/>
    <n v="0"/>
  </r>
  <r>
    <x v="866"/>
    <s v="Portronics Konnect CL 20W POR-1067 Type-C to 8 Pin USB 1.2M Cable with Power Delivery &amp; 3A Quick Charge Support, Nylon Braided for All Type-C and 8 Pin Devices, Green"/>
    <x v="2"/>
    <n v="350"/>
    <x v="30"/>
    <n v="0.61"/>
    <x v="5"/>
    <n v="2263"/>
    <n v="1"/>
    <x v="0"/>
    <n v="2034437"/>
    <s v="&gt;$500"/>
    <n v="0"/>
  </r>
  <r>
    <x v="866"/>
    <s v="Portronics Konnect CL 20W POR-1067 Type-C to 8 Pin USB 1.2M Cable with Power Delivery &amp; 3A Quick Charge Support, Nylon Braided for All Type-C and 8 Pin Devices, Green"/>
    <x v="2"/>
    <n v="350"/>
    <x v="30"/>
    <n v="0.61"/>
    <x v="5"/>
    <n v="2262"/>
    <n v="1"/>
    <x v="0"/>
    <n v="2033538"/>
    <s v="&gt;$500"/>
    <n v="0"/>
  </r>
  <r>
    <x v="866"/>
    <s v="Portronics Konnect CL 20W POR-1067 Type-C to 8 Pin USB 1.2M Cable with Power Delivery &amp; 3A Quick Charge Support, Nylon Braided for All Type-C and 8 Pin Devices, Green"/>
    <x v="2"/>
    <n v="350"/>
    <x v="30"/>
    <n v="0.61"/>
    <x v="5"/>
    <n v="2262"/>
    <n v="1"/>
    <x v="0"/>
    <n v="2033538"/>
    <s v="&gt;$500"/>
    <n v="0"/>
  </r>
  <r>
    <x v="867"/>
    <s v="MYVN LTG to USB for¬†Fast Charging &amp; Data Sync USB Cable Compatible for iPhone 5/5s/6/6S/7/7+/8/8+/10/11, iPad Air/Mini, iPod and iOS Devices (1 M)"/>
    <x v="2"/>
    <n v="252"/>
    <x v="3"/>
    <n v="0.75"/>
    <x v="8"/>
    <n v="2249"/>
    <n v="1"/>
    <x v="0"/>
    <n v="2246751"/>
    <s v="&gt;$500"/>
    <n v="0"/>
  </r>
  <r>
    <x v="868"/>
    <s v="Brayden Fito Atom Rechargeable Smoothie Blender with 2000 mAh Battery and 3.7V Motor with 400ml Tritan Jar (Blue)"/>
    <x v="1"/>
    <n v="1199"/>
    <x v="61"/>
    <n v="0.2"/>
    <x v="4"/>
    <n v="2206"/>
    <n v="0"/>
    <x v="0"/>
    <n v="3306794"/>
    <s v="&gt;$500"/>
    <n v="0"/>
  </r>
  <r>
    <x v="869"/>
    <s v="Airtel DigitalTV DTH Television, Setup Box Remote Compatible for SD and HD Recording (Black)"/>
    <x v="0"/>
    <n v="179"/>
    <x v="32"/>
    <n v="0.78"/>
    <x v="8"/>
    <n v="2201"/>
    <n v="1"/>
    <x v="0"/>
    <n v="1758599"/>
    <s v="&gt;$500"/>
    <n v="0"/>
  </r>
  <r>
    <x v="870"/>
    <s v="iBELL SEK15L Premium 1.5 Litre Stainless Steel Electric Kettle,1500W Auto Cut-Off Feature,Silver with Black"/>
    <x v="1"/>
    <n v="664"/>
    <x v="17"/>
    <n v="0.55000000000000004"/>
    <x v="7"/>
    <n v="2198"/>
    <n v="1"/>
    <x v="0"/>
    <n v="3275020"/>
    <s v="&gt;$500"/>
    <n v="0"/>
  </r>
  <r>
    <x v="871"/>
    <s v="Redmi 11 Prime 5G (Meadow Green, 4GB RAM 64GB ROM) | Prime Design | MTK Dimensity 700 | 50 MP Dual Cam | 5000mAh | 7 Band 5G"/>
    <x v="0"/>
    <n v="13999"/>
    <x v="186"/>
    <n v="0.13"/>
    <x v="6"/>
    <n v="2180"/>
    <n v="0"/>
    <x v="0"/>
    <n v="34877820"/>
    <s v="&gt;$500"/>
    <n v="0"/>
  </r>
  <r>
    <x v="872"/>
    <s v="Redmi 11 Prime 5G (Thunder Black, 4GB RAM, 64GB Storage) | Prime Design | MTK Dimensity 700 | 50 MP Dual Cam | 5000mAh | 7 Band 5G"/>
    <x v="0"/>
    <n v="13999"/>
    <x v="186"/>
    <n v="0.13"/>
    <x v="6"/>
    <n v="2180"/>
    <n v="0"/>
    <x v="0"/>
    <n v="34877820"/>
    <s v="&gt;$500"/>
    <n v="0"/>
  </r>
  <r>
    <x v="873"/>
    <s v="Amazon Basics 10.2 Gbps High-Speed 4K HDMI Cable with Braided Cord, 1.8 Meter, Dark Grey"/>
    <x v="0"/>
    <n v="499"/>
    <x v="362"/>
    <n v="0.45"/>
    <x v="0"/>
    <n v="2165"/>
    <n v="0"/>
    <x v="0"/>
    <n v="1948500"/>
    <s v="&gt;$500"/>
    <n v="0"/>
  </r>
  <r>
    <x v="874"/>
    <s v="Bulfyss Stainless Steel Digital Kitchen Weighing Scale &amp; Food Weight Machine for Diet, Nutrition, Health, Fitness, Baking &amp; Cooking (5Kgs, Stainless Steel, 2 Years Warranty)"/>
    <x v="1"/>
    <n v="799"/>
    <x v="16"/>
    <n v="0.6"/>
    <x v="1"/>
    <n v="2162"/>
    <n v="1"/>
    <x v="0"/>
    <n v="4321838"/>
    <s v="&gt;$500"/>
    <n v="0"/>
  </r>
  <r>
    <x v="875"/>
    <s v="Solidaire 550-Watt Mixer Grinder with 3 Jars (Black) (SLD-550-B)"/>
    <x v="1"/>
    <n v="1649"/>
    <x v="62"/>
    <n v="0.41"/>
    <x v="6"/>
    <n v="2162"/>
    <n v="0"/>
    <x v="0"/>
    <n v="6053600"/>
    <s v="&gt;$500"/>
    <n v="0"/>
  </r>
  <r>
    <x v="876"/>
    <s v="Flix (Beetel) Bolt 2.4 12W Dual USB Smart Charger, Made in India, Bis Certified, Fast Charging Power Adaptor with 1 Meter USB to Type C Cable for Cellular Phones (White)(Xwc-64D)"/>
    <x v="0"/>
    <n v="249"/>
    <x v="26"/>
    <n v="0.57999999999999996"/>
    <x v="6"/>
    <n v="2147"/>
    <n v="1"/>
    <x v="0"/>
    <n v="1286053"/>
    <s v="&gt;$500"/>
    <n v="0"/>
  </r>
  <r>
    <x v="877"/>
    <s v="FLiX Usb Charger,Flix (Beetel) Bolt 2.4 Dual Poart,5V/2.4A/12W Usb Wall Charger Fast Charging,Adapter For Android/Iphone 11/Xs/Xs Max/Xr/X/8/7/6/Plus,Ipad Pro/Air 2/Mini 3/4,Samsung S4/S5 &amp; More-Black"/>
    <x v="0"/>
    <n v="239"/>
    <x v="26"/>
    <n v="0.6"/>
    <x v="6"/>
    <n v="2147"/>
    <n v="1"/>
    <x v="0"/>
    <n v="1286053"/>
    <s v="&gt;$500"/>
    <n v="0"/>
  </r>
  <r>
    <x v="878"/>
    <s v="Pick Ur Needs¬Æ Lint Remover for Clothes High Range Rechargeable Lint Shaver for All Types of Clothes, Fabrics, Blanket with 1 Extra Blade Multicolor (Rechargeable)"/>
    <x v="1"/>
    <n v="799"/>
    <x v="363"/>
    <n v="0.35"/>
    <x v="1"/>
    <n v="2138"/>
    <n v="0"/>
    <x v="0"/>
    <n v="2629740"/>
    <s v="&gt;$500"/>
    <n v="0"/>
  </r>
  <r>
    <x v="879"/>
    <s v="Portronics MPORT 31 4 Ports USB Hub (USB A to 4 USB-A Ports 4 in 1 Connector USB HUB(Grey)"/>
    <x v="2"/>
    <n v="499"/>
    <x v="32"/>
    <n v="0.38"/>
    <x v="2"/>
    <n v="2125"/>
    <n v="0"/>
    <x v="0"/>
    <n v="1697875"/>
    <s v="&gt;$500"/>
    <n v="0"/>
  </r>
  <r>
    <x v="880"/>
    <s v="Storite High Speed Micro USB 3.0 Cable A to Micro B for External &amp; Desktop Hard Drives 45cm"/>
    <x v="2"/>
    <n v="299"/>
    <x v="32"/>
    <n v="0.63"/>
    <x v="5"/>
    <n v="2117"/>
    <n v="1"/>
    <x v="0"/>
    <n v="1691483"/>
    <s v="&gt;$500"/>
    <n v="0"/>
  </r>
  <r>
    <x v="881"/>
    <s v="Balzano High Speed Nutri Blender/Mixer/Smoothie Maker - 500 Watt - Silver, 2 Jar"/>
    <x v="1"/>
    <n v="2599"/>
    <x v="364"/>
    <n v="0.39"/>
    <x v="0"/>
    <n v="2116"/>
    <n v="0"/>
    <x v="0"/>
    <n v="9077640"/>
    <s v="&gt;$500"/>
    <n v="0"/>
  </r>
  <r>
    <x v="882"/>
    <s v="Philips Handheld Garment Steamer GC360/30 - Vertical &amp; Horizontal Steaming, 1200 Watt, up to 22g/min"/>
    <x v="1"/>
    <n v="4280"/>
    <x v="365"/>
    <n v="0.28999999999999998"/>
    <x v="4"/>
    <n v="2112"/>
    <n v="0"/>
    <x v="0"/>
    <n v="12661440"/>
    <s v="&gt;$500"/>
    <n v="0"/>
  </r>
  <r>
    <x v="883"/>
    <s v="Duracell Ultra Alkaline D Battery, 2 Pcs"/>
    <x v="0"/>
    <n v="380"/>
    <x v="80"/>
    <n v="0.05"/>
    <x v="0"/>
    <n v="2111"/>
    <n v="0"/>
    <x v="0"/>
    <n v="844400"/>
    <s v="$200-$500"/>
    <n v="0"/>
  </r>
  <r>
    <x v="884"/>
    <s v="STRIFF Laptop Tabletop Stand, Fold-Up, Adjustable, Ventilated, Portable Holder for Desk, Aluminum Foldable Laptop Ergonomic Compatibility with up to 15.6-inch Laptop, All Mac, Tab, and Mobile (Silver)"/>
    <x v="2"/>
    <n v="449"/>
    <x v="3"/>
    <n v="0.55000000000000004"/>
    <x v="7"/>
    <n v="2102"/>
    <n v="1"/>
    <x v="0"/>
    <n v="2099898"/>
    <s v="&gt;$500"/>
    <n v="0"/>
  </r>
  <r>
    <x v="885"/>
    <s v="Wings Phantom Pro Earphones Gaming Earbuds with LED Battery Indicator, 50ms Low Latency, Bluetooth 5.3, 40 Hours Playtime, MEMs Mic, IPX4 Resist, 12mm Driver, 500mah case, Headphones, (Black TWS)"/>
    <x v="2"/>
    <n v="1199"/>
    <x v="65"/>
    <n v="0.78"/>
    <x v="4"/>
    <n v="2043"/>
    <n v="1"/>
    <x v="0"/>
    <n v="11234457"/>
    <s v="&gt;$500"/>
    <n v="0"/>
  </r>
  <r>
    <x v="886"/>
    <s v="beatXP Kitchen Scale Multipurpose Portable Electronic Digital Weighing Scale | Weight Machine With Back light LCD Display | White |10 kg | 2 Year Warranty |"/>
    <x v="1"/>
    <n v="199"/>
    <x v="16"/>
    <n v="0.9"/>
    <x v="8"/>
    <n v="2031"/>
    <n v="1"/>
    <x v="0"/>
    <n v="4059969"/>
    <s v="&gt;$500"/>
    <n v="0"/>
  </r>
  <r>
    <x v="887"/>
    <s v="Philips Air Purifier Ac2887/20,Vitashield Intelligent Purification,Long Hepa Filter Life Upto 17000 Hours,Removes 99.9% Airborne Viruses &amp; Bacteria,99.97% Airborne Pollutants,Ideal For Master Bedroom"/>
    <x v="1"/>
    <n v="14499"/>
    <x v="366"/>
    <n v="0.38"/>
    <x v="2"/>
    <n v="2026"/>
    <n v="0"/>
    <x v="0"/>
    <n v="47730534"/>
    <s v="&gt;$500"/>
    <n v="0"/>
  </r>
  <r>
    <x v="888"/>
    <s v="Acer EK220Q 21.5 Inch (54.61 cm) Full HD (1920x1080) VA Panel LCD Monitor with LED Back Light I 250 Nits I HDMI, VGA Ports I Eye Care Features Like Bluelight Shield, Flickerless &amp; Comfy View (Black)"/>
    <x v="2"/>
    <n v="6299"/>
    <x v="367"/>
    <n v="0.54"/>
    <x v="5"/>
    <n v="2014"/>
    <n v="1"/>
    <x v="0"/>
    <n v="27692500"/>
    <s v="&gt;$500"/>
    <n v="0"/>
  </r>
  <r>
    <x v="889"/>
    <s v="Heart Home Waterproof Round Non Wovan Laundry Bag/Hamper|Metalic Printed With Handles|Foldable Bin &amp; 45 Liter Capicity|Size 37 x 37 x 49, Pack of 1 (Grey &amp; Black)-HEARTXY11447"/>
    <x v="1"/>
    <n v="199"/>
    <x v="71"/>
    <n v="0.6"/>
    <x v="1"/>
    <n v="1996"/>
    <n v="1"/>
    <x v="0"/>
    <n v="996004"/>
    <s v="$200-$500"/>
    <n v="0"/>
  </r>
  <r>
    <x v="890"/>
    <s v="Milk Frother, Immersion Blender Cordlesss Foam Maker USB Rechargeable Small Mixer Handheld with 2 Stainless WhisksÔºåWisker for Stirring 3-Speed Adjustable Mini Frother for Cappuccino Latte Coffee Egg"/>
    <x v="1"/>
    <n v="375"/>
    <x v="3"/>
    <n v="0.62"/>
    <x v="11"/>
    <n v="1988"/>
    <n v="1"/>
    <x v="0"/>
    <n v="1986012"/>
    <s v="&gt;$500"/>
    <n v="0"/>
  </r>
  <r>
    <x v="891"/>
    <s v="Boult Audio Omega with 30dB ANC+ ENC, 32H Playtime, 45ms Latency Gaming Mode, Quad Mic Zen ENC, 3 Equalizer Modes, ANC, Type-C Fast Charging, IPX5 True Wireless in Ear Bluetooth Earbuds (Black)"/>
    <x v="0"/>
    <n v="1999"/>
    <x v="76"/>
    <n v="0.8"/>
    <x v="8"/>
    <n v="1986"/>
    <n v="1"/>
    <x v="0"/>
    <n v="19858014"/>
    <s v="&gt;$500"/>
    <n v="0"/>
  </r>
  <r>
    <x v="892"/>
    <s v="ZEBRONICS ZEB-USB150WF1 WiFi USB Mini Adapter Supports 150 Mbps Wireless Data, Comes with Advanced Security WPA/WPA2 encryption Standards"/>
    <x v="2"/>
    <n v="290"/>
    <x v="72"/>
    <n v="0.17"/>
    <x v="8"/>
    <n v="1977"/>
    <n v="0"/>
    <x v="0"/>
    <n v="689973"/>
    <s v="$200-$500"/>
    <n v="0"/>
  </r>
  <r>
    <x v="893"/>
    <s v="PHILIPS Air Fryer HD9200/90, uses up to 90% less fat, 1400W, 4.1 Liter, with Rapid Air Technology (Black), Large"/>
    <x v="1"/>
    <n v="7199"/>
    <x v="150"/>
    <n v="0.28000000000000003"/>
    <x v="0"/>
    <n v="1964"/>
    <n v="0"/>
    <x v="0"/>
    <n v="19630180"/>
    <s v="&gt;$500"/>
    <n v="0"/>
  </r>
  <r>
    <x v="894"/>
    <s v="Philips EasySpeed Plus Steam Iron GC2147/30-2400W, Quick Heat up with up to 30 g/min steam, 150g steam Boost, Scratch Resistant Ceramic Soleplate, Vertical steam, Drip-Stop"/>
    <x v="1"/>
    <n v="3349"/>
    <x v="206"/>
    <n v="0.16"/>
    <x v="2"/>
    <n v="1954"/>
    <n v="0"/>
    <x v="0"/>
    <n v="7806230"/>
    <s v="&gt;$500"/>
    <n v="0"/>
  </r>
  <r>
    <x v="895"/>
    <s v="Belkin Apple Certified Lightning To Type C Cable, Tough Unbreakable Braided Fast Charging For Iphone, Ipad, Air Pods, 3.3 Feet (1 Meters)    White"/>
    <x v="2"/>
    <n v="1599"/>
    <x v="16"/>
    <n v="0.2"/>
    <x v="0"/>
    <n v="1951"/>
    <n v="0"/>
    <x v="0"/>
    <n v="3900049"/>
    <s v="&gt;$500"/>
    <n v="0"/>
  </r>
  <r>
    <x v="896"/>
    <s v="LRIPL Compatible Sony Bravia LCD/led Remote Works with Almost All Sony led/LCD tv's"/>
    <x v="0"/>
    <n v="399"/>
    <x v="74"/>
    <n v="0"/>
    <x v="6"/>
    <n v="1951"/>
    <n v="0"/>
    <x v="0"/>
    <n v="778449"/>
    <s v="$200-$500"/>
    <n v="0"/>
  </r>
  <r>
    <x v="897"/>
    <s v="Belkin Apple Certified Lightning To Type C Cable, Fast Charging For Iphone, Ipad, Air Pods, 3.3 Feet (1 Meters)    White"/>
    <x v="2"/>
    <n v="1499"/>
    <x v="16"/>
    <n v="0.25"/>
    <x v="0"/>
    <n v="1951"/>
    <n v="0"/>
    <x v="0"/>
    <n v="3900049"/>
    <s v="&gt;$500"/>
    <n v="0"/>
  </r>
  <r>
    <x v="898"/>
    <s v="STRIFF 12 Pieces Highly Flexible Silicone Micro USB Protector, Mouse Cable Protector, Suit for All Cell Phones, Computers and Chargers (White)"/>
    <x v="0"/>
    <n v="95"/>
    <x v="71"/>
    <n v="0.81"/>
    <x v="5"/>
    <n v="1949"/>
    <n v="1"/>
    <x v="0"/>
    <n v="972551"/>
    <s v="$200-$500"/>
    <n v="0"/>
  </r>
  <r>
    <x v="899"/>
    <s v="STRIFF 12 Pieces Highly Flexible Silicone Micro USB Protector, Mouse Cable Protector, Suit for All Cell Phones, Computers and Chargers (Black)"/>
    <x v="0"/>
    <n v="79"/>
    <x v="71"/>
    <n v="0.84"/>
    <x v="5"/>
    <n v="1949"/>
    <n v="1"/>
    <x v="0"/>
    <n v="972551"/>
    <s v="$200-$500"/>
    <n v="0"/>
  </r>
  <r>
    <x v="898"/>
    <s v="STRIFF 12 Pieces Highly Flexible Silicone Micro USB Protector, Mouse Cable Protector, Suit for All Cell Phones, Computers and Chargers (White)"/>
    <x v="0"/>
    <n v="95"/>
    <x v="71"/>
    <n v="0.81"/>
    <x v="5"/>
    <n v="1949"/>
    <n v="1"/>
    <x v="0"/>
    <n v="972551"/>
    <s v="$200-$500"/>
    <n v="0"/>
  </r>
  <r>
    <x v="900"/>
    <s v="Ambrane 60W / 3A Type C Fast Charging Unbreakable 1.5m L Shaped Braided Cable, PD Technology, 480Mbps Data Transfer for Smartphones, Tablet, Laptops &amp; other type c devices (ABLC10, Black)"/>
    <x v="2"/>
    <n v="179"/>
    <x v="71"/>
    <n v="0.64"/>
    <x v="7"/>
    <n v="1934"/>
    <n v="1"/>
    <x v="0"/>
    <n v="965066"/>
    <s v="$200-$500"/>
    <n v="0"/>
  </r>
  <r>
    <x v="900"/>
    <s v="Ambrane 60W / 3A Type C Fast Charging Unbreakable 1.5m L Shaped Braided Cable, PD Technology, 480Mbps Data Transfer for Smartphones, Tablet, Laptops &amp; other type c devices (ABLC10, Black)"/>
    <x v="2"/>
    <n v="179"/>
    <x v="71"/>
    <n v="0.64"/>
    <x v="7"/>
    <n v="1933"/>
    <n v="1"/>
    <x v="0"/>
    <n v="964567"/>
    <s v="$200-$500"/>
    <n v="0"/>
  </r>
  <r>
    <x v="901"/>
    <s v="Parker Moments Vector Timecheck Gold Trim Roller Ball Pen (Black)"/>
    <x v="5"/>
    <n v="420"/>
    <x v="368"/>
    <n v="0"/>
    <x v="5"/>
    <n v="1926"/>
    <n v="0"/>
    <x v="0"/>
    <n v="808920"/>
    <s v="$200-$500"/>
    <n v="0"/>
  </r>
  <r>
    <x v="902"/>
    <s v="ZEBRONICS Zeb-Sound Bomb N1 True Wireless in Ear Earbuds with Mic ENC, Gaming Mode (up to 50ms), up to 18H Playback, BT V5.2, Fidget Case, Voice Assistant, Splash Proof, Type C (Midnight Black)"/>
    <x v="0"/>
    <n v="999"/>
    <x v="369"/>
    <n v="0.76"/>
    <x v="9"/>
    <n v="1913"/>
    <n v="1"/>
    <x v="0"/>
    <n v="8032687"/>
    <s v="&gt;$500"/>
    <n v="0"/>
  </r>
  <r>
    <x v="903"/>
    <s v="Storite USB Extension Cable USB 3.0 Male to Female Extension Cable High Speed 5GBps Extension Cable Data Transfer for Keyboard, Mouse, Flash Drive, Hard Drive, Printer and More- 1.5M - Blue"/>
    <x v="2"/>
    <n v="299"/>
    <x v="32"/>
    <n v="0.63"/>
    <x v="2"/>
    <n v="1902"/>
    <n v="1"/>
    <x v="0"/>
    <n v="1519698"/>
    <s v="&gt;$500"/>
    <n v="0"/>
  </r>
  <r>
    <x v="904"/>
    <s v="Black + Decker BD BXIR2201IN 2200-Watt Cord &amp; Cordless Steam Iron (Green)"/>
    <x v="1"/>
    <n v="3199"/>
    <x v="50"/>
    <n v="0.09"/>
    <x v="5"/>
    <n v="1899"/>
    <n v="0"/>
    <x v="0"/>
    <n v="6646500"/>
    <s v="&gt;$500"/>
    <n v="0"/>
  </r>
  <r>
    <x v="905"/>
    <s v="Maharaja Whiteline Lava Neo 1200-Watts Halogen Heater (White and Red)"/>
    <x v="1"/>
    <n v="2499"/>
    <x v="119"/>
    <n v="0.5"/>
    <x v="4"/>
    <n v="1889"/>
    <n v="1"/>
    <x v="0"/>
    <n v="9445000"/>
    <s v="&gt;$500"/>
    <n v="0"/>
  </r>
  <r>
    <x v="906"/>
    <s v="KENT 11054 Alkaline Water Filter Pitcher 3.5 L | Chemical-Free Water with Balanced pH Levels 8.0 to 9.5 | Solves Acidity Issue | Equipped with Carbon and Sediment Filter - Grey"/>
    <x v="1"/>
    <n v="1799"/>
    <x v="343"/>
    <n v="0.08"/>
    <x v="6"/>
    <n v="1888"/>
    <n v="0"/>
    <x v="0"/>
    <n v="3681600"/>
    <s v="&gt;$500"/>
    <n v="0"/>
  </r>
  <r>
    <x v="907"/>
    <s v="CP PLUS 2MP Full HD Smart Wi-fi CCTV Security Camera | 360¬∞ with Pan Tilt | Two Way Talk | Cloud Monitor | Motion Detect | Night Vision | Supports SD Card (Up to 128 GB) | Alexa &amp; Ok Google | CP-E21A"/>
    <x v="0"/>
    <n v="1999"/>
    <x v="370"/>
    <n v="0.56999999999999995"/>
    <x v="4"/>
    <n v="1880"/>
    <n v="1"/>
    <x v="0"/>
    <n v="8836000"/>
    <s v="&gt;$500"/>
    <n v="0"/>
  </r>
  <r>
    <x v="908"/>
    <s v="Syska SDI-07 1000 W Stellar with Golden American Heritage Soleplate Dry Iron (Blue)"/>
    <x v="1"/>
    <n v="457"/>
    <x v="32"/>
    <n v="0.43"/>
    <x v="2"/>
    <n v="1868"/>
    <n v="0"/>
    <x v="0"/>
    <n v="1492532"/>
    <s v="&gt;$500"/>
    <n v="0"/>
  </r>
  <r>
    <x v="909"/>
    <s v="Lifelong LLMG74 750 Watt Mixer Grinder with 3 Jars (White and Grey)"/>
    <x v="1"/>
    <n v="1799"/>
    <x v="33"/>
    <n v="0.45"/>
    <x v="4"/>
    <n v="1846"/>
    <n v="0"/>
    <x v="0"/>
    <n v="6089954"/>
    <s v="&gt;$500"/>
    <n v="0"/>
  </r>
  <r>
    <x v="910"/>
    <s v="MILTON Smart Egg Boiler 360-Watts (Transparent and Silver Grey), Boil Up to 7 Eggs"/>
    <x v="1"/>
    <n v="1099"/>
    <x v="21"/>
    <n v="0.42"/>
    <x v="2"/>
    <n v="1811"/>
    <n v="0"/>
    <x v="0"/>
    <n v="3439089"/>
    <s v="&gt;$500"/>
    <n v="0"/>
  </r>
  <r>
    <x v="911"/>
    <s v="Lifelong 2-in1 Egg Boiler and Poacher 500-Watt (Transparent and Silver Grey), Boil 8 eggs, Poach 4 eggs, Easy to clean| 3 Boiling Modes, Stainless Steel Body and Heating Plate, Automatic Turn-Off"/>
    <x v="1"/>
    <n v="1199"/>
    <x v="50"/>
    <n v="0.66"/>
    <x v="2"/>
    <n v="1802"/>
    <n v="1"/>
    <x v="0"/>
    <n v="6307000"/>
    <s v="&gt;$500"/>
    <n v="0"/>
  </r>
  <r>
    <x v="912"/>
    <s v="Spigen Ultra Hybrid Back Cover Case Compatible with iPhone 14 Pro max (TPU + Poly Carbonate | Crystal Clear)"/>
    <x v="0"/>
    <n v="1599"/>
    <x v="371"/>
    <n v="0.38"/>
    <x v="2"/>
    <n v="1801"/>
    <n v="0"/>
    <x v="0"/>
    <n v="4680799"/>
    <s v="&gt;$500"/>
    <n v="0"/>
  </r>
  <r>
    <x v="913"/>
    <s v="SVM Products Unbreakable Set Top Box Stand with Dual Remote Holder (Black)"/>
    <x v="0"/>
    <n v="96"/>
    <x v="74"/>
    <n v="0.76"/>
    <x v="11"/>
    <n v="1796"/>
    <n v="1"/>
    <x v="0"/>
    <n v="716604"/>
    <s v="$200-$500"/>
    <n v="0"/>
  </r>
  <r>
    <x v="914"/>
    <s v="Ambrane Mobile Holding Stand, 180¬∞ Perfect View, Height Adjustment, Wide Compatibility, Multipurpose, Anti-Skid Design (Twistand, Black)"/>
    <x v="0"/>
    <n v="199"/>
    <x v="71"/>
    <n v="0.6"/>
    <x v="1"/>
    <n v="1786"/>
    <n v="1"/>
    <x v="0"/>
    <n v="891214"/>
    <s v="$200-$500"/>
    <n v="0"/>
  </r>
  <r>
    <x v="915"/>
    <s v="boAt Type C A750 Stress Resistant, Tangle-free, Sturdy Flat Cable with 6.5A Fast Charging &amp; 480Mbps Data Transmission, 10000+ Bends Lifespan and Extended 1.5m Length(Rebellious Black)"/>
    <x v="2"/>
    <n v="399"/>
    <x v="3"/>
    <n v="0.6"/>
    <x v="1"/>
    <n v="1780"/>
    <n v="1"/>
    <x v="0"/>
    <n v="1778220"/>
    <s v="&gt;$500"/>
    <n v="0"/>
  </r>
  <r>
    <x v="916"/>
    <s v="boAt Type C A750 Stress Resistant, Tangle-free, Sturdy Flat Cable with 6.5A Fast Charging &amp; 480Mbps Data Transmission, 10000+ Bends Lifespan and Extended 1.5m Length(Radiant Red)"/>
    <x v="2"/>
    <n v="399"/>
    <x v="3"/>
    <n v="0.6"/>
    <x v="1"/>
    <n v="1780"/>
    <n v="1"/>
    <x v="0"/>
    <n v="1778220"/>
    <s v="&gt;$500"/>
    <n v="0"/>
  </r>
  <r>
    <x v="915"/>
    <s v="boAt Type C A750 Stress Resistant, Tangle-free, Sturdy Flat Cable with 6.5A Fast Charging &amp; 480Mbps Data Transmission, 10000+ Bends Lifespan and Extended 1.5m Length(Rebellious Black)"/>
    <x v="2"/>
    <n v="399"/>
    <x v="3"/>
    <n v="0.6"/>
    <x v="1"/>
    <n v="1780"/>
    <n v="1"/>
    <x v="0"/>
    <n v="1778220"/>
    <s v="&gt;$500"/>
    <n v="0"/>
  </r>
  <r>
    <x v="917"/>
    <s v="ZEBRONICS Zeb-Astra 20 Wireless BT v5.0 Portable Speaker with 10W RMS Output, TWS, 10H Backup Approx, Built in Rechargeable Battery FM Radio, AUX, mSD, USB, Call Function and Dual 52mm Drivers Multi"/>
    <x v="0"/>
    <n v="1049"/>
    <x v="251"/>
    <n v="0.54"/>
    <x v="6"/>
    <n v="1779"/>
    <n v="1"/>
    <x v="0"/>
    <n v="4089921"/>
    <s v="&gt;$500"/>
    <n v="0"/>
  </r>
  <r>
    <x v="918"/>
    <s v="Portronics Ruffpad 8.5M Multicolor LCD Writing Pad with Screen 21.5cm (8.5-inch) for Drawing, Playing, Handwriting Gifts for Kids &amp; Adults, India's first notepad to save and share your child's first creatives via Ruffpad app on your Smartphone(Black)"/>
    <x v="2"/>
    <n v="378"/>
    <x v="3"/>
    <n v="0.62"/>
    <x v="1"/>
    <n v="1779"/>
    <n v="1"/>
    <x v="0"/>
    <n v="1777221"/>
    <s v="&gt;$500"/>
    <n v="0"/>
  </r>
  <r>
    <x v="919"/>
    <s v="MI 33W SonicCharge 2.0 USB Charger for Cellular Phones - White"/>
    <x v="0"/>
    <n v="999"/>
    <x v="16"/>
    <n v="0.5"/>
    <x v="2"/>
    <n v="1777"/>
    <n v="1"/>
    <x v="0"/>
    <n v="3552223"/>
    <s v="&gt;$500"/>
    <n v="0"/>
  </r>
  <r>
    <x v="920"/>
    <s v="iBELL MPK120L Premium Stainless Steel Multi Purpose Kettle/Cooker with Inner Pot 1.2 Litre (Silver)"/>
    <x v="1"/>
    <n v="1456"/>
    <x v="221"/>
    <n v="0.54"/>
    <x v="1"/>
    <n v="1776"/>
    <n v="1"/>
    <x v="0"/>
    <n v="5665440"/>
    <s v="&gt;$500"/>
    <n v="0"/>
  </r>
  <r>
    <x v="921"/>
    <s v="Bajaj New Shakti Neo 10L Vertical Storage Water Heater (Geyser 10 Litres) 4 Star BEE Rated Heater For Water Heating with Titanium Armour, Swirl Flow Technology, Glasslined Tank(White), 1 Yr Warranty"/>
    <x v="1"/>
    <n v="4999"/>
    <x v="372"/>
    <n v="0.48"/>
    <x v="5"/>
    <n v="1772"/>
    <n v="0"/>
    <x v="0"/>
    <n v="17099800"/>
    <s v="&gt;$500"/>
    <n v="0"/>
  </r>
  <r>
    <x v="922"/>
    <s v="Havells Instanio 10 Litre Storage Water Heater with Flexi Pipe and Free installation (White Blue)"/>
    <x v="1"/>
    <n v="6990"/>
    <x v="373"/>
    <n v="0.51"/>
    <x v="0"/>
    <n v="1771"/>
    <n v="1"/>
    <x v="0"/>
    <n v="25307590"/>
    <s v="&gt;$500"/>
    <n v="0"/>
  </r>
  <r>
    <x v="923"/>
    <s v="KENT 16055 Amaze Cool Touch Electric Kettle 1.8 L 1500 W | Plastic Outer &amp; Stainless Steel Inside body | Auto shut off Over heating protection | Multipurpose hot water Kettle | 1 Year Warranty"/>
    <x v="1"/>
    <n v="1199"/>
    <x v="148"/>
    <n v="0.37"/>
    <x v="7"/>
    <n v="1765"/>
    <n v="0"/>
    <x v="0"/>
    <n v="3353500"/>
    <s v="&gt;$500"/>
    <n v="0"/>
  </r>
  <r>
    <x v="924"/>
    <s v="FIGMENT Handheld Milk Frother Rechargeable, 3-Speed Electric Frother for Coffee with 2 Whisks and Coffee Decoration Tool, Coffee Frother Mixer, CRESCENT ENTERPRISES VRW0.50BK (A1)"/>
    <x v="1"/>
    <n v="699"/>
    <x v="23"/>
    <n v="0.56000000000000005"/>
    <x v="15"/>
    <n v="1729"/>
    <n v="1"/>
    <x v="1"/>
    <n v="2764671"/>
    <s v="&gt;$500"/>
    <n v="0"/>
  </r>
  <r>
    <x v="925"/>
    <s v="KENT 16068 Zoom Vacuum Cleaner for Home and Car 130 W | Cordless, Hoseless, Rechargeable HEPA Filters Vacuum Cleaner with Cyclonic Technology | Bagless Design and Multi Nozzle Operation | Blue"/>
    <x v="1"/>
    <n v="6999"/>
    <x v="113"/>
    <n v="0.53"/>
    <x v="1"/>
    <n v="1728"/>
    <n v="1"/>
    <x v="0"/>
    <n v="25918272"/>
    <s v="&gt;$500"/>
    <n v="0"/>
  </r>
  <r>
    <x v="926"/>
    <s v="Portronics Konnect L POR-1403 Fast Charging 3A Type-C Cable 1.2 Meter with Charge &amp; Sync Function for All Type-C Devices (White)"/>
    <x v="2"/>
    <n v="210"/>
    <x v="74"/>
    <n v="0.47"/>
    <x v="1"/>
    <n v="1717"/>
    <n v="0"/>
    <x v="0"/>
    <n v="685083"/>
    <s v="$200-$500"/>
    <n v="0"/>
  </r>
  <r>
    <x v="927"/>
    <s v="Bajaj Majesty RX11 2000 Watts Heat Convector Room Heater (White, ISI Approved)"/>
    <x v="1"/>
    <n v="2169"/>
    <x v="374"/>
    <n v="0.34"/>
    <x v="1"/>
    <n v="1716"/>
    <n v="0"/>
    <x v="0"/>
    <n v="5626764"/>
    <s v="&gt;$500"/>
    <n v="0"/>
  </r>
  <r>
    <x v="928"/>
    <s v="Kodak 139 cm (55 inches) 4K Ultra HD Smart LED TV 55CA0909 (Black)"/>
    <x v="0"/>
    <n v="29999"/>
    <x v="375"/>
    <n v="0.41"/>
    <x v="0"/>
    <n v="1712"/>
    <n v="0"/>
    <x v="0"/>
    <n v="87310288"/>
    <s v="&gt;$500"/>
    <n v="0"/>
  </r>
  <r>
    <x v="929"/>
    <s v="Tarkan Portable Folding Laptop Desk for Bed, Lapdesk with Handle, Drawer, Cup &amp; Mobile/Tablet Holder for Study, Eating, Work (Black)"/>
    <x v="2"/>
    <n v="999"/>
    <x v="18"/>
    <n v="0.6"/>
    <x v="2"/>
    <n v="1690"/>
    <n v="1"/>
    <x v="0"/>
    <n v="4223310"/>
    <s v="&gt;$500"/>
    <n v="0"/>
  </r>
  <r>
    <x v="930"/>
    <s v="Duracell 38W Fast Car Charger Adapter with Dual Output. Quick Charge, Type C PD 20W &amp; Qualcomm Certified 3.0 Compatible for iPhone, All Smartphones, Tablets &amp; More (Copper &amp; Black)"/>
    <x v="0"/>
    <n v="873"/>
    <x v="24"/>
    <n v="0.49"/>
    <x v="0"/>
    <n v="1680"/>
    <n v="0"/>
    <x v="0"/>
    <n v="2854320"/>
    <s v="&gt;$500"/>
    <n v="0"/>
  </r>
  <r>
    <x v="931"/>
    <s v="Rico Japanese Technology Rechargeable Wireless Electric Chopper with Replacement Warranty - Stainless Steel Blades, One Touch Operation, 10 Seconds Chopping, Mincing Vegetable, Meat - 250 ML, 30 Watts"/>
    <x v="1"/>
    <n v="949"/>
    <x v="16"/>
    <n v="0.53"/>
    <x v="7"/>
    <n v="1679"/>
    <n v="1"/>
    <x v="0"/>
    <n v="3356321"/>
    <s v="&gt;$500"/>
    <n v="0"/>
  </r>
  <r>
    <x v="932"/>
    <s v="Classmate Long Book - Unruled, 160 Pages, 314 mm x 194 mm - Pack Of 3"/>
    <x v="5"/>
    <n v="165"/>
    <x v="172"/>
    <n v="0"/>
    <x v="3"/>
    <n v="1674"/>
    <n v="0"/>
    <x v="1"/>
    <n v="276210"/>
    <s v="$200"/>
    <n v="0"/>
  </r>
  <r>
    <x v="933"/>
    <s v="Lifelong LLSM120G Sandwich Griller , Classic Pro 750 W Sandwich Maker with 4 Slice Non-Stick Fixed Plates for Sandwiches at Home with 1 Year Warranty (Black)"/>
    <x v="1"/>
    <n v="929"/>
    <x v="291"/>
    <n v="0.28999999999999998"/>
    <x v="6"/>
    <n v="1672"/>
    <n v="0"/>
    <x v="0"/>
    <n v="2173600"/>
    <s v="&gt;$500"/>
    <n v="0"/>
  </r>
  <r>
    <x v="934"/>
    <s v="ZEBRONICS Aluminium Alloy Laptop Stand, Compatible with 9-15.6 inch Laptops, 7 Angles Adjustable, Anti Slip Silicon Rubber Pads, Foldable, Velvet Pouch Inside, Zeb-NS2000 (Dark Grey)"/>
    <x v="2"/>
    <n v="899"/>
    <x v="16"/>
    <n v="0.55000000000000004"/>
    <x v="0"/>
    <n v="1667"/>
    <n v="1"/>
    <x v="0"/>
    <n v="3332333"/>
    <s v="&gt;$500"/>
    <n v="0"/>
  </r>
  <r>
    <x v="935"/>
    <s v="Verilux¬Æ USB C Hub Multiport Adapter- 6 in 1 Portable Aluminum Type C Hub with 4K HDMI Output, USB 2.0/3.0 Ports, SD/Micro SD Card Reader Compatible for MacBook Pro 2016-2020, MacBook Air 2018-2020, Type-C Devices"/>
    <x v="2"/>
    <n v="1187"/>
    <x v="376"/>
    <n v="0.38"/>
    <x v="1"/>
    <n v="1662"/>
    <n v="0"/>
    <x v="0"/>
    <n v="3205998"/>
    <s v="&gt;$500"/>
    <n v="0"/>
  </r>
  <r>
    <x v="936"/>
    <s v="Prestige PWG 07 Wet Grinder, 2L (Multicolor) with Coconut Scraper and Atta Kneader Attachments, 200 Watt"/>
    <x v="1"/>
    <n v="3710"/>
    <x v="377"/>
    <n v="0.14000000000000001"/>
    <x v="8"/>
    <n v="1662"/>
    <n v="0"/>
    <x v="0"/>
    <n v="7196460"/>
    <s v="&gt;$500"/>
    <n v="0"/>
  </r>
  <r>
    <x v="937"/>
    <s v="Lint Roller with 40 Paper Sheets, 22 x 5 cm (Grey)"/>
    <x v="1"/>
    <n v="245"/>
    <x v="73"/>
    <n v="0.18"/>
    <x v="1"/>
    <n v="1660"/>
    <n v="0"/>
    <x v="0"/>
    <n v="496340"/>
    <s v="$200-$500"/>
    <n v="0"/>
  </r>
  <r>
    <x v="938"/>
    <s v="Toshiba 108 cm (43 inches) V Series Full HD Smart Android LED TV 43V35KP (Silver)"/>
    <x v="0"/>
    <n v="21990"/>
    <x v="301"/>
    <n v="0.37"/>
    <x v="2"/>
    <n v="1657"/>
    <n v="0"/>
    <x v="0"/>
    <n v="57978430"/>
    <s v="&gt;$500"/>
    <n v="0"/>
  </r>
  <r>
    <x v="939"/>
    <s v="InstaCuppa Rechargeable Mini Electric Chopper - Stainless Steel Blades, One Touch Operation, for Mincing Garlic, Ginger, Onion, Vegetable, Meat, Nuts, (White, 250 ML, Pack of 1, 45 Watts)"/>
    <x v="1"/>
    <n v="999"/>
    <x v="61"/>
    <n v="0.33"/>
    <x v="1"/>
    <n v="1646"/>
    <n v="0"/>
    <x v="0"/>
    <n v="2467354"/>
    <s v="&gt;$500"/>
    <n v="0"/>
  </r>
  <r>
    <x v="940"/>
    <s v="Ionix Jewellery Scale | Weight Scale | Digital Weight Machine | weight machine for gold | Electronic weighing machines for Jewellery 0.01G to 200G Small Weight Machine for Shop - Silver"/>
    <x v="1"/>
    <n v="295"/>
    <x v="26"/>
    <n v="0.51"/>
    <x v="7"/>
    <n v="1644"/>
    <n v="1"/>
    <x v="0"/>
    <n v="984756"/>
    <s v="&gt;$500"/>
    <n v="0"/>
  </r>
  <r>
    <x v="941"/>
    <s v="Nokia 8210 4G Volte keypad Phone with Dual SIM, Big Display, inbuilt MP3 Player &amp; Wireless FM Radio | Blue"/>
    <x v="0"/>
    <n v="3799"/>
    <x v="378"/>
    <n v="0.28000000000000003"/>
    <x v="9"/>
    <n v="1641"/>
    <n v="0"/>
    <x v="0"/>
    <n v="8695659"/>
    <s v="&gt;$500"/>
    <n v="0"/>
  </r>
  <r>
    <x v="942"/>
    <s v="Acer 80 cm (32 inches) S Series HD Ready Android Smart LED TV AR32AR2841HDSB (Black)"/>
    <x v="0"/>
    <n v="12499"/>
    <x v="379"/>
    <n v="0.46"/>
    <x v="2"/>
    <n v="1611"/>
    <n v="0"/>
    <x v="0"/>
    <n v="37036890"/>
    <s v="&gt;$500"/>
    <n v="0"/>
  </r>
  <r>
    <x v="943"/>
    <s v="Acer 139 cm (55 inches) H Series 4K Ultra HD Android Smart LED TV AR55AR2851UDPRO (Black)"/>
    <x v="0"/>
    <n v="35999"/>
    <x v="380"/>
    <n v="0.28000000000000003"/>
    <x v="2"/>
    <n v="1611"/>
    <n v="0"/>
    <x v="0"/>
    <n v="80533890"/>
    <s v="&gt;$500"/>
    <n v="0"/>
  </r>
  <r>
    <x v="944"/>
    <s v="Portronics Toad 23 Wireless Optical Mouse with 2.4GHz, USB Nano Dongle, Optical Orientation, Click Wheel, Adjustable DPI(Black)"/>
    <x v="2"/>
    <n v="299"/>
    <x v="26"/>
    <n v="0.5"/>
    <x v="1"/>
    <n v="1597"/>
    <n v="1"/>
    <x v="0"/>
    <n v="956603"/>
    <s v="&gt;$500"/>
    <n v="0"/>
  </r>
  <r>
    <x v="945"/>
    <s v="Isoelite Remote Compatible for Samsung LED/LCD Remote Control Works with All Samsung LED/LCD TV Model No :- BN59-607A (Please Match The Image with Your Old Remote)"/>
    <x v="0"/>
    <n v="299"/>
    <x v="30"/>
    <n v="0.67"/>
    <x v="7"/>
    <n v="1588"/>
    <n v="1"/>
    <x v="0"/>
    <n v="1427612"/>
    <s v="&gt;$500"/>
    <n v="0"/>
  </r>
  <r>
    <x v="946"/>
    <s v="Croma 1100 W Dry Iron with Weilburger Dual Soleplate Coating (CRSHAH702SIR11, White)"/>
    <x v="1"/>
    <n v="479"/>
    <x v="49"/>
    <n v="0.52"/>
    <x v="5"/>
    <n v="1559"/>
    <n v="1"/>
    <x v="0"/>
    <n v="1559000"/>
    <s v="&gt;$500"/>
    <n v="0"/>
  </r>
  <r>
    <x v="947"/>
    <s v="USHA Heat Convector 812 T 2000-Watt with Instant Heating Feature (Black)"/>
    <x v="1"/>
    <n v="2199"/>
    <x v="12"/>
    <n v="0.26"/>
    <x v="4"/>
    <n v="1558"/>
    <n v="0"/>
    <x v="0"/>
    <n v="4658420"/>
    <s v="&gt;$500"/>
    <n v="0"/>
  </r>
  <r>
    <x v="948"/>
    <s v="Brayden Chopro, Electric Vegetable Chopper for Kitchen with 500 ML Capacity, 400 Watts Copper Motor and 4 Bi-Level SS Blades (Black)"/>
    <x v="1"/>
    <n v="1599"/>
    <x v="16"/>
    <n v="0.2"/>
    <x v="0"/>
    <n v="1558"/>
    <n v="0"/>
    <x v="0"/>
    <n v="3114442"/>
    <s v="&gt;$500"/>
    <n v="0"/>
  </r>
  <r>
    <x v="949"/>
    <s v="Hisense 126 cm (50 inches) Bezelless Series 4K Ultra HD Smart LED Google TV 50A6H (Black)"/>
    <x v="0"/>
    <n v="32990"/>
    <x v="381"/>
    <n v="0.4"/>
    <x v="1"/>
    <n v="1555"/>
    <n v="0"/>
    <x v="0"/>
    <n v="85509450"/>
    <s v="&gt;$500"/>
    <n v="0"/>
  </r>
  <r>
    <x v="950"/>
    <s v="SWAPKART Portable Flexible Adjustable Eye Protection USB LED Desk Light Table Lamp for Reading, Working on PC, Laptop, Power Bank, Bedroom ( Multicolour )"/>
    <x v="2"/>
    <n v="298"/>
    <x v="3"/>
    <n v="0.7"/>
    <x v="2"/>
    <n v="1552"/>
    <n v="1"/>
    <x v="0"/>
    <n v="1550448"/>
    <s v="&gt;$500"/>
    <n v="0"/>
  </r>
  <r>
    <x v="951"/>
    <s v="Kanget [2 Pack] Type C Female to USB A Male Charger | Charging Cable Adapter Converter compatible for iPhone 14, 13, 12,11 Pro Max/Mini/XR/XS/X/SE, Samsung S20 ultra/S21/S10/S8/S9/MacBook Pro iPad (Grey)"/>
    <x v="2"/>
    <n v="149"/>
    <x v="74"/>
    <n v="0.63"/>
    <x v="7"/>
    <n v="1540"/>
    <n v="1"/>
    <x v="0"/>
    <n v="614460"/>
    <s v="$200-$500"/>
    <n v="0"/>
  </r>
  <r>
    <x v="952"/>
    <s v="Lapster Gel Mouse pad with Wrist Rest , Gaming Mouse Pad with Lycra Cloth Nonslip for Laptop , Computer, , Home &amp; Office (Black)"/>
    <x v="2"/>
    <n v="230"/>
    <x v="3"/>
    <n v="0.77"/>
    <x v="5"/>
    <n v="1528"/>
    <n v="1"/>
    <x v="0"/>
    <n v="1526472"/>
    <s v="&gt;$500"/>
    <n v="0"/>
  </r>
  <r>
    <x v="953"/>
    <s v="Borosil Rio 1.5 L Electric Kettle, Stainless Steel Inner Body, Boil Water For Tea, Coffee, Soup, Silver"/>
    <x v="1"/>
    <n v="1180"/>
    <x v="382"/>
    <n v="0.18"/>
    <x v="5"/>
    <n v="1527"/>
    <n v="0"/>
    <x v="0"/>
    <n v="2198880"/>
    <s v="&gt;$500"/>
    <n v="0"/>
  </r>
  <r>
    <x v="954"/>
    <s v="KINGONE Wireless Charging Pencil (2nd Generation) for iPad with Magnetic and Tilt Sensitive, Palm Rejection, Compatible with Apple iPad Pro 11 inch 1/2/3/4, iPad Pro 12.9 Inch 3/4/5/6, iPad Air 4/5, mini6"/>
    <x v="0"/>
    <n v="2599"/>
    <x v="216"/>
    <n v="0.63"/>
    <x v="3"/>
    <n v="1526"/>
    <n v="1"/>
    <x v="1"/>
    <n v="10680474"/>
    <s v="&gt;$500"/>
    <n v="0"/>
  </r>
  <r>
    <x v="954"/>
    <s v="KINGONE Wireless Charging Pencil (2nd Generation) for iPad with Magnetic and Tilt Sensitive, Palm Rejection, Compatible with Apple iPad Pro 11 inch 1/2/3/4, iPad Pro 12.9 Inch 3/4/5/6, iPad Air 4/5, mini6"/>
    <x v="0"/>
    <n v="2599"/>
    <x v="216"/>
    <n v="0.63"/>
    <x v="3"/>
    <n v="1526"/>
    <n v="1"/>
    <x v="1"/>
    <n v="10680474"/>
    <s v="&gt;$500"/>
    <n v="0"/>
  </r>
  <r>
    <x v="955"/>
    <s v="Kodak 126 cm (50 inches) Bezel-Less Design Series 4K Ultra HD Smart Android LED TV 50UHDX7XPROBL (Black)"/>
    <x v="0"/>
    <n v="26999"/>
    <x v="69"/>
    <n v="0.37"/>
    <x v="5"/>
    <n v="1510"/>
    <n v="0"/>
    <x v="0"/>
    <n v="64928490"/>
    <s v="&gt;$500"/>
    <n v="0"/>
  </r>
  <r>
    <x v="956"/>
    <s v="Kodak 80 cm (32 inches) HD Ready Certified Android Smart LED TV 32HDX7XPROBL (Black)"/>
    <x v="0"/>
    <n v="10499"/>
    <x v="143"/>
    <n v="0.46"/>
    <x v="5"/>
    <n v="1510"/>
    <n v="0"/>
    <x v="0"/>
    <n v="29443490"/>
    <s v="&gt;$500"/>
    <n v="0"/>
  </r>
  <r>
    <x v="957"/>
    <s v="Portronics Konnect L 60W PD Type C to Type C Mobile Charging Cable, 1.2M, Fast Data Sync, Tangle Resistant, TPE+Nylon Braided(Grey)"/>
    <x v="2"/>
    <n v="249"/>
    <x v="71"/>
    <n v="0.5"/>
    <x v="1"/>
    <n v="1508"/>
    <n v="1"/>
    <x v="0"/>
    <n v="752492"/>
    <s v="$200-$500"/>
    <n v="0"/>
  </r>
  <r>
    <x v="958"/>
    <s v="SKYTONE Stainless Steel Electric Meat Grinders with Bowl 700W Heavy for Kitchen Food Chopper, Meat, Vegetables, Onion , Garlic Slicer Dicer, Fruit &amp; Nuts Blender (2L, 700 Watts)"/>
    <x v="1"/>
    <n v="1414"/>
    <x v="237"/>
    <n v="0.49"/>
    <x v="7"/>
    <n v="1498"/>
    <n v="0"/>
    <x v="0"/>
    <n v="4192902"/>
    <s v="&gt;$500"/>
    <n v="0"/>
  </r>
  <r>
    <x v="959"/>
    <s v="Sounce 360 Adjustable Mobile Phone Holder, Universal Phone Holder Clip Lazy Bracket Flexible Gooseneck Clamp Long Arms Mount for Mobile Tabletop Stand for Bedroom, Office, Bathroom, White"/>
    <x v="0"/>
    <n v="499"/>
    <x v="21"/>
    <n v="0.74"/>
    <x v="1"/>
    <n v="1475"/>
    <n v="1"/>
    <x v="0"/>
    <n v="2801025"/>
    <s v="&gt;$500"/>
    <n v="0"/>
  </r>
  <r>
    <x v="960"/>
    <s v="PrettyKrafts Laundry Basket for clothes with Lid &amp; Handles, Toys Organiser, 75 Ltr Grey"/>
    <x v="1"/>
    <n v="351"/>
    <x v="128"/>
    <n v="0.68"/>
    <x v="8"/>
    <n v="1470"/>
    <n v="1"/>
    <x v="0"/>
    <n v="1615530"/>
    <s v="&gt;$500"/>
    <n v="0"/>
  </r>
  <r>
    <x v="961"/>
    <s v="BESTOR¬Æ LCD Writing Tablet/pad 12 inches | Electronic Writing Scribble Board for Kids | Kids Learning Toy | Portable Ruff for LCD Paperless Memo Digital Tablet Notepad E-Writer/Writing/Drawing Pad Home/School/Office (Black)"/>
    <x v="2"/>
    <n v="499"/>
    <x v="14"/>
    <n v="0.64"/>
    <x v="6"/>
    <n v="1462"/>
    <n v="1"/>
    <x v="0"/>
    <n v="2045338"/>
    <s v="&gt;$500"/>
    <n v="0"/>
  </r>
  <r>
    <x v="962"/>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
    <n v="293"/>
    <x v="71"/>
    <n v="0.41"/>
    <x v="1"/>
    <n v="1456"/>
    <n v="0"/>
    <x v="0"/>
    <n v="726544"/>
    <s v="$200-$500"/>
    <n v="0"/>
  </r>
  <r>
    <x v="963"/>
    <s v="Storite USB 2.0 A to Mini 5 pin B Cable for External HDDS/Camera/Card Readers (150cm - 1.5M)"/>
    <x v="2"/>
    <n v="299"/>
    <x v="31"/>
    <n v="0.56999999999999995"/>
    <x v="6"/>
    <n v="1454"/>
    <n v="1"/>
    <x v="0"/>
    <n v="1016346"/>
    <s v="&gt;$500"/>
    <n v="0"/>
  </r>
  <r>
    <x v="964"/>
    <s v="Amozo Ultra Hybrid Camera and Drop Protection Back Cover Case for iPhone 13 (Polycarbonate| Back Transparent - Sides Black)"/>
    <x v="0"/>
    <n v="474"/>
    <x v="106"/>
    <n v="0.74"/>
    <x v="2"/>
    <n v="1454"/>
    <n v="1"/>
    <x v="0"/>
    <n v="2615746"/>
    <s v="&gt;$500"/>
    <n v="0"/>
  </r>
  <r>
    <x v="965"/>
    <s v="KONVIO NEER 10 Inch Spun Filter (PP SPUN) Cartridge Compatible for 10 Inch Pre-Filter Housing of Water Purifier | Pack of 4 Spun"/>
    <x v="1"/>
    <n v="499"/>
    <x v="3"/>
    <n v="0.5"/>
    <x v="2"/>
    <n v="1436"/>
    <n v="1"/>
    <x v="0"/>
    <n v="1434564"/>
    <s v="&gt;$500"/>
    <n v="0"/>
  </r>
  <r>
    <x v="966"/>
    <s v="Ambrane 60W / 3A Fast Charging Output Cable with Type-C to USB for Mobile, Neckband, True Wireless Earphone Charging, 480mbps Data Sync Speed, 1m Length (ACT - AZ10, Black)"/>
    <x v="2"/>
    <n v="179"/>
    <x v="74"/>
    <n v="0.55000000000000004"/>
    <x v="7"/>
    <n v="1423"/>
    <n v="1"/>
    <x v="0"/>
    <n v="567777"/>
    <s v="$200-$500"/>
    <n v="0"/>
  </r>
  <r>
    <x v="967"/>
    <s v="Ambrane 60W / 3A Fast Charging Output Cable with Micro to USB for Mobile, Neckband, True Wireless Earphone Charging, 480mbps Data Sync Speed, 1m Length (ACM - AZ1, Black)"/>
    <x v="2"/>
    <n v="149"/>
    <x v="74"/>
    <n v="0.63"/>
    <x v="7"/>
    <n v="1423"/>
    <n v="1"/>
    <x v="0"/>
    <n v="567777"/>
    <s v="$200-$500"/>
    <n v="0"/>
  </r>
  <r>
    <x v="968"/>
    <s v="Ambrane 60W / 3A Fast Charging Output Cable with Type-C to USB for Mobile, Neckband, True Wireless Earphone Charging, 480mbps Data Sync Speed, 1m Length (ACT - AZ10, White)"/>
    <x v="2"/>
    <n v="179"/>
    <x v="74"/>
    <n v="0.55000000000000004"/>
    <x v="7"/>
    <n v="1423"/>
    <n v="1"/>
    <x v="0"/>
    <n v="567777"/>
    <s v="$200-$500"/>
    <n v="0"/>
  </r>
  <r>
    <x v="966"/>
    <s v="Ambrane 60W / 3A Fast Charging Output Cable with Type-C to USB for Mobile, Neckband, True Wireless Earphone Charging, 480mbps Data Sync Speed, 1m Length (ACT - AZ10, Black)"/>
    <x v="2"/>
    <n v="179"/>
    <x v="74"/>
    <n v="0.55000000000000004"/>
    <x v="7"/>
    <n v="1423"/>
    <n v="1"/>
    <x v="0"/>
    <n v="567777"/>
    <s v="$200-$500"/>
    <n v="0"/>
  </r>
  <r>
    <x v="966"/>
    <s v="Ambrane 60W / 3A Fast Charging Output Cable with Type-C to USB for Mobile, Neckband, True Wireless Earphone Charging, 480mbps Data Sync Speed, 1m Length (ACT - AZ10, Black)"/>
    <x v="2"/>
    <n v="179"/>
    <x v="74"/>
    <n v="0.55000000000000004"/>
    <x v="7"/>
    <n v="1423"/>
    <n v="1"/>
    <x v="0"/>
    <n v="567777"/>
    <s v="$200-$500"/>
    <n v="0"/>
  </r>
  <r>
    <x v="969"/>
    <s v="Sujata Supermix, Mixer Grinder, 900 Watts, 3 Jars (White)"/>
    <x v="1"/>
    <n v="5490"/>
    <x v="383"/>
    <n v="0.24"/>
    <x v="3"/>
    <n v="1408"/>
    <n v="0"/>
    <x v="1"/>
    <n v="10137600"/>
    <s v="&gt;$500"/>
    <n v="0"/>
  </r>
  <r>
    <x v="970"/>
    <s v="Wipro Vesta Electric Egg Boiler, 360 Watts, 3 Boiling Modes, Stainless Steel Body and Heating Plate, Boils up to 7 Eggs at a time, Automatic Shut Down, White, Standard (VB021070)"/>
    <x v="1"/>
    <n v="1052"/>
    <x v="384"/>
    <n v="0.41"/>
    <x v="2"/>
    <n v="1404"/>
    <n v="0"/>
    <x v="0"/>
    <n v="2513160"/>
    <s v="&gt;$500"/>
    <n v="0"/>
  </r>
  <r>
    <x v="971"/>
    <s v="Sounce Spiral Charger Cable Protector Data Cable Saver Charging Cord Protective Cable Cover Headphone MacBook Laptop Earphone Cell Phone Set of 3 (Cable Protector (12 Units))"/>
    <x v="2"/>
    <n v="99"/>
    <x v="3"/>
    <n v="0.9"/>
    <x v="7"/>
    <n v="1396"/>
    <n v="1"/>
    <x v="0"/>
    <n v="1394604"/>
    <s v="&gt;$500"/>
    <n v="0"/>
  </r>
  <r>
    <x v="971"/>
    <s v="Sounce Spiral Charger Cable Protector Data Cable Saver Charging Cord Protective Cable Cover Headphone MacBook Laptop Earphone Cell Phone Set of 3 (Cable Protector (12 Units))"/>
    <x v="2"/>
    <n v="99"/>
    <x v="3"/>
    <n v="0.9"/>
    <x v="7"/>
    <n v="1396"/>
    <n v="1"/>
    <x v="0"/>
    <n v="1394604"/>
    <s v="&gt;$500"/>
    <n v="0"/>
  </r>
  <r>
    <x v="972"/>
    <s v="Black+Decker Handheld Portable Garment Steamer 1500 Watts with Anti Calc (Violet)"/>
    <x v="1"/>
    <n v="3299"/>
    <x v="385"/>
    <n v="0.34"/>
    <x v="4"/>
    <n v="1393"/>
    <n v="0"/>
    <x v="0"/>
    <n v="6958035"/>
    <s v="&gt;$500"/>
    <n v="0"/>
  </r>
  <r>
    <x v="973"/>
    <s v="Airtel DigitalTV DTH Remote SD/HD/HD Recording Compatible for Television (Shining Black )"/>
    <x v="0"/>
    <n v="195"/>
    <x v="71"/>
    <n v="0.61"/>
    <x v="8"/>
    <n v="1383"/>
    <n v="1"/>
    <x v="0"/>
    <n v="690117"/>
    <s v="$200-$500"/>
    <n v="0"/>
  </r>
  <r>
    <x v="974"/>
    <s v="Eco Crystal J 5 inch Cartridge (Pack of 2)"/>
    <x v="1"/>
    <n v="199"/>
    <x v="80"/>
    <n v="0.5"/>
    <x v="1"/>
    <n v="1379"/>
    <n v="1"/>
    <x v="0"/>
    <n v="551600"/>
    <s v="$200-$500"/>
    <n v="0"/>
  </r>
  <r>
    <x v="975"/>
    <s v="LG 108 cm (43 inches) 4K Ultra HD Smart LED TV 43UQ7500PSF (Ceramic Black)"/>
    <x v="0"/>
    <n v="30990"/>
    <x v="380"/>
    <n v="0.38"/>
    <x v="2"/>
    <n v="1376"/>
    <n v="0"/>
    <x v="0"/>
    <n v="68786240"/>
    <s v="&gt;$500"/>
    <n v="0"/>
  </r>
  <r>
    <x v="976"/>
    <s v="LG 139 cm (55 inches) 4K Ultra HD Smart LED TV 55UQ7500PSF (Ceramic Black)"/>
    <x v="0"/>
    <n v="47990"/>
    <x v="386"/>
    <n v="0.4"/>
    <x v="2"/>
    <n v="1376"/>
    <n v="0"/>
    <x v="0"/>
    <n v="110066240"/>
    <s v="&gt;$500"/>
    <n v="0"/>
  </r>
  <r>
    <x v="977"/>
    <s v="MI REDMI 9i Sport (Carbon Black, 64 GB) (4 GB RAM)"/>
    <x v="0"/>
    <n v="7915"/>
    <x v="76"/>
    <n v="0.21"/>
    <x v="2"/>
    <n v="1376"/>
    <n v="0"/>
    <x v="0"/>
    <n v="13758624"/>
    <s v="&gt;$500"/>
    <n v="0"/>
  </r>
  <r>
    <x v="978"/>
    <s v="RC PRINT GI 790 Ink Refill for Canon G1000, G1010, G1100, G2000, G2002, G2010, G2012, G2100, G3000, G3010, G3012, G3100, G4000, G4010"/>
    <x v="2"/>
    <n v="549"/>
    <x v="16"/>
    <n v="0.73"/>
    <x v="2"/>
    <n v="1367"/>
    <n v="1"/>
    <x v="0"/>
    <n v="2732633"/>
    <s v="&gt;$500"/>
    <n v="0"/>
  </r>
  <r>
    <x v="979"/>
    <s v="Bulfyss Plastic Sticky Lint Roller Hair Remover Cleaner Set of 5 Rolls 150 Sheets, 30 Sheets Each roll Lint Roller Remover for Clothes, Furniture, Carpet, Dog Fur, Sweater, Dust &amp; Dirt"/>
    <x v="1"/>
    <n v="279"/>
    <x v="26"/>
    <n v="0.53"/>
    <x v="9"/>
    <n v="1367"/>
    <n v="1"/>
    <x v="0"/>
    <n v="818833"/>
    <s v="&gt;$500"/>
    <n v="0"/>
  </r>
  <r>
    <x v="980"/>
    <s v="Havells Glaze 74W Pearl Ivory Gold Ceiling Fan, Sweep: 1200 Mm"/>
    <x v="1"/>
    <n v="1999"/>
    <x v="387"/>
    <n v="0.57999999999999996"/>
    <x v="5"/>
    <n v="1353"/>
    <n v="1"/>
    <x v="0"/>
    <n v="6460575"/>
    <s v="&gt;$500"/>
    <n v="0"/>
  </r>
  <r>
    <x v="981"/>
    <s v="Smashtronics¬Æ - Case for Firetv Remote, Fire Stick Remote Cover Case, Silicone Cover for TV Firestick 4K/TV 2nd Gen(3rd Gen) Remote Control - Light Weight/Anti Slip/Shockproof (Black)"/>
    <x v="0"/>
    <n v="199"/>
    <x v="74"/>
    <n v="0.5"/>
    <x v="5"/>
    <n v="1335"/>
    <n v="1"/>
    <x v="0"/>
    <n v="532665"/>
    <s v="$200-$500"/>
    <n v="0"/>
  </r>
  <r>
    <x v="982"/>
    <s v="Smashtronics¬Æ - Case for Firetv Remote, Fire Stick Remote Cover Case, Silicone Cover for TV Firestick 4K/TV 2nd Gen(3rd Gen) Remote Control - Light Weight/Anti Slip/Shockproof (Black)"/>
    <x v="0"/>
    <n v="199"/>
    <x v="74"/>
    <n v="0.5"/>
    <x v="5"/>
    <n v="1335"/>
    <n v="1"/>
    <x v="0"/>
    <n v="532665"/>
    <s v="$200-$500"/>
    <n v="0"/>
  </r>
  <r>
    <x v="983"/>
    <s v="MI Xiaomi 22.5W Fast USB Type C Charger Combo for Tablets - White"/>
    <x v="0"/>
    <n v="649"/>
    <x v="3"/>
    <n v="0.35"/>
    <x v="5"/>
    <n v="1315"/>
    <n v="0"/>
    <x v="0"/>
    <n v="1313685"/>
    <s v="&gt;$500"/>
    <n v="0"/>
  </r>
  <r>
    <x v="984"/>
    <s v="Lapster 1.5 mtr USB 2.0 Type A Male to USB A Male Cable for computer and laptop"/>
    <x v="2"/>
    <n v="139"/>
    <x v="3"/>
    <n v="0.86"/>
    <x v="7"/>
    <n v="1313"/>
    <n v="1"/>
    <x v="0"/>
    <n v="1311687"/>
    <s v="&gt;$500"/>
    <n v="0"/>
  </r>
  <r>
    <x v="985"/>
    <s v="Lapster 5 pin mini usb cable, usb b cable,camera cable usb2.0 for External HDDS/Card Readers/Camera etc."/>
    <x v="2"/>
    <n v="149"/>
    <x v="3"/>
    <n v="0.85"/>
    <x v="7"/>
    <n v="1313"/>
    <n v="1"/>
    <x v="0"/>
    <n v="1311687"/>
    <s v="&gt;$500"/>
    <n v="0"/>
  </r>
  <r>
    <x v="984"/>
    <s v="Lapster 1.5 mtr USB 2.0 Type A Male to USB A Male Cable for computer and laptop"/>
    <x v="2"/>
    <n v="139"/>
    <x v="3"/>
    <n v="0.86"/>
    <x v="7"/>
    <n v="1313"/>
    <n v="1"/>
    <x v="0"/>
    <n v="1311687"/>
    <s v="&gt;$500"/>
    <n v="0"/>
  </r>
  <r>
    <x v="986"/>
    <s v="T TOPLINE 180 W Electric Hand Mixer,Hand Blender , Egg Beater, Cake maker , Beater Cream Mix, Food Blender, Beater for Whipping Cream Beater for Cake With 7 -Speed with spatula and oil brush"/>
    <x v="1"/>
    <n v="549"/>
    <x v="3"/>
    <n v="0.45"/>
    <x v="7"/>
    <n v="1313"/>
    <n v="0"/>
    <x v="0"/>
    <n v="1311687"/>
    <s v="&gt;$500"/>
    <n v="0"/>
  </r>
  <r>
    <x v="987"/>
    <s v="IONIX Activated Carbon Faucet Water Filters Universal Interface Home Kitchen Faucet Tap Water | Tap filter Multilayer | Clean Purifier Filter Cartridge Five Layer Water Filter-Pack of 1"/>
    <x v="1"/>
    <n v="185"/>
    <x v="26"/>
    <n v="0.69"/>
    <x v="6"/>
    <n v="1306"/>
    <n v="1"/>
    <x v="0"/>
    <n v="782294"/>
    <s v="&gt;$500"/>
    <n v="0"/>
  </r>
  <r>
    <x v="988"/>
    <s v="V-Guard Zio Instant Water Geyser | 3 Litre | 3000 W Heating | White-Blue | | 2 Year Warranty"/>
    <x v="1"/>
    <n v="2699"/>
    <x v="370"/>
    <n v="0.43"/>
    <x v="5"/>
    <n v="1296"/>
    <n v="0"/>
    <x v="0"/>
    <n v="6091200"/>
    <s v="&gt;$500"/>
    <n v="0"/>
  </r>
  <r>
    <x v="989"/>
    <s v="PHILIPS Handheld Garment Steamer STH3000/20 - Compact &amp; Foldable, Convenient Vertical Steaming, 1000 Watt Quick Heat Up, up to 20g/min, Kills 99.9%* Bacteria (Reno Blue), Small"/>
    <x v="1"/>
    <n v="3190"/>
    <x v="388"/>
    <n v="0.24"/>
    <x v="7"/>
    <n v="1282"/>
    <n v="0"/>
    <x v="0"/>
    <n v="5377990"/>
    <s v="&gt;$500"/>
    <n v="0"/>
  </r>
  <r>
    <x v="990"/>
    <s v="Redragon K617 Fizz 60% Wired RGB Gaming Keyboard, 61 Keys Compact Mechanical Keyboard w/White and Grey Color Keycaps, Linear Red Switch, Pro Driver/Software Supported"/>
    <x v="2"/>
    <n v="2649"/>
    <x v="85"/>
    <n v="0.24"/>
    <x v="3"/>
    <n v="1271"/>
    <n v="0"/>
    <x v="1"/>
    <n v="4447229"/>
    <s v="&gt;$500"/>
    <n v="0"/>
  </r>
  <r>
    <x v="991"/>
    <s v="iFFALCON 80 cm (32 inches) HD Ready Smart LED TV¬†32F53 (Black)"/>
    <x v="0"/>
    <n v="9999"/>
    <x v="223"/>
    <n v="0.64"/>
    <x v="5"/>
    <n v="1269"/>
    <n v="1"/>
    <x v="0"/>
    <n v="35519310"/>
    <s v="&gt;$500"/>
    <n v="0"/>
  </r>
  <r>
    <x v="992"/>
    <s v="Classmate Pulse Spiral Notebook - 240 mm x 180 mm, Soft Cover, 200 Pages, Unruled"/>
    <x v="5"/>
    <n v="67"/>
    <x v="389"/>
    <n v="0.11"/>
    <x v="1"/>
    <n v="1269"/>
    <n v="0"/>
    <x v="0"/>
    <n v="95175"/>
    <s v="$200"/>
    <n v="0"/>
  </r>
  <r>
    <x v="993"/>
    <s v="Hisense 108 cm (43 inches) 4K Ultra HD Smart Certified Android LED TV 43A6GE (Black)"/>
    <x v="0"/>
    <n v="20990"/>
    <x v="390"/>
    <n v="0.53"/>
    <x v="1"/>
    <n v="1259"/>
    <n v="1"/>
    <x v="0"/>
    <n v="56642410"/>
    <s v="&gt;$500"/>
    <n v="0"/>
  </r>
  <r>
    <x v="994"/>
    <s v="Themisto 350 Watts Egg Boiler-Blue"/>
    <x v="1"/>
    <n v="368"/>
    <x v="31"/>
    <n v="0.47"/>
    <x v="1"/>
    <n v="1240"/>
    <n v="0"/>
    <x v="0"/>
    <n v="866760"/>
    <s v="&gt;$500"/>
    <n v="0"/>
  </r>
  <r>
    <x v="995"/>
    <s v="Posh 1.5 Meter High Speed Gold Plated HDMI Male to Female Extension Cable (Black)"/>
    <x v="0"/>
    <n v="173"/>
    <x v="3"/>
    <n v="0.83"/>
    <x v="2"/>
    <n v="1237"/>
    <n v="1"/>
    <x v="0"/>
    <n v="1235763"/>
    <s v="&gt;$500"/>
    <n v="0"/>
  </r>
  <r>
    <x v="996"/>
    <s v="Caprigo Heavy Duty TV Wall Mount Bracket for 14 to 32 Inch LED/HD/Smart TV‚Äôs, Universal Fixed TV Wall Mount Stand (M452)"/>
    <x v="0"/>
    <n v="399"/>
    <x v="3"/>
    <n v="0.6"/>
    <x v="7"/>
    <n v="1236"/>
    <n v="1"/>
    <x v="0"/>
    <n v="1234764"/>
    <s v="&gt;$500"/>
    <n v="0"/>
  </r>
  <r>
    <x v="997"/>
    <s v="TVARA LCD Writing Tablet 8.5 Inch E-Note Pad LCD Writing Tablet, Kids Drawing Pad 8.5 Inch Doodle Board, Toddler Boy and Girl Learning Gift for 3 4 5 6 Years Old, Black"/>
    <x v="2"/>
    <n v="249"/>
    <x v="144"/>
    <n v="0.59"/>
    <x v="7"/>
    <n v="1208"/>
    <n v="1"/>
    <x v="0"/>
    <n v="724800"/>
    <s v="&gt;$500"/>
    <n v="0"/>
  </r>
  <r>
    <x v="998"/>
    <s v="Lifelong LLWM105 750-Watt Belgian Waffle Maker for Home| Makes 2 Square Shape Waffles| Non-stick Plates| Easy to Use¬†with Indicator Lights (1 Year Warranty, Black)"/>
    <x v="1"/>
    <n v="1199"/>
    <x v="51"/>
    <n v="0.5"/>
    <x v="6"/>
    <n v="1202"/>
    <n v="1"/>
    <x v="0"/>
    <n v="2884800"/>
    <s v="&gt;$500"/>
    <n v="0"/>
  </r>
  <r>
    <x v="999"/>
    <s v="LOHAYA Television Remote Compatible with Samsung Smart LED/LCD/HD TV Remote Control [ Compatible for All Samsung Tv Remote Control ]"/>
    <x v="0"/>
    <n v="299"/>
    <x v="174"/>
    <n v="0.75"/>
    <x v="6"/>
    <n v="1193"/>
    <n v="1"/>
    <x v="0"/>
    <n v="1430407"/>
    <s v="&gt;$500"/>
    <n v="0"/>
  </r>
  <r>
    <x v="1000"/>
    <s v="WeCool B1 Mobile Holder for Bikes or Bike Mobile Holder for Maps and GPS Navigation, one Click Locking, Firm Gripping, Anti Shake and Stable Cradle Clamp with 360¬∞ Rotation Bicycle Phone Mount"/>
    <x v="0"/>
    <n v="689"/>
    <x v="16"/>
    <n v="0.66"/>
    <x v="2"/>
    <n v="1193"/>
    <n v="1"/>
    <x v="0"/>
    <n v="2384807"/>
    <s v="&gt;$500"/>
    <n v="0"/>
  </r>
  <r>
    <x v="1001"/>
    <s v="Eureka Forbes Supervac 1600 Watts Powerful Suction,bagless Vacuum Cleaner with cyclonic Technology,7 Accessories,1 Year Warranty,Compact,Lightweight &amp; Easy to use (Red)"/>
    <x v="1"/>
    <n v="5999"/>
    <x v="76"/>
    <n v="0.4"/>
    <x v="5"/>
    <n v="1191"/>
    <n v="0"/>
    <x v="0"/>
    <n v="11908809"/>
    <s v="&gt;$500"/>
    <n v="0"/>
  </r>
  <r>
    <x v="1002"/>
    <s v="ZIGMA WinoteK WinoteK Sun Instant Water Geyser, Water Heater, Portable Water Heater, Geysers Made of First Class ABS Plastic, automatic Reset Model, AE10-3 W (Yellow)"/>
    <x v="1"/>
    <n v="1190"/>
    <x v="391"/>
    <n v="0.53"/>
    <x v="4"/>
    <n v="1181"/>
    <n v="1"/>
    <x v="0"/>
    <n v="3011550"/>
    <s v="&gt;$500"/>
    <n v="0"/>
  </r>
  <r>
    <x v="1003"/>
    <s v="Wembley LCD Writing Pad/Tab | Writing, Drawing, Reusable, Portable Pad with Colorful Letters | 9 Inch Graphic Tablet (Assorted)"/>
    <x v="2"/>
    <n v="235"/>
    <x v="23"/>
    <n v="0.85"/>
    <x v="4"/>
    <n v="1173"/>
    <n v="1"/>
    <x v="0"/>
    <n v="1875627"/>
    <s v="&gt;$500"/>
    <n v="0"/>
  </r>
  <r>
    <x v="1004"/>
    <s v="Boult Audio BassBuds Oak in-Ear Wired Earphones with 10mm Extra Bass Driver and HD Sound with mic(Brown)"/>
    <x v="0"/>
    <n v="499"/>
    <x v="11"/>
    <n v="0.62"/>
    <x v="6"/>
    <n v="1173"/>
    <n v="1"/>
    <x v="0"/>
    <n v="1523727"/>
    <s v="&gt;$500"/>
    <n v="0"/>
  </r>
  <r>
    <x v="1005"/>
    <s v="Lifelong LLQH922 Regalia 800 W (ISI Certified) Quartz Room Heater with 2 Power settings, Overheating Protection, 2 Rod Heater (1 Year Warranty, White)"/>
    <x v="1"/>
    <n v="999"/>
    <x v="146"/>
    <n v="0.5"/>
    <x v="4"/>
    <n v="1163"/>
    <n v="1"/>
    <x v="0"/>
    <n v="2326000"/>
    <s v="&gt;$500"/>
    <n v="0"/>
  </r>
  <r>
    <x v="1006"/>
    <s v="Caprigo Heavy Duty TV Wall Mount Stand for 12 to 27 inches LED/LCD/Monitor Screen's, Full Motion Rotatable Universal TV &amp; Monitor Wall Mount Bracket with Swivel &amp; Tilt Adjustments (Single Arm - M416)"/>
    <x v="0"/>
    <n v="399"/>
    <x v="32"/>
    <n v="0.5"/>
    <x v="1"/>
    <n v="1161"/>
    <n v="1"/>
    <x v="0"/>
    <n v="927639"/>
    <s v="&gt;$500"/>
    <n v="0"/>
  </r>
  <r>
    <x v="1007"/>
    <s v="USHA 1212 PTC with Adjustable Thermostat Fan Heater (Black/Brown, 1500-Watts)."/>
    <x v="1"/>
    <n v="3487.77"/>
    <x v="79"/>
    <n v="0.3"/>
    <x v="1"/>
    <n v="1127"/>
    <n v="0"/>
    <x v="0"/>
    <n v="5623730"/>
    <s v="&gt;$500"/>
    <n v="0"/>
  </r>
  <r>
    <x v="1008"/>
    <s v="King Shine Multi Retractable 3.0A Fast Charger Cord, Multiple Charging Cable 4Ft/1.2m 3-in-1 USB Charge Cord Compatible with Phone/Type C/Micro USB for All Android and iOS Smartphones (Random Colour)"/>
    <x v="2"/>
    <n v="347"/>
    <x v="3"/>
    <n v="0.65"/>
    <x v="9"/>
    <n v="1121"/>
    <n v="1"/>
    <x v="0"/>
    <n v="1119879"/>
    <s v="&gt;$500"/>
    <n v="0"/>
  </r>
  <r>
    <x v="1009"/>
    <s v="Reffair AX30 [MAX] Portable Air Purifier for Car, Home &amp; Office | Smart Ionizer Function | H13 Grade True HEPA Filter [Internationally Tested] Aromabuds Fragrance Option - Black"/>
    <x v="8"/>
    <n v="2339"/>
    <x v="205"/>
    <n v="0.42"/>
    <x v="4"/>
    <n v="1118"/>
    <n v="0"/>
    <x v="0"/>
    <n v="4472000"/>
    <s v="&gt;$500"/>
    <n v="0"/>
  </r>
  <r>
    <x v="1010"/>
    <s v="Kuber Industries Waterproof Round Laundry Bag/Hamper|Polka Dots Print Print with Handles|Foldable Bin &amp; 45 Liter Capicity|Size 37 x 37 x 49, Pack of 1(Black &amp; White)- CTKTC044992"/>
    <x v="1"/>
    <n v="219"/>
    <x v="225"/>
    <n v="0.12"/>
    <x v="7"/>
    <n v="1108"/>
    <n v="0"/>
    <x v="0"/>
    <n v="275892"/>
    <s v="$200-$500"/>
    <n v="0"/>
  </r>
  <r>
    <x v="1011"/>
    <s v="Wipro Smartlife Super Deluxe Dry Iron- 1000W"/>
    <x v="1"/>
    <n v="699"/>
    <x v="392"/>
    <n v="0.18"/>
    <x v="1"/>
    <n v="1106"/>
    <n v="0"/>
    <x v="0"/>
    <n v="940100"/>
    <s v="&gt;$500"/>
    <n v="0"/>
  </r>
  <r>
    <x v="1012"/>
    <s v="Gilary Multi Charging Cable, 3 in 1 Nylon Braided Fast Charging Cable for iPhone Micro USB Type C Mobile Phone | Colour May Vary |"/>
    <x v="2"/>
    <n v="345"/>
    <x v="3"/>
    <n v="0.65"/>
    <x v="8"/>
    <n v="1097"/>
    <n v="1"/>
    <x v="0"/>
    <n v="1095903"/>
    <s v="&gt;$500"/>
    <n v="0"/>
  </r>
  <r>
    <x v="1013"/>
    <s v="Gizga Essentials Laptop Bag Sleeve Case Cover Pouch with Handle for 14.1 Inch Laptop for Men &amp; Women, Padded Laptop Compartment, Premium Zipper Closure, Water Repellent Nylon Fabric, Grey"/>
    <x v="2"/>
    <n v="269"/>
    <x v="128"/>
    <n v="0.76"/>
    <x v="1"/>
    <n v="1092"/>
    <n v="1"/>
    <x v="0"/>
    <n v="1200108"/>
    <s v="&gt;$500"/>
    <n v="0"/>
  </r>
  <r>
    <x v="1014"/>
    <s v="Noir Aqua - 5pcs PP Spun Filter + 1 Spanner | for All Types of RO Water purifiers (5 Piece, White, 10 Inch, 5 Micron) - RO Spun Filter Cartridge Sponge Replacement Water Filter Candle"/>
    <x v="1"/>
    <n v="379"/>
    <x v="393"/>
    <n v="0.59"/>
    <x v="7"/>
    <n v="1090"/>
    <n v="1"/>
    <x v="0"/>
    <n v="1001710"/>
    <s v="&gt;$500"/>
    <n v="0"/>
  </r>
  <r>
    <x v="1015"/>
    <s v="Amazon Basics Multipurpose Foldable Laptop Table with Cup Holder, Brown"/>
    <x v="2"/>
    <n v="599"/>
    <x v="20"/>
    <n v="0.85"/>
    <x v="6"/>
    <n v="1087"/>
    <n v="1"/>
    <x v="0"/>
    <n v="4346913"/>
    <s v="&gt;$500"/>
    <n v="0"/>
  </r>
  <r>
    <x v="1016"/>
    <s v="TTK Prestige Limited Orion Mixer Grinder 500 Watts, 3 Jars (1200ml, 1000ml, 500ml) (Red)"/>
    <x v="1"/>
    <n v="2199"/>
    <x v="394"/>
    <n v="0.44"/>
    <x v="6"/>
    <n v="1085"/>
    <n v="0"/>
    <x v="0"/>
    <n v="4226075"/>
    <s v="&gt;$500"/>
    <n v="0"/>
  </r>
  <r>
    <x v="1017"/>
    <s v="LOHAYA Remote Compatible for Mi Smart LED TV 4A Remote Control (32&quot;/43&quot;) [ Compatible for Mi Tv Remote Control ] [ Compatible for Mi Smart LED Tv Remote Control ]"/>
    <x v="0"/>
    <n v="249"/>
    <x v="32"/>
    <n v="0.69"/>
    <x v="4"/>
    <n v="1079"/>
    <n v="1"/>
    <x v="0"/>
    <n v="862121"/>
    <s v="&gt;$500"/>
    <n v="0"/>
  </r>
  <r>
    <x v="1018"/>
    <s v="pTron Solero T351 3.5Amps Fast Charging Type-C to Type-C PD Data &amp; Charging USB Cable, Made in India, 480Mbps Data Sync, Durable 1 Meter Long Cable for Type-C Smartphones, Tablets &amp; Laptops (Black)"/>
    <x v="2"/>
    <n v="199"/>
    <x v="3"/>
    <n v="0.8"/>
    <x v="6"/>
    <n v="1075"/>
    <n v="1"/>
    <x v="0"/>
    <n v="1073925"/>
    <s v="&gt;$500"/>
    <n v="0"/>
  </r>
  <r>
    <x v="1019"/>
    <s v="pTron Solero 331 3.4Amps Multifunction Fast Charging Cable, 3-in-1 USB Cable Micro USB/Type-C/iOS, Made in India, Durable &amp; Strong &amp; Tangle-free 118cm in Length (Black)"/>
    <x v="2"/>
    <n v="249"/>
    <x v="395"/>
    <n v="0.73"/>
    <x v="6"/>
    <n v="1075"/>
    <n v="1"/>
    <x v="0"/>
    <n v="1000825"/>
    <s v="&gt;$500"/>
    <n v="0"/>
  </r>
  <r>
    <x v="1020"/>
    <s v="pTron Solero M241 2.4A Micro USB Data &amp; Charging Cable, Made in India, 480Mbps Data Sync, Durable 1-Meter Long USB Cable for Micro USB Devices (White)"/>
    <x v="2"/>
    <n v="89"/>
    <x v="42"/>
    <n v="0.89"/>
    <x v="6"/>
    <n v="1075"/>
    <n v="1"/>
    <x v="0"/>
    <n v="860000"/>
    <s v="&gt;$500"/>
    <n v="0"/>
  </r>
  <r>
    <x v="1021"/>
    <s v="pTron Solero T241 2.4A Type-C Data &amp; Charging USB Cable, Made in India, 480Mbps Data Sync, Durable 1-Meter Long USB Cable for Smartphone, Type-C USB Devices (White)"/>
    <x v="2"/>
    <n v="99"/>
    <x v="42"/>
    <n v="0.88"/>
    <x v="6"/>
    <n v="1075"/>
    <n v="1"/>
    <x v="0"/>
    <n v="860000"/>
    <s v="&gt;$500"/>
    <n v="0"/>
  </r>
  <r>
    <x v="1018"/>
    <s v="pTron Solero T351 3.5Amps Fast Charging Type-C to Type-C PD Data &amp; Charging USB Cable, Made in India, 480Mbps Data Sync, Durable 1 Meter Long Cable for Type-C Smartphones, Tablets &amp; Laptops (Black)"/>
    <x v="2"/>
    <n v="199"/>
    <x v="3"/>
    <n v="0.8"/>
    <x v="6"/>
    <n v="1075"/>
    <n v="1"/>
    <x v="0"/>
    <n v="1073925"/>
    <s v="&gt;$500"/>
    <n v="0"/>
  </r>
  <r>
    <x v="1022"/>
    <s v="Lifelong LLEK15 Electric Kettle 1.5L with Stainless Steel Body, Easy and Fast Boiling of Water for Instant Noodles, Soup, Tea etc. (1 Year Warranty, Silver)"/>
    <x v="1"/>
    <n v="549"/>
    <x v="49"/>
    <n v="0.45"/>
    <x v="11"/>
    <n v="1074"/>
    <n v="0"/>
    <x v="0"/>
    <n v="1074000"/>
    <s v="&gt;$500"/>
    <n v="0"/>
  </r>
  <r>
    <x v="1023"/>
    <s v="Akiara¬Æ - Makes life easy Mini Sewing Machine with Table Set | Tailoring Machine | Hand Sewing Machine with extension table, foot pedal, adapter"/>
    <x v="1"/>
    <n v="1484"/>
    <x v="18"/>
    <n v="0.41"/>
    <x v="8"/>
    <n v="1067"/>
    <n v="0"/>
    <x v="0"/>
    <n v="2666433"/>
    <s v="&gt;$500"/>
    <n v="0"/>
  </r>
  <r>
    <x v="1024"/>
    <s v="Kitchen Kit Electric Kettle, 1.8L Stainless Steel Tea Kettle, Fast Boil Water Warmer with Auto Shut Off and Boil Dry Protection Tech"/>
    <x v="1"/>
    <n v="479"/>
    <x v="16"/>
    <n v="0.76"/>
    <x v="13"/>
    <n v="1066"/>
    <n v="1"/>
    <x v="2"/>
    <n v="2130934"/>
    <s v="&gt;$500"/>
    <n v="0"/>
  </r>
  <r>
    <x v="1025"/>
    <s v="Cafe JEI French Press Coffee and Tea Maker 600ml with 4 Level Filtration System, Heat Resistant Borosilicate Glass (Black, 600ml)"/>
    <x v="1"/>
    <n v="1099"/>
    <x v="52"/>
    <n v="0.27"/>
    <x v="3"/>
    <n v="1065"/>
    <n v="0"/>
    <x v="1"/>
    <n v="1597500"/>
    <s v="&gt;$500"/>
    <n v="0"/>
  </r>
  <r>
    <x v="1026"/>
    <s v="PrettyKrafts Folding Laundry Basket for Clothes with Lid &amp; Handle, Toys Organiser, 75 Litre, (Pack of 1), Mushroom Print"/>
    <x v="1"/>
    <n v="355"/>
    <x v="30"/>
    <n v="0.61"/>
    <x v="1"/>
    <n v="1051"/>
    <n v="1"/>
    <x v="0"/>
    <n v="944849"/>
    <s v="&gt;$500"/>
    <n v="0"/>
  </r>
  <r>
    <x v="1027"/>
    <s v="Wayona Type C to Lightning MFI Certified 20W Fast charging Nylon Braided USB C Cable for iPhone 14, 14 Pro, 14 Pro Max, 14 Plus, 13, 13 Pro, 13 Pro Max, 13 Mini, 12, 12 Pro, 11, 11 Pro Max iPhone 12 Mini, X, 8 (2M, Grey)"/>
    <x v="2"/>
    <n v="719"/>
    <x v="61"/>
    <n v="0.52"/>
    <x v="1"/>
    <n v="1045"/>
    <n v="1"/>
    <x v="0"/>
    <n v="1566455"/>
    <s v="&gt;$500"/>
    <n v="0"/>
  </r>
  <r>
    <x v="1028"/>
    <s v="Wayona Type C to Lightning MFI Certified 20W Fast charging Nylon Braided USB C Cable for iPhone 14 Pro, 14 Pro Max, 14, 14 Plus, 13, 13 Pro, 13 Pro Max, 13 Mini, 12, 12 Pro, 11, 11 Pro Max, iPhone 12 Mini (2M, Black)"/>
    <x v="2"/>
    <n v="719"/>
    <x v="61"/>
    <n v="0.52"/>
    <x v="1"/>
    <n v="1045"/>
    <n v="1"/>
    <x v="0"/>
    <n v="1566455"/>
    <s v="&gt;$500"/>
    <n v="0"/>
  </r>
  <r>
    <x v="1029"/>
    <s v="iBELL SM1515NEW Sandwich Maker with Floating Hinges, 1000Watt, Panini / Grill / Toast (Black)"/>
    <x v="1"/>
    <n v="1474"/>
    <x v="396"/>
    <n v="0.68"/>
    <x v="1"/>
    <n v="1045"/>
    <n v="1"/>
    <x v="0"/>
    <n v="4859250"/>
    <s v="&gt;$500"/>
    <n v="0"/>
  </r>
  <r>
    <x v="1030"/>
    <s v="LG 80 cm (32 inches) HD Ready Smart LED TV 32LQ576BPSA (Ceramic Black)"/>
    <x v="0"/>
    <n v="15990"/>
    <x v="397"/>
    <n v="0.33"/>
    <x v="2"/>
    <n v="1035"/>
    <n v="0"/>
    <x v="0"/>
    <n v="24829650"/>
    <s v="&gt;$500"/>
    <n v="0"/>
  </r>
  <r>
    <x v="1031"/>
    <s v="InstaCuppa Portable Blender for Smoothie, Milk Shakes, Crushing Ice and Juices, USB Rechargeable Personal Blender Machine for Kitchen with 2000 mAh Rechargeable Battery, 150 Watt Motor, 400 ML"/>
    <x v="1"/>
    <n v="1999"/>
    <x v="18"/>
    <n v="0.2"/>
    <x v="1"/>
    <n v="1034"/>
    <n v="0"/>
    <x v="0"/>
    <n v="2583966"/>
    <s v="&gt;$500"/>
    <n v="0"/>
  </r>
  <r>
    <x v="1032"/>
    <s v="INOVERA World Map Extended Anti Slip Rubber Gaming Stitched Mouse Pad Desk Mat for Computer Laptop (Black, 900L x 400B x 2H mm)"/>
    <x v="2"/>
    <n v="499"/>
    <x v="3"/>
    <n v="0.5"/>
    <x v="0"/>
    <n v="1030"/>
    <n v="1"/>
    <x v="0"/>
    <n v="1028970"/>
    <s v="&gt;$500"/>
    <n v="0"/>
  </r>
  <r>
    <x v="1033"/>
    <s v="AmazonBasics 10.2 Gbps High-Speed 4K HDMI Cable with Braided Cord (10-Foot, Dark Grey)"/>
    <x v="0"/>
    <n v="609"/>
    <x v="52"/>
    <n v="0.59"/>
    <x v="3"/>
    <n v="1029"/>
    <n v="1"/>
    <x v="1"/>
    <n v="1543500"/>
    <s v="&gt;$500"/>
    <n v="0"/>
  </r>
  <r>
    <x v="1034"/>
    <s v="TVARA LCD Writing Tablet, 8.5&quot; Inch Colorful Toddler Doodle Board Drawing Tablet, Erasable Reusable Electronic Drawing Pads, Educational and Learning Tool for 3-6 Years Old Boy and Girls Mix Colors"/>
    <x v="2"/>
    <n v="354"/>
    <x v="52"/>
    <n v="0.76"/>
    <x v="7"/>
    <n v="1026"/>
    <n v="1"/>
    <x v="0"/>
    <n v="1539000"/>
    <s v="&gt;$500"/>
    <n v="0"/>
  </r>
  <r>
    <x v="1035"/>
    <s v="Demokrazy New Nova Lint Cum Fuzz Remover for All Woolens Sweaters, Blankets, Jackets Remover Pill Remover from Carpets, Curtains (Pack of 1)"/>
    <x v="1"/>
    <n v="475"/>
    <x v="3"/>
    <n v="0.52"/>
    <x v="1"/>
    <n v="1021"/>
    <n v="1"/>
    <x v="0"/>
    <n v="1019979"/>
    <s v="&gt;$500"/>
    <n v="0"/>
  </r>
  <r>
    <x v="1036"/>
    <s v="AGARO Supreme High Pressure Washer, 1800 Watts, 120 Bars, 6.5L/Min Flow Rate, 8 Meters Outlet Hose, Portable, for Car,Bike and Home Cleaning Purpose, Black and Orange"/>
    <x v="1"/>
    <n v="4789"/>
    <x v="398"/>
    <n v="0.47"/>
    <x v="2"/>
    <n v="1017"/>
    <n v="0"/>
    <x v="0"/>
    <n v="9142830"/>
    <s v="&gt;$500"/>
    <n v="0"/>
  </r>
  <r>
    <x v="1037"/>
    <s v="Bajaj OFR Room Heater, 13 Fin 2900 Watts Oil Filled Room Heater with 400W PTC Ceramic Fan Heater, ISI Approved (Majesty 13F Plus Black)"/>
    <x v="1"/>
    <n v="9590"/>
    <x v="186"/>
    <n v="0.4"/>
    <x v="1"/>
    <n v="1017"/>
    <n v="0"/>
    <x v="0"/>
    <n v="16270983"/>
    <s v="&gt;$500"/>
    <n v="0"/>
  </r>
  <r>
    <x v="1038"/>
    <s v="House of Quirk Reusable Sticky Picker Cleaner Easy-Tear Sheets Travel Pet Hair Lint Rollers Brush (10cm Sheet, Set of 3 Rolls, 180 Sheets, 60 Sheets Each roll Lint Roller Remover, Multicolour)"/>
    <x v="1"/>
    <n v="299"/>
    <x v="71"/>
    <n v="0.4"/>
    <x v="6"/>
    <n v="1015"/>
    <n v="0"/>
    <x v="0"/>
    <n v="506485"/>
    <s v="$200-$500"/>
    <n v="0"/>
  </r>
  <r>
    <x v="1039"/>
    <s v="Macmillan Aquafresh 5 Micron PS-05 10&quot; in PP Spun Filter Candle Set for All Type RO Water Purifier 10 inch (4)"/>
    <x v="1"/>
    <n v="215"/>
    <x v="61"/>
    <n v="0.86"/>
    <x v="6"/>
    <n v="1004"/>
    <n v="1"/>
    <x v="0"/>
    <n v="1504996"/>
    <s v="&gt;$500"/>
    <n v="0"/>
  </r>
  <r>
    <x v="1040"/>
    <s v="VU 108 cm (43 inches) Premium Series Full HD Smart LED TV 43GA (Black)"/>
    <x v="0"/>
    <n v="18999"/>
    <x v="399"/>
    <n v="0.46"/>
    <x v="7"/>
    <n v="1001"/>
    <n v="0"/>
    <x v="0"/>
    <n v="35035000"/>
    <s v="&gt;$500"/>
    <n v="0"/>
  </r>
  <r>
    <x v="1041"/>
    <s v="Eureka Forbes car Vac 100 Watts Powerful Suction Vacuum Cleaner with Washable HEPA Filter, 3 Accessories,Compact,Light Weight &amp; Easy to use (Black and Red)"/>
    <x v="1"/>
    <n v="2099"/>
    <x v="18"/>
    <n v="0.16"/>
    <x v="17"/>
    <n v="992"/>
    <n v="0"/>
    <x v="3"/>
    <n v="2479008"/>
    <s v="&gt;$500"/>
    <n v="1"/>
  </r>
  <r>
    <x v="1042"/>
    <s v="Eveready Red 1012 AAA Batteries - Pack of 10"/>
    <x v="0"/>
    <n v="159"/>
    <x v="244"/>
    <n v="0.12"/>
    <x v="2"/>
    <n v="989"/>
    <n v="0"/>
    <x v="0"/>
    <n v="178020"/>
    <s v="$200"/>
    <n v="1"/>
  </r>
  <r>
    <x v="1043"/>
    <s v="Pigeon 1.5 litre Hot Kettle and Stainless Steel Water Bottle Combo used for boiling Water, Making Tea and Coffee, Instant Noodles, Soup, 1500 Watt with Auto Shut- off Feature - (Silver)"/>
    <x v="1"/>
    <n v="809"/>
    <x v="166"/>
    <n v="0.48"/>
    <x v="8"/>
    <n v="976"/>
    <n v="0"/>
    <x v="0"/>
    <n v="1507920"/>
    <s v="&gt;$500"/>
    <n v="1"/>
  </r>
  <r>
    <x v="1044"/>
    <s v="Zoul USB C 60W Fast Charging 3A 6ft/2M Long Type C Nylon Braided Data Cable Quick Charger Cable QC 3.0 for Samsung Galaxy M31S M30 S10 S9 S20 Plus, Note 10 9 8, A20e A40 A50 A70 (2M, Grey)"/>
    <x v="2"/>
    <n v="389"/>
    <x v="128"/>
    <n v="0.65"/>
    <x v="2"/>
    <n v="974"/>
    <n v="1"/>
    <x v="0"/>
    <n v="1070426"/>
    <s v="&gt;$500"/>
    <n v="1"/>
  </r>
  <r>
    <x v="1045"/>
    <s v="Zoul USB Type C Fast Charging 3A Nylon Braided Data Cable Quick Charger Cable QC 3.0 for Samsung Galaxy M31s M30 S10 S9 S20 Plus, Note 10 9 8, A20e A40 A50 A70 (1M, Grey)"/>
    <x v="2"/>
    <n v="339"/>
    <x v="128"/>
    <n v="0.69"/>
    <x v="2"/>
    <n v="974"/>
    <n v="1"/>
    <x v="0"/>
    <n v="1070426"/>
    <s v="&gt;$500"/>
    <n v="1"/>
  </r>
  <r>
    <x v="1044"/>
    <s v="Zoul USB C 60W Fast Charging 3A 6ft/2M Long Type C Nylon Braided Data Cable Quick Charger Cable QC 3.0 for Samsung Galaxy M31S M30 S10 S9 S20 Plus, Note 10 9 8, A20e A40 A50 A70 (2M, Grey)"/>
    <x v="2"/>
    <n v="389"/>
    <x v="128"/>
    <n v="0.65"/>
    <x v="2"/>
    <n v="974"/>
    <n v="1"/>
    <x v="0"/>
    <n v="1070426"/>
    <s v="&gt;$500"/>
    <n v="1"/>
  </r>
  <r>
    <x v="1046"/>
    <s v="Bajaj New Shakti Neo Plus 15 Litre 4 Star Rated Storage Water Heater (Geyser) with Multiple Safety System, White"/>
    <x v="1"/>
    <n v="5499"/>
    <x v="215"/>
    <n v="0.52"/>
    <x v="6"/>
    <n v="959"/>
    <n v="1"/>
    <x v="0"/>
    <n v="11028500"/>
    <s v="&gt;$500"/>
    <n v="1"/>
  </r>
  <r>
    <x v="1047"/>
    <s v="Hindware Atlantic Xceed 5L 3kW Instant Water Heater with Copper Heating Element and High Grade Stainless Steel Tank"/>
    <x v="1"/>
    <n v="3599"/>
    <x v="400"/>
    <n v="0.51"/>
    <x v="6"/>
    <n v="942"/>
    <n v="1"/>
    <x v="0"/>
    <n v="6867180"/>
    <s v="&gt;$500"/>
    <n v="1"/>
  </r>
  <r>
    <x v="1048"/>
    <s v="Crypo‚Ñ¢ Universal Remote Compatible with Tata Sky Universal HD &amp; SD Set top Box (Also Works with All TV)"/>
    <x v="0"/>
    <n v="299"/>
    <x v="3"/>
    <n v="0.7"/>
    <x v="4"/>
    <n v="928"/>
    <n v="1"/>
    <x v="0"/>
    <n v="927072"/>
    <s v="&gt;$500"/>
    <n v="1"/>
  </r>
  <r>
    <x v="1049"/>
    <s v="iBELL Castor CTEK15L Premium 1.5 Litre Stainless Steel Electric Kettle,1500W Auto Cut-Off Feature,Silver"/>
    <x v="1"/>
    <n v="664"/>
    <x v="17"/>
    <n v="0.55000000000000004"/>
    <x v="1"/>
    <n v="925"/>
    <n v="1"/>
    <x v="0"/>
    <n v="1378250"/>
    <s v="&gt;$500"/>
    <n v="1"/>
  </r>
  <r>
    <x v="1050"/>
    <s v="Ambrane Fast 100W Output Cable with Type-C to Type-C for Mobile, Laptop, Macbook &amp; Table Charging, 480mbps Data Sync Speed, Braided Cable, 1.5m Length (ABCC-100, Black-Grey)"/>
    <x v="2"/>
    <n v="499"/>
    <x v="30"/>
    <n v="0.44"/>
    <x v="5"/>
    <n v="919"/>
    <n v="0"/>
    <x v="0"/>
    <n v="826181"/>
    <s v="&gt;$500"/>
    <n v="1"/>
  </r>
  <r>
    <x v="1051"/>
    <s v="Rts‚Ñ¢ High Speed 3D Full HD 1080p Support (10 Meters) HDMI Male to HDMI Male Cable TV Lead 1.4V for All Hdmi Devices- Black (10M - 30 FEET)"/>
    <x v="0"/>
    <n v="598"/>
    <x v="37"/>
    <n v="0.88"/>
    <x v="5"/>
    <n v="910"/>
    <n v="1"/>
    <x v="0"/>
    <n v="4549090"/>
    <s v="&gt;$500"/>
    <n v="1"/>
  </r>
  <r>
    <x v="1052"/>
    <s v="STRIFF Laptop Stand Adjustable Laptop Computer Stand Multi-Angle Stand Phone Stand Portable Foldable Laptop Riser Notebook Holder Stand Compatible for 9 to 15.6‚Äù Laptops Black(Black)"/>
    <x v="2"/>
    <n v="299"/>
    <x v="61"/>
    <n v="0.8"/>
    <x v="5"/>
    <n v="903"/>
    <n v="1"/>
    <x v="0"/>
    <n v="1353597"/>
    <s v="&gt;$500"/>
    <n v="1"/>
  </r>
  <r>
    <x v="1053"/>
    <s v="SKYWALL 81.28 cm (32 inches) HD Ready Smart LED TV 32SWELS-PRO (Black)"/>
    <x v="0"/>
    <n v="7299"/>
    <x v="401"/>
    <n v="0.62"/>
    <x v="13"/>
    <n v="902"/>
    <n v="1"/>
    <x v="2"/>
    <n v="17250750"/>
    <s v="&gt;$500"/>
    <n v="1"/>
  </r>
  <r>
    <x v="1054"/>
    <s v="AGARO LR2007 Lint Remover, Rechargeable, for Woolen Sweaters, Blankets, Jackets, Burr Remover, Pill Remover From Carpets, Curtains"/>
    <x v="1"/>
    <n v="678"/>
    <x v="61"/>
    <n v="0.55000000000000004"/>
    <x v="5"/>
    <n v="900"/>
    <n v="1"/>
    <x v="0"/>
    <n v="1349100"/>
    <s v="&gt;$500"/>
    <n v="1"/>
  </r>
  <r>
    <x v="1055"/>
    <s v="Crompton Highspeed Markle Prime 1200 mm (48 inch) Anti-Dust Ceiling Fan with Energy Efficient 55W Motor (Burgundy)"/>
    <x v="1"/>
    <n v="2599"/>
    <x v="402"/>
    <n v="0.46"/>
    <x v="6"/>
    <n v="898"/>
    <n v="0"/>
    <x v="0"/>
    <n v="4292440"/>
    <s v="&gt;$500"/>
    <n v="1"/>
  </r>
  <r>
    <x v="1056"/>
    <s v="Cubetek 3 in 1 LCD Display V5.0 Bluetooth Transmitter Receiver, Bypass Audio Adapter with Aux, Optical, Dual Link Support for TV, Home Stereo, PC, Headphones, Speakers, Model: CB-BT27"/>
    <x v="0"/>
    <n v="1990"/>
    <x v="34"/>
    <n v="0.36"/>
    <x v="7"/>
    <n v="897"/>
    <n v="0"/>
    <x v="0"/>
    <n v="2780700"/>
    <s v="&gt;$500"/>
    <n v="1"/>
  </r>
  <r>
    <x v="1057"/>
    <s v="Cotbolt Silicone Case Cover Compatible for Samsung BN59-01312A QLED 8K 4K Smart TV Remote Shockproof Protective Remote Cover (Black)"/>
    <x v="0"/>
    <n v="349"/>
    <x v="3"/>
    <n v="0.65"/>
    <x v="7"/>
    <n v="839"/>
    <n v="1"/>
    <x v="0"/>
    <n v="838161"/>
    <s v="&gt;$500"/>
    <n v="1"/>
  </r>
  <r>
    <x v="1058"/>
    <s v="Synqe USB C to USB C 60W Nylon Braided Fast Charging Type C to Type C Cable Compatible with Samsung Galaxy Note 20/Ultra, S20 S22 S21 S20 FE A73 A53 A33 (2M, Black)"/>
    <x v="2"/>
    <n v="389"/>
    <x v="3"/>
    <n v="0.61"/>
    <x v="2"/>
    <n v="838"/>
    <n v="1"/>
    <x v="0"/>
    <n v="837162"/>
    <s v="&gt;$500"/>
    <n v="1"/>
  </r>
  <r>
    <x v="1059"/>
    <s v="Synqe Type C to Type C Short Fast Charging 60W Cable Compatible with Samsung Galaxy Z Fold3 5G, Z Flip3 5G, S22 5G, S22 Ultra, S21, S20, S20FE, A52, A73, A53 (0.25M, Black)"/>
    <x v="2"/>
    <n v="349"/>
    <x v="3"/>
    <n v="0.65"/>
    <x v="2"/>
    <n v="838"/>
    <n v="1"/>
    <x v="0"/>
    <n v="837162"/>
    <s v="&gt;$500"/>
    <n v="1"/>
  </r>
  <r>
    <x v="1060"/>
    <s v="JIALTO Mini Waffle Maker 4 Inch- 350 Watts: Stainless Steel Non-Stick Electric Iron Machine for Individual Belgian Waffles, Pan Cakes, Paninis or Other Snacks - Aqua blue"/>
    <x v="1"/>
    <n v="899"/>
    <x v="16"/>
    <n v="0.55000000000000004"/>
    <x v="7"/>
    <n v="832"/>
    <n v="1"/>
    <x v="0"/>
    <n v="1663168"/>
    <s v="&gt;$500"/>
    <n v="1"/>
  </r>
  <r>
    <x v="1061"/>
    <s v="Noise Agile 2 Buzz Bluetooth Calling Smart Watch with 1.28&quot; TFT Display,Dual Button,in-Built Mic &amp; Speaker,AI Voice Assistant, Health Suite,in-Built Games, 100 Watch Faces-(Jet Black)"/>
    <x v="0"/>
    <n v="2499"/>
    <x v="66"/>
    <n v="0.57999999999999996"/>
    <x v="8"/>
    <n v="828"/>
    <n v="1"/>
    <x v="0"/>
    <n v="4967172"/>
    <s v="&gt;$500"/>
    <n v="1"/>
  </r>
  <r>
    <x v="1062"/>
    <s v="Glen 3 in 1 Electric Multi Cooker - Steam, Cook &amp; Egg Boiler with 350 W (SA 3035MC) - 350 Watts"/>
    <x v="1"/>
    <n v="1624"/>
    <x v="169"/>
    <n v="0.35"/>
    <x v="1"/>
    <n v="827"/>
    <n v="0"/>
    <x v="0"/>
    <n v="2063365"/>
    <s v="&gt;$500"/>
    <n v="1"/>
  </r>
  <r>
    <x v="1063"/>
    <s v="Lapster USB 3.0 sata Cable for 2.5 inch SSD and HDD , USB 3.0 to SATA III Hard Driver Adapter , sata to USB Cable-(Blue)"/>
    <x v="2"/>
    <n v="349"/>
    <x v="3"/>
    <n v="0.65"/>
    <x v="6"/>
    <n v="817"/>
    <n v="1"/>
    <x v="0"/>
    <n v="816183"/>
    <s v="&gt;$500"/>
    <n v="1"/>
  </r>
  <r>
    <x v="1064"/>
    <s v="Duracell USB Lightning Apple Certified (Mfi) Braided Sync &amp; Charge Cable For Iphone, Ipad And Ipod. Fast Charging Lightning Cable, 3.9 Feet (1.2M) - Black"/>
    <x v="2"/>
    <n v="970"/>
    <x v="106"/>
    <n v="0.46"/>
    <x v="3"/>
    <n v="815"/>
    <n v="0"/>
    <x v="1"/>
    <n v="1466185"/>
    <s v="&gt;$500"/>
    <n v="1"/>
  </r>
  <r>
    <x v="1064"/>
    <s v="Duracell USB Lightning Apple Certified (Mfi) Braided Sync &amp; Charge Cable For Iphone, Ipad And Ipod. Fast Charging Lightning Cable, 3.9 Feet (1.2M) - Black"/>
    <x v="2"/>
    <n v="970"/>
    <x v="106"/>
    <n v="0.46"/>
    <x v="3"/>
    <n v="815"/>
    <n v="0"/>
    <x v="1"/>
    <n v="1466185"/>
    <s v="&gt;$500"/>
    <n v="1"/>
  </r>
  <r>
    <x v="1064"/>
    <s v="Duracell USB Lightning Apple Certified (Mfi) Braided Sync &amp; Charge Cable For Iphone, Ipad And Ipod. Fast Charging Lightning Cable, 3.9 Feet (1.2M) - Black"/>
    <x v="2"/>
    <n v="970"/>
    <x v="106"/>
    <n v="0.46"/>
    <x v="3"/>
    <n v="815"/>
    <n v="0"/>
    <x v="1"/>
    <n v="1466185"/>
    <s v="&gt;$500"/>
    <n v="1"/>
  </r>
  <r>
    <x v="1065"/>
    <s v="Time Office Scanner Replacement Cable for Startek FM220U (Type C) Ivory"/>
    <x v="2"/>
    <n v="225"/>
    <x v="71"/>
    <n v="0.55000000000000004"/>
    <x v="1"/>
    <n v="789"/>
    <n v="1"/>
    <x v="0"/>
    <n v="393711"/>
    <s v="$200-$500"/>
    <n v="1"/>
  </r>
  <r>
    <x v="1066"/>
    <s v="Bajaj Deluxe 2000 Watts Halogen Room Heater (Steel, ISI Approved), Multicolor"/>
    <x v="1"/>
    <n v="1409"/>
    <x v="403"/>
    <n v="0.14000000000000001"/>
    <x v="8"/>
    <n v="787"/>
    <n v="0"/>
    <x v="0"/>
    <n v="1289893"/>
    <s v="&gt;$500"/>
    <n v="1"/>
  </r>
  <r>
    <x v="1067"/>
    <s v="AmazonBasics Induction Cooktop 1600 Watt (Black)"/>
    <x v="1"/>
    <n v="1999"/>
    <x v="282"/>
    <n v="0.39"/>
    <x v="5"/>
    <n v="780"/>
    <n v="0"/>
    <x v="0"/>
    <n v="2574000"/>
    <s v="&gt;$500"/>
    <n v="1"/>
  </r>
  <r>
    <x v="1068"/>
    <s v="Bajaj Rex DLX 750 W 4 Jars Mixer Grinder, White and Blue"/>
    <x v="1"/>
    <n v="3041.67"/>
    <x v="66"/>
    <n v="0.49"/>
    <x v="7"/>
    <n v="777"/>
    <n v="0"/>
    <x v="0"/>
    <n v="4661223"/>
    <s v="&gt;$500"/>
    <n v="1"/>
  </r>
  <r>
    <x v="1069"/>
    <s v="Wipro Vesta 1380W Cordless Steam Iron Quick heat up with 20gm/ min Steam Burst, Scratch resistant Ceramic soleplate ,Vertical and Horizontal Ironing, Steam burst of upto .8g/ shot"/>
    <x v="1"/>
    <n v="1799"/>
    <x v="371"/>
    <n v="0.31"/>
    <x v="11"/>
    <n v="771"/>
    <n v="0"/>
    <x v="0"/>
    <n v="2003829"/>
    <s v="&gt;$500"/>
    <n v="1"/>
  </r>
  <r>
    <x v="1070"/>
    <s v="Fire-Boltt Tank 1.85&quot; Bluetooth Calling Smart Watch, 123 Sports Mode, 8 UI Interactions, Built in Speaker &amp; Mic, 7 Days Battery &amp; Fire-Boltt Health Suite"/>
    <x v="0"/>
    <n v="2999"/>
    <x v="191"/>
    <n v="0.75"/>
    <x v="0"/>
    <n v="768"/>
    <n v="1"/>
    <x v="0"/>
    <n v="9215232"/>
    <s v="&gt;$500"/>
    <n v="1"/>
  </r>
  <r>
    <x v="1071"/>
    <s v="CROSSVOLT Compatible Dash/Warp Data Sync Fast Charging Cable Supported for All C Type Devices (Cable)"/>
    <x v="2"/>
    <n v="299"/>
    <x v="3"/>
    <n v="0.7"/>
    <x v="2"/>
    <n v="766"/>
    <n v="1"/>
    <x v="0"/>
    <n v="765234"/>
    <s v="&gt;$500"/>
    <n v="1"/>
  </r>
  <r>
    <x v="1072"/>
    <s v="OnePlus Nord Watch with 1.78‚Äù AMOLED Display, 60 Hz Refresh Rate, 105 Fitness Modes, 10 Days Battery, SPO2, Heart Rate, Stress Monitor, Women Health Tracker &amp; Multiple Watch Face [Midnight Black]"/>
    <x v="0"/>
    <n v="4999"/>
    <x v="216"/>
    <n v="0.28999999999999998"/>
    <x v="4"/>
    <n v="758"/>
    <n v="0"/>
    <x v="0"/>
    <n v="5305242"/>
    <s v="&gt;$500"/>
    <n v="1"/>
  </r>
  <r>
    <x v="1073"/>
    <s v="Eureka Forbes Active Clean 700 Watts Powerful Suction &amp; Blower Vacuum Cleaner with Washable HEPA Filter &amp; 6 Accessories,1 Year Warranty,Compact,Light Weight &amp; Easy to use (Red &amp; Black)"/>
    <x v="1"/>
    <n v="3179"/>
    <x v="216"/>
    <n v="0.55000000000000004"/>
    <x v="7"/>
    <n v="743"/>
    <n v="1"/>
    <x v="0"/>
    <n v="5200257"/>
    <s v="&gt;$500"/>
    <n v="1"/>
  </r>
  <r>
    <x v="1074"/>
    <s v="NEXOMS Instant Heating Water Tap Wall Mounted with 3 Pin Indian Plug (16Amp)"/>
    <x v="1"/>
    <n v="2699"/>
    <x v="94"/>
    <n v="0.28999999999999998"/>
    <x v="7"/>
    <n v="727"/>
    <n v="0"/>
    <x v="0"/>
    <n v="2761873"/>
    <s v="&gt;$500"/>
    <n v="1"/>
  </r>
  <r>
    <x v="1075"/>
    <s v="POPIO Tempered Glass Compatible for iPhone 13 / iPhone 13 Pro/iPhone 14 (Transparent) Edge to Edge Full Screen Coverage with Installation Kit, Pack of 2"/>
    <x v="0"/>
    <n v="150"/>
    <x v="26"/>
    <n v="0.75"/>
    <x v="2"/>
    <n v="714"/>
    <n v="1"/>
    <x v="0"/>
    <n v="427686"/>
    <s v="&gt;$500"/>
    <n v="1"/>
  </r>
  <r>
    <x v="1076"/>
    <s v="iBELL SEK170BM Premium Electric Kettle, 1.7 Litre, Stainless Steel with Coating,1500W Auto Cut-Off, Silver with Black"/>
    <x v="1"/>
    <n v="809"/>
    <x v="343"/>
    <n v="0.59"/>
    <x v="6"/>
    <n v="710"/>
    <n v="1"/>
    <x v="0"/>
    <n v="1384500"/>
    <s v="&gt;$500"/>
    <n v="1"/>
  </r>
  <r>
    <x v="1077"/>
    <s v="Astigo Compatible Remote Control for Mi Smart LED 4A (43&quot;/32&quot;)"/>
    <x v="0"/>
    <n v="299"/>
    <x v="26"/>
    <n v="0.5"/>
    <x v="8"/>
    <n v="708"/>
    <n v="1"/>
    <x v="0"/>
    <n v="424092"/>
    <s v="&gt;$500"/>
    <n v="1"/>
  </r>
  <r>
    <x v="1078"/>
    <s v="Raffles Premium Stainless Steel South Indian Coffee Filter/Drip Coffee Maker, 2-3 Cups, 150 ml"/>
    <x v="1"/>
    <n v="249"/>
    <x v="80"/>
    <n v="0.38"/>
    <x v="1"/>
    <n v="693"/>
    <n v="0"/>
    <x v="0"/>
    <n v="277200"/>
    <s v="$200-$500"/>
    <n v="1"/>
  </r>
  <r>
    <x v="1079"/>
    <s v="Robustrion [Anti-Scratch] &amp; [Smudge Proof] [Bubble Free] Premium Tempered Glass Screen Protector Guard for Samsung Galaxy Tab A8 10.5 inch [SM-X200/X205/X207] 2022"/>
    <x v="2"/>
    <n v="399"/>
    <x v="61"/>
    <n v="0.73"/>
    <x v="7"/>
    <n v="691"/>
    <n v="1"/>
    <x v="0"/>
    <n v="1035809"/>
    <s v="&gt;$500"/>
    <n v="1"/>
  </r>
  <r>
    <x v="1080"/>
    <s v="SKE Bed Study Table Portable Wood Multifunction Laptop-Table Lapdesk for Children Bed Foldabe Table Work with Tablet Slot &amp; Cup Holder Brown Black"/>
    <x v="2"/>
    <n v="263"/>
    <x v="31"/>
    <n v="0.62"/>
    <x v="9"/>
    <n v="690"/>
    <n v="1"/>
    <x v="0"/>
    <n v="482310"/>
    <s v="&gt;$500"/>
    <n v="1"/>
  </r>
  <r>
    <x v="1081"/>
    <s v="INALSA Vaccum Cleaner Handheld 800W High Powerful Motor- Dura Clean with HEPA Filtration &amp; Strong Powerful 16KPA Suction| Lightweight, Compact &amp; Durable Body|Includes Multiple Accessories,(Grey/Black)"/>
    <x v="1"/>
    <n v="1799"/>
    <x v="132"/>
    <n v="0.45"/>
    <x v="4"/>
    <n v="687"/>
    <n v="0"/>
    <x v="0"/>
    <n v="2263665"/>
    <s v="&gt;$500"/>
    <n v="1"/>
  </r>
  <r>
    <x v="1082"/>
    <s v="Tokdis MX-1 Pro Bluetooth Calling Smartwatch - 1.69‚Äù LCD Display, Multiple Watch Faces, Sleep Monitor, Heart &amp; SpO2 Monitoring, Multiple Sports Modes, Water Resistant"/>
    <x v="0"/>
    <n v="899"/>
    <x v="85"/>
    <n v="0.74"/>
    <x v="18"/>
    <n v="681"/>
    <n v="1"/>
    <x v="2"/>
    <n v="2382819"/>
    <s v="&gt;$500"/>
    <n v="1"/>
  </r>
  <r>
    <x v="1083"/>
    <s v="boAt Airdopes 191G True Wireless Earbuds with ENx‚Ñ¢ Tech Equipped Quad Mics, Beast‚Ñ¢ Mode(Low Latency- 65ms) for Gaming, 2x6mm Dual Drivers, 30H Playtime, IPX5, IWP‚Ñ¢, Appealing Case LEDs(Sport Blue)"/>
    <x v="0"/>
    <n v="1599"/>
    <x v="199"/>
    <n v="0.54"/>
    <x v="8"/>
    <n v="676"/>
    <n v="1"/>
    <x v="0"/>
    <n v="2359240"/>
    <s v="&gt;$500"/>
    <n v="1"/>
  </r>
  <r>
    <x v="1084"/>
    <s v="Robustrion Anti-Scratch &amp; Smudge Proof Tempered Glass Screen Protector for Xiaomi Mi Pad 5 11 inch"/>
    <x v="2"/>
    <n v="379"/>
    <x v="61"/>
    <n v="0.75"/>
    <x v="1"/>
    <n v="670"/>
    <n v="1"/>
    <x v="0"/>
    <n v="1004330"/>
    <s v="&gt;$500"/>
    <n v="1"/>
  </r>
  <r>
    <x v="1085"/>
    <s v="Wecool Unbreakable 3 in 1 Charging Cable with 3A Speed, Fast Charging Multi Purpose Cable 1.25 Mtr Long, Type C cable, Micro Usb Cable and Cable for iPhone, White"/>
    <x v="2"/>
    <n v="348"/>
    <x v="61"/>
    <n v="0.77"/>
    <x v="5"/>
    <n v="656"/>
    <n v="1"/>
    <x v="0"/>
    <n v="983344"/>
    <s v="&gt;$500"/>
    <n v="1"/>
  </r>
  <r>
    <x v="1085"/>
    <s v="Wecool Unbreakable 3 in 1 Charging Cable with 3A Speed, Fast Charging Multi Purpose Cable 1.25 Mtr Long, Type C cable, Micro Usb Cable and Cable for iPhone, White"/>
    <x v="2"/>
    <n v="348"/>
    <x v="61"/>
    <n v="0.77"/>
    <x v="5"/>
    <n v="656"/>
    <n v="1"/>
    <x v="0"/>
    <n v="983344"/>
    <s v="&gt;$500"/>
    <n v="1"/>
  </r>
  <r>
    <x v="1086"/>
    <s v="Havells Instanio 1-Litre 3KW Instant Water Heater (Geyser), White Blue"/>
    <x v="1"/>
    <n v="2599"/>
    <x v="404"/>
    <n v="0.43"/>
    <x v="0"/>
    <n v="646"/>
    <n v="0"/>
    <x v="0"/>
    <n v="2945760"/>
    <s v="&gt;$500"/>
    <n v="1"/>
  </r>
  <r>
    <x v="1087"/>
    <s v="Eveready 1015 Carbon Zinc AA Battery - 10 Pieces"/>
    <x v="0"/>
    <n v="149"/>
    <x v="244"/>
    <n v="0.17"/>
    <x v="0"/>
    <n v="644"/>
    <n v="0"/>
    <x v="0"/>
    <n v="115920"/>
    <s v="$200"/>
    <n v="1"/>
  </r>
  <r>
    <x v="1088"/>
    <s v="Tesora - Inspired by you Large Premium Electric Kettle 1.8L, Stainless Steel Inner Body - Auto Power Cut, Boil Dry Protection &amp; Cool Touch Double Wall, Portable | 1500 Watts |1 Year Warranty | (White)"/>
    <x v="1"/>
    <n v="1349"/>
    <x v="405"/>
    <n v="0.27"/>
    <x v="0"/>
    <n v="638"/>
    <n v="0"/>
    <x v="0"/>
    <n v="1180300"/>
    <s v="&gt;$500"/>
    <n v="1"/>
  </r>
  <r>
    <x v="1089"/>
    <s v="CSI INTERNATIONAL¬Æ Instant Water Geyser, Water Heater, Portable Water Heater, Geyser Made of First Class ABS Plastic 3KW (Red)"/>
    <x v="1"/>
    <n v="1049"/>
    <x v="18"/>
    <n v="0.57999999999999996"/>
    <x v="8"/>
    <n v="638"/>
    <n v="1"/>
    <x v="0"/>
    <n v="1594362"/>
    <s v="&gt;$500"/>
    <n v="1"/>
  </r>
  <r>
    <x v="1090"/>
    <s v="GILTON Egg Boiler Electric Automatic Off 7 Egg Poacher for Steaming, Cooking Also Boiling and Frying, Multi Color"/>
    <x v="1"/>
    <n v="353"/>
    <x v="174"/>
    <n v="0.71"/>
    <x v="2"/>
    <n v="629"/>
    <n v="1"/>
    <x v="0"/>
    <n v="754171"/>
    <s v="&gt;$500"/>
    <n v="1"/>
  </r>
  <r>
    <x v="1091"/>
    <s v="Irusu Play VR Plus Virtual Reality Headset with Headphones for Gaming (Black)"/>
    <x v="0"/>
    <n v="2699"/>
    <x v="50"/>
    <n v="0.23"/>
    <x v="9"/>
    <n v="621"/>
    <n v="0"/>
    <x v="0"/>
    <n v="2173500"/>
    <s v="&gt;$500"/>
    <n v="1"/>
  </r>
  <r>
    <x v="1092"/>
    <s v="Amazon Basics 650 Watt Drip Coffee Maker with Borosilicate Carafe"/>
    <x v="1"/>
    <n v="1189"/>
    <x v="51"/>
    <n v="0.5"/>
    <x v="1"/>
    <n v="618"/>
    <n v="1"/>
    <x v="0"/>
    <n v="1483200"/>
    <s v="&gt;$500"/>
    <n v="1"/>
  </r>
  <r>
    <x v="1093"/>
    <s v="Nirdambhay Mini Bag Sealer, 2 in 1 Heat Sealer and Cutter Handheld Sealing Machine Portable Bag Resealer Sealer for Plastic Bags Food Storage Snack Fresh Bag Sealer (Including 2 AA Battery)"/>
    <x v="1"/>
    <n v="429"/>
    <x v="3"/>
    <n v="0.56999999999999995"/>
    <x v="18"/>
    <n v="617"/>
    <n v="1"/>
    <x v="2"/>
    <n v="616383"/>
    <s v="&gt;$500"/>
    <n v="1"/>
  </r>
  <r>
    <x v="1094"/>
    <s v="Skadioo WiFi Adapter for pc | Car Accessories, WiFi Dongle for pc | USB WiFi Adapter for pc | Wi-Fi Receiver 2.4GHz, 802.11b/g/n UNano Size WiFi Dongle Compatible Adapter,WiFi dongle for pc"/>
    <x v="2"/>
    <n v="199"/>
    <x v="71"/>
    <n v="0.6"/>
    <x v="8"/>
    <n v="612"/>
    <n v="1"/>
    <x v="0"/>
    <n v="305388"/>
    <s v="$200-$500"/>
    <n v="1"/>
  </r>
  <r>
    <x v="1095"/>
    <s v="Goodscity Garment Steamer for Clothes, Steam Iron Press - Vertical &amp; Horizontal Steaming up to 22g/min, 1200 Watt, 230 ml Water tank &amp; 30 sec Fast Heating (GC 111)"/>
    <x v="1"/>
    <n v="2575"/>
    <x v="406"/>
    <n v="0.62"/>
    <x v="5"/>
    <n v="611"/>
    <n v="1"/>
    <x v="0"/>
    <n v="4093700"/>
    <s v="&gt;$500"/>
    <n v="1"/>
  </r>
  <r>
    <x v="1096"/>
    <s v="SAIELLIN Electric Lint Remover for Clothes Fabric Shaver Lint Shaver for Woolen Clothes Blanket Jackets Stainless Steel Blades, Clothes and Furniture Lint Roller for Fabrics Portable Lint Shavers (White Orange)"/>
    <x v="1"/>
    <n v="453"/>
    <x v="3"/>
    <n v="0.55000000000000004"/>
    <x v="2"/>
    <n v="610"/>
    <n v="1"/>
    <x v="0"/>
    <n v="609390"/>
    <s v="&gt;$500"/>
    <n v="1"/>
  </r>
  <r>
    <x v="1097"/>
    <s v="Bulfyss USB Rechargeable Lint Remover Fabric Shaver Pet Hair Remover, Effectively and Quickly Remove Fuzz for Clothes, Sweater, Couch, Sofa, Blanket, Curtain, Wool, Cashmere (Grey, 1 Year Warranty)"/>
    <x v="1"/>
    <n v="1099"/>
    <x v="16"/>
    <n v="0.45"/>
    <x v="7"/>
    <n v="604"/>
    <n v="0"/>
    <x v="0"/>
    <n v="1207396"/>
    <s v="&gt;$500"/>
    <n v="1"/>
  </r>
  <r>
    <x v="1098"/>
    <s v="Ambrane 2 in 1 Type-C &amp; Micro USB Cable with 60W / 3A Fast Charging, 480 mbps High Data, PD Technology &amp; Quick Charge 3.0, Compatible with All Type-C &amp; Micro USB Devices (ABDC-10, Black)"/>
    <x v="2"/>
    <n v="199"/>
    <x v="71"/>
    <n v="0.6"/>
    <x v="1"/>
    <n v="602"/>
    <n v="1"/>
    <x v="0"/>
    <n v="300398"/>
    <s v="$200-$500"/>
    <n v="1"/>
  </r>
  <r>
    <x v="1098"/>
    <s v="Ambrane 2 in 1 Type-C &amp; Micro USB Cable with 60W / 3A Fast Charging, 480 mbps High Data, PD Technology &amp; Quick Charge 3.0, Compatible with All Type-C &amp; Micro USB Devices (ABDC-10, Black)"/>
    <x v="2"/>
    <n v="199"/>
    <x v="71"/>
    <n v="0.6"/>
    <x v="1"/>
    <n v="602"/>
    <n v="1"/>
    <x v="0"/>
    <n v="300398"/>
    <s v="$200-$500"/>
    <n v="1"/>
  </r>
  <r>
    <x v="1098"/>
    <s v="Ambrane 2 in 1 Type-C &amp; Micro USB Cable with 60W / 3A Fast Charging, 480 mbps High Data, PD Technology &amp; Quick Charge 3.0, Compatible with All Type-C &amp; Micro USB Devices (ABDC-10, Black)"/>
    <x v="2"/>
    <n v="199"/>
    <x v="71"/>
    <n v="0.6"/>
    <x v="1"/>
    <n v="602"/>
    <n v="1"/>
    <x v="0"/>
    <n v="300398"/>
    <s v="$200-$500"/>
    <n v="1"/>
  </r>
  <r>
    <x v="1099"/>
    <s v="Kyosei Advanced Tempered Glass Compatible with Google Pixel 6a with Military-Grade Anti-Explosion Edge-to-Edge Coverage Screen Protector Guard"/>
    <x v="0"/>
    <n v="299"/>
    <x v="174"/>
    <n v="0.75"/>
    <x v="3"/>
    <n v="596"/>
    <n v="1"/>
    <x v="1"/>
    <n v="714604"/>
    <s v="&gt;$500"/>
    <n v="1"/>
  </r>
  <r>
    <x v="1100"/>
    <s v="Silicone Rubber Earbuds Tips, Eartips, Earpads, Earplugs, for Replacement in Earphones and Bluetooth Medium Size (10 Pcs Black)"/>
    <x v="0"/>
    <n v="99"/>
    <x v="3"/>
    <n v="0.9"/>
    <x v="4"/>
    <n v="594"/>
    <n v="1"/>
    <x v="0"/>
    <n v="593406"/>
    <s v="&gt;$500"/>
    <n v="1"/>
  </r>
  <r>
    <x v="1101"/>
    <s v="VW 80 cm (32 inches) Playwall Frameless Series HD Ready Android Smart LED TV VW3251 (Black)"/>
    <x v="0"/>
    <n v="8499"/>
    <x v="186"/>
    <n v="0.47"/>
    <x v="2"/>
    <n v="592"/>
    <n v="0"/>
    <x v="0"/>
    <n v="9471408"/>
    <s v="&gt;$500"/>
    <n v="1"/>
  </r>
  <r>
    <x v="1102"/>
    <s v="Electvision Remote Control Compatible with Amazon Fire tv Stick (Pairing Manual Will be Back Side Remote Control)(P)"/>
    <x v="0"/>
    <n v="1299"/>
    <x v="16"/>
    <n v="0.35"/>
    <x v="11"/>
    <n v="590"/>
    <n v="0"/>
    <x v="0"/>
    <n v="1179410"/>
    <s v="&gt;$500"/>
    <n v="1"/>
  </r>
  <r>
    <x v="1103"/>
    <s v="Saiyam Stainless Steel Espresso Maker Stovetop Coffee Percolator Italian Coffee Maker Moka Pot (4 Cup - 200 ml, Silver)"/>
    <x v="1"/>
    <n v="599"/>
    <x v="11"/>
    <n v="0.54"/>
    <x v="5"/>
    <n v="590"/>
    <n v="1"/>
    <x v="0"/>
    <n v="766410"/>
    <s v="&gt;$500"/>
    <n v="1"/>
  </r>
  <r>
    <x v="1104"/>
    <s v="Orient Electric Aura Neo Instant 3L Water Heater (Geyser), 5-level Safety Shield, Stainless Steel Tank (White &amp; Turquoise)"/>
    <x v="1"/>
    <n v="2790"/>
    <x v="407"/>
    <n v="0.43"/>
    <x v="6"/>
    <n v="588"/>
    <n v="0"/>
    <x v="0"/>
    <n v="2875320"/>
    <s v="&gt;$500"/>
    <n v="1"/>
  </r>
  <r>
    <x v="1105"/>
    <s v="Venus Digital Kitchen Weighing Scale &amp; Food Weight Machine for Health, Fitness, Home Baking &amp; Cooking Scale, 2 Year Warranty &amp; Battery Included (Weighing Scale Without Bowl) Capacity 10 Kg, 1 Gm"/>
    <x v="1"/>
    <n v="599"/>
    <x v="237"/>
    <n v="0.79"/>
    <x v="6"/>
    <n v="578"/>
    <n v="1"/>
    <x v="0"/>
    <n v="1617822"/>
    <s v="&gt;$500"/>
    <n v="1"/>
  </r>
  <r>
    <x v="1106"/>
    <s v="Belkin USB C to USB-C Fast Charging Type C Cable, 60W PD, 3.3 feet (1 meter) for Laptop, Personal Computer, Tablet, Smartphone - Black, USB-IF Certified"/>
    <x v="2"/>
    <n v="599"/>
    <x v="408"/>
    <n v="0.28999999999999998"/>
    <x v="3"/>
    <n v="577"/>
    <n v="0"/>
    <x v="1"/>
    <n v="489873"/>
    <s v="&gt;$500"/>
    <n v="1"/>
  </r>
  <r>
    <x v="1107"/>
    <s v="Sounce 65W OnePlus Dash Warp Charge Cable, 6.5A Type-C to USB C PD Data Sync Fast Charging Cable Compatible with One Plus 8T/ 9/ 9R/ 9 pro/ 9RT/ 10R/ Nord &amp; for All Type C Devices ‚Äì Red, 1 Meter"/>
    <x v="2"/>
    <n v="199"/>
    <x v="3"/>
    <n v="0.8"/>
    <x v="7"/>
    <n v="576"/>
    <n v="1"/>
    <x v="0"/>
    <n v="575424"/>
    <s v="&gt;$500"/>
    <n v="1"/>
  </r>
  <r>
    <x v="1108"/>
    <s v="7SEVEN¬Æ Bluetooth Voice Command Remote for Xiaomi Redmi Mi Smart TV with Netflix &amp; Prime Video Hot Keys XMRM-00A"/>
    <x v="0"/>
    <n v="799"/>
    <x v="16"/>
    <n v="0.6"/>
    <x v="14"/>
    <n v="576"/>
    <n v="1"/>
    <x v="2"/>
    <n v="1151424"/>
    <s v="&gt;$500"/>
    <n v="1"/>
  </r>
  <r>
    <x v="1107"/>
    <s v="Sounce 65W OnePlus Dash Warp Charge Cable, 6.5A Type-C to USB C PD Data Sync Fast Charging Cable Compatible with One Plus 8T/ 9/ 9R/ 9 pro/ 9RT/ 10R/ Nord &amp; for All Type C Devices ‚Äì Red, 1 Meter"/>
    <x v="2"/>
    <n v="199"/>
    <x v="3"/>
    <n v="0.8"/>
    <x v="7"/>
    <n v="575"/>
    <n v="1"/>
    <x v="0"/>
    <n v="574425"/>
    <s v="&gt;$500"/>
    <n v="1"/>
  </r>
  <r>
    <x v="1109"/>
    <s v="Sansui 140cm (55 inches) 4K Ultra HD Certified Android LED TV with Dolby Audio &amp; Dolby Vision JSW55ASUHD (Mystique Black)"/>
    <x v="0"/>
    <n v="32990"/>
    <x v="409"/>
    <n v="0.42"/>
    <x v="2"/>
    <n v="567"/>
    <n v="0"/>
    <x v="0"/>
    <n v="32199930"/>
    <s v="&gt;$500"/>
    <n v="1"/>
  </r>
  <r>
    <x v="1110"/>
    <s v="iBELL SM1301 3-in-1 Sandwich Maker with Detachable Plates for Toast / Waffle / Grill , 750 Watt (Black)"/>
    <x v="1"/>
    <n v="2092"/>
    <x v="410"/>
    <n v="0.55000000000000004"/>
    <x v="2"/>
    <n v="562"/>
    <n v="1"/>
    <x v="0"/>
    <n v="2585200"/>
    <s v="&gt;$500"/>
    <n v="1"/>
  </r>
  <r>
    <x v="1111"/>
    <s v="Havells Instanio 3-Litre 4.5KW Instant Water Heater (Geyser), White Blue"/>
    <x v="1"/>
    <n v="3645"/>
    <x v="411"/>
    <n v="0.4"/>
    <x v="5"/>
    <n v="561"/>
    <n v="0"/>
    <x v="0"/>
    <n v="3405270"/>
    <s v="&gt;$500"/>
    <n v="1"/>
  </r>
  <r>
    <x v="1112"/>
    <s v="AGARO Classic Portable Yogurt Maker, 1.2L Capacity, Electric, Automatic, Grey and White, Medium (33603)"/>
    <x v="1"/>
    <n v="587"/>
    <x v="91"/>
    <n v="0.55000000000000004"/>
    <x v="1"/>
    <n v="557"/>
    <n v="1"/>
    <x v="0"/>
    <n v="721315"/>
    <s v="&gt;$500"/>
    <n v="1"/>
  </r>
  <r>
    <x v="1113"/>
    <s v="JM SELLER 180 W 2021 Edition Electric Beater High Speed Hand Mixer Egg Beater for Cake Making and Whipping Cream with 7 Speed Control (White) with Free Spatula and Oil Brush"/>
    <x v="1"/>
    <n v="474"/>
    <x v="11"/>
    <n v="0.64"/>
    <x v="1"/>
    <n v="550"/>
    <n v="1"/>
    <x v="0"/>
    <n v="714450"/>
    <s v="&gt;$500"/>
    <n v="1"/>
  </r>
  <r>
    <x v="1114"/>
    <s v="Libra Room Heater for Home, Room Heaters Home for Winter, Electric Heater with 2000 Watts Power as per IS Specification for Small to Medium Rooms - FH12 (Grey)"/>
    <x v="1"/>
    <n v="949"/>
    <x v="251"/>
    <n v="0.59"/>
    <x v="11"/>
    <n v="550"/>
    <n v="1"/>
    <x v="0"/>
    <n v="1264450"/>
    <s v="&gt;$500"/>
    <n v="1"/>
  </r>
  <r>
    <x v="1115"/>
    <s v="InstaCuppa Portable Blender for Smoothie, Milk Shakes, Crushing Ice and Juices, USB Rechargeable Personal Blender Machine for Kitchen with 4000 mAh Rechargeable Battery, 230 Watt Motor, 500 ML"/>
    <x v="1"/>
    <n v="2799"/>
    <x v="85"/>
    <n v="0.2"/>
    <x v="3"/>
    <n v="546"/>
    <n v="0"/>
    <x v="1"/>
    <n v="1910454"/>
    <s v="&gt;$500"/>
    <n v="1"/>
  </r>
  <r>
    <x v="1116"/>
    <s v="PRUSHTI COVER AND BAGS, Protective Case for Airtel Xstream settop Box Remote Remote Control Pouch Cover Holder PU Leather Cover Holder(only Cover for Selling Purpose)"/>
    <x v="0"/>
    <n v="199"/>
    <x v="71"/>
    <n v="0.6"/>
    <x v="4"/>
    <n v="538"/>
    <n v="1"/>
    <x v="0"/>
    <n v="268462"/>
    <s v="$200-$500"/>
    <n v="1"/>
  </r>
  <r>
    <x v="1117"/>
    <s v="SWAPKART Fast Charging Cable and Data Sync USB Cable Compatible for iPhone 6/6S/7/7+/8/8+/10/11, 12, 13 Pro max iPad Air/Mini, iPod and iOS Devices (White)"/>
    <x v="2"/>
    <n v="209"/>
    <x v="71"/>
    <n v="0.57999999999999996"/>
    <x v="6"/>
    <n v="536"/>
    <n v="1"/>
    <x v="0"/>
    <n v="267464"/>
    <s v="$200-$500"/>
    <n v="1"/>
  </r>
  <r>
    <x v="1117"/>
    <s v="SWAPKART Fast Charging Cable and Data Sync USB Cable Compatible for iPhone 6/6S/7/7+/8/8+/10/11, 12, 13 Pro max iPad Air/Mini, iPod and iOS Devices (White)"/>
    <x v="2"/>
    <n v="209"/>
    <x v="71"/>
    <n v="0.57999999999999996"/>
    <x v="6"/>
    <n v="536"/>
    <n v="1"/>
    <x v="0"/>
    <n v="267464"/>
    <s v="$200-$500"/>
    <n v="1"/>
  </r>
  <r>
    <x v="1118"/>
    <s v="Proven¬Æ Copper + Mineral RO+UV+UF 10 to 12 Liter RO + UV + TDS ADJUSTER Water Purifier with Copper Charge Technology black &amp; copper Best For Home and Office (Made In India)"/>
    <x v="1"/>
    <n v="5395"/>
    <x v="300"/>
    <n v="0.73"/>
    <x v="0"/>
    <n v="535"/>
    <n v="1"/>
    <x v="0"/>
    <n v="10694650"/>
    <s v="&gt;$500"/>
    <n v="1"/>
  </r>
  <r>
    <x v="1119"/>
    <s v="AGARO Royal Stand 1000W Mixer with 5L SS Bowl and 8 Speed Setting, Includes Whisking Cone, Mixing Beater &amp; Dough Hook, and Splash Guard, 2 Years Warranty, (Black), Medium (33554)"/>
    <x v="1"/>
    <n v="5999"/>
    <x v="412"/>
    <n v="0.48"/>
    <x v="2"/>
    <n v="534"/>
    <n v="0"/>
    <x v="0"/>
    <n v="6138330"/>
    <s v="&gt;$500"/>
    <n v="1"/>
  </r>
  <r>
    <x v="1120"/>
    <s v="Themisto TH-WS20 Digital Kitchen Weighing Scale Stainless Steel (5Kg)"/>
    <x v="1"/>
    <n v="759"/>
    <x v="16"/>
    <n v="0.62"/>
    <x v="2"/>
    <n v="532"/>
    <n v="1"/>
    <x v="0"/>
    <n v="1063468"/>
    <s v="&gt;$500"/>
    <n v="1"/>
  </r>
  <r>
    <x v="1121"/>
    <s v="Lenovo USB A to Type-C Tangle-free¬†¬†Aramid fiber braided¬†1.2m cable with 4A Fast charging &amp; 480 MBPS data transmission, certified 10000+ bend lifespan, Metallic Grey"/>
    <x v="2"/>
    <n v="417.44"/>
    <x v="250"/>
    <n v="0.38"/>
    <x v="6"/>
    <n v="523"/>
    <n v="0"/>
    <x v="0"/>
    <n v="350410"/>
    <s v="&gt;$500"/>
    <n v="1"/>
  </r>
  <r>
    <x v="1122"/>
    <s v="Dealfreez Case Compatible for Fire TV Stick 4K All Alexa Voice Remote Shockproof Silicone Anti-Lost Cover with Loop (C-Black)"/>
    <x v="0"/>
    <n v="349"/>
    <x v="3"/>
    <n v="0.65"/>
    <x v="5"/>
    <n v="513"/>
    <n v="1"/>
    <x v="0"/>
    <n v="512487"/>
    <s v="&gt;$500"/>
    <n v="1"/>
  </r>
  <r>
    <x v="1123"/>
    <s v="Cotbolt Silicone Protective Case Cover for LG an MR21GA Magic Remote Shockproof for LG Smart TV Remote 2021 Protective Skin Waterproof Anti Lost (Black) (Remote Not Included)"/>
    <x v="0"/>
    <n v="399"/>
    <x v="16"/>
    <n v="0.8"/>
    <x v="3"/>
    <n v="505"/>
    <n v="1"/>
    <x v="1"/>
    <n v="1009495"/>
    <s v="&gt;$500"/>
    <n v="1"/>
  </r>
  <r>
    <x v="1124"/>
    <s v="7SEVEN¬Æ Compatible for Samsung Smart 4K Ultra HD TV Monitor Remote Control Replacement of Original Samsung TV Remote for LED OLED UHD QLED and Suitable for 6 7 8 Series Samsung TV with Hot Keys BN59-01259E"/>
    <x v="0"/>
    <n v="399"/>
    <x v="3"/>
    <n v="0.6"/>
    <x v="11"/>
    <n v="493"/>
    <n v="1"/>
    <x v="0"/>
    <n v="492507"/>
    <s v="&gt;$500"/>
    <n v="1"/>
  </r>
  <r>
    <x v="1125"/>
    <s v="Duracell Micro USB 3A Braided Sync &amp; Fast Charging Cable, 3.9 Feet (1.2M). Supports QC 2.0/3.0 Charging, High Speed Data Transmission - Black"/>
    <x v="2"/>
    <n v="320"/>
    <x v="26"/>
    <n v="0.47"/>
    <x v="1"/>
    <n v="491"/>
    <n v="0"/>
    <x v="0"/>
    <n v="294109"/>
    <s v="&gt;$500"/>
    <n v="1"/>
  </r>
  <r>
    <x v="1126"/>
    <s v="STRIFF Mpad Mouse Mat 230X190X3mm Gaming Mouse Pad, Non-Slip Rubber Base, Waterproof Surface, Premium-Textured, Compatible with Laser and Optical Mice(Universe Black)"/>
    <x v="2"/>
    <n v="129"/>
    <x v="3"/>
    <n v="0.87"/>
    <x v="5"/>
    <n v="491"/>
    <n v="1"/>
    <x v="0"/>
    <n v="490509"/>
    <s v="&gt;$500"/>
    <n v="1"/>
  </r>
  <r>
    <x v="1127"/>
    <s v="LOHAYA Television Remote Compatible for VU LED LCD HD Tv Remote Control Model No :- EN2B27V"/>
    <x v="0"/>
    <n v="299"/>
    <x v="174"/>
    <n v="0.75"/>
    <x v="8"/>
    <n v="490"/>
    <n v="1"/>
    <x v="0"/>
    <n v="587510"/>
    <s v="&gt;$500"/>
    <n v="1"/>
  </r>
  <r>
    <x v="1128"/>
    <s v="KENT POWP-Sediment Filter 10'' Thread WCAP"/>
    <x v="1"/>
    <n v="231"/>
    <x v="413"/>
    <n v="0.11"/>
    <x v="1"/>
    <n v="490"/>
    <n v="0"/>
    <x v="0"/>
    <n v="127400"/>
    <s v="$200-$500"/>
    <n v="1"/>
  </r>
  <r>
    <x v="1129"/>
    <s v="Duracell CR2016 3V Lithium Coin Battery, 5 pcs, 2016 Coin Button Cell Battery, DL2016"/>
    <x v="0"/>
    <n v="116"/>
    <x v="414"/>
    <n v="0.42"/>
    <x v="2"/>
    <n v="485"/>
    <n v="0"/>
    <x v="0"/>
    <n v="97000"/>
    <s v="$200-$500"/>
    <n v="1"/>
  </r>
  <r>
    <x v="1130"/>
    <s v="SoniVision SA-D10 SA-D100 SA-D40 Home Theater Systems Remote Compatible with Sony RM-ANU156"/>
    <x v="0"/>
    <n v="209"/>
    <x v="71"/>
    <n v="0.57999999999999996"/>
    <x v="7"/>
    <n v="479"/>
    <n v="1"/>
    <x v="0"/>
    <n v="239021"/>
    <s v="$200-$500"/>
    <n v="1"/>
  </r>
  <r>
    <x v="1131"/>
    <s v="IKEA Frother for Milk"/>
    <x v="1"/>
    <n v="244"/>
    <x v="71"/>
    <n v="0.51"/>
    <x v="14"/>
    <n v="478"/>
    <n v="1"/>
    <x v="2"/>
    <n v="238522"/>
    <s v="$200-$500"/>
    <n v="1"/>
  </r>
  <r>
    <x v="1132"/>
    <s v="Belkin USB C to USB-C Fast Charging Type C Cable, 60W PD, 3.3 feet (1 meter) for Laptop, Personal Computer, Tablet, Smartphone - White, USB-IF Certified"/>
    <x v="2"/>
    <n v="599"/>
    <x v="408"/>
    <n v="0.28999999999999998"/>
    <x v="3"/>
    <n v="474"/>
    <n v="0"/>
    <x v="1"/>
    <n v="402426"/>
    <s v="&gt;$500"/>
    <n v="1"/>
  </r>
  <r>
    <x v="1133"/>
    <s v="Bajaj Majesty RX10 2000 Watts Heat Convector Room Heater (White, ISI Approved)"/>
    <x v="1"/>
    <n v="2219"/>
    <x v="415"/>
    <n v="0.28000000000000003"/>
    <x v="11"/>
    <n v="468"/>
    <n v="0"/>
    <x v="0"/>
    <n v="1441440"/>
    <s v="&gt;$500"/>
    <n v="1"/>
  </r>
  <r>
    <x v="1134"/>
    <s v="LOHAYA LCD/LED Remote Compatible for Sony Bravia Smart LCD LED UHD OLED QLED 4K Ultra HD TV Remote Control with YouTube &amp; Netflix Function [ Compatible for Sony Tv Remote Control ]"/>
    <x v="0"/>
    <n v="299"/>
    <x v="174"/>
    <n v="0.75"/>
    <x v="9"/>
    <n v="466"/>
    <n v="1"/>
    <x v="0"/>
    <n v="558734"/>
    <s v="&gt;$500"/>
    <n v="1"/>
  </r>
  <r>
    <x v="1135"/>
    <s v="Prolet Classic Bumper Case Cover for Samsung Galaxy Watch 4 44mm TPU Plated Full Screen Protector (Black)"/>
    <x v="0"/>
    <n v="265"/>
    <x v="3"/>
    <n v="0.73"/>
    <x v="8"/>
    <n v="465"/>
    <n v="1"/>
    <x v="0"/>
    <n v="464535"/>
    <s v="&gt;$500"/>
    <n v="1"/>
  </r>
  <r>
    <x v="1136"/>
    <s v="Swiss Military VC03 Wireless Car Vacuum Cleaner | Wireless Vacuum Cleaner for Home, Car, Living Room | Wireless Vacuum Cleaner Dust Collection/Lighting Car Pet Hair Vacuum with Powerful Motor"/>
    <x v="1"/>
    <n v="1547"/>
    <x v="317"/>
    <n v="0.46"/>
    <x v="6"/>
    <n v="463"/>
    <n v="0"/>
    <x v="0"/>
    <n v="1338070"/>
    <s v="&gt;$500"/>
    <n v="1"/>
  </r>
  <r>
    <x v="1137"/>
    <s v="Duracell Type C To Type C 5A (100W) Braided Sync &amp; Fast Charging Cable, 3.9 Feet (1.2M). USB C to C Cable, Supports PD &amp; QC 3.0 Charging, 5 GBPS Data Transmission ‚Äì Black"/>
    <x v="2"/>
    <n v="970"/>
    <x v="16"/>
    <n v="0.51"/>
    <x v="5"/>
    <n v="462"/>
    <n v="1"/>
    <x v="0"/>
    <n v="923538"/>
    <s v="&gt;$500"/>
    <n v="1"/>
  </r>
  <r>
    <x v="1137"/>
    <s v="Duracell Type C To Type C 5A (100W) Braided Sync &amp; Fast Charging Cable, 3.9 Feet (1.2M). USB C to C Cable, Supports PD &amp; QC 3.0 Charging, 5 GBPS Data Transmission ‚Äì Black"/>
    <x v="2"/>
    <n v="970"/>
    <x v="16"/>
    <n v="0.51"/>
    <x v="5"/>
    <n v="462"/>
    <n v="1"/>
    <x v="0"/>
    <n v="923538"/>
    <s v="&gt;$500"/>
    <n v="1"/>
  </r>
  <r>
    <x v="1138"/>
    <s v="Borosil Electric Egg Boiler, 8 Egg Capacity, For Hard, Soft, Medium Boiled Eggs, Steamed Vegetables, Transparent Lid, Stainless Steel Exterior (500 Watts)"/>
    <x v="1"/>
    <n v="1399"/>
    <x v="416"/>
    <n v="0.39"/>
    <x v="0"/>
    <n v="461"/>
    <n v="0"/>
    <x v="0"/>
    <n v="1055690"/>
    <s v="&gt;$500"/>
    <n v="1"/>
  </r>
  <r>
    <x v="1139"/>
    <s v="Acer 80 cm (32 inches) N Series HD Ready TV AR32NSV53HD (Black)"/>
    <x v="0"/>
    <n v="7999"/>
    <x v="417"/>
    <n v="0.47"/>
    <x v="2"/>
    <n v="457"/>
    <n v="0"/>
    <x v="0"/>
    <n v="6850430"/>
    <s v="&gt;$500"/>
    <n v="1"/>
  </r>
  <r>
    <x v="1140"/>
    <s v="IKEA Milk Frother for Your Milk, Coffee,(Cold and hot Drinks), Black"/>
    <x v="1"/>
    <n v="229"/>
    <x v="74"/>
    <n v="0.43"/>
    <x v="11"/>
    <n v="451"/>
    <n v="0"/>
    <x v="0"/>
    <n v="179949"/>
    <s v="$200-$500"/>
    <n v="1"/>
  </r>
  <r>
    <x v="1141"/>
    <s v="Portronics Konnect L 20W PD Quick Charge Type-C to 8-Pin USB Mobile Charging Cable, 1.2M, Tangle Resistant, Fast Data Sync(Grey)"/>
    <x v="2"/>
    <n v="263"/>
    <x v="31"/>
    <n v="0.62"/>
    <x v="1"/>
    <n v="450"/>
    <n v="1"/>
    <x v="0"/>
    <n v="314550"/>
    <s v="&gt;$500"/>
    <n v="1"/>
  </r>
  <r>
    <x v="1141"/>
    <s v="Portronics Konnect L 20W PD Quick Charge Type-C to 8-Pin USB Mobile Charging Cable, 1.2M, Tangle Resistant, Fast Data Sync(Grey)"/>
    <x v="2"/>
    <n v="263"/>
    <x v="31"/>
    <n v="0.62"/>
    <x v="1"/>
    <n v="450"/>
    <n v="1"/>
    <x v="0"/>
    <n v="314550"/>
    <s v="&gt;$500"/>
    <n v="1"/>
  </r>
  <r>
    <x v="1142"/>
    <s v="Hindware Atlantic Compacto 3 Litre Instant water heater with Stainless Steel Tank, Robust Construction, Pressure Relief Valve And I-thermostat Feature (White And Grey)"/>
    <x v="1"/>
    <n v="2399"/>
    <x v="418"/>
    <n v="0.48"/>
    <x v="1"/>
    <n v="444"/>
    <n v="0"/>
    <x v="0"/>
    <n v="2037960"/>
    <s v="&gt;$500"/>
    <n v="1"/>
  </r>
  <r>
    <x v="1143"/>
    <s v="KENT Smart Multi Cooker Cum Kettle 1.2 Liter 800 Watts, Electric Cooker with Steamer &amp; Boiler for Idlis, Instant Noodles, Momos, Eggs, &amp; Steam Vegetables, Inner Stainless Steel &amp; Cool Touch Outer Body"/>
    <x v="1"/>
    <n v="1599"/>
    <x v="141"/>
    <n v="0.45"/>
    <x v="8"/>
    <n v="441"/>
    <n v="0"/>
    <x v="0"/>
    <n v="1278900"/>
    <s v="&gt;$500"/>
    <n v="1"/>
  </r>
  <r>
    <x v="1144"/>
    <s v="KENT Electric Chopper-B for Kitchen 250 Watt | Chop, Mince, Puree, Whisk, 400 ml Capacity | Stainless Steel Double Chopping Blades | Transparent Chopping Bowl | Anti-Skid | One Touch Operation | Black"/>
    <x v="1"/>
    <n v="1349"/>
    <x v="40"/>
    <n v="0.55000000000000004"/>
    <x v="4"/>
    <n v="441"/>
    <n v="1"/>
    <x v="0"/>
    <n v="1322559"/>
    <s v="&gt;$500"/>
    <n v="1"/>
  </r>
  <r>
    <x v="1145"/>
    <s v="SupCares Laptop Stand 7 Height Adjustable, Aluminium, Ventilated, Foldable, Portable Laptop Holder for Desk &amp; Table Mount Upto 15.6 inch Laptop with Carry Pouch (Silver)"/>
    <x v="2"/>
    <n v="499"/>
    <x v="11"/>
    <n v="0.62"/>
    <x v="3"/>
    <n v="434"/>
    <n v="1"/>
    <x v="1"/>
    <n v="563766"/>
    <s v="&gt;$500"/>
    <n v="1"/>
  </r>
  <r>
    <x v="1146"/>
    <s v="7SEVEN¬Æ TCL Remote Control Smart TV RC802V Remote Compatible for TCL TV Remote Original 55EP680 40A325 49S6500 55P8S 55P8 50P8 65P8 40S6500 43S6500FS 49S6800FS 49S6800 49S6510FS(Without Voice Function/Google Assistant and Non-Bluetooth remote)"/>
    <x v="0"/>
    <n v="399"/>
    <x v="30"/>
    <n v="0.56000000000000005"/>
    <x v="13"/>
    <n v="431"/>
    <n v="1"/>
    <x v="2"/>
    <n v="387469"/>
    <s v="&gt;$500"/>
    <n v="1"/>
  </r>
  <r>
    <x v="1147"/>
    <s v="HP 330 Wireless Black Keyboard and Mouse Set with Numeric Keypad, 2.4GHz Wireless Connection and 1600 DPI, USB Receiver, LED Indicators , Black(2V9E6AA)"/>
    <x v="2"/>
    <n v="1409"/>
    <x v="15"/>
    <n v="0.36"/>
    <x v="6"/>
    <n v="427"/>
    <n v="0"/>
    <x v="0"/>
    <n v="938973"/>
    <s v="&gt;$500"/>
    <n v="1"/>
  </r>
  <r>
    <x v="1148"/>
    <s v="Lapster USB 3.0 A to Micro B SuperSpeed for hard disk cable - short cable"/>
    <x v="2"/>
    <n v="199"/>
    <x v="3"/>
    <n v="0.8"/>
    <x v="1"/>
    <n v="425"/>
    <n v="1"/>
    <x v="0"/>
    <n v="424575"/>
    <s v="&gt;$500"/>
    <n v="1"/>
  </r>
  <r>
    <x v="1149"/>
    <s v="Astigo Compatible Remote for Airtel Digital Set Top Box (Pairing Required with TV Remote)"/>
    <x v="0"/>
    <n v="299"/>
    <x v="30"/>
    <n v="0.67"/>
    <x v="4"/>
    <n v="425"/>
    <n v="1"/>
    <x v="0"/>
    <n v="382075"/>
    <s v="&gt;$500"/>
    <n v="1"/>
  </r>
  <r>
    <x v="1150"/>
    <s v="Pigeon Zest Mixer Grinder 3 Speed Control 750 Watt Powerful Copper Motor with 3 Stainless Steel Jars for Dry Grinding, Wet Grinding and Making Chutney and 3 Polycarbonate lids - Blue"/>
    <x v="1"/>
    <n v="2033"/>
    <x v="118"/>
    <n v="0.53"/>
    <x v="13"/>
    <n v="422"/>
    <n v="1"/>
    <x v="2"/>
    <n v="1812490"/>
    <s v="&gt;$500"/>
    <n v="1"/>
  </r>
  <r>
    <x v="1151"/>
    <s v="Classmate Pulse 1 Subject Notebook - 240mm x 180mm , Soft Cover, 180 Pages, Single Line, Pack of 4"/>
    <x v="5"/>
    <n v="300"/>
    <x v="318"/>
    <n v="0"/>
    <x v="5"/>
    <n v="419"/>
    <n v="0"/>
    <x v="0"/>
    <n v="125700"/>
    <s v="$200-$500"/>
    <n v="1"/>
  </r>
  <r>
    <x v="1152"/>
    <s v="Zebronics Astra 10 Portable Wireless BT v5.0 Speaker, 10W RMS Power, 15* Hours Backup, 2.25&quot; Drive Size, up to 6.4&quot; Mobile Holder Support, Carry Handle, USB, mSD, AUX Input and FM Radio with Antenna"/>
    <x v="0"/>
    <n v="799"/>
    <x v="16"/>
    <n v="0.6"/>
    <x v="8"/>
    <n v="418"/>
    <n v="1"/>
    <x v="0"/>
    <n v="835582"/>
    <s v="&gt;$500"/>
    <n v="1"/>
  </r>
  <r>
    <x v="1153"/>
    <s v="10WeRun Id-116 Bluetooth Smartwatch Wireless Fitness Band for Boys, Girls, Men, Women &amp; Kids | Sports Gym Watch for All Smart Phones I Heart Rate and spo2 Monitor"/>
    <x v="0"/>
    <n v="499"/>
    <x v="21"/>
    <n v="0.74"/>
    <x v="1"/>
    <n v="412"/>
    <n v="1"/>
    <x v="0"/>
    <n v="782388"/>
    <s v="&gt;$500"/>
    <n v="1"/>
  </r>
  <r>
    <x v="1154"/>
    <s v="HP GK320 Wired Full Size RGB Backlight Mechanical Gaming Keyboard, 4 LED Indicators, Mechanical Switches, Double Injection Key Caps, and Windows Lock Key(4QN01AA)"/>
    <x v="2"/>
    <n v="1519"/>
    <x v="85"/>
    <n v="0.56999999999999995"/>
    <x v="2"/>
    <n v="408"/>
    <n v="1"/>
    <x v="0"/>
    <n v="1427592"/>
    <s v="&gt;$500"/>
    <n v="1"/>
  </r>
  <r>
    <x v="1155"/>
    <s v="Caldipree Silicone Case Cover Compatible for 2022 Samsung Smart TV Remote QLED TV BN68-13897A TM2280E (2022-BLACK)"/>
    <x v="0"/>
    <n v="547"/>
    <x v="40"/>
    <n v="0.82"/>
    <x v="2"/>
    <n v="407"/>
    <n v="1"/>
    <x v="0"/>
    <n v="1220593"/>
    <s v="&gt;$500"/>
    <n v="1"/>
  </r>
  <r>
    <x v="1156"/>
    <s v="Amazon Basics Magic Slate 8.5-inch LCD Writing Tablet with Stylus Pen, for Drawing, Playing, Noting by Kids &amp; Adults, Black"/>
    <x v="2"/>
    <n v="289"/>
    <x v="3"/>
    <n v="0.71"/>
    <x v="1"/>
    <n v="401"/>
    <n v="1"/>
    <x v="0"/>
    <n v="400599"/>
    <s v="&gt;$500"/>
    <n v="1"/>
  </r>
  <r>
    <x v="1157"/>
    <s v="TCL 80 cm (32 inches) HD Ready Certified Android Smart LED TV 32S5205 (Black)"/>
    <x v="0"/>
    <n v="10901"/>
    <x v="419"/>
    <n v="0.65"/>
    <x v="1"/>
    <n v="398"/>
    <n v="1"/>
    <x v="0"/>
    <n v="12334020"/>
    <s v="&gt;$500"/>
    <n v="1"/>
  </r>
  <r>
    <x v="1158"/>
    <s v="Havells Gatik Neo 400mm Pedestal Fan (Aqua Blue)"/>
    <x v="1"/>
    <n v="2399"/>
    <x v="420"/>
    <n v="0.43"/>
    <x v="4"/>
    <n v="397"/>
    <n v="0"/>
    <x v="0"/>
    <n v="1667400"/>
    <s v="&gt;$500"/>
    <n v="1"/>
  </r>
  <r>
    <x v="1159"/>
    <s v="Bestor ¬Æ 8K Hdmi 2.1 Cable 48Gbps 9.80Ft/Ultra High Speed Hdmi Braided Cord For Roku Tv/Ps5/Hdtv/Blu-Ray Projector, Laptop, Television, Personal Computer, Xbox, Ps4, Ps5, Ps4 Pro (1 M, Grey)"/>
    <x v="0"/>
    <n v="699"/>
    <x v="21"/>
    <n v="0.63"/>
    <x v="0"/>
    <n v="390"/>
    <n v="1"/>
    <x v="0"/>
    <n v="740610"/>
    <s v="&gt;$500"/>
    <n v="1"/>
  </r>
  <r>
    <x v="1160"/>
    <s v="BRUSTRO Copytinta Coloured Craft Paper A4 Size 80 GSM Mixed Bright Colour 40 Sheets Pack (10 cols X 4 Sheets) Double Side Color for Office Printing, Art and Craft."/>
    <x v="5"/>
    <n v="99"/>
    <x v="295"/>
    <n v="0"/>
    <x v="2"/>
    <n v="388"/>
    <n v="0"/>
    <x v="0"/>
    <n v="38412"/>
    <s v="$200"/>
    <n v="1"/>
  </r>
  <r>
    <x v="1161"/>
    <s v="Libra Roti Maker Electric Automatic | chapati Maker Electric Automatic | roti Maker Machine with 900 Watts for Making Roti/Chapati/Parathas - Stainless Steel"/>
    <x v="1"/>
    <n v="1999"/>
    <x v="40"/>
    <n v="0.33"/>
    <x v="0"/>
    <n v="388"/>
    <n v="0"/>
    <x v="0"/>
    <n v="1163612"/>
    <s v="&gt;$500"/>
    <n v="1"/>
  </r>
  <r>
    <x v="1162"/>
    <s v="Duracell Type-C To Micro 1.2M braided Sync &amp; Charge Cable, USB C to Micro Fast Charge Compatible for fast data transmission (Black)"/>
    <x v="2"/>
    <n v="368"/>
    <x v="31"/>
    <n v="0.47"/>
    <x v="5"/>
    <n v="387"/>
    <n v="0"/>
    <x v="0"/>
    <n v="270513"/>
    <s v="&gt;$500"/>
    <n v="1"/>
  </r>
  <r>
    <x v="1163"/>
    <s v="HealthSense Rechargeable Lint Remover for Clothes | Fuzz and Fur Remover | Electric Fabric Shaver, Trimmer for Clothes, Carpet, Sofa, Sweaters, Curtains | One-Year Warranty Included - New-Feel LR350"/>
    <x v="1"/>
    <n v="999"/>
    <x v="52"/>
    <n v="0.33"/>
    <x v="5"/>
    <n v="386"/>
    <n v="0"/>
    <x v="0"/>
    <n v="579000"/>
    <s v="&gt;$500"/>
    <n v="1"/>
  </r>
  <r>
    <x v="1164"/>
    <s v="Lapster Caddy for ssd and HDD, Optical Bay 2nd Hard Drive Caddy, Caddy 9.5mm for Laptop"/>
    <x v="2"/>
    <n v="199"/>
    <x v="3"/>
    <n v="0.8"/>
    <x v="5"/>
    <n v="362"/>
    <n v="1"/>
    <x v="0"/>
    <n v="361638"/>
    <s v="&gt;$500"/>
    <n v="1"/>
  </r>
  <r>
    <x v="1165"/>
    <s v="Duracell CR2025 3V Lithium Coin Battery, 5 pcs, 2025 Coin Button Cell Battery, DL2025"/>
    <x v="0"/>
    <n v="116"/>
    <x v="414"/>
    <n v="0.42"/>
    <x v="0"/>
    <n v="357"/>
    <n v="0"/>
    <x v="0"/>
    <n v="71400"/>
    <s v="$200-$500"/>
    <n v="1"/>
  </r>
  <r>
    <x v="1166"/>
    <s v="boAt LTG 550v3 Lightning Apple MFi Certified Cable with Spaceship Grade Aluminium Housing,Stress Resistance, Rapid 2.4A Charging &amp; 480mbps Data Sync, 1m Length &amp; 10000+ Bends Lifespan(Mercurial Black)"/>
    <x v="2"/>
    <n v="848.99"/>
    <x v="17"/>
    <n v="0.43"/>
    <x v="6"/>
    <n v="356"/>
    <n v="0"/>
    <x v="0"/>
    <n v="530440"/>
    <s v="&gt;$500"/>
    <n v="1"/>
  </r>
  <r>
    <x v="1167"/>
    <s v="Morphy Richards Aristo 2000 Watts PTC Room Heater (White)"/>
    <x v="1"/>
    <n v="3711"/>
    <x v="421"/>
    <n v="0.17"/>
    <x v="2"/>
    <n v="356"/>
    <n v="0"/>
    <x v="0"/>
    <n v="1600220"/>
    <s v="&gt;$500"/>
    <n v="1"/>
  </r>
  <r>
    <x v="1168"/>
    <s v="Samsung Original Type C to C Cable - 3.28 Feet (1 Meter), White"/>
    <x v="2"/>
    <n v="599"/>
    <x v="26"/>
    <n v="0"/>
    <x v="2"/>
    <n v="355"/>
    <n v="0"/>
    <x v="0"/>
    <n v="212645"/>
    <s v="&gt;$500"/>
    <n v="1"/>
  </r>
  <r>
    <x v="1168"/>
    <s v="Samsung Original Type C to C Cable - 3.28 Feet (1 Meter), White"/>
    <x v="2"/>
    <n v="599"/>
    <x v="26"/>
    <n v="0"/>
    <x v="2"/>
    <n v="355"/>
    <n v="0"/>
    <x v="0"/>
    <n v="212645"/>
    <s v="&gt;$500"/>
    <n v="1"/>
  </r>
  <r>
    <x v="1169"/>
    <s v="Portronics Ruffpad 12E Re-Writable LCD Writing Pad with 30.4cm (12 inch) Writing Area, Single Tap Erase, Smart Lock, Long Battery Life, India's first notepad to save and share your child's first creatives via Ruffpad app on your Smartphone(Black)"/>
    <x v="2"/>
    <n v="469"/>
    <x v="61"/>
    <n v="0.69"/>
    <x v="1"/>
    <n v="352"/>
    <n v="1"/>
    <x v="0"/>
    <n v="527648"/>
    <s v="&gt;$500"/>
    <n v="1"/>
  </r>
  <r>
    <x v="1170"/>
    <s v="Karbonn 80 cm (32 inches) Millenium Bezel-Less Series HD Ready Smart LED TV KJW32SKHD (Phantom Black)"/>
    <x v="0"/>
    <n v="8990"/>
    <x v="422"/>
    <n v="0.53"/>
    <x v="6"/>
    <n v="350"/>
    <n v="1"/>
    <x v="0"/>
    <n v="6646500"/>
    <s v="&gt;$500"/>
    <n v="1"/>
  </r>
  <r>
    <x v="1171"/>
    <s v="Electvision Remote Control Compatible with Kodak/Thomson Smart led tv (Without Voice) Before Placing Order for verification Contact Our coustmer Care 7738090464"/>
    <x v="0"/>
    <n v="339"/>
    <x v="16"/>
    <n v="0.83"/>
    <x v="7"/>
    <n v="343"/>
    <n v="1"/>
    <x v="0"/>
    <n v="685657"/>
    <s v="&gt;$500"/>
    <n v="1"/>
  </r>
  <r>
    <x v="1172"/>
    <s v="KHAITAN AVAANTE KA-2013 1200 Watt 3-Rod Halogen Heater (1200 Watts, Grey)"/>
    <x v="1"/>
    <n v="2199"/>
    <x v="20"/>
    <n v="0.45"/>
    <x v="9"/>
    <n v="340"/>
    <n v="0"/>
    <x v="0"/>
    <n v="1359660"/>
    <s v="&gt;$500"/>
    <n v="1"/>
  </r>
  <r>
    <x v="1173"/>
    <s v="Tata Sky Universal Remote Compatible for SD/HD"/>
    <x v="0"/>
    <n v="204"/>
    <x v="26"/>
    <n v="0.66"/>
    <x v="11"/>
    <n v="339"/>
    <n v="1"/>
    <x v="0"/>
    <n v="203061"/>
    <s v="&gt;$500"/>
    <n v="1"/>
  </r>
  <r>
    <x v="1174"/>
    <s v="Kuber Industries Round Non Woven Fabric Foldable Laundry Basket|Toy Storage Basket|Cloth Storage Basket With Handles| Capicity 45 Ltr (Grey &amp; Black)-KUBMART11446"/>
    <x v="1"/>
    <n v="395"/>
    <x v="71"/>
    <n v="0.21"/>
    <x v="7"/>
    <n v="330"/>
    <n v="0"/>
    <x v="0"/>
    <n v="164670"/>
    <s v="$200-$500"/>
    <n v="1"/>
  </r>
  <r>
    <x v="1175"/>
    <s v="CSI INTERNATIONAL¬Æ Instant Water Geyser, Water Heater, Portable Water Heater, Geyser Made of First Class ABS Plastic 3KW (White)"/>
    <x v="1"/>
    <n v="1049"/>
    <x v="18"/>
    <n v="0.57999999999999996"/>
    <x v="11"/>
    <n v="328"/>
    <n v="1"/>
    <x v="0"/>
    <n v="819672"/>
    <s v="&gt;$500"/>
    <n v="1"/>
  </r>
  <r>
    <x v="1176"/>
    <s v="INALSA Upright Vacuum Cleaner, 2-in-1,Handheld &amp; Stick for Home &amp; Office Use,800W- with 16KPA Strong Suction &amp; HEPA Filtration|0.8L Dust Tank|Includes Multiple Accessories,(Grey/Black)"/>
    <x v="1"/>
    <n v="2286"/>
    <x v="421"/>
    <n v="0.49"/>
    <x v="6"/>
    <n v="326"/>
    <n v="0"/>
    <x v="0"/>
    <n v="1465370"/>
    <s v="&gt;$500"/>
    <n v="1"/>
  </r>
  <r>
    <x v="1177"/>
    <s v="7SEVEN¬Æ Compatible for Mi tv Remote Control Original Suitable with Smart Android 4K LED Non Voice Command Xiaomi Redmi Remote of 4A Model 32 43 55 65 inches"/>
    <x v="0"/>
    <n v="349"/>
    <x v="32"/>
    <n v="0.56000000000000005"/>
    <x v="11"/>
    <n v="323"/>
    <n v="1"/>
    <x v="0"/>
    <n v="258077"/>
    <s v="&gt;$500"/>
    <n v="1"/>
  </r>
  <r>
    <x v="1178"/>
    <s v="Lenovo IdeaPad 3 11th Gen Intel Core i3 15.6&quot; FHD Thin &amp; Light Laptop(8GB/512GB SSD/Windows 11/Office 2021/2Yr Warranty/3months Xbox Game Pass/Platinum Grey/1.7Kg), 81X800LGIN"/>
    <x v="2"/>
    <n v="37247"/>
    <x v="423"/>
    <n v="0.38"/>
    <x v="7"/>
    <n v="323"/>
    <n v="0"/>
    <x v="0"/>
    <n v="19344470"/>
    <s v="&gt;$500"/>
    <n v="1"/>
  </r>
  <r>
    <x v="1179"/>
    <s v="Havells OFR 13 Wave Fin with PTC Fan Heater 2900 Watts (Black)"/>
    <x v="1"/>
    <n v="12499"/>
    <x v="424"/>
    <n v="0.37"/>
    <x v="1"/>
    <n v="322"/>
    <n v="0"/>
    <x v="0"/>
    <n v="6383650"/>
    <s v="&gt;$500"/>
    <n v="1"/>
  </r>
  <r>
    <x v="1180"/>
    <s v="Ambrane Unbreakable 3A Fast Charging Braided Type C Cable    1.5 Meter (RCT15, Blue) Supports QC 2.0/3.0 Charging"/>
    <x v="2"/>
    <n v="199"/>
    <x v="72"/>
    <n v="0.43"/>
    <x v="1"/>
    <n v="314"/>
    <n v="0"/>
    <x v="0"/>
    <n v="109586"/>
    <s v="$200-$500"/>
    <n v="1"/>
  </r>
  <r>
    <x v="1180"/>
    <s v="Ambrane Unbreakable 3A Fast Charging Braided Type C Cable    1.5 Meter (RCT15, Blue) Supports QC 2.0/3.0 Charging"/>
    <x v="2"/>
    <n v="199"/>
    <x v="72"/>
    <n v="0.43"/>
    <x v="1"/>
    <n v="314"/>
    <n v="0"/>
    <x v="0"/>
    <n v="109586"/>
    <s v="$200-$500"/>
    <n v="1"/>
  </r>
  <r>
    <x v="1181"/>
    <s v="Cello Non-Stick Aluminium Sandwich Gas Toaster(Black)"/>
    <x v="1"/>
    <n v="299"/>
    <x v="179"/>
    <n v="0.5"/>
    <x v="7"/>
    <n v="314"/>
    <n v="1"/>
    <x v="0"/>
    <n v="186830"/>
    <s v="&gt;$500"/>
    <n v="1"/>
  </r>
  <r>
    <x v="1182"/>
    <s v="Sony TV - Remote Compatible for Sony LED Remote Control Works with Sony LED TV by Trend Trail Speed tech &amp; Remote hi Remote &amp; REO India only"/>
    <x v="0"/>
    <n v="205"/>
    <x v="71"/>
    <n v="0.59"/>
    <x v="4"/>
    <n v="313"/>
    <n v="1"/>
    <x v="0"/>
    <n v="156187"/>
    <s v="$200-$500"/>
    <n v="1"/>
  </r>
  <r>
    <x v="1183"/>
    <s v="Candes Gloster All in One Silent Blower Fan Room Heater Ideal for Small and Medium Area, 2000 Watts (White)"/>
    <x v="1"/>
    <n v="1069"/>
    <x v="24"/>
    <n v="0.37"/>
    <x v="6"/>
    <n v="313"/>
    <n v="0"/>
    <x v="0"/>
    <n v="531787"/>
    <s v="&gt;$500"/>
    <n v="1"/>
  </r>
  <r>
    <x v="1184"/>
    <s v="Wipro Vesta 1.8 litre Cool touch electric Kettle with Auto cut off | Double Layer outer body | Triple Protection - Dry Boil, Steam &amp; Over Heat |Stainless Steel Inner Body | (Black, 1500 Watt)"/>
    <x v="1"/>
    <n v="1299"/>
    <x v="16"/>
    <n v="0.35"/>
    <x v="4"/>
    <n v="311"/>
    <n v="0"/>
    <x v="0"/>
    <n v="621689"/>
    <s v="&gt;$500"/>
    <n v="1"/>
  </r>
  <r>
    <x v="1185"/>
    <s v="LAPSTER 12pcs Spiral Cable Protectors for Charger, Wires, Data Charger Cable Protector for Computers, Cell Phones etc.(Grey)"/>
    <x v="0"/>
    <n v="99"/>
    <x v="3"/>
    <n v="0.9"/>
    <x v="0"/>
    <n v="305"/>
    <n v="1"/>
    <x v="0"/>
    <n v="304695"/>
    <s v="&gt;$500"/>
    <n v="1"/>
  </r>
  <r>
    <x v="1186"/>
    <s v="KENT 16088 Vogue Electric Kettle 1.8 Litre 1500 W | Stainless Steel body | Auto shut off over heating protection | 1 Year Warranty"/>
    <x v="1"/>
    <n v="999"/>
    <x v="343"/>
    <n v="0.49"/>
    <x v="4"/>
    <n v="305"/>
    <n v="0"/>
    <x v="0"/>
    <n v="594750"/>
    <s v="&gt;$500"/>
    <n v="1"/>
  </r>
  <r>
    <x v="1187"/>
    <s v="Havells Zella Flap Auto Immersion Rod 1500 Watts"/>
    <x v="1"/>
    <n v="1499"/>
    <x v="50"/>
    <n v="0.56999999999999995"/>
    <x v="1"/>
    <n v="303"/>
    <n v="1"/>
    <x v="0"/>
    <n v="1060500"/>
    <s v="&gt;$500"/>
    <n v="1"/>
  </r>
  <r>
    <x v="1188"/>
    <s v="Airtel Digital TV HD Set Top Box with FTA Pack | Unlimited Entertainment + Recording Feature + Free Standard Installation (6 Months Pack)"/>
    <x v="0"/>
    <n v="1299"/>
    <x v="18"/>
    <n v="0.48"/>
    <x v="2"/>
    <n v="301"/>
    <n v="0"/>
    <x v="0"/>
    <n v="752199"/>
    <s v="&gt;$500"/>
    <n v="1"/>
  </r>
  <r>
    <x v="1189"/>
    <s v="Shakti Technology S3 High Pressure Car Washer Machine 1800 Watts and Pressure 120 Bar for Cleaning Car, Bike &amp; Home"/>
    <x v="1"/>
    <n v="4899"/>
    <x v="110"/>
    <n v="0.46"/>
    <x v="1"/>
    <n v="297"/>
    <n v="0"/>
    <x v="0"/>
    <n v="2672703"/>
    <s v="&gt;$500"/>
    <n v="1"/>
  </r>
  <r>
    <x v="1190"/>
    <s v="Tom &amp; Jerry Folding Laundry Basket for Clothes with Lid &amp; Handle, Toys Organiser, 75 Litre, Green"/>
    <x v="1"/>
    <n v="351"/>
    <x v="30"/>
    <n v="0.61"/>
    <x v="6"/>
    <n v="296"/>
    <n v="1"/>
    <x v="0"/>
    <n v="266104"/>
    <s v="&gt;$500"/>
    <n v="1"/>
  </r>
  <r>
    <x v="1191"/>
    <s v="Croma 3A Fast charge 1m Type-C to All Type-C Phones sync and charge cable, Made in India, 480Mbps Data transfer rate, Tested Durability with 8000+ bends (12 months warranty) - CRCMA0106sTC10, Black"/>
    <x v="2"/>
    <n v="129"/>
    <x v="49"/>
    <n v="0.87"/>
    <x v="6"/>
    <n v="295"/>
    <n v="1"/>
    <x v="0"/>
    <n v="295000"/>
    <s v="&gt;$500"/>
    <n v="1"/>
  </r>
  <r>
    <x v="1192"/>
    <s v="Lifelong LLFH921 Regalia 2000 W Fan Heater, 3 Air Settings, Room Heater with Overheating Protection, 1 Year Warranty ( White, (ISI Certified, Ideal for small to medium room/area)"/>
    <x v="1"/>
    <n v="899"/>
    <x v="146"/>
    <n v="0.55000000000000004"/>
    <x v="11"/>
    <n v="291"/>
    <n v="1"/>
    <x v="0"/>
    <n v="582000"/>
    <s v="&gt;$500"/>
    <n v="1"/>
  </r>
  <r>
    <x v="1193"/>
    <s v="FABWARE Lint Remover for Clothes - Sticky Lint Roller for Clothes, Furniture, Wool, Coat, Car Seats, Carpet, Fabric, Dust Cleaner, Pet Hair Remover with 1 Handle &amp; 1 Refill Total 60 Sheets &amp; 1 Cover"/>
    <x v="1"/>
    <n v="298"/>
    <x v="71"/>
    <n v="0.4"/>
    <x v="0"/>
    <n v="290"/>
    <n v="0"/>
    <x v="0"/>
    <n v="144710"/>
    <s v="$200-$500"/>
    <n v="1"/>
  </r>
  <r>
    <x v="1194"/>
    <s v="AGARO Regal Electric Rice Cooker, 3L Ceramic Inner Bowl, Cooks Up to 600 Gms Raw Rice, SS Steamer, Preset Cooking Functions, Preset Timer, Keep Warm Function, LED Display, Black"/>
    <x v="1"/>
    <n v="3685"/>
    <x v="425"/>
    <n v="0.33"/>
    <x v="1"/>
    <n v="290"/>
    <n v="0"/>
    <x v="0"/>
    <n v="1593550"/>
    <s v="&gt;$500"/>
    <n v="1"/>
  </r>
  <r>
    <x v="1195"/>
    <s v="Aqua d pure Active Copper 12-L RO+UV Water Filter Purifier for Home, Kitchen Fully Automatic UF+TDS Controller"/>
    <x v="1"/>
    <n v="4999"/>
    <x v="68"/>
    <n v="0.8"/>
    <x v="3"/>
    <n v="287"/>
    <n v="1"/>
    <x v="1"/>
    <n v="7174713"/>
    <s v="&gt;$500"/>
    <n v="1"/>
  </r>
  <r>
    <x v="1196"/>
    <s v="PrettyKrafts Laundry Square Shape Basket Bag/Foldable/Multipurpose/Carry Handles/Slanting Lid for Home, Cloth Storage,(Single) Jute Grey"/>
    <x v="1"/>
    <n v="390"/>
    <x v="32"/>
    <n v="0.51"/>
    <x v="4"/>
    <n v="287"/>
    <n v="1"/>
    <x v="0"/>
    <n v="229313"/>
    <s v="&gt;$500"/>
    <n v="1"/>
  </r>
  <r>
    <x v="1197"/>
    <s v="LRIPL Mi Remote Control with Netflix &amp; Prime Video Button Compatible for Mi 4X LED Android Smart TV 4A Remote Control (32&quot;/43&quot;) with Voice Command (Pairing Required)"/>
    <x v="0"/>
    <n v="655"/>
    <x v="128"/>
    <n v="0.4"/>
    <x v="19"/>
    <n v="285"/>
    <n v="0"/>
    <x v="2"/>
    <n v="313215"/>
    <s v="&gt;$500"/>
    <n v="1"/>
  </r>
  <r>
    <x v="1198"/>
    <s v="7SEVEN¬Æ Compatible Lg Smart Tv Remote Suitable for Any LG LED OLED LCD UHD Plasma Android Television and AKB75095303 replacement of Original Lg Tv Remote Control"/>
    <x v="0"/>
    <n v="349"/>
    <x v="26"/>
    <n v="0.42"/>
    <x v="5"/>
    <n v="284"/>
    <n v="0"/>
    <x v="0"/>
    <n v="170116"/>
    <s v="&gt;$500"/>
    <n v="1"/>
  </r>
  <r>
    <x v="1199"/>
    <s v="Samsung Galaxy M04 Dark Blue, 4GB RAM, 64GB Storage | Upto 8GB RAM with RAM Plus | MediaTek Helio P35 | 5000 mAh Battery"/>
    <x v="0"/>
    <n v="9499"/>
    <x v="191"/>
    <n v="0.21"/>
    <x v="5"/>
    <n v="284"/>
    <n v="0"/>
    <x v="0"/>
    <n v="3407716"/>
    <s v="&gt;$500"/>
    <n v="1"/>
  </r>
  <r>
    <x v="1200"/>
    <s v="Samsung Galaxy M04 Light Green, 4GB RAM, 64GB Storage | Upto 8GB RAM with RAM Plus | MediaTek Helio P35 | 5000 mAh Battery"/>
    <x v="0"/>
    <n v="9499"/>
    <x v="191"/>
    <n v="0.21"/>
    <x v="5"/>
    <n v="284"/>
    <n v="0"/>
    <x v="0"/>
    <n v="3407716"/>
    <s v="&gt;$500"/>
    <n v="1"/>
  </r>
  <r>
    <x v="1201"/>
    <s v="Samsung Galaxy M04 Dark Blue, 4GB RAM, 128GB Storage | Upto 8GB RAM with RAM Plus | MediaTek Helio P35 | 5000 mAh Battery"/>
    <x v="0"/>
    <n v="10499"/>
    <x v="56"/>
    <n v="0.22"/>
    <x v="5"/>
    <n v="284"/>
    <n v="0"/>
    <x v="0"/>
    <n v="3833716"/>
    <s v="&gt;$500"/>
    <n v="1"/>
  </r>
  <r>
    <x v="1202"/>
    <s v="KRISONS Thunder Speaker, Multimedia Home Theatre, Floor Standing Speaker, LED Display with Bluetooth, FM, USB, Micro SD Card, AUX Connectivity"/>
    <x v="0"/>
    <n v="2299"/>
    <x v="20"/>
    <n v="0.43"/>
    <x v="4"/>
    <n v="282"/>
    <n v="0"/>
    <x v="0"/>
    <n v="1127718"/>
    <s v="&gt;$500"/>
    <n v="1"/>
  </r>
  <r>
    <x v="1203"/>
    <s v="Wipro Vesta Grill 1000 Watt Sandwich Maker |Dual function-SW Maker&amp;Griller|Non stick Coat -BPA&amp;PTFE Free |Auto Temp Cut-off| Height Control -180·∂ø&amp;105·∂ø |2 year warranty|SS Finish|Standard size"/>
    <x v="1"/>
    <n v="2079"/>
    <x v="426"/>
    <n v="0.33"/>
    <x v="1"/>
    <n v="282"/>
    <n v="0"/>
    <x v="0"/>
    <n v="873918"/>
    <s v="&gt;$500"/>
    <n v="1"/>
  </r>
  <r>
    <x v="1204"/>
    <s v="POCO C31 (Royal Blue, 64 GB) (4 GB RAM)"/>
    <x v="0"/>
    <n v="8499"/>
    <x v="191"/>
    <n v="0.28999999999999998"/>
    <x v="6"/>
    <n v="276"/>
    <n v="0"/>
    <x v="0"/>
    <n v="3311724"/>
    <s v="&gt;$500"/>
    <n v="1"/>
  </r>
  <r>
    <x v="1205"/>
    <s v="Amazon Brand - Solimo Fast Charging Braided Type C Data Cable Seam, Suitable For All Supported Mobile Phones (1 Meter, Black)"/>
    <x v="2"/>
    <n v="129"/>
    <x v="26"/>
    <n v="0.78"/>
    <x v="1"/>
    <n v="265"/>
    <n v="1"/>
    <x v="0"/>
    <n v="158735"/>
    <s v="&gt;$500"/>
    <n v="1"/>
  </r>
  <r>
    <x v="1206"/>
    <s v="FYA Handheld Vacuum Cleaner Cordless, Wireless Hand Vacuum&amp;Air Blower 2-in-1, Mini Portable Car Vacuum Cleaner with Powerful Suction, USB Rechargeable Vacuum for Pet Hair, Home and Car"/>
    <x v="1"/>
    <n v="2669"/>
    <x v="427"/>
    <n v="0.17"/>
    <x v="6"/>
    <n v="260"/>
    <n v="0"/>
    <x v="0"/>
    <n v="831740"/>
    <s v="&gt;$500"/>
    <n v="1"/>
  </r>
  <r>
    <x v="1207"/>
    <s v="R B Nova Lint/Fabric Shaver for Cloths, Lint Remover for Woolen Sweaters, Blankets, Jackets/Burr Remover Pill Remover from Carpets, Pack of 1"/>
    <x v="1"/>
    <n v="398"/>
    <x v="16"/>
    <n v="0.8"/>
    <x v="1"/>
    <n v="257"/>
    <n v="1"/>
    <x v="0"/>
    <n v="513743"/>
    <s v="&gt;$500"/>
    <n v="1"/>
  </r>
  <r>
    <x v="1208"/>
    <s v="Gizga Essentials Webcam Cover, Privacy Protector Webcam Cover Slide, Compatible with Laptop, Desktop, PC, Smartphone, Protect Your Privacy and Security, Strong Adhesive, Set of 3, Black"/>
    <x v="2"/>
    <n v="69"/>
    <x v="73"/>
    <n v="0.77"/>
    <x v="2"/>
    <n v="255"/>
    <n v="1"/>
    <x v="0"/>
    <n v="76245"/>
    <s v="$200-$500"/>
    <n v="1"/>
  </r>
  <r>
    <x v="1209"/>
    <s v="7SEVEN¬Æ Compatible for Sony Bravia LCD LED UHD OLED QLED 4K Ultra HD TV remote control with YouTube and NETFLIX Hotkeys. Universal Replacement for Original Sony Smart Android tv Remote Control"/>
    <x v="0"/>
    <n v="399"/>
    <x v="30"/>
    <n v="0.56000000000000005"/>
    <x v="6"/>
    <n v="254"/>
    <n v="1"/>
    <x v="0"/>
    <n v="228346"/>
    <s v="&gt;$500"/>
    <n v="1"/>
  </r>
  <r>
    <x v="1210"/>
    <s v="INDIAS¬Æ‚Ñ¢ Electro-Instant Water Geyser A.B.S. Body Shock Proof Can be Used in Bathroom, Kitchen, wash Area, Hotels, Hospital etc."/>
    <x v="1"/>
    <n v="999"/>
    <x v="428"/>
    <n v="0.62"/>
    <x v="13"/>
    <n v="252"/>
    <n v="1"/>
    <x v="2"/>
    <n v="655200"/>
    <s v="&gt;$500"/>
    <n v="1"/>
  </r>
  <r>
    <x v="1211"/>
    <s v="Wipro Vesta 1200 Watt GD203 Heavyweight Automatic Dry Iron| Quick Heat Up| Anti bacterial German Weilburger Double Coated Black Soleplate |2 Years Warranty"/>
    <x v="1"/>
    <n v="1049"/>
    <x v="343"/>
    <n v="0.46"/>
    <x v="4"/>
    <n v="250"/>
    <n v="0"/>
    <x v="0"/>
    <n v="487500"/>
    <s v="&gt;$500"/>
    <n v="1"/>
  </r>
  <r>
    <x v="1212"/>
    <s v="Remote Compatible for Samsung LED/LCD Remote Control Works with Samsung LED/LCD TV by Trend Trail"/>
    <x v="0"/>
    <n v="213"/>
    <x v="71"/>
    <n v="0.56999999999999995"/>
    <x v="8"/>
    <n v="246"/>
    <n v="1"/>
    <x v="0"/>
    <n v="122754"/>
    <s v="$200-$500"/>
    <n v="1"/>
  </r>
  <r>
    <x v="1213"/>
    <s v="WeCool S5 Long Selfie Stick, with Large Reinforced Tripod Stand up to 61 Inch / 156 Cms, Ultra Long Multi Function Bluetooth Selfie Stick with 1/4 Screw Compatible with Gopro, Camera, and Ring Light"/>
    <x v="0"/>
    <n v="1799"/>
    <x v="20"/>
    <n v="0.55000000000000004"/>
    <x v="12"/>
    <n v="245"/>
    <n v="1"/>
    <x v="1"/>
    <n v="979755"/>
    <s v="&gt;$500"/>
    <n v="1"/>
  </r>
  <r>
    <x v="1213"/>
    <s v="WeCool S5 Long Selfie Stick, with Large Reinforced Tripod Stand up to 61 Inch / 156 Cms, Ultra Long Multi Function Bluetooth Selfie Stick with 1/4 Screw Compatible with Gopro, Camera, and Ring Light"/>
    <x v="0"/>
    <n v="1799"/>
    <x v="20"/>
    <n v="0.55000000000000004"/>
    <x v="12"/>
    <n v="245"/>
    <n v="1"/>
    <x v="1"/>
    <n v="979755"/>
    <s v="&gt;$500"/>
    <n v="1"/>
  </r>
  <r>
    <x v="1214"/>
    <s v="Wayona 3in1 Nylon Braided 66W USB Fast Charging Cable with Type C, Lightening and Micro USB Port, Compatible with iPhone, iPad, Samsung Galaxy, OnePlus, Mi, Oppo, Vivo, iQOO, Xiaomi (1M, Black)"/>
    <x v="2"/>
    <n v="449"/>
    <x v="128"/>
    <n v="0.59"/>
    <x v="7"/>
    <n v="242"/>
    <n v="1"/>
    <x v="0"/>
    <n v="265958"/>
    <s v="&gt;$500"/>
    <n v="1"/>
  </r>
  <r>
    <x v="1215"/>
    <s v="E-COSMOS Plug in LED Night Light Mini USB LED Light Flexible USB LED Ambient Light Mini USB LED Light, LED Portable car Bulb, Indoor, Outdoor, Reading, Sleep (4 pcs)"/>
    <x v="2"/>
    <n v="89"/>
    <x v="295"/>
    <n v="0.1"/>
    <x v="5"/>
    <n v="241"/>
    <n v="0"/>
    <x v="0"/>
    <n v="23859"/>
    <s v="$200"/>
    <n v="1"/>
  </r>
  <r>
    <x v="1216"/>
    <s v="Newly Launched Boult Dive+ with 1.85&quot; HD Display, Bluetooth Calling Smartwatch, 500 Nits Brightness, 7 Days Battery Life, 150+ Watch Faces, 100+ Sport Modes, IP68 Waterproof Smart Watch (Jet Black)"/>
    <x v="0"/>
    <n v="1999"/>
    <x v="5"/>
    <n v="0.76"/>
    <x v="2"/>
    <n v="240"/>
    <n v="1"/>
    <x v="0"/>
    <n v="2039760"/>
    <s v="&gt;$500"/>
    <n v="1"/>
  </r>
  <r>
    <x v="1217"/>
    <s v="Crompton Insta Comfort Heater 2000 Watts Heat Convector with Adjustable Thermostats, Hybrid Cyan, Standard (‚ÄéACGRH- INSTACOMFORT)"/>
    <x v="1"/>
    <n v="1959"/>
    <x v="51"/>
    <n v="0.18"/>
    <x v="7"/>
    <n v="237"/>
    <n v="0"/>
    <x v="0"/>
    <n v="568800"/>
    <s v="&gt;$500"/>
    <n v="1"/>
  </r>
  <r>
    <x v="1218"/>
    <s v="Lint Remover For Clothes With 1 Year Warranty Fabric Shaver Lint Shaver for Woolen Clothes Blanket Jackets Stainless Steel Blades,Bedding, Clothes and Furniture Best Remover for Fabrics Portable Lint Shavers (White Orange)"/>
    <x v="1"/>
    <n v="445"/>
    <x v="3"/>
    <n v="0.55000000000000004"/>
    <x v="2"/>
    <n v="229"/>
    <n v="1"/>
    <x v="0"/>
    <n v="228771"/>
    <s v="&gt;$500"/>
    <n v="1"/>
  </r>
  <r>
    <x v="1219"/>
    <s v="7SEVEN¬Æ Compatible with Fire Tv Stick Remote with Voice Command Feature Suitable for Second Generation Amazon Fire Tv Stick Remote Only - Pairing Must"/>
    <x v="0"/>
    <n v="1369"/>
    <x v="40"/>
    <n v="0.54"/>
    <x v="14"/>
    <n v="227"/>
    <n v="1"/>
    <x v="2"/>
    <n v="680773"/>
    <s v="&gt;$500"/>
    <n v="1"/>
  </r>
  <r>
    <x v="1220"/>
    <s v="Zuvexa Egg Boiler Poacher Automatic Off Steaming, Cooking, Boiling Double Layer 14 Egg Boiler (Multicolor)‚Ä¶"/>
    <x v="1"/>
    <n v="419"/>
    <x v="3"/>
    <n v="0.57999999999999996"/>
    <x v="0"/>
    <n v="227"/>
    <n v="1"/>
    <x v="0"/>
    <n v="226773"/>
    <s v="&gt;$500"/>
    <n v="1"/>
  </r>
  <r>
    <x v="1221"/>
    <s v="Realme Smart TV Stick 4K"/>
    <x v="0"/>
    <n v="4699"/>
    <x v="182"/>
    <n v="0"/>
    <x v="3"/>
    <n v="224"/>
    <n v="0"/>
    <x v="1"/>
    <n v="1052576"/>
    <s v="&gt;$500"/>
    <n v="1"/>
  </r>
  <r>
    <x v="1222"/>
    <s v="KNOWZA Electric Handheld Milk Wand Mixer Frother for Latte Coffee Hot Milk, Milk Frother for Coffee, Egg Beater, Hand Blender, Coffee Beater (BLACK COFFEE BEATER)"/>
    <x v="1"/>
    <n v="426"/>
    <x v="3"/>
    <n v="0.56999999999999995"/>
    <x v="1"/>
    <n v="222"/>
    <n v="1"/>
    <x v="0"/>
    <n v="221778"/>
    <s v="&gt;$500"/>
    <n v="1"/>
  </r>
  <r>
    <x v="1223"/>
    <s v="7SEVEN¬Æ Suitable Sony Tv Remote Original Bravia for Smart Android Television Compatible for Any Model of LCD LED OLED UHD 4K Universal Sony Remote Control"/>
    <x v="0"/>
    <n v="349"/>
    <x v="31"/>
    <n v="0.5"/>
    <x v="6"/>
    <n v="214"/>
    <n v="1"/>
    <x v="0"/>
    <n v="149586"/>
    <s v="&gt;$500"/>
    <n v="1"/>
  </r>
  <r>
    <x v="1224"/>
    <s v="Empty Mist Trigger Plastic Spray Bottle for Multi use 200ml Pack of 2"/>
    <x v="1"/>
    <n v="85"/>
    <x v="224"/>
    <n v="0.56999999999999995"/>
    <x v="1"/>
    <n v="212"/>
    <n v="1"/>
    <x v="0"/>
    <n v="42188"/>
    <s v="$200"/>
    <n v="1"/>
  </r>
  <r>
    <x v="1225"/>
    <s v="Larrito wooden Cool Mist Humidifiers Essential Oil Diffuser Aroma Air Humidifier with Colorful Change for Car, Office, Babies, humidifiers for home, air humidifier for room (WOODEN HUMIDIFIRE-A)"/>
    <x v="1"/>
    <n v="499"/>
    <x v="32"/>
    <n v="0.38"/>
    <x v="11"/>
    <n v="212"/>
    <n v="0"/>
    <x v="0"/>
    <n v="169388"/>
    <s v="&gt;$500"/>
    <n v="1"/>
  </r>
  <r>
    <x v="1226"/>
    <s v="VU 138 cm (55 inches) Premium Series 4K Ultra HD Smart IPS LED TV 55UT (Black)"/>
    <x v="0"/>
    <n v="29990"/>
    <x v="326"/>
    <n v="0.54"/>
    <x v="1"/>
    <n v="211"/>
    <n v="1"/>
    <x v="0"/>
    <n v="13715000"/>
    <s v="&gt;$500"/>
    <n v="1"/>
  </r>
  <r>
    <x v="1227"/>
    <s v="CEDO 65W OnePlus Dash Warp Charge Cable, USB A to Type C Data Sync Fast Charging Cable Compatible with One Plus 3 /3T /5 /5T /6 /6T /7 /7T /7 pro &amp; for All Type C Devices - 1 Meter, Red"/>
    <x v="2"/>
    <n v="349"/>
    <x v="26"/>
    <n v="0.42"/>
    <x v="1"/>
    <n v="210"/>
    <n v="0"/>
    <x v="0"/>
    <n v="125790"/>
    <s v="&gt;$500"/>
    <n v="1"/>
  </r>
  <r>
    <x v="1227"/>
    <s v="CEDO 65W OnePlus Dash Warp Charge Cable, USB A to Type C Data Sync Fast Charging Cable Compatible with One Plus 3 /3T /5 /5T /6 /6T /7 /7T /7 pro &amp; for All Type C Devices - 1 Meter, Red"/>
    <x v="2"/>
    <n v="349"/>
    <x v="26"/>
    <n v="0.42"/>
    <x v="1"/>
    <n v="210"/>
    <n v="0"/>
    <x v="0"/>
    <n v="125790"/>
    <s v="&gt;$500"/>
    <n v="1"/>
  </r>
  <r>
    <x v="1228"/>
    <s v="boAt BassHeads 122 Wired Earphones with Heavy Bass, Integrated Controls and Mic (Gun Metal)"/>
    <x v="0"/>
    <n v="399"/>
    <x v="38"/>
    <n v="0.69"/>
    <x v="5"/>
    <n v="206"/>
    <n v="1"/>
    <x v="0"/>
    <n v="265740"/>
    <s v="&gt;$500"/>
    <n v="1"/>
  </r>
  <r>
    <x v="1229"/>
    <s v="Maharaja Whiteline Nano Carbon Neo, 500 Watts Room Heater (Black, White), Standard (5200100986)"/>
    <x v="1"/>
    <n v="1235"/>
    <x v="61"/>
    <n v="0.18"/>
    <x v="1"/>
    <n v="203"/>
    <n v="0"/>
    <x v="0"/>
    <n v="304297"/>
    <s v="&gt;$500"/>
    <n v="1"/>
  </r>
  <r>
    <x v="1230"/>
    <s v="LUNAGARIYA¬Æ, Protective Case Compatible with JIO Settop Box Remote Control,PU Leather Cover Holder (Before Placing Order,Please Compare The Dimensions of The Product with Your Remote)"/>
    <x v="0"/>
    <n v="247"/>
    <x v="74"/>
    <n v="0.38"/>
    <x v="6"/>
    <n v="200"/>
    <n v="0"/>
    <x v="0"/>
    <n v="79800"/>
    <s v="$200-$500"/>
    <n v="1"/>
  </r>
  <r>
    <x v="1231"/>
    <s v="7SEVEN¬Æ Compatible Tata Sky Remote Control Replacement of Original dth SD HD tata Play Set top Box Remote - IR Learning Universal Remote for Any Brand TV - Pairing Must"/>
    <x v="0"/>
    <n v="235"/>
    <x v="26"/>
    <n v="0.61"/>
    <x v="9"/>
    <n v="197"/>
    <n v="1"/>
    <x v="0"/>
    <n v="118003"/>
    <s v="&gt;$500"/>
    <n v="1"/>
  </r>
  <r>
    <x v="1232"/>
    <s v="Electvision Remote Control for led Smart tv Compatible with VU Smart Led (Without Voice)"/>
    <x v="0"/>
    <n v="349"/>
    <x v="16"/>
    <n v="0.83"/>
    <x v="4"/>
    <n v="197"/>
    <n v="1"/>
    <x v="0"/>
    <n v="393803"/>
    <s v="&gt;$500"/>
    <n v="1"/>
  </r>
  <r>
    <x v="1233"/>
    <s v="Usha Hc 812 T Thermo Fan Room Heater"/>
    <x v="1"/>
    <n v="2320"/>
    <x v="429"/>
    <n v="0.28999999999999998"/>
    <x v="4"/>
    <n v="195"/>
    <n v="0"/>
    <x v="0"/>
    <n v="641550"/>
    <s v="&gt;$500"/>
    <n v="1"/>
  </r>
  <r>
    <x v="1234"/>
    <s v="7SEVEN¬Æ Compatible Vu Smart Tv Remote Control Suitable for Original 4K Android LED Ultra HD UHD Vu Tv Remote with Non Voice Feature without google assistant"/>
    <x v="0"/>
    <n v="499"/>
    <x v="30"/>
    <n v="0.44"/>
    <x v="8"/>
    <n v="185"/>
    <n v="0"/>
    <x v="0"/>
    <n v="166315"/>
    <s v="&gt;$500"/>
    <n v="1"/>
  </r>
  <r>
    <x v="1235"/>
    <s v="Activa Heat-Max 2000 Watts Room Heater (White color ) with ABS body"/>
    <x v="1"/>
    <n v="899"/>
    <x v="29"/>
    <n v="0.55000000000000004"/>
    <x v="1"/>
    <n v="185"/>
    <n v="1"/>
    <x v="0"/>
    <n v="368150"/>
    <s v="&gt;$500"/>
    <n v="1"/>
  </r>
  <r>
    <x v="1236"/>
    <s v="Ikea Little Loved Corner PRODUKT Milk-frother, Coffee/Tea Frother, Handheld Milk Wand Mixer Frother, Black"/>
    <x v="1"/>
    <n v="229"/>
    <x v="71"/>
    <n v="0.54"/>
    <x v="9"/>
    <n v="185"/>
    <n v="1"/>
    <x v="0"/>
    <n v="92315"/>
    <s v="$200-$500"/>
    <n v="1"/>
  </r>
  <r>
    <x v="1237"/>
    <s v="Duracell USB C To Lightning Apple Certified (Mfi) Braided Sync &amp; Charge Cable For Iphone, Ipad And Ipod. Fast Charging Lightning Cable, 3.9 Feet (1.2M) - Black"/>
    <x v="2"/>
    <n v="970"/>
    <x v="16"/>
    <n v="0.51"/>
    <x v="0"/>
    <n v="184"/>
    <n v="1"/>
    <x v="0"/>
    <n v="367816"/>
    <s v="&gt;$500"/>
    <n v="1"/>
  </r>
  <r>
    <x v="1238"/>
    <s v="PROLEGEND¬Æ PL-T002 Universal TV Stand Table Top for Most 22 to 65 inch LCD Flat Screen TV, VESA up to 800 by 400mm"/>
    <x v="0"/>
    <n v="1850"/>
    <x v="430"/>
    <n v="0.59"/>
    <x v="7"/>
    <n v="184"/>
    <n v="1"/>
    <x v="0"/>
    <n v="828000"/>
    <s v="&gt;$500"/>
    <n v="1"/>
  </r>
  <r>
    <x v="1237"/>
    <s v="Duracell USB C To Lightning Apple Certified (Mfi) Braided Sync &amp; Charge Cable For Iphone, Ipad And Ipod. Fast Charging Lightning Cable, 3.9 Feet (1.2M) - Black"/>
    <x v="2"/>
    <n v="970"/>
    <x v="16"/>
    <n v="0.51"/>
    <x v="0"/>
    <n v="184"/>
    <n v="1"/>
    <x v="0"/>
    <n v="367816"/>
    <s v="&gt;$500"/>
    <n v="1"/>
  </r>
  <r>
    <x v="1237"/>
    <s v="Duracell USB C To Lightning Apple Certified (Mfi) Braided Sync &amp; Charge Cable For Iphone, Ipad And Ipod. Fast Charging Lightning Cable, 3.9 Feet (1.2M) - Black"/>
    <x v="2"/>
    <n v="970"/>
    <x v="16"/>
    <n v="0.51"/>
    <x v="0"/>
    <n v="184"/>
    <n v="1"/>
    <x v="0"/>
    <n v="367816"/>
    <s v="&gt;$500"/>
    <n v="1"/>
  </r>
  <r>
    <x v="1239"/>
    <s v="PHILIPS Drip Coffee Maker HD7432/20, 0.6 L, Ideal for 2-7 cups, Black, Medium"/>
    <x v="1"/>
    <n v="2999"/>
    <x v="218"/>
    <n v="0.17"/>
    <x v="7"/>
    <n v="178"/>
    <n v="0"/>
    <x v="0"/>
    <n v="639910"/>
    <s v="&gt;$500"/>
    <n v="1"/>
  </r>
  <r>
    <x v="1240"/>
    <s v="Aine HDMI Male to VGA Female Video Converter Adapter Cable (Black)"/>
    <x v="0"/>
    <n v="299"/>
    <x v="26"/>
    <n v="0.5"/>
    <x v="7"/>
    <n v="171"/>
    <n v="1"/>
    <x v="0"/>
    <n v="102429"/>
    <s v="&gt;$500"/>
    <n v="1"/>
  </r>
  <r>
    <x v="1241"/>
    <s v="Shakti Technology S5 High Pressure Car Washer Machine 1900 Watts and Pressure 125 Bar with 10 Meter Hose Pipe"/>
    <x v="1"/>
    <n v="5999"/>
    <x v="76"/>
    <n v="0.4"/>
    <x v="5"/>
    <n v="170"/>
    <n v="0"/>
    <x v="0"/>
    <n v="1699830"/>
    <s v="&gt;$500"/>
    <n v="1"/>
  </r>
  <r>
    <x v="1242"/>
    <s v="AGARO Glory Cool Mist Ultrasonic Humidifier, 4.5Litres, For Large Area, Room, Home, Office, Adjustable Mist Output, Ceramic Ball Filter, Ultra Quiet, 360¬∞ Rotatable Nozzle, Auto Shut Off, Grey"/>
    <x v="1"/>
    <n v="3290"/>
    <x v="431"/>
    <n v="0.43"/>
    <x v="2"/>
    <n v="168"/>
    <n v="0"/>
    <x v="0"/>
    <n v="974232"/>
    <s v="&gt;$500"/>
    <n v="1"/>
  </r>
  <r>
    <x v="1243"/>
    <s v="Inalsa Electric Fan Heater Hotty - 2000 Watts Variable Temperature Control Cool/Warm/Hot Air Selector | Over Heat Protection | ISI Certification, White"/>
    <x v="1"/>
    <n v="1349"/>
    <x v="169"/>
    <n v="0.46"/>
    <x v="4"/>
    <n v="166"/>
    <n v="0"/>
    <x v="0"/>
    <n v="414170"/>
    <s v="&gt;$500"/>
    <n v="1"/>
  </r>
  <r>
    <x v="1244"/>
    <s v="NK STAR 950 Mbps USB WiFi Adapter Wireless Network Receiver Dongle for Desktop Laptop, (Support- Windows XP/7/8/10 &amp; MAC OS) NOt Support to DVR and HDTV"/>
    <x v="2"/>
    <n v="218"/>
    <x v="3"/>
    <n v="0.78"/>
    <x v="5"/>
    <n v="163"/>
    <n v="1"/>
    <x v="0"/>
    <n v="162837"/>
    <s v="&gt;$500"/>
    <n v="1"/>
  </r>
  <r>
    <x v="1245"/>
    <s v="IONIX Tap filter Multilayer | Activated Carbon Faucet Water Filters Universal Interface Home Kitchen Faucet Tap Water Clean Purifier Filter Cartridge Five Layer Water Filter-Pack of 1"/>
    <x v="1"/>
    <n v="199"/>
    <x v="31"/>
    <n v="0.72"/>
    <x v="20"/>
    <n v="159"/>
    <n v="1"/>
    <x v="2"/>
    <n v="111141"/>
    <s v="&gt;$500"/>
    <n v="1"/>
  </r>
  <r>
    <x v="1246"/>
    <s v="SaiEllin Room Heater For Home 2000 Watts Room Heater For Bedroom | ISI Approved With 1 Year Warranty | For 250 Sq. Feet Blower Heater &amp; Room Heaters Home For Winters"/>
    <x v="1"/>
    <n v="979"/>
    <x v="16"/>
    <n v="0.51"/>
    <x v="6"/>
    <n v="157"/>
    <n v="1"/>
    <x v="0"/>
    <n v="313843"/>
    <s v="&gt;$500"/>
    <n v="1"/>
  </r>
  <r>
    <x v="1247"/>
    <s v="iBELL Induction Cooktop, 2000W with Auto Shut Off and Overheat Protection, BIS Certified, Black"/>
    <x v="1"/>
    <n v="1601"/>
    <x v="432"/>
    <n v="0.59"/>
    <x v="5"/>
    <n v="156"/>
    <n v="1"/>
    <x v="0"/>
    <n v="606840"/>
    <s v="&gt;$500"/>
    <n v="1"/>
  </r>
  <r>
    <x v="1248"/>
    <s v="boAt Newly Launched Wave Electra with 1.81&quot; HD Display, Smart Calling with Ultra-Seamless BT Calling Chip,20 Built-In Watch Faces,100 + Sports Modes,Menu Personalization,In-Built Games(Charcoal Black)"/>
    <x v="0"/>
    <n v="2999"/>
    <x v="45"/>
    <n v="0.62"/>
    <x v="1"/>
    <n v="154"/>
    <n v="1"/>
    <x v="0"/>
    <n v="1230460"/>
    <s v="&gt;$500"/>
    <n v="1"/>
  </r>
  <r>
    <x v="1249"/>
    <s v="boAt Newly Launched Wave Electra with 1.81&quot; HD Display, Smart Calling Ultra-Seamless BT Calling Chip, 20 Built-in Watch Faces, 100 + Sports Modes, Menu Personalization, in-Built Games(Cherry Blossom)"/>
    <x v="0"/>
    <n v="2499"/>
    <x v="45"/>
    <n v="0.69"/>
    <x v="1"/>
    <n v="154"/>
    <n v="1"/>
    <x v="0"/>
    <n v="1230460"/>
    <s v="&gt;$500"/>
    <n v="1"/>
  </r>
  <r>
    <x v="1250"/>
    <s v="EYNK Extra Long Micro USB Fast Charging USB Cable | Micro USB Data Cable | Quick Fast Charging Cable | Charger Sync Cable | High Speed Transfer Android Smartphones V8 Cable (2.4 Amp, 3m,) (White)"/>
    <x v="2"/>
    <n v="299"/>
    <x v="32"/>
    <n v="0.63"/>
    <x v="7"/>
    <n v="151"/>
    <n v="1"/>
    <x v="0"/>
    <n v="120649"/>
    <s v="&gt;$500"/>
    <n v="1"/>
  </r>
  <r>
    <x v="1251"/>
    <s v="oraimo 65W Type C to C Fast Charging Cable USB C to USB C Cable High Speed Syncing, Nylon Braided 1M length with LED Indicator Compatible For Laptop, Macbook, Samsung Galaxy S22 S20 S10 S20Fe S21 S21 Ultra A70 A51 A71 A50S M31 M51 M31S M53 5G"/>
    <x v="2"/>
    <n v="349"/>
    <x v="30"/>
    <n v="0.61"/>
    <x v="3"/>
    <n v="149"/>
    <n v="1"/>
    <x v="1"/>
    <n v="133951"/>
    <s v="&gt;$500"/>
    <n v="1"/>
  </r>
  <r>
    <x v="1251"/>
    <s v="oraimo 65W Type C to C Fast Charging Cable USB C to USB C Cable High Speed Syncing, Nylon Braided 1M length with LED Indicator Compatible For Laptop, Macbook, Samsung Galaxy S22 S20 S10 S20Fe S21 S21 Ultra A70 A51 A71 A50S M31 M51 M31S M53 5G"/>
    <x v="2"/>
    <n v="349"/>
    <x v="30"/>
    <n v="0.61"/>
    <x v="3"/>
    <n v="149"/>
    <n v="1"/>
    <x v="1"/>
    <n v="133951"/>
    <s v="&gt;$500"/>
    <n v="1"/>
  </r>
  <r>
    <x v="1252"/>
    <s v="SaleOn Instant Coal Heater 500W Charcoal Burner Electric Stove Hot Plate - Mix Colors - Pack of 1 - Only Charcoal Heater"/>
    <x v="1"/>
    <n v="697"/>
    <x v="61"/>
    <n v="0.54"/>
    <x v="4"/>
    <n v="144"/>
    <n v="1"/>
    <x v="0"/>
    <n v="215856"/>
    <s v="&gt;$500"/>
    <n v="1"/>
  </r>
  <r>
    <x v="1253"/>
    <s v="Kenstar 2400 Watts 9 Fins Oil Filled Radiator with PTC Fan Heater (BLACK GOLD)"/>
    <x v="1"/>
    <n v="6850"/>
    <x v="433"/>
    <n v="0.43"/>
    <x v="6"/>
    <n v="144"/>
    <n v="0"/>
    <x v="0"/>
    <n v="1726560"/>
    <s v="&gt;$500"/>
    <n v="1"/>
  </r>
  <r>
    <x v="1254"/>
    <s v="Shopoflux Silicone Remote Cover for Mi Smart TV and Mi TV Stick/MI Box S / 3S / MI 4X / 4A Smart LED TV (Black)"/>
    <x v="0"/>
    <n v="246"/>
    <x v="144"/>
    <n v="0.59"/>
    <x v="5"/>
    <n v="143"/>
    <n v="1"/>
    <x v="0"/>
    <n v="85800"/>
    <s v="&gt;$500"/>
    <n v="1"/>
  </r>
  <r>
    <x v="1255"/>
    <s v="Airtel DigitalTV HD Setup Box Remote"/>
    <x v="0"/>
    <n v="197"/>
    <x v="71"/>
    <n v="0.61"/>
    <x v="4"/>
    <n v="136"/>
    <n v="1"/>
    <x v="0"/>
    <n v="67864"/>
    <s v="$200-$500"/>
    <n v="1"/>
  </r>
  <r>
    <x v="1256"/>
    <s v="Pigeon Healthifry Digital Air Fryer, 360¬∞ High Speed Air Circulation Technology 1200 W with Non-Stick 4.2 L Basket - Green"/>
    <x v="1"/>
    <n v="3599"/>
    <x v="434"/>
    <n v="0.55000000000000004"/>
    <x v="5"/>
    <n v="136"/>
    <n v="1"/>
    <x v="0"/>
    <n v="1081200"/>
    <s v="&gt;$500"/>
    <n v="1"/>
  </r>
  <r>
    <x v="1257"/>
    <s v="Activa Easy Mix Nutri Mixer Grinder 500 Watt | Long Lasting Shock Proof ABS Body | Heavy Duty Motor With Nano - Grinding Technology"/>
    <x v="1"/>
    <n v="1199"/>
    <x v="12"/>
    <n v="0.6"/>
    <x v="4"/>
    <n v="133"/>
    <n v="1"/>
    <x v="0"/>
    <n v="397670"/>
    <s v="&gt;$500"/>
    <n v="1"/>
  </r>
  <r>
    <x v="1258"/>
    <s v="Portronics Konnect Spydr 31 3-in-1 Multi Functional Cable with 3.0A Output, Tangle Resistant, 1.2M Length, Nylon Braided(Zebra)"/>
    <x v="2"/>
    <n v="228"/>
    <x v="30"/>
    <n v="0.75"/>
    <x v="4"/>
    <n v="132"/>
    <n v="1"/>
    <x v="0"/>
    <n v="118668"/>
    <s v="&gt;$500"/>
    <n v="1"/>
  </r>
  <r>
    <x v="1259"/>
    <s v="Portable Lint Remover Pet Fur Remover Clothes Fuzz Remover Pet Hairball Quick Epilator Shaver Removing Dust Pet Hair from Clothing Furniture Perfect for Clothing,Furniture,Couch,Carpet (Standard)"/>
    <x v="1"/>
    <n v="179"/>
    <x v="32"/>
    <n v="0.78"/>
    <x v="9"/>
    <n v="132"/>
    <n v="1"/>
    <x v="0"/>
    <n v="105468"/>
    <s v="&gt;$500"/>
    <n v="1"/>
  </r>
  <r>
    <x v="1260"/>
    <s v="Sansui 80cm (32 inches) HD Ready Smart LED TV JSY32SKHD (BLACK) With Bezel-less Design"/>
    <x v="0"/>
    <n v="10990"/>
    <x v="300"/>
    <n v="0.45"/>
    <x v="8"/>
    <n v="129"/>
    <n v="0"/>
    <x v="0"/>
    <n v="2578710"/>
    <s v="&gt;$500"/>
    <n v="1"/>
  </r>
  <r>
    <x v="1261"/>
    <s v="Lapster 65W compatible for OnePlus Dash Warp Charge Cable , type c to c cable fast charging Data Sync Cable Compatible with One Plus 10R / 9RT/ 9 pro/ 9R/ 8T/ 9/ Nord &amp; for All Type C Devices ‚Äì Red, 1 Meter"/>
    <x v="2"/>
    <n v="199"/>
    <x v="3"/>
    <n v="0.8"/>
    <x v="3"/>
    <n v="127"/>
    <n v="1"/>
    <x v="1"/>
    <n v="126873"/>
    <s v="&gt;$500"/>
    <n v="1"/>
  </r>
  <r>
    <x v="1261"/>
    <s v="Lapster 65W compatible for OnePlus Dash Warp Charge Cable , type c to c cable fast charging Data Sync Cable Compatible with One Plus 10R / 9RT/ 9 pro/ 9R/ 8T/ 9/ Nord &amp; for All Type C Devices ‚Äì Red, 1 Meter"/>
    <x v="2"/>
    <n v="199"/>
    <x v="3"/>
    <n v="0.8"/>
    <x v="3"/>
    <n v="127"/>
    <n v="1"/>
    <x v="1"/>
    <n v="126873"/>
    <s v="&gt;$500"/>
    <n v="1"/>
  </r>
  <r>
    <x v="1262"/>
    <s v="POCO C31 (Shadow Gray, 64 GB) (4 GB RAM)"/>
    <x v="0"/>
    <n v="7998"/>
    <x v="191"/>
    <n v="0.33"/>
    <x v="4"/>
    <n v="125"/>
    <n v="0"/>
    <x v="0"/>
    <n v="1499875"/>
    <s v="&gt;$500"/>
    <n v="1"/>
  </r>
  <r>
    <x v="1263"/>
    <s v="Lint Remover Woolen Clothes Lint Extractor Battery Lint Removing Machine Bhur Remover"/>
    <x v="1"/>
    <n v="319"/>
    <x v="435"/>
    <n v="0.56999999999999995"/>
    <x v="12"/>
    <n v="124"/>
    <n v="1"/>
    <x v="1"/>
    <n v="92876"/>
    <s v="&gt;$500"/>
    <n v="1"/>
  </r>
  <r>
    <x v="1264"/>
    <s v="Aquadpure Copper + Mineral RO+UV+UF 10 to 12 Liter RO + UV + TDS ADJUSTER Water Purifier with Copper Charge Technology black &amp; copper Best For Home and Office (Made In India)"/>
    <x v="1"/>
    <n v="4999"/>
    <x v="68"/>
    <n v="0.8"/>
    <x v="12"/>
    <n v="124"/>
    <n v="1"/>
    <x v="1"/>
    <n v="3099876"/>
    <s v="&gt;$500"/>
    <n v="1"/>
  </r>
  <r>
    <x v="1265"/>
    <s v="Tata Sky Digital TV HD Setup Box Remote"/>
    <x v="0"/>
    <n v="215"/>
    <x v="71"/>
    <n v="0.56999999999999995"/>
    <x v="9"/>
    <n v="121"/>
    <n v="1"/>
    <x v="0"/>
    <n v="60379"/>
    <s v="$200-$500"/>
    <n v="1"/>
  </r>
  <r>
    <x v="1266"/>
    <s v="iPhone Original 20W C Type Fast PD Charger Compatible with I-Phone13/13 mini/13pro/13 pro Max I-Phone 12/12 Pro/12mini/12 Pro Max, I-Phone11/11 Pro/11 Pro Max 2020 (Only Adapter)"/>
    <x v="0"/>
    <n v="799"/>
    <x v="19"/>
    <n v="0.8"/>
    <x v="4"/>
    <n v="119"/>
    <n v="1"/>
    <x v="0"/>
    <n v="474810"/>
    <s v="&gt;$500"/>
    <n v="1"/>
  </r>
  <r>
    <x v="1267"/>
    <s v="Amazon Basics 1500 W Electric Kettle (Stainless Steel Body, 1.5 L)"/>
    <x v="1"/>
    <n v="749"/>
    <x v="11"/>
    <n v="0.42"/>
    <x v="7"/>
    <n v="119"/>
    <n v="0"/>
    <x v="0"/>
    <n v="154581"/>
    <s v="&gt;$500"/>
    <n v="1"/>
  </r>
  <r>
    <x v="1268"/>
    <s v="4 in 1 Handheld Electric Vegetable Cutter Set,Wireless Food Processor Electric Food Chopper for Garlic Chili Pepper Onion Ginger Celery Meat with Brush"/>
    <x v="1"/>
    <n v="498"/>
    <x v="46"/>
    <n v="0.59"/>
    <x v="19"/>
    <n v="113"/>
    <n v="1"/>
    <x v="2"/>
    <n v="135600"/>
    <s v="&gt;$500"/>
    <n v="1"/>
  </r>
  <r>
    <x v="1269"/>
    <s v="Storite Super Speed USB 3.0 Male to Male Cable for Hard Drive Enclosures, Laptop Cooling Pad, DVD Players(60cm,Black)"/>
    <x v="2"/>
    <n v="249"/>
    <x v="3"/>
    <n v="0.75"/>
    <x v="2"/>
    <n v="112"/>
    <n v="1"/>
    <x v="0"/>
    <n v="111888"/>
    <s v="&gt;$500"/>
    <n v="1"/>
  </r>
  <r>
    <x v="1270"/>
    <s v="Amazon Basics 2000/1000 Watt Room Heater with Adjustable Thermostat (ISI certified, White color, Ideal for small to medium room/area)"/>
    <x v="1"/>
    <n v="1049"/>
    <x v="24"/>
    <n v="0.38"/>
    <x v="16"/>
    <n v="111"/>
    <n v="0"/>
    <x v="2"/>
    <n v="188589"/>
    <s v="&gt;$500"/>
    <n v="1"/>
  </r>
  <r>
    <x v="1271"/>
    <s v="Karbonn 80 cm (32 Inches) Millennium Series HD Ready LED TV KJW32NSHDF (Phantom Black) with Bezel-Less Design"/>
    <x v="0"/>
    <n v="6999"/>
    <x v="436"/>
    <n v="0.59"/>
    <x v="4"/>
    <n v="110"/>
    <n v="1"/>
    <x v="0"/>
    <n v="1868900"/>
    <s v="&gt;$500"/>
    <n v="1"/>
  </r>
  <r>
    <x v="1272"/>
    <s v="MR. BRAND Portable USB Juicer Electric USB Juice Maker Mixer Bottle Blender Grinder Mixer,6 Blades Rechargeable Bottle with (Multi color) (MULTI MIXER 6 BLED)"/>
    <x v="1"/>
    <n v="499"/>
    <x v="15"/>
    <n v="0.77"/>
    <x v="21"/>
    <n v="109"/>
    <n v="1"/>
    <x v="2"/>
    <n v="239691"/>
    <s v="&gt;$500"/>
    <n v="1"/>
  </r>
  <r>
    <x v="1273"/>
    <s v="ZORBES¬Æ Wall Adapter Holder for Alexa Echo Dot 4th Generation,A Space-Saving Solution with Cord Management for Your Smart Home Speakers -White (Holder Only)"/>
    <x v="0"/>
    <n v="893"/>
    <x v="437"/>
    <n v="0.15"/>
    <x v="2"/>
    <n v="106"/>
    <n v="0"/>
    <x v="0"/>
    <n v="111512"/>
    <s v="&gt;$500"/>
    <n v="1"/>
  </r>
  <r>
    <x v="1274"/>
    <s v="EN LIGNE Adjustable Cell Phone Stand, Foldable Portable Phone Stand Phone Holder for Desk, Desktop Tablet Stand Compatible with Mobile Phone/iPad/Tablet (Black)"/>
    <x v="0"/>
    <n v="209"/>
    <x v="71"/>
    <n v="0.57999999999999996"/>
    <x v="11"/>
    <n v="104"/>
    <n v="1"/>
    <x v="0"/>
    <n v="51896"/>
    <s v="$200-$500"/>
    <n v="1"/>
  </r>
  <r>
    <x v="1275"/>
    <s v="7SEVEN Compatible LG TV Remote Suitable for LG Non Magic Smart tv Remote Control (Mouse &amp; Voice Non-Support) MR20GA Prime Video and Netflix Hotkeys"/>
    <x v="0"/>
    <n v="790"/>
    <x v="16"/>
    <n v="0.6"/>
    <x v="18"/>
    <n v="103"/>
    <n v="1"/>
    <x v="2"/>
    <n v="205897"/>
    <s v="&gt;$500"/>
    <n v="1"/>
  </r>
  <r>
    <x v="1276"/>
    <s v="Wolpin 1 Lint Roller with 60 Sheets Remove Clothes Lint Dog Hair Dust (19 x 13 cm) Orange"/>
    <x v="1"/>
    <n v="179"/>
    <x v="32"/>
    <n v="0.78"/>
    <x v="11"/>
    <n v="101"/>
    <n v="1"/>
    <x v="0"/>
    <n v="80699"/>
    <s v="&gt;$500"/>
    <n v="1"/>
  </r>
  <r>
    <x v="1277"/>
    <s v="Kitchenwell 18Pc Plastic Food Snack Bag Pouch Clip Sealer for Keeping Food Fresh for Home, Kitchen, Camping Snack Seal Sealing Bag Clips (Multi-Color) | (Pack of 18)|"/>
    <x v="1"/>
    <n v="79"/>
    <x v="438"/>
    <n v="0"/>
    <x v="7"/>
    <n v="97"/>
    <n v="0"/>
    <x v="0"/>
    <n v="7663"/>
    <s v="$200"/>
    <n v="1"/>
  </r>
  <r>
    <x v="1278"/>
    <s v="Livpure Glo Star RO+UV+UF+Mineraliser - 7 L Storage Tank, 15 LPH Water Purifier for Home, Black"/>
    <x v="1"/>
    <n v="8499"/>
    <x v="439"/>
    <n v="0.48"/>
    <x v="2"/>
    <n v="97"/>
    <n v="0"/>
    <x v="0"/>
    <n v="1599530"/>
    <s v="&gt;$500"/>
    <n v="1"/>
  </r>
  <r>
    <x v="1279"/>
    <s v="Amazon Basics 300 W Hand Blender with Stainless Steel Stem for Hot/Cold Blending and In-Built Cord Hook, ISI-Marked, Black"/>
    <x v="1"/>
    <n v="799"/>
    <x v="24"/>
    <n v="0.53"/>
    <x v="7"/>
    <n v="97"/>
    <n v="1"/>
    <x v="0"/>
    <n v="164803"/>
    <s v="&gt;$500"/>
    <n v="1"/>
  </r>
  <r>
    <x v="1280"/>
    <s v="Crompton Insta Comfy 800 Watt Room Heater with 2 Heat Settings(Grey Blue)"/>
    <x v="1"/>
    <n v="1498"/>
    <x v="440"/>
    <n v="0.35"/>
    <x v="4"/>
    <n v="95"/>
    <n v="0"/>
    <x v="0"/>
    <n v="218500"/>
    <s v="&gt;$500"/>
    <n v="1"/>
  </r>
  <r>
    <x v="1281"/>
    <s v="Anjaney Enterprise Smart Multipurpose Foldable Laptop Table with Cup Holder, Study Table, Bed Table, Breakfast Table, Foldable and Portable/Ergonomic &amp; Rounded Edges/Non-Slip (Black)"/>
    <x v="2"/>
    <n v="269"/>
    <x v="31"/>
    <n v="0.62"/>
    <x v="7"/>
    <n v="93"/>
    <n v="1"/>
    <x v="0"/>
    <n v="65007"/>
    <s v="&gt;$500"/>
    <n v="1"/>
  </r>
  <r>
    <x v="1282"/>
    <s v="Wipro Vesta 1200 Watt GD201 Lightweight Automatic Dry Iron| Quick Heat Up| Stylish &amp; Sleek |Anti bacterial German Weilburger Double Coated Soleplate |2 Years Warranty"/>
    <x v="1"/>
    <n v="660"/>
    <x v="125"/>
    <n v="0.4"/>
    <x v="11"/>
    <n v="91"/>
    <n v="0"/>
    <x v="0"/>
    <n v="100100"/>
    <s v="&gt;$500"/>
    <n v="1"/>
  </r>
  <r>
    <x v="1283"/>
    <s v="LS LAPSTER Quality Assured USB 2.0 morpho cable, morpho device cable for Mso 1300 E3/E2/E Biometric Finger Print Scanner morpho USB cable (Black)"/>
    <x v="2"/>
    <n v="199"/>
    <x v="3"/>
    <n v="0.8"/>
    <x v="2"/>
    <n v="87"/>
    <n v="1"/>
    <x v="0"/>
    <n v="86913"/>
    <s v="&gt;$500"/>
    <n v="1"/>
  </r>
  <r>
    <x v="1284"/>
    <s v="SHREENOVA ID116 Plus Bluetooth Fitness Smart Watch for Men Women and Kids Activity Tracker (Black)"/>
    <x v="0"/>
    <n v="281"/>
    <x v="16"/>
    <n v="0.86"/>
    <x v="21"/>
    <n v="87"/>
    <n v="1"/>
    <x v="2"/>
    <n v="173913"/>
    <s v="&gt;$500"/>
    <n v="1"/>
  </r>
  <r>
    <x v="1285"/>
    <s v="Lapster usb 2.0 mantra cable, mantra mfs 100 data cable (black)"/>
    <x v="2"/>
    <n v="199"/>
    <x v="3"/>
    <n v="0.8"/>
    <x v="5"/>
    <n v="85"/>
    <n v="1"/>
    <x v="0"/>
    <n v="84915"/>
    <s v="&gt;$500"/>
    <n v="1"/>
  </r>
  <r>
    <x v="1286"/>
    <s v="LACOPINE Mini Pocket Size Lint Roller (White)"/>
    <x v="1"/>
    <n v="369"/>
    <x v="26"/>
    <n v="0.38"/>
    <x v="6"/>
    <n v="82"/>
    <n v="0"/>
    <x v="0"/>
    <n v="49118"/>
    <s v="&gt;$500"/>
    <n v="1"/>
  </r>
  <r>
    <x v="1287"/>
    <s v="MI 2-in-1 USB Type C Cable (Micro USB to Type C) 30cm for Smartphone, Headphone, Laptop (White)"/>
    <x v="2"/>
    <n v="179"/>
    <x v="73"/>
    <n v="0.4"/>
    <x v="6"/>
    <n v="81"/>
    <n v="0"/>
    <x v="0"/>
    <n v="24219"/>
    <s v="$200-$500"/>
    <n v="1"/>
  </r>
  <r>
    <x v="1288"/>
    <s v="VRPRIME Lint Roller Lint Remover for Clothes, Pet | 360 Sheets Reusable Sticky Easy-Tear Sheet Brush for Clothes, Furniture, Carpet, Dog Fur, Sweater, Dust &amp; Dirt (4 Rolls - 90 Sheet Each Roll)"/>
    <x v="1"/>
    <n v="499"/>
    <x v="3"/>
    <n v="0.5"/>
    <x v="12"/>
    <n v="79"/>
    <n v="1"/>
    <x v="1"/>
    <n v="78921"/>
    <s v="&gt;$500"/>
    <n v="1"/>
  </r>
  <r>
    <x v="1289"/>
    <s v="Borosil Volcano 13 Fin Oil Filled Radiator Room Heater, 2900 W, Black"/>
    <x v="1"/>
    <n v="9495"/>
    <x v="422"/>
    <n v="0.5"/>
    <x v="5"/>
    <n v="79"/>
    <n v="1"/>
    <x v="0"/>
    <n v="1500210"/>
    <s v="&gt;$500"/>
    <n v="1"/>
  </r>
  <r>
    <x v="1290"/>
    <s v="HB Plus Folding Height Adjustable Aluminum Foldable Portable Adjustment Desktop Laptop Holder Riser Stand"/>
    <x v="2"/>
    <n v="398"/>
    <x v="441"/>
    <n v="0.8"/>
    <x v="7"/>
    <n v="75"/>
    <n v="1"/>
    <x v="0"/>
    <n v="146175"/>
    <s v="&gt;$500"/>
    <n v="1"/>
  </r>
  <r>
    <x v="1291"/>
    <s v="Cablet 2.5 Inch SATA USB 3.0 HDD/SSD Portable External Enclosure for 7mm and 9.5mm, Tool-Free Design, Supports UASP Max 6TB"/>
    <x v="2"/>
    <n v="499"/>
    <x v="442"/>
    <n v="0.36"/>
    <x v="2"/>
    <n v="74"/>
    <n v="0"/>
    <x v="0"/>
    <n v="57350"/>
    <s v="&gt;$500"/>
    <n v="1"/>
  </r>
  <r>
    <x v="1292"/>
    <s v="Sui Generis Electric Handheld Milk Wand Mixer Frother for Latte Coffee Hot Milk, Milk Frother, Electric Coffee Beater, Egg Beater, Latte Maker, Mini Hand Blender Cappuccino Maker (Multicolor)"/>
    <x v="1"/>
    <n v="210"/>
    <x v="31"/>
    <n v="0.7"/>
    <x v="8"/>
    <n v="74"/>
    <n v="1"/>
    <x v="0"/>
    <n v="51726"/>
    <s v="&gt;$500"/>
    <n v="1"/>
  </r>
  <r>
    <x v="1293"/>
    <s v="Firestick Remote"/>
    <x v="0"/>
    <n v="1289"/>
    <x v="18"/>
    <n v="0.48"/>
    <x v="14"/>
    <n v="73"/>
    <n v="0"/>
    <x v="2"/>
    <n v="182427"/>
    <s v="&gt;$500"/>
    <n v="1"/>
  </r>
  <r>
    <x v="1294"/>
    <s v="Fire-Boltt Gladiator 1.96&quot; Biggest Display Smart Watch with Bluetooth Calling, Voice Assistant &amp;123 Sports Modes, 8 Unique UI Interactions, SpO2, 24/7 Heart Rate Tracking"/>
    <x v="0"/>
    <n v="3999"/>
    <x v="76"/>
    <n v="0.6"/>
    <x v="0"/>
    <n v="73"/>
    <n v="1"/>
    <x v="0"/>
    <n v="729927"/>
    <s v="&gt;$500"/>
    <n v="1"/>
  </r>
  <r>
    <x v="1295"/>
    <s v="Room Heater Warmer Wall-Outlet 400 Watts Electric Handy Room Heater (Room Heaters Home for Bedroom, Reading Books, Work, bathrooms, Rooms, Offices, Home Offices,2022"/>
    <x v="1"/>
    <n v="799"/>
    <x v="443"/>
    <n v="0.6"/>
    <x v="2"/>
    <n v="70"/>
    <n v="1"/>
    <x v="0"/>
    <n v="139230"/>
    <s v="&gt;$500"/>
    <n v="1"/>
  </r>
  <r>
    <x v="1296"/>
    <s v="LONAXA Mini Travel Rechargeable Fruit Juicer - USB Electric Fruit &amp; Vegetable Juice Blender/Grinder for Home and Office Use (Multicolor)‚Ä¶"/>
    <x v="1"/>
    <n v="499"/>
    <x v="11"/>
    <n v="0.62"/>
    <x v="6"/>
    <n v="65"/>
    <n v="1"/>
    <x v="0"/>
    <n v="84435"/>
    <s v="&gt;$500"/>
    <n v="1"/>
  </r>
  <r>
    <x v="1297"/>
    <s v="TCL 80 cm (32 inches) HD Ready Certified Android Smart LED TV 32S615 (Black)"/>
    <x v="0"/>
    <n v="11990"/>
    <x v="444"/>
    <n v="0.63"/>
    <x v="5"/>
    <n v="64"/>
    <n v="1"/>
    <x v="0"/>
    <n v="2047360"/>
    <s v="&gt;$500"/>
    <n v="1"/>
  </r>
  <r>
    <x v="1298"/>
    <s v="Gadgetronics Digital Kitchen Weighing Scale &amp; Food Weight Machine for Health, Fitness, Home Baking &amp; Cooking (10 KGs,1 Year Warranty &amp; Batteries Included)"/>
    <x v="1"/>
    <n v="799"/>
    <x v="40"/>
    <n v="0.73"/>
    <x v="3"/>
    <n v="63"/>
    <n v="1"/>
    <x v="1"/>
    <n v="188937"/>
    <s v="&gt;$500"/>
    <n v="1"/>
  </r>
  <r>
    <x v="1299"/>
    <s v="Crompton Insta Delight Fan Circulator Room Heater with 3 Heat Settings (Slate Grey &amp; Black, 2000 Watt)"/>
    <x v="1"/>
    <n v="2590"/>
    <x v="420"/>
    <n v="0.38"/>
    <x v="1"/>
    <n v="63"/>
    <n v="0"/>
    <x v="0"/>
    <n v="264600"/>
    <s v="&gt;$500"/>
    <n v="1"/>
  </r>
  <r>
    <x v="1300"/>
    <s v="TE‚Ñ¢ Instant Electric Heating Hot and Cold Water Geyser Tap Water with Digital Display (White)"/>
    <x v="1"/>
    <n v="1449"/>
    <x v="37"/>
    <n v="0.71"/>
    <x v="11"/>
    <n v="63"/>
    <n v="1"/>
    <x v="0"/>
    <n v="314937"/>
    <s v="&gt;$500"/>
    <n v="1"/>
  </r>
  <r>
    <x v="1301"/>
    <s v="Zebronics CU3100V Fast charging Type C cable with QC 18W support, 3A max capacity, 1 meter braided cable, Data transfer and Superior durability (Braided Black + White)"/>
    <x v="2"/>
    <n v="139"/>
    <x v="149"/>
    <n v="0.75"/>
    <x v="6"/>
    <n v="61"/>
    <n v="1"/>
    <x v="0"/>
    <n v="33489"/>
    <s v="&gt;$500"/>
    <n v="1"/>
  </r>
  <r>
    <x v="1302"/>
    <s v="Zebronics CU3100V Fast charging Type C cable with QC 18W support, 3A max capacity, 1 meter braided cable, Data transfer and Superior durability (Braided Black )"/>
    <x v="2"/>
    <n v="128.31"/>
    <x v="149"/>
    <n v="0.77"/>
    <x v="6"/>
    <n v="61"/>
    <n v="1"/>
    <x v="0"/>
    <n v="33489"/>
    <s v="&gt;$500"/>
    <n v="1"/>
  </r>
  <r>
    <x v="1303"/>
    <s v="Ambrane BCL-15 Lightning Cable for Smartphone (1.5m Black)"/>
    <x v="2"/>
    <n v="149"/>
    <x v="74"/>
    <n v="0.63"/>
    <x v="6"/>
    <n v="57"/>
    <n v="1"/>
    <x v="0"/>
    <n v="22743"/>
    <s v="$200-$500"/>
    <n v="1"/>
  </r>
  <r>
    <x v="1304"/>
    <s v="Candes BlowHot All in One Silent Blower Fan Room Heater (ABS Body, White, Brown) 2000 Watts"/>
    <x v="1"/>
    <n v="1090"/>
    <x v="40"/>
    <n v="0.64"/>
    <x v="9"/>
    <n v="57"/>
    <n v="1"/>
    <x v="0"/>
    <n v="170943"/>
    <s v="&gt;$500"/>
    <n v="1"/>
  </r>
  <r>
    <x v="1305"/>
    <s v="AGARO Royal Double Layered Kettle, 1.5 Litres, Double Layered Cool Touch , Dry Boiling Protection, Black"/>
    <x v="1"/>
    <n v="1260"/>
    <x v="251"/>
    <n v="0.45"/>
    <x v="2"/>
    <n v="55"/>
    <n v="0"/>
    <x v="0"/>
    <n v="126445"/>
    <s v="&gt;$500"/>
    <n v="1"/>
  </r>
  <r>
    <x v="1306"/>
    <s v="Zuvexa USB Rechargeable Electric Foam Maker - Handheld Milk Wand Mixer Frother for Hot Milk, Hand Blender Coffee, Egg Beater (Black)"/>
    <x v="1"/>
    <n v="499"/>
    <x v="11"/>
    <n v="0.62"/>
    <x v="15"/>
    <n v="54"/>
    <n v="1"/>
    <x v="1"/>
    <n v="70146"/>
    <s v="&gt;$500"/>
    <n v="1"/>
  </r>
  <r>
    <x v="1307"/>
    <s v="ROYAL STEP Portable Electric USB Juice Maker Juicer Bottle Blender Grinder Mixer,6 Blades Rechargeable Bottle with (MULTII) (MULTI COLOUR 6 BLED JUICER MIXER)"/>
    <x v="1"/>
    <n v="499"/>
    <x v="15"/>
    <n v="0.77"/>
    <x v="8"/>
    <n v="53"/>
    <n v="1"/>
    <x v="0"/>
    <n v="116547"/>
    <s v="&gt;$500"/>
    <n v="1"/>
  </r>
  <r>
    <x v="1308"/>
    <s v="Amazon Brand - Solimo 3A Fast Charging Tough Type C USB Data Cable¬† ‚Äì 1 Meter"/>
    <x v="2"/>
    <n v="119"/>
    <x v="73"/>
    <n v="0.6"/>
    <x v="4"/>
    <n v="51"/>
    <n v="1"/>
    <x v="0"/>
    <n v="15249"/>
    <s v="$200-$500"/>
    <n v="1"/>
  </r>
  <r>
    <x v="1309"/>
    <s v="HOMEPACK 750W Radiant Room Home Office Heaters For Winter"/>
    <x v="1"/>
    <n v="649"/>
    <x v="3"/>
    <n v="0.35"/>
    <x v="4"/>
    <n v="49"/>
    <n v="0"/>
    <x v="0"/>
    <n v="48951"/>
    <s v="&gt;$500"/>
    <n v="1"/>
  </r>
  <r>
    <x v="1310"/>
    <s v="Tuarso 8K HDMI 2.1 Cable 48Gbps , 1.5 Meter High-Speed Braided HDMI Cable ( 8K@60HZ„ÄÅ4K@120HZ„ÄÅ2K@240HZ ) HDMI 2.1 Cable Compatible with Monitors , Television , Laptops , Projectors , Game Consoles and more with HDMI Ports Device"/>
    <x v="0"/>
    <n v="599"/>
    <x v="16"/>
    <n v="0.7"/>
    <x v="5"/>
    <n v="47"/>
    <n v="1"/>
    <x v="0"/>
    <n v="93953"/>
    <s v="&gt;$500"/>
    <n v="1"/>
  </r>
  <r>
    <x v="1311"/>
    <s v="WIDEWINGS Electric Handheld Milk Wand Mixer Frother for Latte Coffee Hot Milk, Milk Frother for Coffee, Egg Beater, Hand Blender, Coffee Beater with Stand"/>
    <x v="1"/>
    <n v="259"/>
    <x v="3"/>
    <n v="0.74"/>
    <x v="7"/>
    <n v="43"/>
    <n v="1"/>
    <x v="0"/>
    <n v="42957"/>
    <s v="&gt;$500"/>
    <n v="1"/>
  </r>
  <r>
    <x v="1312"/>
    <s v="Lava Charging Adapter Elements D3 2A Fast Charging Speed Usb Type C Data Cable, White"/>
    <x v="2"/>
    <n v="129"/>
    <x v="198"/>
    <n v="0.71"/>
    <x v="8"/>
    <n v="41"/>
    <n v="1"/>
    <x v="0"/>
    <n v="18409"/>
    <s v="$200-$500"/>
    <n v="1"/>
  </r>
  <r>
    <x v="1313"/>
    <s v="Kitchengenix's Mini Waffle Maker 4 Inch- 350 Watts: Stainless Steel Non-Stick Electric Iron Machine for Individual Belgian Waffles, Pan Cakes, Paninis or Other Snacks (Red)"/>
    <x v="1"/>
    <n v="899"/>
    <x v="16"/>
    <n v="0.55000000000000004"/>
    <x v="5"/>
    <n v="39"/>
    <n v="1"/>
    <x v="0"/>
    <n v="77961"/>
    <s v="&gt;$500"/>
    <n v="1"/>
  </r>
  <r>
    <x v="1314"/>
    <s v="Noise_Colorfit Smart Watch Charger 2 Pin USB Fast Charger Magnetic Charging Cable Adapter (Smart Watch Charger 2 pin)"/>
    <x v="0"/>
    <n v="249"/>
    <x v="3"/>
    <n v="0.75"/>
    <x v="3"/>
    <n v="38"/>
    <n v="1"/>
    <x v="1"/>
    <n v="37962"/>
    <s v="&gt;$500"/>
    <n v="1"/>
  </r>
  <r>
    <x v="1315"/>
    <s v="Remote Control Compatible for Amazon Fire Tv Stick Remote Control [ 3rd Gen ](Not Compatible for Fire TV Edition Smart TV) from basesailor"/>
    <x v="0"/>
    <n v="1499"/>
    <x v="20"/>
    <n v="0.63"/>
    <x v="8"/>
    <n v="37"/>
    <n v="1"/>
    <x v="0"/>
    <n v="147963"/>
    <s v="&gt;$500"/>
    <n v="1"/>
  </r>
  <r>
    <x v="1316"/>
    <s v="Noise ColorFit Pro 4 Alpha Bluetooth Calling Smart Watch with 1.78 AMOLED Display, Tru Sync, 60hz Refresh Rate, instacharge, Gesture Control, Functional 360 Digital Crown (Jet Black)"/>
    <x v="0"/>
    <n v="4499"/>
    <x v="6"/>
    <n v="0.44"/>
    <x v="9"/>
    <n v="37"/>
    <n v="0"/>
    <x v="0"/>
    <n v="295963"/>
    <s v="&gt;$500"/>
    <n v="1"/>
  </r>
  <r>
    <x v="1317"/>
    <s v="AVNISH Tap Water Purifier Filter Faucet 6 Layer Carbon Activated Dust Chlorine Remover Water Softener for Drinking Cartridge Alkaline Taps for Kitchen Sink Bathroom Wash Basin (6-Layer Filtration)"/>
    <x v="1"/>
    <n v="193"/>
    <x v="74"/>
    <n v="0.52"/>
    <x v="11"/>
    <n v="37"/>
    <n v="1"/>
    <x v="0"/>
    <n v="14763"/>
    <s v="$200-$500"/>
    <n v="1"/>
  </r>
  <r>
    <x v="1318"/>
    <s v="Firestick Remote"/>
    <x v="0"/>
    <n v="1434"/>
    <x v="20"/>
    <n v="0.64"/>
    <x v="7"/>
    <n v="32"/>
    <n v="1"/>
    <x v="0"/>
    <n v="127968"/>
    <s v="&gt;$500"/>
    <n v="1"/>
  </r>
  <r>
    <x v="1319"/>
    <s v="Eopora PTC Ceramic Fast Heating Room Heater for Bedroom, 1500/1000 Watts Room Heater for Home, Electric Heater, Electric Fan Heater for Home Office Bedroom (White)"/>
    <x v="1"/>
    <n v="1529"/>
    <x v="40"/>
    <n v="0.49"/>
    <x v="14"/>
    <n v="29"/>
    <n v="0"/>
    <x v="2"/>
    <n v="86971"/>
    <s v="&gt;$500"/>
    <n v="1"/>
  </r>
  <r>
    <x v="1320"/>
    <s v="Oratech Coffee Frother electric, milk frother electric, coffee beater, cappuccino maker, Coffee Foamer, Mocktail Mixer, Coffee Foam Maker, coffee whisker electric, Froth Maker, coffee stirrers electric, coffee frothers, Coffee Blender, (6 Month Warranty) (Multicolour)"/>
    <x v="1"/>
    <n v="279"/>
    <x v="71"/>
    <n v="0.44"/>
    <x v="10"/>
    <n v="28"/>
    <n v="0"/>
    <x v="1"/>
    <n v="13972"/>
    <s v="$200-$500"/>
    <n v="1"/>
  </r>
  <r>
    <x v="1321"/>
    <s v="WZATCO Pixel | Portable LED Projector | Native 720p with Full HD 1080P Support | 2000 Lumens (200 ANSI) | 176&quot; Large Screen | Projector for Home and Outdoor | Compatible with TV Stick, PC, PS4"/>
    <x v="0"/>
    <n v="6490"/>
    <x v="445"/>
    <n v="0.35"/>
    <x v="7"/>
    <n v="27"/>
    <n v="0"/>
    <x v="0"/>
    <n v="269730"/>
    <s v="&gt;$500"/>
    <n v="1"/>
  </r>
  <r>
    <x v="1322"/>
    <s v="Technotech High Speed HDMI Cable 5 Meter V1.4 - Supports Full HD 1080p (Color May Vary)"/>
    <x v="0"/>
    <n v="185"/>
    <x v="71"/>
    <n v="0.63"/>
    <x v="5"/>
    <n v="25"/>
    <n v="1"/>
    <x v="0"/>
    <n v="12475"/>
    <s v="$200-$500"/>
    <n v="1"/>
  </r>
  <r>
    <x v="1323"/>
    <s v="Havells Bero Quartz Heater Black 800w 2 Heat Settings 2 Year Product Warranty"/>
    <x v="1"/>
    <n v="2439"/>
    <x v="446"/>
    <n v="0.04"/>
    <x v="1"/>
    <n v="25"/>
    <n v="0"/>
    <x v="0"/>
    <n v="63625"/>
    <s v="&gt;$500"/>
    <n v="1"/>
  </r>
  <r>
    <x v="1324"/>
    <s v="ZEBRONICS HAA2021 HDMI version 2.1 cable with 8K @ 60Hz, 4K @ 120Hz, eARC &amp; CEC support, 3D compatible, 2 meters length, 48Gbps max and Gold-plated connectors"/>
    <x v="0"/>
    <n v="637"/>
    <x v="61"/>
    <n v="0.57999999999999996"/>
    <x v="1"/>
    <n v="24"/>
    <n v="1"/>
    <x v="0"/>
    <n v="35976"/>
    <s v="&gt;$500"/>
    <n v="1"/>
  </r>
  <r>
    <x v="1325"/>
    <s v="Green Tales Heat Seal Mini Food Sealer-Impulse Machine for Sealing Plastic Bags Packaging"/>
    <x v="1"/>
    <n v="161"/>
    <x v="318"/>
    <n v="0.46"/>
    <x v="22"/>
    <n v="24"/>
    <n v="0"/>
    <x v="2"/>
    <n v="7200"/>
    <s v="$200-$500"/>
    <n v="1"/>
  </r>
  <r>
    <x v="1326"/>
    <s v="Hilton Quartz Heater 400/800-Watt ISI 2 Rods Multi Mode Heater Long Lasting Quick Heating Extremely Warm (Grey)"/>
    <x v="1"/>
    <n v="1149"/>
    <x v="21"/>
    <n v="0.39"/>
    <x v="9"/>
    <n v="24"/>
    <n v="0"/>
    <x v="0"/>
    <n v="45576"/>
    <s v="&gt;$500"/>
    <n v="1"/>
  </r>
  <r>
    <x v="1327"/>
    <s v="LOHAYA Voice Assistant Remote Compatible for Airtel Xstream Set-Top Box Remote Control with Netflix Function (Black) (Non - Voice)"/>
    <x v="0"/>
    <n v="399"/>
    <x v="3"/>
    <n v="0.6"/>
    <x v="14"/>
    <n v="23"/>
    <n v="1"/>
    <x v="2"/>
    <n v="22977"/>
    <s v="&gt;$500"/>
    <n v="1"/>
  </r>
  <r>
    <x v="1328"/>
    <s v="Amazon Basics Wireless Mouse | 2.4 GHz Connection, 1600 DPI | Type - C Adapter | Upto 12 Months of Battery Life | Ambidextrous Design | Suitable for PC/Mac/Laptop"/>
    <x v="2"/>
    <n v="499"/>
    <x v="49"/>
    <n v="0.5"/>
    <x v="23"/>
    <n v="23"/>
    <n v="1"/>
    <x v="1"/>
    <n v="23000"/>
    <s v="&gt;$500"/>
    <n v="1"/>
  </r>
  <r>
    <x v="1329"/>
    <s v="KLAM LCD Writing Tablet Screenwriting Toys Board Smart Digital E-Note Pad 8.5 Inch Light Weight Magic Slate for Drawing Playing Noting by Kids and Adults Best Birthday Gift Girls Boys, Multicolor"/>
    <x v="2"/>
    <n v="175"/>
    <x v="71"/>
    <n v="0.65"/>
    <x v="1"/>
    <n v="21"/>
    <n v="1"/>
    <x v="0"/>
    <n v="10479"/>
    <s v="$200-$500"/>
    <n v="1"/>
  </r>
  <r>
    <x v="1330"/>
    <s v="Homeistic Applience‚Ñ¢ Instant Electric Water Heater Faucet Tap For Kitchen And Bathroom Sink Digital Water Heating Tap with Shower Head ABS Body- Shock Proof (Pack Of 1. White)"/>
    <x v="1"/>
    <n v="1448"/>
    <x v="40"/>
    <n v="0.52"/>
    <x v="3"/>
    <n v="19"/>
    <n v="1"/>
    <x v="1"/>
    <n v="56981"/>
    <s v="&gt;$500"/>
    <n v="1"/>
  </r>
  <r>
    <x v="1331"/>
    <s v="Portable, Handy Compact Plug-in Portable Digital Electric Heater Fan Wall-Outlet Handy Air Warmer Blower Adjustable Timer Digital Display Heater for Home/Office/Camper (Black, 400 Watts)"/>
    <x v="1"/>
    <n v="799"/>
    <x v="174"/>
    <n v="0.33"/>
    <x v="0"/>
    <n v="17"/>
    <n v="0"/>
    <x v="0"/>
    <n v="20383"/>
    <s v="&gt;$500"/>
    <n v="1"/>
  </r>
  <r>
    <x v="1332"/>
    <s v="!!HANEUL!!1000 Watt/2000-Watt Room Heater!! Fan Heater!!Pure White!!HN-2500!!Made in India!!Thermoset!!"/>
    <x v="1"/>
    <n v="899"/>
    <x v="23"/>
    <n v="0.44"/>
    <x v="13"/>
    <n v="15"/>
    <n v="0"/>
    <x v="2"/>
    <n v="23985"/>
    <s v="&gt;$500"/>
    <n v="1"/>
  </r>
  <r>
    <x v="1333"/>
    <s v="Amazon Basics 2 Amp USB Wall Charger &amp; Micro USB Cable (White)"/>
    <x v="0"/>
    <n v="219"/>
    <x v="71"/>
    <n v="0.56000000000000005"/>
    <x v="0"/>
    <n v="14"/>
    <n v="1"/>
    <x v="0"/>
    <n v="6986"/>
    <s v="$200-$500"/>
    <n v="1"/>
  </r>
  <r>
    <x v="1334"/>
    <s v="Personal Size Blender, Portable Blender, Battery Powered USB Blender, with Four Blades, Mini Blender Travel Bottle for Juice, Shakes, and Smoothies (Pink)"/>
    <x v="1"/>
    <n v="669"/>
    <x v="61"/>
    <n v="0.55000000000000004"/>
    <x v="24"/>
    <n v="13"/>
    <n v="1"/>
    <x v="4"/>
    <n v="19487"/>
    <s v="&gt;$500"/>
    <n v="1"/>
  </r>
  <r>
    <x v="1335"/>
    <s v="7SEVEN¬Æ Compatible for Tata Sky Remote Original Set Top¬†HD Box and Suitable for SD Tata Play setup Box Remote Control"/>
    <x v="0"/>
    <n v="399"/>
    <x v="32"/>
    <n v="0.5"/>
    <x v="2"/>
    <n v="12"/>
    <n v="1"/>
    <x v="0"/>
    <n v="9588"/>
    <s v="&gt;$500"/>
    <n v="1"/>
  </r>
  <r>
    <x v="1336"/>
    <s v="White Feather Portable Heat Sealer Mini Sealing Machine for Food Storage Vacuum Bag, Chip, Plastic, Snack Bags, Package Home Closer Storage Tool (Multicolor) Random Colour"/>
    <x v="1"/>
    <n v="199"/>
    <x v="71"/>
    <n v="0.6"/>
    <x v="14"/>
    <n v="12"/>
    <n v="1"/>
    <x v="2"/>
    <n v="5988"/>
    <s v="$200-$500"/>
    <n v="1"/>
  </r>
  <r>
    <x v="1337"/>
    <s v="!!1000 Watt/2000-Watt Room Heater!! Fan Heater!!Pure White!!HN-2500!!Made in India!!"/>
    <x v="1"/>
    <n v="784"/>
    <x v="23"/>
    <n v="0.51"/>
    <x v="3"/>
    <n v="11"/>
    <n v="1"/>
    <x v="1"/>
    <n v="17589"/>
    <s v="&gt;$500"/>
    <n v="1"/>
  </r>
  <r>
    <x v="1338"/>
    <s v="Melbon VM-905 2000-Watt Room Heater (ISI Certified, White Color) Ideal Electric Fan Heater for Small to Medium Room/Area (Plastic Body)"/>
    <x v="1"/>
    <n v="998"/>
    <x v="40"/>
    <n v="0.67"/>
    <x v="12"/>
    <n v="9"/>
    <n v="1"/>
    <x v="1"/>
    <n v="26991"/>
    <s v="&gt;$500"/>
    <n v="1"/>
  </r>
  <r>
    <x v="1339"/>
    <s v="KNYUC MART Mini Electric Handy Room Heater Compact Plug-in, The Wall Outlet 400 Watts, Handy Air Warmer Blower Adjustable Timer Digital Display"/>
    <x v="1"/>
    <n v="778"/>
    <x v="3"/>
    <n v="0.22"/>
    <x v="14"/>
    <n v="8"/>
    <n v="0"/>
    <x v="2"/>
    <n v="7992"/>
    <s v="&gt;$500"/>
    <n v="1"/>
  </r>
  <r>
    <x v="1340"/>
    <s v="WANBO X1 Pro (Upgraded) | Native 1080P Full HD | Android 9 | Projector for Home | LED Cinema | 350ANSI | 3900 lumens | WiFi Bluetooth | HDMI ARC | Dolby DTS | 4D Keystone Correction (Global Version)"/>
    <x v="0"/>
    <n v="13990"/>
    <x v="447"/>
    <n v="0.52"/>
    <x v="3"/>
    <n v="7"/>
    <n v="1"/>
    <x v="1"/>
    <n v="202300"/>
    <s v="&gt;$500"/>
    <n v="1"/>
  </r>
  <r>
    <x v="1341"/>
    <s v="Kitchenwell Multipurpose Portable Electronic Digital Weighing Scale Weight Machine | Weight Machine | 10 Kg"/>
    <x v="1"/>
    <n v="239"/>
    <x v="448"/>
    <n v="0"/>
    <x v="2"/>
    <n v="7"/>
    <n v="0"/>
    <x v="0"/>
    <n v="1673"/>
    <s v="$200-$500"/>
    <n v="1"/>
  </r>
  <r>
    <x v="1342"/>
    <s v="C (DEVICE) Lint Remover for Woolen Clothes, Electric Lint Remover, Best Lint Shaver for Clothes Pack of 1"/>
    <x v="1"/>
    <n v="469"/>
    <x v="23"/>
    <n v="0.71"/>
    <x v="8"/>
    <n v="6"/>
    <n v="1"/>
    <x v="0"/>
    <n v="9594"/>
    <s v="&gt;$500"/>
    <n v="1"/>
  </r>
  <r>
    <x v="1343"/>
    <s v="Syncwire LTG to USB Cable for Fast Charging Compatible with Phone 5/ 5C/ 5S/ 6/ 6S/ 7/8/ X/XR/XS Max/ 11/12/ 13 Series and Pad Air/Mini, Pod &amp; Other Devices (1.1 Meter, White)"/>
    <x v="2"/>
    <n v="399"/>
    <x v="16"/>
    <n v="0.8"/>
    <x v="23"/>
    <n v="5"/>
    <n v="1"/>
    <x v="1"/>
    <n v="9995"/>
    <s v="&gt;$500"/>
    <n v="1"/>
  </r>
  <r>
    <x v="1344"/>
    <s v="Lifelong LLQH925 Dyno Quartz Heater 2 Power settings Tip Over Cut-off Switch 800 Watt Silent operation Power Indicator 2 Rod Room Heater (1 Year Warranty, Grey)"/>
    <x v="1"/>
    <n v="1099"/>
    <x v="51"/>
    <n v="0.54"/>
    <x v="4"/>
    <n v="4"/>
    <n v="1"/>
    <x v="0"/>
    <n v="9600"/>
    <s v="&gt;$500"/>
    <n v="1"/>
  </r>
  <r>
    <x v="1345"/>
    <s v="Longway Blaze 2 Rod Quartz Room Heater (White, Gray, 800 watts)"/>
    <x v="1"/>
    <n v="929"/>
    <x v="15"/>
    <n v="0.57999999999999996"/>
    <x v="8"/>
    <n v="4"/>
    <n v="1"/>
    <x v="0"/>
    <n v="8796"/>
    <s v="&gt;$500"/>
    <n v="1"/>
  </r>
  <r>
    <x v="1346"/>
    <s v="VAPJA¬Æ Portable Mini Juicer Cup Blender USB Rechargeable with 4 Blades for Shakes and Smoothies Fruits Vegetables Juice Maker Grinder Mixer Strong Cutting Bottle Sports Travel Outdoors Gym (BOTTLE)"/>
    <x v="1"/>
    <n v="649"/>
    <x v="3"/>
    <n v="0.35"/>
    <x v="11"/>
    <n v="4"/>
    <n v="0"/>
    <x v="0"/>
    <n v="3996"/>
    <s v="&gt;$500"/>
    <n v="1"/>
  </r>
  <r>
    <x v="1347"/>
    <s v="Khaitan ORFin Fan heater for Home and kitchen-K0 2215"/>
    <x v="1"/>
    <n v="1299"/>
    <x v="169"/>
    <n v="0.48"/>
    <x v="25"/>
    <n v="2"/>
    <n v="0"/>
    <x v="4"/>
    <n v="4990"/>
    <s v="&gt;$500"/>
    <n v="1"/>
  </r>
  <r>
    <x v="1348"/>
    <s v="NGI Store 2 Pieces Pet Hair Removers for Your Laundry Catcher Lint Remover for Washing Machine Lint Remover Reusable Portable Silica Gel Clothes Washer Dryer Floating Ball"/>
    <x v="1"/>
    <n v="199"/>
    <x v="3"/>
    <n v="0.8"/>
    <x v="16"/>
    <n v="2"/>
    <n v="1"/>
    <x v="2"/>
    <n v="1998"/>
    <s v="&gt;$500"/>
    <n v="1"/>
  </r>
  <r>
    <x v="1349"/>
    <s v="Amazon Brand - Solimo 65W Fast Charging Braided Type C to C Data Cable | Suitable For All Supported Mobile Phones (1 Meter, Black)"/>
    <x v="2"/>
    <n v="199"/>
    <x v="3"/>
    <n v="0.8"/>
    <x v="18"/>
    <m/>
    <n v="1"/>
    <x v="2"/>
    <n v="0"/>
    <s v="&gt;$500"/>
    <n v="1"/>
  </r>
  <r>
    <x v="1350"/>
    <s v="REDTECH USB-C to Lightning Cable 3.3FT, [Apple MFi Certified] Lightning to Type C Fast Charging Cord Compatible with iPhone 14/13/13 pro/Max/12/11/X/XS/XR/8, Supports Power Delivery - White"/>
    <x v="2"/>
    <n v="249"/>
    <x v="3"/>
    <n v="0.75"/>
    <x v="23"/>
    <m/>
    <n v="1"/>
    <x v="1"/>
    <n v="0"/>
    <s v="&gt;$50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323AB3-A760-41D9-8A18-10A7BD2CA8C7}"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Round Rating">
  <location ref="A18:B24" firstHeaderRow="1" firstDataRow="1" firstDataCol="1"/>
  <pivotFields count="12">
    <pivotField showAll="0"/>
    <pivotField dataField="1" showAll="0"/>
    <pivotField showAll="0">
      <items count="10">
        <item x="8"/>
        <item x="2"/>
        <item x="0"/>
        <item x="7"/>
        <item x="1"/>
        <item x="6"/>
        <item x="3"/>
        <item x="5"/>
        <item x="4"/>
        <item t="default"/>
      </items>
    </pivotField>
    <pivotField showAll="0"/>
    <pivotField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showAll="0"/>
    <pivotField showAll="0"/>
    <pivotField showAll="0"/>
    <pivotField axis="axisRow" showAll="0" sortType="descending">
      <items count="6">
        <item x="4"/>
        <item x="2"/>
        <item x="0"/>
        <item x="1"/>
        <item n="0"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9"/>
  </rowFields>
  <rowItems count="6">
    <i>
      <x v="2"/>
    </i>
    <i>
      <x v="3"/>
    </i>
    <i>
      <x v="1"/>
    </i>
    <i>
      <x/>
    </i>
    <i>
      <x v="4"/>
    </i>
    <i t="grand">
      <x/>
    </i>
  </rowItems>
  <colItems count="1">
    <i/>
  </colItems>
  <dataFields count="1">
    <dataField name="Count of Product_Name" fld="1" subtotal="count" baseField="0" baseItem="0"/>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9" count="1" selected="0">
            <x v="2"/>
          </reference>
        </references>
      </pivotArea>
    </chartFormat>
    <chartFormat chart="13" format="2">
      <pivotArea type="data" outline="0" fieldPosition="0">
        <references count="2">
          <reference field="4294967294" count="1" selected="0">
            <x v="0"/>
          </reference>
          <reference field="9" count="1" selected="0">
            <x v="3"/>
          </reference>
        </references>
      </pivotArea>
    </chartFormat>
    <chartFormat chart="13" format="3">
      <pivotArea type="data" outline="0" fieldPosition="0">
        <references count="2">
          <reference field="4294967294" count="1" selected="0">
            <x v="0"/>
          </reference>
          <reference field="9" count="1" selected="0">
            <x v="1"/>
          </reference>
        </references>
      </pivotArea>
    </chartFormat>
    <chartFormat chart="13" format="4">
      <pivotArea type="data" outline="0" fieldPosition="0">
        <references count="2">
          <reference field="4294967294" count="1" selected="0">
            <x v="0"/>
          </reference>
          <reference field="9" count="1" selected="0">
            <x v="0"/>
          </reference>
        </references>
      </pivotArea>
    </chartFormat>
    <chartFormat chart="13"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318A9A-3B7C-432F-93B6-F50CD8F9F725}" name="PivotTable1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2" rowHeaderCaption="Round_Rating">
  <location ref="E16:F21" firstHeaderRow="1" firstDataRow="1" firstDataCol="1"/>
  <pivotFields count="13">
    <pivotField showAll="0"/>
    <pivotField showAll="0"/>
    <pivotField showAll="0">
      <items count="10">
        <item x="8"/>
        <item x="2"/>
        <item x="0"/>
        <item x="7"/>
        <item x="1"/>
        <item x="6"/>
        <item x="3"/>
        <item x="5"/>
        <item x="4"/>
        <item t="default"/>
      </items>
    </pivotField>
    <pivotField showAll="0"/>
    <pivotField showAll="0"/>
    <pivotField dataField="1" numFmtId="9" showAll="0"/>
    <pivotField showAll="0">
      <items count="27">
        <item x="25"/>
        <item x="24"/>
        <item x="22"/>
        <item x="21"/>
        <item x="20"/>
        <item x="18"/>
        <item x="16"/>
        <item x="19"/>
        <item x="14"/>
        <item x="13"/>
        <item x="9"/>
        <item x="11"/>
        <item x="8"/>
        <item x="4"/>
        <item x="6"/>
        <item x="7"/>
        <item x="1"/>
        <item x="5"/>
        <item x="2"/>
        <item x="0"/>
        <item x="3"/>
        <item x="12"/>
        <item x="15"/>
        <item x="10"/>
        <item x="23"/>
        <item x="17"/>
        <item t="default"/>
      </items>
    </pivotField>
    <pivotField showAll="0"/>
    <pivotField showAll="0"/>
    <pivotField axis="axisRow" showAll="0" sortType="descending">
      <items count="6">
        <item x="4"/>
        <item x="2"/>
        <item x="0"/>
        <item x="1"/>
        <item n="0"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5">
    <i>
      <x v="2"/>
    </i>
    <i>
      <x v="3"/>
    </i>
    <i>
      <x v="1"/>
    </i>
    <i>
      <x/>
    </i>
    <i>
      <x v="4"/>
    </i>
  </rowItems>
  <colItems count="1">
    <i/>
  </colItems>
  <dataFields count="1">
    <dataField name="Sum of Discount_Percentage" fld="5" baseField="0" baseItem="0" numFmtId="9"/>
  </dataFields>
  <formats count="5">
    <format dxfId="4">
      <pivotArea type="all" dataOnly="0" outline="0" fieldPosition="0"/>
    </format>
    <format dxfId="3">
      <pivotArea outline="0" collapsedLevelsAreSubtotals="1" fieldPosition="0"/>
    </format>
    <format dxfId="2">
      <pivotArea field="2" type="button" dataOnly="0" labelOnly="1" outline="0"/>
    </format>
    <format dxfId="1">
      <pivotArea dataOnly="0" labelOnly="1" outline="0" axis="axisValues" fieldPosition="0"/>
    </format>
    <format dxfId="0">
      <pivotArea dataOnly="0" labelOnly="1" fieldPosition="0">
        <references count="1">
          <reference field="9" count="1">
            <x v="4"/>
          </reference>
        </references>
      </pivotArea>
    </format>
  </formats>
  <chartFormats count="6">
    <chartFormat chart="81" format="1" series="1">
      <pivotArea type="data" outline="0" fieldPosition="0">
        <references count="1">
          <reference field="4294967294" count="1" selected="0">
            <x v="0"/>
          </reference>
        </references>
      </pivotArea>
    </chartFormat>
    <chartFormat chart="81" format="2">
      <pivotArea type="data" outline="0" fieldPosition="0">
        <references count="2">
          <reference field="4294967294" count="1" selected="0">
            <x v="0"/>
          </reference>
          <reference field="9" count="1" selected="0">
            <x v="1"/>
          </reference>
        </references>
      </pivotArea>
    </chartFormat>
    <chartFormat chart="81" format="3">
      <pivotArea type="data" outline="0" fieldPosition="0">
        <references count="2">
          <reference field="4294967294" count="1" selected="0">
            <x v="0"/>
          </reference>
          <reference field="9" count="1" selected="0">
            <x v="3"/>
          </reference>
        </references>
      </pivotArea>
    </chartFormat>
    <chartFormat chart="81" format="4">
      <pivotArea type="data" outline="0" fieldPosition="0">
        <references count="2">
          <reference field="4294967294" count="1" selected="0">
            <x v="0"/>
          </reference>
          <reference field="9" count="1" selected="0">
            <x v="0"/>
          </reference>
        </references>
      </pivotArea>
    </chartFormat>
    <chartFormat chart="81" format="5">
      <pivotArea type="data" outline="0" fieldPosition="0">
        <references count="2">
          <reference field="4294967294" count="1" selected="0">
            <x v="0"/>
          </reference>
          <reference field="9" count="1" selected="0">
            <x v="4"/>
          </reference>
        </references>
      </pivotArea>
    </chartFormat>
    <chartFormat chart="81" format="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4E7AA13-F107-4875-ABEC-300375112421}"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5" rowHeaderCaption="Category">
  <location ref="A16:B25" firstHeaderRow="1" firstDataRow="1" firstDataCol="1"/>
  <pivotFields count="13">
    <pivotField dataField="1" showAll="0">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6"/>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3"/>
        <item x="245"/>
        <item x="244"/>
        <item x="182"/>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4"/>
        <item x="490"/>
        <item x="325"/>
        <item x="1303"/>
        <item x="194"/>
        <item x="195"/>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4"/>
        <item x="1164"/>
        <item x="77"/>
        <item x="75"/>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pivotField>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pivotField showAll="0">
      <items count="6">
        <item x="4"/>
        <item x="2"/>
        <item x="0"/>
        <item x="1"/>
        <item x="3"/>
        <item t="default"/>
      </items>
    </pivotField>
    <pivotField showAll="0"/>
    <pivotField showAll="0"/>
    <pivotField showAll="0"/>
  </pivotFields>
  <rowFields count="1">
    <field x="2"/>
  </rowFields>
  <rowItems count="9">
    <i>
      <x v="2"/>
    </i>
    <i>
      <x v="1"/>
    </i>
    <i>
      <x v="4"/>
    </i>
    <i>
      <x v="7"/>
    </i>
    <i>
      <x v="6"/>
    </i>
    <i>
      <x v="5"/>
    </i>
    <i>
      <x/>
    </i>
    <i>
      <x v="8"/>
    </i>
    <i>
      <x v="3"/>
    </i>
  </rowItems>
  <colItems count="1">
    <i/>
  </colItems>
  <dataFields count="1">
    <dataField name="Count of Product_ID" fld="0" subtotal="count" baseField="0" baseItem="0"/>
  </dataFields>
  <formats count="4">
    <format dxfId="8">
      <pivotArea type="all" dataOnly="0" outline="0" fieldPosition="0"/>
    </format>
    <format dxfId="7">
      <pivotArea outline="0" collapsedLevelsAreSubtotals="1" fieldPosition="0"/>
    </format>
    <format dxfId="6">
      <pivotArea field="2" type="button" dataOnly="0" labelOnly="1" outline="0" axis="axisRow" fieldPosition="0"/>
    </format>
    <format dxfId="5">
      <pivotArea dataOnly="0" labelOnly="1" outline="0" axis="axisValues" fieldPosition="0"/>
    </format>
  </formats>
  <chartFormats count="10">
    <chartFormat chart="84" format="0" series="1">
      <pivotArea type="data" outline="0" fieldPosition="0">
        <references count="1">
          <reference field="4294967294" count="1" selected="0">
            <x v="0"/>
          </reference>
        </references>
      </pivotArea>
    </chartFormat>
    <chartFormat chart="84" format="1">
      <pivotArea type="data" outline="0" fieldPosition="0">
        <references count="2">
          <reference field="4294967294" count="1" selected="0">
            <x v="0"/>
          </reference>
          <reference field="2" count="1" selected="0">
            <x v="2"/>
          </reference>
        </references>
      </pivotArea>
    </chartFormat>
    <chartFormat chart="84" format="2">
      <pivotArea type="data" outline="0" fieldPosition="0">
        <references count="2">
          <reference field="4294967294" count="1" selected="0">
            <x v="0"/>
          </reference>
          <reference field="2" count="1" selected="0">
            <x v="1"/>
          </reference>
        </references>
      </pivotArea>
    </chartFormat>
    <chartFormat chart="84" format="3">
      <pivotArea type="data" outline="0" fieldPosition="0">
        <references count="2">
          <reference field="4294967294" count="1" selected="0">
            <x v="0"/>
          </reference>
          <reference field="2" count="1" selected="0">
            <x v="4"/>
          </reference>
        </references>
      </pivotArea>
    </chartFormat>
    <chartFormat chart="84" format="4">
      <pivotArea type="data" outline="0" fieldPosition="0">
        <references count="2">
          <reference field="4294967294" count="1" selected="0">
            <x v="0"/>
          </reference>
          <reference field="2" count="1" selected="0">
            <x v="7"/>
          </reference>
        </references>
      </pivotArea>
    </chartFormat>
    <chartFormat chart="84" format="5">
      <pivotArea type="data" outline="0" fieldPosition="0">
        <references count="2">
          <reference field="4294967294" count="1" selected="0">
            <x v="0"/>
          </reference>
          <reference field="2" count="1" selected="0">
            <x v="6"/>
          </reference>
        </references>
      </pivotArea>
    </chartFormat>
    <chartFormat chart="84" format="6">
      <pivotArea type="data" outline="0" fieldPosition="0">
        <references count="2">
          <reference field="4294967294" count="1" selected="0">
            <x v="0"/>
          </reference>
          <reference field="2" count="1" selected="0">
            <x v="5"/>
          </reference>
        </references>
      </pivotArea>
    </chartFormat>
    <chartFormat chart="84" format="7">
      <pivotArea type="data" outline="0" fieldPosition="0">
        <references count="2">
          <reference field="4294967294" count="1" selected="0">
            <x v="0"/>
          </reference>
          <reference field="2" count="1" selected="0">
            <x v="0"/>
          </reference>
        </references>
      </pivotArea>
    </chartFormat>
    <chartFormat chart="84" format="8">
      <pivotArea type="data" outline="0" fieldPosition="0">
        <references count="2">
          <reference field="4294967294" count="1" selected="0">
            <x v="0"/>
          </reference>
          <reference field="2" count="1" selected="0">
            <x v="8"/>
          </reference>
        </references>
      </pivotArea>
    </chartFormat>
    <chartFormat chart="84" format="9">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975105-9BD7-461B-AB5B-92686A1D333B}"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1" rowHeaderCaption="Category">
  <location ref="D3:E12" firstHeaderRow="1" firstDataRow="1" firstDataCol="1"/>
  <pivotFields count="13">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dataField="1" showAll="0"/>
    <pivotField showAll="0"/>
    <pivotField showAll="0"/>
    <pivotField showAll="0"/>
    <pivotField showAll="0"/>
    <pivotField showAll="0"/>
  </pivotFields>
  <rowFields count="1">
    <field x="2"/>
  </rowFields>
  <rowItems count="9">
    <i>
      <x v="2"/>
    </i>
    <i>
      <x v="1"/>
    </i>
    <i>
      <x v="4"/>
    </i>
    <i>
      <x v="7"/>
    </i>
    <i>
      <x v="6"/>
    </i>
    <i>
      <x v="8"/>
    </i>
    <i>
      <x v="5"/>
    </i>
    <i>
      <x v="3"/>
    </i>
    <i>
      <x/>
    </i>
  </rowItems>
  <colItems count="1">
    <i/>
  </colItems>
  <dataFields count="1">
    <dataField name="Sum of Review" fld="7" baseField="0" baseItem="0"/>
  </dataFields>
  <formats count="5">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fieldPosition="0">
        <references count="1">
          <reference field="2" count="0"/>
        </references>
      </pivotArea>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F2CBD6B-EED9-48E0-80CF-1CC8435D153D}"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Category">
  <location ref="A3:B12" firstHeaderRow="1" firstDataRow="1" firstDataCol="1"/>
  <pivotFields count="13">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showAll="0"/>
    <pivotField showAll="0"/>
    <pivotField showAll="0"/>
    <pivotField showAll="0"/>
  </pivotFields>
  <rowFields count="1">
    <field x="2"/>
  </rowFields>
  <rowItems count="9">
    <i>
      <x v="5"/>
    </i>
    <i>
      <x v="1"/>
    </i>
    <i>
      <x v="3"/>
    </i>
    <i>
      <x v="2"/>
    </i>
    <i>
      <x v="6"/>
    </i>
    <i>
      <x/>
    </i>
    <i>
      <x v="4"/>
    </i>
    <i>
      <x v="7"/>
    </i>
    <i>
      <x v="8"/>
    </i>
  </rowItems>
  <colItems count="1">
    <i/>
  </colItems>
  <dataFields count="1">
    <dataField name="Average of Discount_Percentage" fld="5" subtotal="average" baseField="0" baseItem="0" numFmtId="9"/>
  </dataFields>
  <formats count="2">
    <format dxfId="15">
      <pivotArea dataOnly="0" labelOnly="1" outline="0" axis="axisValues" fieldPosition="0"/>
    </format>
    <format dxfId="14">
      <pivotArea outline="0" collapsedLevelsAreSubtotals="1" fieldPosition="0"/>
    </format>
  </format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692A45-C662-4C36-ACB9-45E9845E1ADD}"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A3:D13" firstHeaderRow="0" firstDataRow="1" firstDataCol="1"/>
  <pivotFields count="12">
    <pivotField showAll="0"/>
    <pivotField dataField="1"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2"/>
            </reference>
          </references>
        </pivotArea>
      </autoSortScope>
    </pivotField>
    <pivotField showAll="0"/>
    <pivotField showAll="0"/>
    <pivotField dataField="1" numFmtId="9" showAll="0"/>
    <pivotField showAll="0"/>
    <pivotField dataField="1" showAll="0"/>
    <pivotField showAll="0"/>
    <pivotField showAll="0"/>
    <pivotField showAll="0"/>
    <pivotField showAll="0"/>
  </pivotFields>
  <rowFields count="1">
    <field x="2"/>
  </rowFields>
  <rowItems count="10">
    <i>
      <x v="2"/>
    </i>
    <i>
      <x v="1"/>
    </i>
    <i>
      <x v="4"/>
    </i>
    <i>
      <x v="7"/>
    </i>
    <i>
      <x v="6"/>
    </i>
    <i>
      <x v="8"/>
    </i>
    <i>
      <x v="5"/>
    </i>
    <i>
      <x v="3"/>
    </i>
    <i>
      <x/>
    </i>
    <i t="grand">
      <x/>
    </i>
  </rowItems>
  <colFields count="1">
    <field x="-2"/>
  </colFields>
  <colItems count="3">
    <i>
      <x/>
    </i>
    <i i="1">
      <x v="1"/>
    </i>
    <i i="2">
      <x v="2"/>
    </i>
  </colItems>
  <dataFields count="3">
    <dataField name="Average of Discount_Percentage" fld="5" subtotal="average" baseField="0" baseItem="0" numFmtId="9"/>
    <dataField name="Count of Product_Name" fld="1" subtotal="count" baseField="0" baseItem="0"/>
    <dataField name="Sum of Review_Count" fld="7" baseField="0" baseItem="0" numFmtId="4"/>
  </dataFields>
  <formats count="1">
    <format dxfId="1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5F671B-4E41-4021-9758-FC3078A2F56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Category">
  <location ref="J3:L13" firstHeaderRow="0" firstDataRow="1" firstDataCol="1"/>
  <pivotFields count="12">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1"/>
            </reference>
          </references>
        </pivotArea>
      </autoSortScope>
    </pivotField>
    <pivotField dataField="1" showAll="0"/>
    <pivotField dataField="1"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showAll="0"/>
    <pivotField showAll="0"/>
    <pivotField showAll="0"/>
    <pivotField showAll="0"/>
    <pivotField showAll="0"/>
    <pivotField showAll="0"/>
  </pivotFields>
  <rowFields count="1">
    <field x="2"/>
  </rowFields>
  <rowItems count="10">
    <i>
      <x v="2"/>
    </i>
    <i>
      <x/>
    </i>
    <i>
      <x v="4"/>
    </i>
    <i>
      <x v="3"/>
    </i>
    <i>
      <x v="1"/>
    </i>
    <i>
      <x v="6"/>
    </i>
    <i>
      <x v="5"/>
    </i>
    <i>
      <x v="7"/>
    </i>
    <i>
      <x v="8"/>
    </i>
    <i t="grand">
      <x/>
    </i>
  </rowItems>
  <colFields count="1">
    <field x="-2"/>
  </colFields>
  <colItems count="2">
    <i>
      <x/>
    </i>
    <i i="1">
      <x v="1"/>
    </i>
  </colItems>
  <dataFields count="2">
    <dataField name="Average of Actual_Price" fld="4" subtotal="average" baseField="0" baseItem="0" numFmtId="44"/>
    <dataField name="Average of Discounted_Price" fld="3" subtotal="average" baseField="0" baseItem="0" numFmtId="164"/>
  </dataFields>
  <formats count="2">
    <format dxfId="18">
      <pivotArea outline="0" collapsedLevelsAreSubtotals="1" fieldPosition="0">
        <references count="1">
          <reference field="4294967294" count="1" selected="0">
            <x v="0"/>
          </reference>
        </references>
      </pivotArea>
    </format>
    <format dxfId="17">
      <pivotArea outline="0" collapsedLevelsAreSubtotals="1" fieldPosition="0">
        <references count="1">
          <reference field="4294967294" count="1" selected="0">
            <x v="1"/>
          </reference>
        </references>
      </pivotArea>
    </format>
  </formats>
  <chartFormats count="4">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14704C-5044-44B5-AD33-011BD9D1C2C5}"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Product_ID">
  <location ref="D32:F38" firstHeaderRow="0" firstDataRow="1" firstDataCol="1"/>
  <pivotFields count="12">
    <pivotField axis="axisRow" showAll="0" measureFilter="1" sortType="descending">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6"/>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3"/>
        <item x="245"/>
        <item x="244"/>
        <item x="182"/>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4"/>
        <item x="490"/>
        <item x="325"/>
        <item x="1303"/>
        <item x="194"/>
        <item x="195"/>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4"/>
        <item x="1164"/>
        <item x="77"/>
        <item x="75"/>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autoSortScope>
        <pivotArea dataOnly="0" outline="0" fieldPosition="0">
          <references count="1">
            <reference field="4294967294" count="1" selected="0">
              <x v="1"/>
            </reference>
          </references>
        </pivotArea>
      </autoSortScope>
    </pivotField>
    <pivotField showAll="0">
      <items count="1338">
        <item x="1323"/>
        <item x="1318"/>
        <item x="722"/>
        <item x="1140"/>
        <item x="550"/>
        <item x="350"/>
        <item x="1255"/>
        <item x="1262"/>
        <item x="1095"/>
        <item x="1164"/>
        <item x="1111"/>
        <item x="1196"/>
        <item x="1321"/>
        <item x="1185"/>
        <item x="1218"/>
        <item x="1221"/>
        <item x="1206"/>
        <item x="1210"/>
        <item x="1133"/>
        <item x="704"/>
        <item x="670"/>
        <item x="668"/>
        <item x="667"/>
        <item x="931"/>
        <item x="669"/>
        <item x="666"/>
        <item x="1126"/>
        <item x="930"/>
        <item x="876"/>
        <item x="614"/>
        <item x="1244"/>
        <item x="1222"/>
        <item x="714"/>
        <item x="752"/>
        <item x="732"/>
        <item x="364"/>
        <item x="365"/>
        <item x="1099"/>
        <item x="787"/>
        <item x="1229"/>
        <item x="849"/>
        <item x="1041"/>
        <item x="499"/>
        <item x="359"/>
        <item x="1181"/>
        <item x="1292"/>
        <item x="1106"/>
        <item x="1023"/>
        <item x="1227"/>
        <item x="460"/>
        <item x="465"/>
        <item x="422"/>
        <item x="262"/>
        <item x="424"/>
        <item x="748"/>
        <item x="1175"/>
        <item x="961"/>
        <item x="857"/>
        <item x="1242"/>
        <item x="837"/>
        <item x="851"/>
        <item x="1010"/>
        <item x="710"/>
        <item x="172"/>
        <item x="861"/>
        <item x="1254"/>
        <item x="410"/>
        <item x="1319"/>
        <item x="1257"/>
        <item x="1266"/>
        <item x="1079"/>
        <item x="291"/>
        <item x="1"/>
        <item x="2"/>
        <item x="1143"/>
        <item x="1002"/>
        <item x="588"/>
        <item x="436"/>
        <item x="24"/>
        <item x="143"/>
        <item x="509"/>
        <item x="274"/>
        <item x="1314"/>
        <item x="296"/>
        <item x="1295"/>
        <item x="1335"/>
        <item x="1192"/>
        <item x="503"/>
        <item x="1020"/>
        <item x="737"/>
        <item x="398"/>
        <item x="70"/>
        <item x="218"/>
        <item x="187"/>
        <item x="413"/>
        <item x="731"/>
        <item x="630"/>
        <item x="631"/>
        <item x="0"/>
        <item x="617"/>
        <item x="136"/>
        <item x="1054"/>
        <item x="54"/>
        <item x="53"/>
        <item x="119"/>
        <item x="520"/>
        <item x="629"/>
        <item x="376"/>
        <item x="65"/>
        <item x="40"/>
        <item x="64"/>
        <item x="377"/>
        <item x="378"/>
        <item x="349"/>
        <item x="179"/>
        <item x="180"/>
        <item x="564"/>
        <item x="565"/>
        <item x="1085"/>
        <item x="293"/>
        <item x="766"/>
        <item x="955"/>
        <item x="954"/>
        <item x="956"/>
        <item x="888"/>
        <item x="1290"/>
        <item x="1037"/>
        <item x="902"/>
        <item x="801"/>
        <item x="1167"/>
        <item x="114"/>
        <item x="113"/>
        <item x="115"/>
        <item x="772"/>
        <item x="755"/>
        <item x="952"/>
        <item x="814"/>
        <item x="1268"/>
        <item x="511"/>
        <item x="412"/>
        <item x="333"/>
        <item x="646"/>
        <item x="1182"/>
        <item x="1251"/>
        <item x="425"/>
        <item x="297"/>
        <item x="542"/>
        <item x="1064"/>
        <item x="1136"/>
        <item x="675"/>
        <item x="188"/>
        <item x="1304"/>
        <item x="488"/>
        <item x="1053"/>
        <item x="463"/>
        <item x="633"/>
        <item x="776"/>
        <item x="235"/>
        <item x="104"/>
        <item x="485"/>
        <item x="590"/>
        <item x="135"/>
        <item x="729"/>
        <item x="233"/>
        <item x="1120"/>
        <item x="915"/>
        <item x="838"/>
        <item x="909"/>
        <item x="595"/>
        <item x="754"/>
        <item x="1033"/>
        <item x="1024"/>
        <item x="689"/>
        <item x="122"/>
        <item x="647"/>
        <item x="1055"/>
        <item x="818"/>
        <item x="253"/>
        <item x="746"/>
        <item x="869"/>
        <item x="874"/>
        <item x="885"/>
        <item x="883"/>
        <item x="554"/>
        <item x="555"/>
        <item x="268"/>
        <item x="1093"/>
        <item x="1119"/>
        <item x="1146"/>
        <item x="949"/>
        <item x="892"/>
        <item x="960"/>
        <item x="177"/>
        <item x="178"/>
        <item x="111"/>
        <item x="186"/>
        <item x="185"/>
        <item x="265"/>
        <item x="17"/>
        <item x="31"/>
        <item x="103"/>
        <item x="431"/>
        <item x="1070"/>
        <item x="4"/>
        <item x="3"/>
        <item x="5"/>
        <item x="63"/>
        <item x="1215"/>
        <item x="57"/>
        <item x="10"/>
        <item x="25"/>
        <item x="26"/>
        <item x="58"/>
        <item x="48"/>
        <item x="46"/>
        <item x="129"/>
        <item x="199"/>
        <item x="266"/>
        <item x="626"/>
        <item x="582"/>
        <item x="1153"/>
        <item x="342"/>
        <item x="1236"/>
        <item x="1235"/>
        <item x="28"/>
        <item x="39"/>
        <item x="146"/>
        <item x="44"/>
        <item x="41"/>
        <item x="89"/>
        <item x="49"/>
        <item x="47"/>
        <item x="299"/>
        <item x="785"/>
        <item x="123"/>
        <item x="392"/>
        <item x="904"/>
        <item x="903"/>
        <item x="267"/>
        <item x="306"/>
        <item x="305"/>
        <item x="303"/>
        <item x="304"/>
        <item x="252"/>
        <item x="251"/>
        <item x="250"/>
        <item x="68"/>
        <item x="102"/>
        <item x="530"/>
        <item x="1125"/>
        <item x="577"/>
        <item x="840"/>
        <item x="941"/>
        <item x="1276"/>
        <item x="419"/>
        <item x="189"/>
        <item x="395"/>
        <item x="469"/>
        <item x="391"/>
        <item x="991"/>
        <item x="62"/>
        <item x="743"/>
        <item x="879"/>
        <item x="42"/>
        <item x="207"/>
        <item x="347"/>
        <item x="71"/>
        <item x="539"/>
        <item x="936"/>
        <item x="856"/>
        <item x="1147"/>
        <item x="967"/>
        <item x="862"/>
        <item x="1084"/>
        <item x="137"/>
        <item x="433"/>
        <item x="216"/>
        <item x="264"/>
        <item x="397"/>
        <item x="1328"/>
        <item x="692"/>
        <item x="1278"/>
        <item x="1012"/>
        <item x="1142"/>
        <item x="269"/>
        <item x="616"/>
        <item x="457"/>
        <item x="473"/>
        <item x="658"/>
        <item x="820"/>
        <item x="824"/>
        <item x="1291"/>
        <item x="1170"/>
        <item x="724"/>
        <item x="518"/>
        <item x="405"/>
        <item x="983"/>
        <item x="993"/>
        <item x="719"/>
        <item x="553"/>
        <item x="406"/>
        <item x="621"/>
        <item x="682"/>
        <item x="507"/>
        <item x="1214"/>
        <item x="559"/>
        <item x="1168"/>
        <item x="712"/>
        <item x="589"/>
        <item x="652"/>
        <item x="920"/>
        <item x="763"/>
        <item x="443"/>
        <item x="816"/>
        <item x="620"/>
        <item x="1138"/>
        <item x="496"/>
        <item x="979"/>
        <item x="505"/>
        <item x="680"/>
        <item x="486"/>
        <item x="501"/>
        <item x="1044"/>
        <item x="1110"/>
        <item x="715"/>
        <item x="895"/>
        <item x="934"/>
        <item x="1178"/>
        <item x="591"/>
        <item x="822"/>
        <item x="453"/>
        <item x="357"/>
        <item x="750"/>
        <item x="452"/>
        <item x="1042"/>
        <item x="337"/>
        <item x="387"/>
        <item x="644"/>
        <item x="1204"/>
        <item x="1267"/>
        <item x="1286"/>
        <item x="348"/>
        <item x="545"/>
        <item x="493"/>
        <item x="641"/>
        <item x="1058"/>
        <item x="52"/>
        <item x="829"/>
        <item x="204"/>
        <item x="1035"/>
        <item x="1076"/>
        <item x="1162"/>
        <item x="1043"/>
        <item x="504"/>
        <item x="1109"/>
        <item x="701"/>
        <item x="184"/>
        <item x="148"/>
        <item x="145"/>
        <item x="489"/>
        <item x="1022"/>
        <item x="343"/>
        <item x="603"/>
        <item x="358"/>
        <item x="256"/>
        <item x="583"/>
        <item x="246"/>
        <item x="521"/>
        <item x="723"/>
        <item x="918"/>
        <item x="791"/>
        <item x="1116"/>
        <item x="1152"/>
        <item x="1112"/>
        <item x="196"/>
        <item x="418"/>
        <item x="162"/>
        <item x="1124"/>
        <item x="1149"/>
        <item x="190"/>
        <item x="307"/>
        <item x="871"/>
        <item x="1224"/>
        <item x="1051"/>
        <item x="663"/>
        <item x="648"/>
        <item x="649"/>
        <item x="962"/>
        <item x="611"/>
        <item x="747"/>
        <item x="1202"/>
        <item x="634"/>
        <item x="449"/>
        <item x="1089"/>
        <item x="1158"/>
        <item x="1219"/>
        <item x="183"/>
        <item x="182"/>
        <item x="105"/>
        <item x="843"/>
        <item x="1211"/>
        <item x="1261"/>
        <item x="789"/>
        <item x="124"/>
        <item x="370"/>
        <item x="1305"/>
        <item x="506"/>
        <item x="761"/>
        <item x="823"/>
        <item x="613"/>
        <item x="321"/>
        <item x="276"/>
        <item x="1060"/>
        <item x="751"/>
        <item x="1028"/>
        <item x="811"/>
        <item x="988"/>
        <item x="149"/>
        <item x="690"/>
        <item x="1074"/>
        <item x="1029"/>
        <item x="1237"/>
        <item x="331"/>
        <item x="1180"/>
        <item x="524"/>
        <item x="912"/>
        <item x="1281"/>
        <item x="120"/>
        <item x="181"/>
        <item x="241"/>
        <item x="240"/>
        <item x="242"/>
        <item x="372"/>
        <item x="167"/>
        <item x="192"/>
        <item x="263"/>
        <item x="492"/>
        <item x="1057"/>
        <item x="317"/>
        <item x="1280"/>
        <item x="479"/>
        <item x="476"/>
        <item x="478"/>
        <item x="481"/>
        <item x="864"/>
        <item x="480"/>
        <item x="484"/>
        <item x="477"/>
        <item x="475"/>
        <item x="865"/>
        <item x="826"/>
        <item x="655"/>
        <item x="1193"/>
        <item x="1285"/>
        <item x="673"/>
        <item x="999"/>
        <item x="1077"/>
        <item x="239"/>
        <item x="609"/>
        <item x="345"/>
        <item x="375"/>
        <item x="1000"/>
        <item x="456"/>
        <item x="593"/>
        <item x="214"/>
        <item x="226"/>
        <item x="608"/>
        <item x="341"/>
        <item x="458"/>
        <item x="1195"/>
        <item x="1049"/>
        <item x="109"/>
        <item x="421"/>
        <item x="1082"/>
        <item x="1311"/>
        <item x="467"/>
        <item x="808"/>
        <item x="234"/>
        <item x="1309"/>
        <item x="806"/>
        <item x="594"/>
        <item x="570"/>
        <item x="1145"/>
        <item x="968"/>
        <item x="698"/>
        <item x="316"/>
        <item x="910"/>
        <item x="1073"/>
        <item x="1098"/>
        <item x="414"/>
        <item x="1166"/>
        <item x="526"/>
        <item x="536"/>
        <item x="1174"/>
        <item x="1277"/>
        <item x="339"/>
        <item x="1150"/>
        <item x="466"/>
        <item x="877"/>
        <item x="1312"/>
        <item x="786"/>
        <item x="1129"/>
        <item x="1034"/>
        <item x="980"/>
        <item x="937"/>
        <item x="1316"/>
        <item x="1296"/>
        <item x="1025"/>
        <item x="707"/>
        <item x="157"/>
        <item x="1134"/>
        <item x="821"/>
        <item x="678"/>
        <item x="568"/>
        <item x="255"/>
        <item x="697"/>
        <item x="1141"/>
        <item x="757"/>
        <item x="664"/>
        <item x="846"/>
        <item x="571"/>
        <item x="651"/>
        <item x="80"/>
        <item x="745"/>
        <item x="742"/>
        <item x="566"/>
        <item x="91"/>
        <item x="519"/>
        <item x="236"/>
        <item x="495"/>
        <item x="662"/>
        <item x="437"/>
        <item x="384"/>
        <item x="799"/>
        <item x="1036"/>
        <item x="1234"/>
        <item x="908"/>
        <item x="858"/>
        <item x="1063"/>
        <item x="1097"/>
        <item x="1016"/>
        <item x="978"/>
        <item x="800"/>
        <item x="1118"/>
        <item x="1223"/>
        <item x="1127"/>
        <item x="628"/>
        <item x="762"/>
        <item x="607"/>
        <item x="1230"/>
        <item x="523"/>
        <item x="639"/>
        <item x="427"/>
        <item x="340"/>
        <item x="1163"/>
        <item x="1068"/>
        <item x="522"/>
        <item x="1197"/>
        <item x="217"/>
        <item x="169"/>
        <item x="117"/>
        <item x="844"/>
        <item x="1019"/>
        <item x="686"/>
        <item x="1018"/>
        <item x="1102"/>
        <item x="927"/>
        <item x="711"/>
        <item x="374"/>
        <item x="974"/>
        <item x="928"/>
        <item x="1232"/>
        <item x="1253"/>
        <item x="514"/>
        <item x="272"/>
        <item x="257"/>
        <item x="258"/>
        <item x="259"/>
        <item x="281"/>
        <item x="282"/>
        <item x="284"/>
        <item x="279"/>
        <item x="283"/>
        <item x="280"/>
        <item x="472"/>
        <item x="470"/>
        <item x="471"/>
        <item x="1078"/>
        <item x="933"/>
        <item x="459"/>
        <item x="14"/>
        <item x="15"/>
        <item x="94"/>
        <item x="51"/>
        <item x="346"/>
        <item x="81"/>
        <item x="59"/>
        <item x="1047"/>
        <item x="1100"/>
        <item x="939"/>
        <item x="1157"/>
        <item x="1258"/>
        <item x="451"/>
        <item x="1240"/>
        <item x="894"/>
        <item x="665"/>
        <item x="792"/>
        <item x="596"/>
        <item x="366"/>
        <item x="369"/>
        <item x="911"/>
        <item x="913"/>
        <item x="1173"/>
        <item x="1131"/>
        <item x="420"/>
        <item x="537"/>
        <item x="1115"/>
        <item x="1130"/>
        <item x="1159"/>
        <item x="1333"/>
        <item x="995"/>
        <item x="318"/>
        <item x="942"/>
        <item x="294"/>
        <item x="1011"/>
        <item x="694"/>
        <item x="1300"/>
        <item x="1264"/>
        <item x="1327"/>
        <item x="1315"/>
        <item x="1209"/>
        <item x="1325"/>
        <item x="943"/>
        <item x="916"/>
        <item x="605"/>
        <item x="944"/>
        <item x="779"/>
        <item x="953"/>
        <item x="1189"/>
        <item x="531"/>
        <item x="1161"/>
        <item x="454"/>
        <item x="997"/>
        <item x="720"/>
        <item x="1086"/>
        <item x="1273"/>
        <item x="971"/>
        <item x="1172"/>
        <item x="972"/>
        <item x="1248"/>
        <item x="827"/>
        <item x="1151"/>
        <item x="940"/>
        <item x="502"/>
        <item x="1272"/>
        <item x="1135"/>
        <item x="1050"/>
        <item x="1212"/>
        <item x="842"/>
        <item x="1299"/>
        <item x="740"/>
        <item x="434"/>
        <item x="209"/>
        <item x="598"/>
        <item x="703"/>
        <item x="674"/>
        <item x="1165"/>
        <item x="1108"/>
        <item x="756"/>
        <item x="963"/>
        <item x="964"/>
        <item x="411"/>
        <item x="1017"/>
        <item x="1101"/>
        <item x="1148"/>
        <item x="899"/>
        <item x="1009"/>
        <item x="1179"/>
        <item x="112"/>
        <item x="897"/>
        <item x="688"/>
        <item x="992"/>
        <item x="1330"/>
        <item x="921"/>
        <item x="635"/>
        <item x="985"/>
        <item x="527"/>
        <item x="1205"/>
        <item x="1250"/>
        <item x="925"/>
        <item x="438"/>
        <item x="1265"/>
        <item x="165"/>
        <item x="83"/>
        <item x="270"/>
        <item x="448"/>
        <item x="440"/>
        <item x="373"/>
        <item x="328"/>
        <item x="243"/>
        <item x="142"/>
        <item x="90"/>
        <item x="404"/>
        <item x="213"/>
        <item x="560"/>
        <item x="312"/>
        <item x="445"/>
        <item x="1121"/>
        <item x="1004"/>
        <item x="1114"/>
        <item x="986"/>
        <item x="1313"/>
        <item x="1283"/>
        <item x="1331"/>
        <item x="884"/>
        <item x="1184"/>
        <item x="625"/>
        <item x="1270"/>
        <item x="394"/>
        <item x="1217"/>
        <item x="717"/>
        <item x="525"/>
        <item x="1026"/>
        <item x="893"/>
        <item x="1216"/>
        <item x="696"/>
        <item x="273"/>
        <item x="1324"/>
        <item x="208"/>
        <item x="153"/>
        <item x="155"/>
        <item x="23"/>
        <item x="22"/>
        <item x="330"/>
        <item x="154"/>
        <item x="260"/>
        <item x="197"/>
        <item x="249"/>
        <item x="261"/>
        <item x="1274"/>
        <item x="907"/>
        <item x="110"/>
        <item x="152"/>
        <item x="193"/>
        <item x="156"/>
        <item x="705"/>
        <item x="292"/>
        <item x="21"/>
        <item x="965"/>
        <item x="825"/>
        <item x="170"/>
        <item x="970"/>
        <item x="171"/>
        <item x="878"/>
        <item x="832"/>
        <item x="898"/>
        <item x="354"/>
        <item x="807"/>
        <item x="736"/>
        <item x="1154"/>
        <item x="315"/>
        <item x="672"/>
        <item x="716"/>
        <item x="781"/>
        <item x="483"/>
        <item x="482"/>
        <item x="1259"/>
        <item x="847"/>
        <item x="739"/>
        <item x="855"/>
        <item x="1203"/>
        <item x="1061"/>
        <item x="1334"/>
        <item x="1080"/>
        <item x="1231"/>
        <item x="1001"/>
        <item x="1048"/>
        <item x="403"/>
        <item x="353"/>
        <item x="738"/>
        <item x="55"/>
        <item x="56"/>
        <item x="638"/>
        <item x="1303"/>
        <item x="174"/>
        <item x="175"/>
        <item x="173"/>
        <item x="73"/>
        <item x="455"/>
        <item x="619"/>
        <item x="127"/>
        <item x="128"/>
        <item x="569"/>
        <item x="548"/>
        <item x="547"/>
        <item x="444"/>
        <item x="1301"/>
        <item x="35"/>
        <item x="34"/>
        <item x="33"/>
        <item x="32"/>
        <item x="362"/>
        <item x="929"/>
        <item x="653"/>
        <item x="417"/>
        <item x="841"/>
        <item x="203"/>
        <item x="558"/>
        <item x="141"/>
        <item x="430"/>
        <item x="770"/>
        <item x="557"/>
        <item x="579"/>
        <item x="580"/>
        <item x="139"/>
        <item x="140"/>
        <item x="310"/>
        <item x="311"/>
        <item x="309"/>
        <item x="1059"/>
        <item x="498"/>
        <item x="85"/>
        <item x="150"/>
        <item x="151"/>
        <item x="356"/>
        <item x="1238"/>
        <item x="1306"/>
        <item x="371"/>
        <item x="275"/>
        <item x="1091"/>
        <item x="393"/>
        <item x="606"/>
        <item x="298"/>
        <item x="367"/>
        <item x="950"/>
        <item x="201"/>
        <item x="206"/>
        <item x="718"/>
        <item x="624"/>
        <item x="889"/>
        <item x="773"/>
        <item x="769"/>
        <item x="830"/>
        <item x="721"/>
        <item x="803"/>
        <item x="691"/>
        <item x="1320"/>
        <item x="699"/>
        <item x="881"/>
        <item x="875"/>
        <item x="529"/>
        <item x="780"/>
        <item x="1226"/>
        <item x="848"/>
        <item x="882"/>
        <item x="765"/>
        <item x="733"/>
        <item x="336"/>
        <item x="130"/>
        <item x="543"/>
        <item x="870"/>
        <item x="976"/>
        <item x="464"/>
        <item x="828"/>
        <item x="563"/>
        <item x="360"/>
        <item x="202"/>
        <item x="302"/>
        <item x="126"/>
        <item x="793"/>
        <item x="866"/>
        <item x="567"/>
        <item x="1030"/>
        <item x="693"/>
        <item x="462"/>
        <item x="36"/>
        <item x="512"/>
        <item x="92"/>
        <item x="308"/>
        <item x="1243"/>
        <item x="351"/>
        <item x="11"/>
        <item x="1137"/>
        <item x="602"/>
        <item x="836"/>
        <item x="540"/>
        <item x="541"/>
        <item x="1191"/>
        <item x="1249"/>
        <item x="1062"/>
        <item x="671"/>
        <item x="517"/>
        <item x="1246"/>
        <item x="1317"/>
        <item x="508"/>
        <item x="650"/>
        <item x="295"/>
        <item x="450"/>
        <item x="854"/>
        <item x="319"/>
        <item x="659"/>
        <item x="576"/>
        <item x="1128"/>
        <item x="945"/>
        <item x="381"/>
        <item x="914"/>
        <item x="1245"/>
        <item x="320"/>
        <item x="867"/>
        <item x="758"/>
        <item x="313"/>
        <item x="1156"/>
        <item x="734"/>
        <item x="906"/>
        <item x="932"/>
        <item x="982"/>
        <item x="415"/>
        <item x="677"/>
        <item x="161"/>
        <item x="819"/>
        <item x="702"/>
        <item x="82"/>
        <item x="116"/>
        <item x="368"/>
        <item x="578"/>
        <item x="344"/>
        <item x="166"/>
        <item x="335"/>
        <item x="380"/>
        <item x="610"/>
        <item x="924"/>
        <item x="125"/>
        <item x="1013"/>
        <item x="713"/>
        <item x="632"/>
        <item x="948"/>
        <item x="1183"/>
        <item x="513"/>
        <item x="432"/>
        <item x="1225"/>
        <item x="1122"/>
        <item x="1105"/>
        <item x="1103"/>
        <item x="300"/>
        <item x="361"/>
        <item x="685"/>
        <item x="683"/>
        <item x="684"/>
        <item x="1006"/>
        <item x="1007"/>
        <item x="221"/>
        <item x="1008"/>
        <item x="222"/>
        <item x="1005"/>
        <item x="220"/>
        <item x="60"/>
        <item x="86"/>
        <item x="759"/>
        <item x="771"/>
        <item x="516"/>
        <item x="726"/>
        <item x="1194"/>
        <item x="760"/>
        <item x="528"/>
        <item x="1065"/>
        <item x="966"/>
        <item x="586"/>
        <item x="131"/>
        <item x="67"/>
        <item x="385"/>
        <item x="168"/>
        <item x="1208"/>
        <item x="332"/>
        <item x="386"/>
        <item x="363"/>
        <item x="147"/>
        <item x="215"/>
        <item x="107"/>
        <item x="399"/>
        <item x="400"/>
        <item x="401"/>
        <item x="859"/>
        <item x="860"/>
        <item x="108"/>
        <item x="106"/>
        <item x="6"/>
        <item x="8"/>
        <item x="7"/>
        <item x="9"/>
        <item x="534"/>
        <item x="533"/>
        <item x="535"/>
        <item x="98"/>
        <item x="97"/>
        <item x="99"/>
        <item x="211"/>
        <item x="210"/>
        <item x="212"/>
        <item x="159"/>
        <item x="158"/>
        <item x="160"/>
        <item x="977"/>
        <item x="1336"/>
        <item x="996"/>
        <item x="1199"/>
        <item x="1302"/>
        <item x="271"/>
        <item x="490"/>
        <item x="919"/>
        <item x="1066"/>
        <item x="700"/>
        <item x="1071"/>
        <item x="627"/>
        <item x="623"/>
        <item x="1282"/>
        <item x="735"/>
        <item x="1294"/>
        <item x="833"/>
        <item x="622"/>
        <item x="681"/>
        <item x="1038"/>
        <item x="1083"/>
        <item x="1233"/>
        <item x="749"/>
        <item x="1090"/>
        <item x="1239"/>
        <item x="778"/>
        <item x="572"/>
        <item x="573"/>
        <item x="574"/>
        <item x="575"/>
        <item x="817"/>
        <item x="497"/>
        <item x="324"/>
        <item x="325"/>
        <item x="163"/>
        <item x="29"/>
        <item x="30"/>
        <item x="687"/>
        <item x="1188"/>
        <item x="1186"/>
        <item x="1187"/>
        <item x="287"/>
        <item x="285"/>
        <item x="288"/>
        <item x="289"/>
        <item x="286"/>
        <item x="290"/>
        <item x="87"/>
        <item x="248"/>
        <item x="247"/>
        <item x="500"/>
        <item x="191"/>
        <item x="660"/>
        <item x="549"/>
        <item x="164"/>
        <item x="1155"/>
        <item x="121"/>
        <item x="12"/>
        <item x="277"/>
        <item x="13"/>
        <item x="88"/>
        <item x="61"/>
        <item x="16"/>
        <item x="95"/>
        <item x="238"/>
        <item x="176"/>
        <item x="78"/>
        <item x="76"/>
        <item x="69"/>
        <item x="77"/>
        <item x="75"/>
        <item x="74"/>
        <item x="1096"/>
        <item x="1247"/>
        <item x="556"/>
        <item x="96"/>
        <item x="100"/>
        <item x="43"/>
        <item x="1176"/>
        <item x="1228"/>
        <item x="1241"/>
        <item x="657"/>
        <item x="1271"/>
        <item x="1087"/>
        <item x="334"/>
        <item x="845"/>
        <item x="1081"/>
        <item x="1067"/>
        <item x="946"/>
        <item x="1040"/>
        <item x="439"/>
        <item x="969"/>
        <item x="768"/>
        <item x="863"/>
        <item x="1117"/>
        <item x="612"/>
        <item x="1169"/>
        <item x="853"/>
        <item x="947"/>
        <item x="1094"/>
        <item x="532"/>
        <item x="592"/>
        <item x="661"/>
        <item x="959"/>
        <item x="604"/>
        <item x="538"/>
        <item x="200"/>
        <item x="900"/>
        <item x="551"/>
        <item x="868"/>
        <item x="1256"/>
        <item x="951"/>
        <item x="839"/>
        <item x="783"/>
        <item x="891"/>
        <item x="887"/>
        <item x="886"/>
        <item x="223"/>
        <item x="1039"/>
        <item x="872"/>
        <item x="1113"/>
        <item x="834"/>
        <item x="118"/>
        <item x="835"/>
        <item x="487"/>
        <item x="730"/>
        <item x="1279"/>
        <item x="852"/>
        <item x="587"/>
        <item x="802"/>
        <item x="561"/>
        <item x="642"/>
        <item x="805"/>
        <item x="957"/>
        <item x="1132"/>
        <item x="329"/>
        <item x="901"/>
        <item x="1104"/>
        <item x="753"/>
        <item x="938"/>
        <item x="93"/>
        <item x="1123"/>
        <item x="1329"/>
        <item x="1046"/>
        <item x="1045"/>
        <item x="774"/>
        <item x="896"/>
        <item x="198"/>
        <item x="973"/>
        <item x="790"/>
        <item x="429"/>
        <item x="917"/>
        <item x="1252"/>
        <item x="544"/>
        <item x="782"/>
        <item x="1160"/>
        <item x="764"/>
        <item x="585"/>
        <item x="784"/>
        <item x="1144"/>
        <item x="1284"/>
        <item x="1287"/>
        <item x="1308"/>
        <item x="584"/>
        <item x="767"/>
        <item x="1075"/>
        <item x="981"/>
        <item x="1107"/>
        <item x="1052"/>
        <item x="435"/>
        <item x="408"/>
        <item x="407"/>
        <item x="640"/>
        <item x="1069"/>
        <item x="1177"/>
        <item x="388"/>
        <item x="926"/>
        <item x="402"/>
        <item x="225"/>
        <item x="237"/>
        <item x="224"/>
        <item x="72"/>
        <item x="101"/>
        <item x="138"/>
        <item x="37"/>
        <item x="409"/>
        <item x="18"/>
        <item x="50"/>
        <item x="27"/>
        <item x="326"/>
        <item x="244"/>
        <item x="245"/>
        <item x="45"/>
        <item x="19"/>
        <item x="20"/>
        <item x="1003"/>
        <item x="1297"/>
        <item x="322"/>
        <item x="323"/>
        <item x="643"/>
        <item x="695"/>
        <item x="601"/>
        <item x="984"/>
        <item x="1021"/>
        <item x="396"/>
        <item x="744"/>
        <item x="815"/>
        <item x="134"/>
        <item x="515"/>
        <item x="133"/>
        <item x="355"/>
        <item x="994"/>
        <item x="327"/>
        <item x="656"/>
        <item x="426"/>
        <item x="132"/>
        <item x="706"/>
        <item x="676"/>
        <item x="1220"/>
        <item x="935"/>
        <item x="562"/>
        <item x="383"/>
        <item x="382"/>
        <item x="636"/>
        <item x="654"/>
        <item x="1332"/>
        <item x="804"/>
        <item x="1092"/>
        <item x="923"/>
        <item x="618"/>
        <item x="615"/>
        <item x="975"/>
        <item x="278"/>
        <item x="1275"/>
        <item x="1027"/>
        <item x="1213"/>
        <item x="727"/>
        <item x="728"/>
        <item x="709"/>
        <item x="708"/>
        <item x="597"/>
        <item x="1088"/>
        <item x="379"/>
        <item x="1326"/>
        <item x="1201"/>
        <item x="230"/>
        <item x="231"/>
        <item x="228"/>
        <item x="390"/>
        <item x="389"/>
        <item x="232"/>
        <item x="227"/>
        <item x="447"/>
        <item x="599"/>
        <item x="1015"/>
        <item x="1014"/>
        <item x="798"/>
        <item x="795"/>
        <item x="797"/>
        <item x="229"/>
        <item x="796"/>
        <item x="812"/>
        <item x="446"/>
        <item x="813"/>
        <item x="600"/>
        <item x="987"/>
        <item x="352"/>
        <item x="725"/>
        <item x="850"/>
        <item x="461"/>
        <item x="1200"/>
        <item x="1072"/>
        <item x="990"/>
        <item x="219"/>
        <item x="66"/>
        <item x="777"/>
        <item x="1322"/>
        <item x="1298"/>
        <item x="873"/>
        <item x="998"/>
        <item x="1171"/>
        <item x="1269"/>
        <item x="1198"/>
        <item x="1056"/>
        <item x="958"/>
        <item x="1190"/>
        <item x="1263"/>
        <item x="423"/>
        <item x="205"/>
        <item x="494"/>
        <item x="1307"/>
        <item x="428"/>
        <item x="38"/>
        <item x="788"/>
        <item x="922"/>
        <item x="1139"/>
        <item x="1289"/>
        <item x="1288"/>
        <item x="1310"/>
        <item x="314"/>
        <item x="741"/>
        <item x="552"/>
        <item x="510"/>
        <item x="474"/>
        <item x="905"/>
        <item x="254"/>
        <item x="831"/>
        <item x="775"/>
        <item x="338"/>
        <item x="79"/>
        <item x="416"/>
        <item x="491"/>
        <item x="581"/>
        <item x="794"/>
        <item x="679"/>
        <item x="144"/>
        <item x="645"/>
        <item x="890"/>
        <item x="84"/>
        <item x="195"/>
        <item x="301"/>
        <item x="880"/>
        <item x="441"/>
        <item x="637"/>
        <item x="546"/>
        <item x="989"/>
        <item x="194"/>
        <item x="442"/>
        <item x="468"/>
        <item x="1260"/>
        <item x="809"/>
        <item x="1031"/>
        <item x="810"/>
        <item x="1032"/>
        <item x="1207"/>
        <item x="1293"/>
        <item t="default"/>
      </items>
    </pivotField>
    <pivotField showAll="0">
      <items count="10">
        <item x="8"/>
        <item x="2"/>
        <item x="0"/>
        <item x="7"/>
        <item x="1"/>
        <item x="6"/>
        <item x="3"/>
        <item x="5"/>
        <item x="4"/>
        <item t="default"/>
      </items>
    </pivotField>
    <pivotField showAll="0"/>
    <pivotField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dataField="1" showAll="0"/>
    <pivotField dataField="1" showAll="0"/>
    <pivotField showAll="0"/>
    <pivotField showAll="0">
      <items count="6">
        <item x="4"/>
        <item x="2"/>
        <item x="0"/>
        <item x="1"/>
        <item n="0" x="3"/>
        <item t="default"/>
      </items>
    </pivotField>
    <pivotField showAll="0"/>
    <pivotField showAll="0"/>
  </pivotFields>
  <rowFields count="1">
    <field x="0"/>
  </rowFields>
  <rowItems count="6">
    <i>
      <x v="1350"/>
    </i>
    <i>
      <x v="1205"/>
    </i>
    <i>
      <x v="1348"/>
    </i>
    <i>
      <x v="1121"/>
    </i>
    <i>
      <x v="1342"/>
    </i>
    <i>
      <x v="1349"/>
    </i>
  </rowItems>
  <colFields count="1">
    <field x="-2"/>
  </colFields>
  <colItems count="2">
    <i>
      <x/>
    </i>
    <i i="1">
      <x v="1"/>
    </i>
  </colItems>
  <dataFields count="2">
    <dataField name="Max of Rating" fld="6" subtotal="max" baseField="0" baseItem="0"/>
    <dataField name="Sum of Review_Count" fld="7"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F03CAC-FA02-4A3D-9BBF-54716A25D007}"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ce_Bucket">
  <location ref="G18:H22" firstHeaderRow="1" firstDataRow="1" firstDataCol="1"/>
  <pivotFields count="12">
    <pivotField dataField="1" showAll="0"/>
    <pivotField showAll="0"/>
    <pivotField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11"/>
  </rowFields>
  <rowItems count="4">
    <i>
      <x v="2"/>
    </i>
    <i>
      <x v="1"/>
    </i>
    <i>
      <x/>
    </i>
    <i t="grand">
      <x/>
    </i>
  </rowItems>
  <colItems count="1">
    <i/>
  </colItems>
  <dataFields count="1">
    <dataField name="Count of Product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40C159-CD8F-41A7-B660-F2B1B6F8BC4B}"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1" rowHeaderCaption="Product_ID">
  <location ref="F3:G9" firstHeaderRow="1" firstDataRow="1" firstDataCol="1"/>
  <pivotFields count="13">
    <pivotField axis="axisRow" showAll="0" measureFilter="1" sortType="descending">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6"/>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3"/>
        <item x="245"/>
        <item x="244"/>
        <item x="182"/>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4"/>
        <item x="490"/>
        <item x="325"/>
        <item x="1303"/>
        <item x="194"/>
        <item x="195"/>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4"/>
        <item x="1164"/>
        <item x="77"/>
        <item x="75"/>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autoSortScope>
        <pivotArea dataOnly="0" outline="0" fieldPosition="0">
          <references count="1">
            <reference field="4294967294" count="1" selected="0">
              <x v="0"/>
            </reference>
          </references>
        </pivotArea>
      </autoSortScope>
    </pivotField>
    <pivotField showAll="0"/>
    <pivotField showAll="0">
      <items count="10">
        <item x="8"/>
        <item x="2"/>
        <item x="0"/>
        <item x="7"/>
        <item x="1"/>
        <item x="6"/>
        <item x="3"/>
        <item x="5"/>
        <item x="4"/>
        <item t="default"/>
      </items>
    </pivotField>
    <pivotField showAll="0"/>
    <pivotField showAll="0"/>
    <pivotField numFmtId="9" showAll="0"/>
    <pivotField dataField="1" showAll="0"/>
    <pivotField showAll="0"/>
    <pivotField showAll="0"/>
    <pivotField showAll="0"/>
    <pivotField showAll="0"/>
    <pivotField showAll="0"/>
    <pivotField showAll="0"/>
  </pivotFields>
  <rowFields count="1">
    <field x="0"/>
  </rowFields>
  <rowItems count="6">
    <i>
      <x v="1121"/>
    </i>
    <i>
      <x v="1349"/>
    </i>
    <i>
      <x v="1342"/>
    </i>
    <i>
      <x v="1348"/>
    </i>
    <i>
      <x v="1350"/>
    </i>
    <i>
      <x v="1205"/>
    </i>
  </rowItems>
  <colItems count="1">
    <i/>
  </colItems>
  <dataFields count="1">
    <dataField name="Average of Rating" fld="6" subtotal="average" baseField="0" baseItem="0"/>
  </dataFields>
  <formats count="4">
    <format dxfId="22">
      <pivotArea type="all" dataOnly="0" outline="0" fieldPosition="0"/>
    </format>
    <format dxfId="21">
      <pivotArea outline="0" collapsedLevelsAreSubtotals="1" fieldPosition="0"/>
    </format>
    <format dxfId="20">
      <pivotArea field="2" type="button" dataOnly="0" labelOnly="1" outline="0"/>
    </format>
    <format dxfId="19">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F26D93-3DE9-4963-B9C5-62D44F2B662C}" name="PivotTable2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Category">
  <location ref="D18:E27" firstHeaderRow="1" firstDataRow="1" firstDataCol="1"/>
  <pivotFields count="12">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showAll="0"/>
    <pivotField showAll="0"/>
    <pivotField showAll="0"/>
    <pivotField showAll="0">
      <items count="6">
        <item x="4"/>
        <item x="2"/>
        <item x="0"/>
        <item x="1"/>
        <item n="0" x="3"/>
        <item t="default"/>
      </items>
    </pivotField>
    <pivotField dataField="1" showAll="0">
      <items count="1303">
        <item x="1301"/>
        <item x="1293"/>
        <item x="1300"/>
        <item x="1298"/>
        <item x="1299"/>
        <item x="1288"/>
        <item x="1285"/>
        <item x="1277"/>
        <item x="1230"/>
        <item x="1291"/>
        <item x="1297"/>
        <item x="1287"/>
        <item x="1294"/>
        <item x="1296"/>
        <item x="1295"/>
        <item x="1281"/>
        <item x="1274"/>
        <item x="1272"/>
        <item x="1269"/>
        <item x="1260"/>
        <item x="1289"/>
        <item x="1264"/>
        <item x="1286"/>
        <item x="1283"/>
        <item x="1255"/>
        <item x="1279"/>
        <item x="1280"/>
        <item x="1169"/>
        <item x="1284"/>
        <item x="1240"/>
        <item x="1290"/>
        <item x="1254"/>
        <item x="1276"/>
        <item x="1266"/>
        <item x="1116"/>
        <item x="1178"/>
        <item x="1263"/>
        <item x="1278"/>
        <item x="1261"/>
        <item x="1239"/>
        <item x="1245"/>
        <item x="1227"/>
        <item x="1282"/>
        <item x="1244"/>
        <item x="1218"/>
        <item x="1275"/>
        <item x="1234"/>
        <item x="1208"/>
        <item x="1258"/>
        <item x="1121"/>
        <item x="1162"/>
        <item x="1265"/>
        <item x="1241"/>
        <item x="1184"/>
        <item x="1229"/>
        <item x="1249"/>
        <item x="1238"/>
        <item x="1207"/>
        <item x="1236"/>
        <item x="1271"/>
        <item x="1190"/>
        <item x="1216"/>
        <item x="1262"/>
        <item x="951"/>
        <item x="1085"/>
        <item x="1235"/>
        <item x="1194"/>
        <item x="1212"/>
        <item x="1135"/>
        <item x="1199"/>
        <item x="1226"/>
        <item x="1222"/>
        <item x="1042"/>
        <item x="1259"/>
        <item x="1185"/>
        <item x="1211"/>
        <item x="1203"/>
        <item x="1166"/>
        <item x="1107"/>
        <item x="1181"/>
        <item x="1257"/>
        <item x="1214"/>
        <item x="1084"/>
        <item x="1270"/>
        <item x="731"/>
        <item x="1204"/>
        <item x="1221"/>
        <item x="1248"/>
        <item x="1148"/>
        <item x="1243"/>
        <item x="1267"/>
        <item x="1177"/>
        <item x="1220"/>
        <item x="1137"/>
        <item x="1159"/>
        <item x="1198"/>
        <item x="1129"/>
        <item x="1232"/>
        <item x="1188"/>
        <item x="1179"/>
        <item x="1153"/>
        <item x="1256"/>
        <item x="1237"/>
        <item x="999"/>
        <item x="1096"/>
        <item x="1246"/>
        <item x="1136"/>
        <item x="1223"/>
        <item x="1251"/>
        <item x="1292"/>
        <item x="1128"/>
        <item x="1228"/>
        <item x="1124"/>
        <item x="1205"/>
        <item x="1233"/>
        <item x="1176"/>
        <item x="1174"/>
        <item x="1163"/>
        <item x="1172"/>
        <item x="1151"/>
        <item x="1087"/>
        <item x="1086"/>
        <item x="1225"/>
        <item x="1132"/>
        <item x="1252"/>
        <item x="1182"/>
        <item x="1168"/>
        <item x="1145"/>
        <item x="1073"/>
        <item x="1072"/>
        <item x="1273"/>
        <item x="1118"/>
        <item x="969"/>
        <item x="896"/>
        <item x="1033"/>
        <item x="606"/>
        <item x="1081"/>
        <item x="1146"/>
        <item x="1268"/>
        <item x="1053"/>
        <item x="1183"/>
        <item x="1140"/>
        <item x="1049"/>
        <item x="757"/>
        <item x="753"/>
        <item x="1152"/>
        <item x="1200"/>
        <item x="1097"/>
        <item x="1253"/>
        <item x="1077"/>
        <item x="597"/>
        <item x="1120"/>
        <item x="1191"/>
        <item x="1189"/>
        <item x="1105"/>
        <item x="1102"/>
        <item x="1020"/>
        <item x="1186"/>
        <item x="1210"/>
        <item x="1112"/>
        <item x="1088"/>
        <item x="1197"/>
        <item x="1032"/>
        <item x="1104"/>
        <item x="1030"/>
        <item x="1091"/>
        <item x="1219"/>
        <item x="1035"/>
        <item x="1165"/>
        <item x="1061"/>
        <item x="1082"/>
        <item x="1080"/>
        <item x="901"/>
        <item x="632"/>
        <item x="995"/>
        <item x="1078"/>
        <item x="1161"/>
        <item x="815"/>
        <item x="675"/>
        <item x="1125"/>
        <item x="372"/>
        <item x="1122"/>
        <item x="1138"/>
        <item x="943"/>
        <item x="936"/>
        <item x="1090"/>
        <item x="1101"/>
        <item x="930"/>
        <item x="1171"/>
        <item x="1064"/>
        <item x="1062"/>
        <item x="1119"/>
        <item x="1147"/>
        <item x="1083"/>
        <item x="1055"/>
        <item x="638"/>
        <item x="1141"/>
        <item x="1201"/>
        <item x="1051"/>
        <item x="915"/>
        <item x="1048"/>
        <item x="588"/>
        <item x="1139"/>
        <item x="775"/>
        <item x="1193"/>
        <item x="1187"/>
        <item x="1164"/>
        <item x="796"/>
        <item x="1173"/>
        <item x="890"/>
        <item x="1126"/>
        <item x="858"/>
        <item x="935"/>
        <item x="666"/>
        <item x="1069"/>
        <item x="1054"/>
        <item x="878"/>
        <item x="1068"/>
        <item x="956"/>
        <item x="926"/>
        <item x="1247"/>
        <item x="704"/>
        <item x="1115"/>
        <item x="1143"/>
        <item x="921"/>
        <item x="1045"/>
        <item x="1026"/>
        <item x="1058"/>
        <item x="862"/>
        <item x="946"/>
        <item x="1109"/>
        <item x="866"/>
        <item x="1018"/>
        <item x="786"/>
        <item x="941"/>
        <item x="1130"/>
        <item x="1006"/>
        <item x="1192"/>
        <item x="782"/>
        <item x="1160"/>
        <item x="1108"/>
        <item x="1014"/>
        <item x="1013"/>
        <item x="849"/>
        <item x="979"/>
        <item x="976"/>
        <item x="953"/>
        <item x="1157"/>
        <item x="879"/>
        <item x="759"/>
        <item x="1093"/>
        <item x="1004"/>
        <item x="965"/>
        <item x="1103"/>
        <item x="970"/>
        <item x="984"/>
        <item x="908"/>
        <item x="865"/>
        <item x="864"/>
        <item x="863"/>
        <item x="1196"/>
        <item x="1167"/>
        <item x="1040"/>
        <item x="904"/>
        <item x="855"/>
        <item x="978"/>
        <item x="973"/>
        <item x="1039"/>
        <item x="1079"/>
        <item x="927"/>
        <item x="992"/>
        <item x="989"/>
        <item x="1034"/>
        <item x="576"/>
        <item x="1175"/>
        <item x="1094"/>
        <item x="1142"/>
        <item x="1076"/>
        <item x="1001"/>
        <item x="438"/>
        <item x="487"/>
        <item x="977"/>
        <item x="980"/>
        <item x="644"/>
        <item x="1209"/>
        <item x="971"/>
        <item x="783"/>
        <item x="967"/>
        <item x="810"/>
        <item x="1156"/>
        <item x="1063"/>
        <item x="1117"/>
        <item x="1057"/>
        <item x="705"/>
        <item x="1043"/>
        <item x="701"/>
        <item x="972"/>
        <item x="1052"/>
        <item x="1111"/>
        <item x="688"/>
        <item x="814"/>
        <item x="1202"/>
        <item x="955"/>
        <item x="954"/>
        <item x="811"/>
        <item x="631"/>
        <item x="1070"/>
        <item x="1099"/>
        <item x="843"/>
        <item x="1021"/>
        <item x="538"/>
        <item x="945"/>
        <item x="944"/>
        <item x="1100"/>
        <item x="792"/>
        <item x="1092"/>
        <item x="1010"/>
        <item x="1008"/>
        <item x="1127"/>
        <item x="726"/>
        <item x="1005"/>
        <item x="496"/>
        <item x="1031"/>
        <item x="933"/>
        <item x="781"/>
        <item x="822"/>
        <item x="1110"/>
        <item x="909"/>
        <item x="958"/>
        <item x="929"/>
        <item x="1089"/>
        <item x="516"/>
        <item x="703"/>
        <item x="1131"/>
        <item x="1019"/>
        <item x="766"/>
        <item x="1047"/>
        <item x="873"/>
        <item x="1215"/>
        <item x="1242"/>
        <item x="996"/>
        <item x="1000"/>
        <item x="868"/>
        <item x="963"/>
        <item x="916"/>
        <item x="991"/>
        <item x="990"/>
        <item x="626"/>
        <item x="914"/>
        <item x="910"/>
        <item x="985"/>
        <item x="1149"/>
        <item x="1044"/>
        <item x="983"/>
        <item x="1231"/>
        <item x="1123"/>
        <item x="825"/>
        <item x="433"/>
        <item x="924"/>
        <item x="1060"/>
        <item x="554"/>
        <item x="823"/>
        <item x="745"/>
        <item x="799"/>
        <item x="1015"/>
        <item x="1114"/>
        <item x="818"/>
        <item x="846"/>
        <item x="845"/>
        <item x="1195"/>
        <item x="831"/>
        <item x="1206"/>
        <item x="539"/>
        <item x="280"/>
        <item x="837"/>
        <item x="882"/>
        <item x="880"/>
        <item x="594"/>
        <item x="1106"/>
        <item x="602"/>
        <item x="755"/>
        <item x="795"/>
        <item x="659"/>
        <item x="474"/>
        <item x="469"/>
        <item x="1224"/>
        <item x="962"/>
        <item x="645"/>
        <item x="1071"/>
        <item x="739"/>
        <item x="416"/>
        <item x="840"/>
        <item x="856"/>
        <item x="1024"/>
        <item x="834"/>
        <item x="833"/>
        <item x="1098"/>
        <item x="1170"/>
        <item x="925"/>
        <item x="1250"/>
        <item x="1017"/>
        <item x="767"/>
        <item x="850"/>
        <item x="678"/>
        <item x="982"/>
        <item x="467"/>
        <item x="1046"/>
        <item x="897"/>
        <item x="917"/>
        <item x="748"/>
        <item x="635"/>
        <item x="835"/>
        <item x="1036"/>
        <item x="661"/>
        <item x="747"/>
        <item x="770"/>
        <item x="964"/>
        <item x="741"/>
        <item x="475"/>
        <item x="470"/>
        <item x="452"/>
        <item x="1038"/>
        <item x="668"/>
        <item x="326"/>
        <item x="1037"/>
        <item x="959"/>
        <item x="725"/>
        <item x="813"/>
        <item x="346"/>
        <item x="563"/>
        <item x="903"/>
        <item x="998"/>
        <item x="634"/>
        <item x="932"/>
        <item x="807"/>
        <item x="1022"/>
        <item x="803"/>
        <item x="1213"/>
        <item x="988"/>
        <item x="1066"/>
        <item x="928"/>
        <item x="573"/>
        <item x="844"/>
        <item x="793"/>
        <item x="981"/>
        <item x="1144"/>
        <item x="641"/>
        <item x="735"/>
        <item x="762"/>
        <item x="940"/>
        <item x="817"/>
        <item x="1029"/>
        <item x="888"/>
        <item x="1012"/>
        <item x="657"/>
        <item x="923"/>
        <item x="779"/>
        <item x="471"/>
        <item x="760"/>
        <item x="894"/>
        <item x="1059"/>
        <item x="957"/>
        <item x="663"/>
        <item x="806"/>
        <item x="821"/>
        <item x="1041"/>
        <item x="791"/>
        <item x="961"/>
        <item x="697"/>
        <item x="780"/>
        <item x="752"/>
        <item x="1217"/>
        <item x="912"/>
        <item x="522"/>
        <item x="742"/>
        <item x="899"/>
        <item x="737"/>
        <item x="676"/>
        <item x="838"/>
        <item x="836"/>
        <item x="1158"/>
        <item x="898"/>
        <item x="778"/>
        <item x="619"/>
        <item x="758"/>
        <item x="887"/>
        <item x="895"/>
        <item x="1067"/>
        <item x="1154"/>
        <item x="610"/>
        <item x="730"/>
        <item x="875"/>
        <item x="636"/>
        <item x="497"/>
        <item x="723"/>
        <item x="368"/>
        <item x="743"/>
        <item x="883"/>
        <item x="785"/>
        <item x="820"/>
        <item x="714"/>
        <item x="595"/>
        <item x="734"/>
        <item x="691"/>
        <item x="816"/>
        <item x="826"/>
        <item x="871"/>
        <item x="498"/>
        <item x="679"/>
        <item x="724"/>
        <item x="1155"/>
        <item x="530"/>
        <item x="861"/>
        <item x="664"/>
        <item x="794"/>
        <item x="801"/>
        <item x="515"/>
        <item x="798"/>
        <item x="852"/>
        <item x="881"/>
        <item x="1050"/>
        <item x="922"/>
        <item x="504"/>
        <item x="893"/>
        <item x="975"/>
        <item x="501"/>
        <item x="733"/>
        <item x="1011"/>
        <item x="774"/>
        <item x="812"/>
        <item x="841"/>
        <item x="974"/>
        <item x="949"/>
        <item x="968"/>
        <item x="378"/>
        <item x="1007"/>
        <item x="336"/>
        <item x="829"/>
        <item x="385"/>
        <item x="550"/>
        <item x="648"/>
        <item x="911"/>
        <item x="478"/>
        <item x="1023"/>
        <item x="877"/>
        <item x="468"/>
        <item x="463"/>
        <item x="643"/>
        <item x="986"/>
        <item x="771"/>
        <item x="1016"/>
        <item x="682"/>
        <item x="508"/>
        <item x="454"/>
        <item x="451"/>
        <item x="449"/>
        <item x="630"/>
        <item x="773"/>
        <item x="1028"/>
        <item x="527"/>
        <item x="431"/>
        <item x="1027"/>
        <item x="411"/>
        <item x="618"/>
        <item x="948"/>
        <item x="568"/>
        <item x="430"/>
        <item x="555"/>
        <item x="824"/>
        <item x="776"/>
        <item x="302"/>
        <item x="472"/>
        <item x="966"/>
        <item x="891"/>
        <item x="884"/>
        <item x="611"/>
        <item x="715"/>
        <item x="507"/>
        <item x="541"/>
        <item x="592"/>
        <item x="720"/>
        <item x="717"/>
        <item x="842"/>
        <item x="874"/>
        <item x="947"/>
        <item x="494"/>
        <item x="1075"/>
        <item x="819"/>
        <item x="685"/>
        <item x="684"/>
        <item x="586"/>
        <item x="876"/>
        <item x="832"/>
        <item x="1134"/>
        <item x="690"/>
        <item x="637"/>
        <item x="942"/>
        <item x="579"/>
        <item x="389"/>
        <item x="616"/>
        <item x="432"/>
        <item x="629"/>
        <item x="670"/>
        <item x="203"/>
        <item x="570"/>
        <item x="869"/>
        <item x="401"/>
        <item x="569"/>
        <item x="729"/>
        <item x="315"/>
        <item x="623"/>
        <item x="728"/>
        <item x="642"/>
        <item x="808"/>
        <item x="1095"/>
        <item x="1003"/>
        <item x="934"/>
        <item x="707"/>
        <item x="413"/>
        <item x="362"/>
        <item x="551"/>
        <item x="830"/>
        <item x="673"/>
        <item x="1150"/>
        <item x="900"/>
        <item x="553"/>
        <item x="709"/>
        <item x="696"/>
        <item x="607"/>
        <item x="477"/>
        <item x="289"/>
        <item x="341"/>
        <item x="827"/>
        <item x="338"/>
        <item x="337"/>
        <item x="732"/>
        <item x="535"/>
        <item x="640"/>
        <item x="677"/>
        <item x="534"/>
        <item x="395"/>
        <item x="662"/>
        <item x="529"/>
        <item x="719"/>
        <item x="860"/>
        <item x="524"/>
        <item x="589"/>
        <item x="867"/>
        <item x="453"/>
        <item x="373"/>
        <item x="789"/>
        <item x="790"/>
        <item x="581"/>
        <item x="291"/>
        <item x="363"/>
        <item x="402"/>
        <item x="650"/>
        <item x="608"/>
        <item x="609"/>
        <item x="434"/>
        <item x="255"/>
        <item x="905"/>
        <item x="617"/>
        <item x="493"/>
        <item x="585"/>
        <item x="706"/>
        <item x="190"/>
        <item x="872"/>
        <item x="489"/>
        <item x="647"/>
        <item x="800"/>
        <item x="847"/>
        <item x="170"/>
        <item x="993"/>
        <item x="1025"/>
        <item x="651"/>
        <item x="547"/>
        <item x="351"/>
        <item x="870"/>
        <item x="599"/>
        <item x="750"/>
        <item x="649"/>
        <item x="1056"/>
        <item x="405"/>
        <item x="460"/>
        <item x="456"/>
        <item x="512"/>
        <item x="612"/>
        <item x="510"/>
        <item x="455"/>
        <item x="298"/>
        <item x="481"/>
        <item x="931"/>
        <item x="263"/>
        <item x="718"/>
        <item x="918"/>
        <item x="1074"/>
        <item x="596"/>
        <item x="788"/>
        <item x="384"/>
        <item x="672"/>
        <item x="371"/>
        <item x="540"/>
        <item x="1002"/>
        <item x="851"/>
        <item x="417"/>
        <item x="288"/>
        <item x="503"/>
        <item x="241"/>
        <item x="615"/>
        <item x="552"/>
        <item x="769"/>
        <item x="442"/>
        <item x="316"/>
        <item x="600"/>
        <item x="165"/>
        <item x="575"/>
        <item x="687"/>
        <item x="960"/>
        <item x="480"/>
        <item x="761"/>
        <item x="308"/>
        <item x="403"/>
        <item x="230"/>
        <item x="1113"/>
        <item x="542"/>
        <item x="686"/>
        <item x="327"/>
        <item x="848"/>
        <item x="537"/>
        <item x="216"/>
        <item x="580"/>
        <item x="660"/>
        <item x="499"/>
        <item x="436"/>
        <item x="514"/>
        <item x="386"/>
        <item x="251"/>
        <item x="117"/>
        <item x="583"/>
        <item x="345"/>
        <item x="148"/>
        <item x="198"/>
        <item x="1180"/>
        <item x="441"/>
        <item x="482"/>
        <item x="939"/>
        <item x="613"/>
        <item x="369"/>
        <item x="479"/>
        <item x="276"/>
        <item x="275"/>
        <item x="722"/>
        <item x="694"/>
        <item x="274"/>
        <item x="390"/>
        <item x="577"/>
        <item x="710"/>
        <item x="548"/>
        <item x="461"/>
        <item x="698"/>
        <item x="268"/>
        <item x="544"/>
        <item x="543"/>
        <item x="702"/>
        <item x="381"/>
        <item x="523"/>
        <item x="488"/>
        <item x="517"/>
        <item x="727"/>
        <item x="211"/>
        <item x="333"/>
        <item x="473"/>
        <item x="809"/>
        <item x="119"/>
        <item x="116"/>
        <item x="625"/>
        <item x="329"/>
        <item x="558"/>
        <item x="445"/>
        <item x="163"/>
        <item x="205"/>
        <item x="322"/>
        <item x="532"/>
        <item x="804"/>
        <item x="593"/>
        <item x="994"/>
        <item x="578"/>
        <item x="128"/>
        <item x="427"/>
        <item x="318"/>
        <item x="226"/>
        <item x="223"/>
        <item x="295"/>
        <item x="520"/>
        <item x="387"/>
        <item x="885"/>
        <item x="500"/>
        <item x="511"/>
        <item x="1009"/>
        <item x="353"/>
        <item x="352"/>
        <item x="309"/>
        <item x="118"/>
        <item x="533"/>
        <item x="622"/>
        <item x="490"/>
        <item x="590"/>
        <item x="176"/>
        <item x="151"/>
        <item x="526"/>
        <item x="359"/>
        <item x="358"/>
        <item x="292"/>
        <item x="458"/>
        <item x="235"/>
        <item x="404"/>
        <item x="1133"/>
        <item x="391"/>
        <item x="603"/>
        <item x="736"/>
        <item x="859"/>
        <item x="521"/>
        <item x="857"/>
        <item x="224"/>
        <item x="680"/>
        <item x="399"/>
        <item x="350"/>
        <item x="267"/>
        <item x="330"/>
        <item x="443"/>
        <item x="484"/>
        <item x="257"/>
        <item x="335"/>
        <item x="122"/>
        <item x="787"/>
        <item x="152"/>
        <item x="303"/>
        <item x="415"/>
        <item x="700"/>
        <item x="667"/>
        <item x="784"/>
        <item x="310"/>
        <item x="112"/>
        <item x="379"/>
        <item x="528"/>
        <item x="186"/>
        <item x="185"/>
        <item x="365"/>
        <item x="140"/>
        <item x="348"/>
        <item x="383"/>
        <item x="331"/>
        <item x="502"/>
        <item x="357"/>
        <item x="440"/>
        <item x="639"/>
        <item x="987"/>
        <item x="476"/>
        <item x="225"/>
        <item x="222"/>
        <item x="178"/>
        <item x="777"/>
        <item x="886"/>
        <item x="374"/>
        <item x="564"/>
        <item x="393"/>
        <item x="889"/>
        <item x="139"/>
        <item x="495"/>
        <item x="347"/>
        <item x="114"/>
        <item x="135"/>
        <item x="669"/>
        <item x="317"/>
        <item x="232"/>
        <item x="231"/>
        <item x="713"/>
        <item x="531"/>
        <item x="375"/>
        <item x="518"/>
        <item x="424"/>
        <item x="854"/>
        <item x="220"/>
        <item x="367"/>
        <item x="749"/>
        <item x="557"/>
        <item x="334"/>
        <item x="621"/>
        <item x="681"/>
        <item x="920"/>
        <item x="179"/>
        <item x="342"/>
        <item x="356"/>
        <item x="462"/>
        <item x="269"/>
        <item x="624"/>
        <item x="435"/>
        <item x="164"/>
        <item x="234"/>
        <item x="633"/>
        <item x="437"/>
        <item x="1065"/>
        <item x="388"/>
        <item x="237"/>
        <item x="426"/>
        <item x="423"/>
        <item x="506"/>
        <item x="364"/>
        <item x="764"/>
        <item x="297"/>
        <item x="238"/>
        <item x="839"/>
        <item x="997"/>
        <item x="162"/>
        <item x="746"/>
        <item x="605"/>
        <item x="708"/>
        <item x="457"/>
        <item x="93"/>
        <item x="716"/>
        <item x="950"/>
        <item x="756"/>
        <item x="658"/>
        <item x="419"/>
        <item x="53"/>
        <item x="332"/>
        <item x="565"/>
        <item x="906"/>
        <item x="293"/>
        <item x="227"/>
        <item x="587"/>
        <item x="278"/>
        <item x="339"/>
        <item x="536"/>
        <item x="133"/>
        <item x="519"/>
        <item x="210"/>
        <item x="208"/>
        <item x="171"/>
        <item x="161"/>
        <item x="141"/>
        <item x="325"/>
        <item x="306"/>
        <item x="248"/>
        <item x="175"/>
        <item x="106"/>
        <item x="412"/>
        <item x="765"/>
        <item x="614"/>
        <item x="751"/>
        <item x="246"/>
        <item x="361"/>
        <item x="360"/>
        <item x="556"/>
        <item x="428"/>
        <item x="183"/>
        <item x="674"/>
        <item x="197"/>
        <item x="398"/>
        <item x="349"/>
        <item x="693"/>
        <item x="136"/>
        <item x="422"/>
        <item x="421"/>
        <item x="247"/>
        <item x="146"/>
        <item x="628"/>
        <item x="296"/>
        <item x="215"/>
        <item x="54"/>
        <item x="107"/>
        <item x="290"/>
        <item x="307"/>
        <item x="80"/>
        <item x="400"/>
        <item x="853"/>
        <item x="763"/>
        <item x="233"/>
        <item x="187"/>
        <item x="485"/>
        <item x="738"/>
        <item x="277"/>
        <item x="604"/>
        <item x="683"/>
        <item x="797"/>
        <item x="355"/>
        <item x="397"/>
        <item x="323"/>
        <item x="802"/>
        <item x="184"/>
        <item x="692"/>
        <item x="129"/>
        <item x="159"/>
        <item x="464"/>
        <item x="509"/>
        <item x="689"/>
        <item x="377"/>
        <item x="271"/>
        <item x="492"/>
        <item x="439"/>
        <item x="744"/>
        <item x="92"/>
        <item x="549"/>
        <item x="228"/>
        <item x="196"/>
        <item x="85"/>
        <item x="828"/>
        <item x="574"/>
        <item x="69"/>
        <item x="64"/>
        <item x="952"/>
        <item x="665"/>
        <item x="279"/>
        <item x="239"/>
        <item x="902"/>
        <item x="321"/>
        <item x="272"/>
        <item x="340"/>
        <item x="63"/>
        <item x="177"/>
        <item x="429"/>
        <item x="169"/>
        <item x="123"/>
        <item x="376"/>
        <item x="627"/>
        <item x="81"/>
        <item x="328"/>
        <item x="919"/>
        <item x="344"/>
        <item x="48"/>
        <item x="46"/>
        <item x="394"/>
        <item x="134"/>
        <item x="78"/>
        <item x="75"/>
        <item x="937"/>
        <item x="147"/>
        <item x="240"/>
        <item x="671"/>
        <item x="525"/>
        <item x="236"/>
        <item x="36"/>
        <item x="450"/>
        <item x="408"/>
        <item x="418"/>
        <item x="409"/>
        <item x="229"/>
        <item x="245"/>
        <item x="343"/>
        <item x="39"/>
        <item x="38"/>
        <item x="447"/>
        <item x="49"/>
        <item x="47"/>
        <item x="219"/>
        <item x="805"/>
        <item x="601"/>
        <item x="61"/>
        <item x="202"/>
        <item x="392"/>
        <item x="591"/>
        <item x="695"/>
        <item x="96"/>
        <item x="907"/>
        <item x="513"/>
        <item x="70"/>
        <item x="150"/>
        <item x="86"/>
        <item x="582"/>
        <item x="149"/>
        <item x="45"/>
        <item x="913"/>
        <item x="571"/>
        <item x="892"/>
        <item x="459"/>
        <item x="366"/>
        <item x="483"/>
        <item x="138"/>
        <item x="84"/>
        <item x="206"/>
        <item x="51"/>
        <item x="652"/>
        <item x="256"/>
        <item x="82"/>
        <item x="62"/>
        <item x="217"/>
        <item x="270"/>
        <item x="314"/>
        <item x="266"/>
        <item x="95"/>
        <item x="200"/>
        <item x="772"/>
        <item x="938"/>
        <item x="410"/>
        <item x="204"/>
        <item x="166"/>
        <item x="446"/>
        <item x="656"/>
        <item x="56"/>
        <item x="448"/>
        <item x="584"/>
        <item x="174"/>
        <item x="173"/>
        <item x="79"/>
        <item x="414"/>
        <item x="153"/>
        <item x="137"/>
        <item x="254"/>
        <item x="407"/>
        <item x="207"/>
        <item x="126"/>
        <item x="11"/>
        <item x="60"/>
        <item x="71"/>
        <item x="90"/>
        <item x="646"/>
        <item x="301"/>
        <item x="300"/>
        <item x="221"/>
        <item x="66"/>
        <item x="88"/>
        <item x="218"/>
        <item x="188"/>
        <item x="354"/>
        <item x="97"/>
        <item x="59"/>
        <item x="253"/>
        <item x="252"/>
        <item x="768"/>
        <item x="396"/>
        <item x="34"/>
        <item x="754"/>
        <item x="115"/>
        <item x="380"/>
        <item x="77"/>
        <item x="72"/>
        <item x="12"/>
        <item x="654"/>
        <item x="444"/>
        <item x="121"/>
        <item x="94"/>
        <item x="142"/>
        <item x="721"/>
        <item x="20"/>
        <item x="299"/>
        <item x="244"/>
        <item x="243"/>
        <item x="201"/>
        <item x="83"/>
        <item x="16"/>
        <item x="14"/>
        <item x="653"/>
        <item x="42"/>
        <item x="1"/>
        <item x="32"/>
        <item x="127"/>
        <item x="209"/>
        <item x="35"/>
        <item x="265"/>
        <item x="264"/>
        <item x="130"/>
        <item x="382"/>
        <item x="33"/>
        <item x="486"/>
        <item x="655"/>
        <item x="242"/>
        <item x="57"/>
        <item x="699"/>
        <item x="711"/>
        <item x="132"/>
        <item x="76"/>
        <item x="19"/>
        <item x="25"/>
        <item x="24"/>
        <item x="172"/>
        <item x="740"/>
        <item x="168"/>
        <item x="15"/>
        <item x="167"/>
        <item x="21"/>
        <item x="131"/>
        <item x="98"/>
        <item x="189"/>
        <item x="58"/>
        <item x="406"/>
        <item x="17"/>
        <item x="466"/>
        <item x="29"/>
        <item x="113"/>
        <item x="120"/>
        <item x="102"/>
        <item x="10"/>
        <item x="572"/>
        <item x="420"/>
        <item x="91"/>
        <item x="194"/>
        <item x="193"/>
        <item x="192"/>
        <item x="370"/>
        <item x="465"/>
        <item x="287"/>
        <item x="105"/>
        <item x="52"/>
        <item x="324"/>
        <item x="44"/>
        <item x="43"/>
        <item x="313"/>
        <item x="311"/>
        <item x="546"/>
        <item x="491"/>
        <item x="182"/>
        <item x="181"/>
        <item x="180"/>
        <item x="294"/>
        <item x="3"/>
        <item x="0"/>
        <item x="712"/>
        <item x="50"/>
        <item x="312"/>
        <item x="620"/>
        <item x="545"/>
        <item x="505"/>
        <item x="74"/>
        <item x="73"/>
        <item x="559"/>
        <item x="320"/>
        <item x="285"/>
        <item x="23"/>
        <item x="5"/>
        <item x="4"/>
        <item x="282"/>
        <item x="13"/>
        <item x="286"/>
        <item x="319"/>
        <item x="560"/>
        <item x="283"/>
        <item x="104"/>
        <item x="103"/>
        <item x="26"/>
        <item x="22"/>
        <item x="101"/>
        <item x="284"/>
        <item x="281"/>
        <item x="566"/>
        <item x="195"/>
        <item x="124"/>
        <item x="40"/>
        <item x="425"/>
        <item x="37"/>
        <item x="260"/>
        <item x="258"/>
        <item x="55"/>
        <item x="41"/>
        <item x="259"/>
        <item x="567"/>
        <item x="562"/>
        <item x="561"/>
        <item x="304"/>
        <item x="65"/>
        <item x="18"/>
        <item x="68"/>
        <item x="67"/>
        <item x="250"/>
        <item x="30"/>
        <item x="28"/>
        <item x="27"/>
        <item x="249"/>
        <item x="305"/>
        <item x="2"/>
        <item x="31"/>
        <item x="212"/>
        <item x="160"/>
        <item x="154"/>
        <item x="213"/>
        <item x="143"/>
        <item x="273"/>
        <item x="214"/>
        <item x="89"/>
        <item x="144"/>
        <item x="155"/>
        <item x="158"/>
        <item x="99"/>
        <item x="87"/>
        <item x="199"/>
        <item x="100"/>
        <item x="156"/>
        <item x="261"/>
        <item x="145"/>
        <item x="111"/>
        <item x="108"/>
        <item x="157"/>
        <item x="125"/>
        <item x="262"/>
        <item x="109"/>
        <item x="110"/>
        <item x="191"/>
        <item x="8"/>
        <item x="7"/>
        <item x="9"/>
        <item x="6"/>
        <item x="598"/>
        <item t="default"/>
      </items>
    </pivotField>
    <pivotField showAll="0"/>
  </pivotFields>
  <rowFields count="1">
    <field x="2"/>
  </rowFields>
  <rowItems count="9">
    <i>
      <x v="1"/>
    </i>
    <i>
      <x v="4"/>
    </i>
    <i>
      <x v="6"/>
    </i>
    <i>
      <x v="7"/>
    </i>
    <i>
      <x v="3"/>
    </i>
    <i>
      <x v="5"/>
    </i>
    <i>
      <x/>
    </i>
    <i>
      <x v="8"/>
    </i>
    <i>
      <x v="2"/>
    </i>
  </rowItems>
  <colItems count="1">
    <i/>
  </colItems>
  <dataFields count="1">
    <dataField name="Sum of Potential_Revenue" fld="10" baseField="0" baseItem="0" numFmtId="4"/>
  </dataFields>
  <formats count="1">
    <format dxfId="2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89A6CA-F1C7-49C9-A173-F5AF3B4BDEF7}" name="PivotTable2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Category">
  <location ref="A32:B35" firstHeaderRow="1" firstDataRow="1" firstDataCol="1"/>
  <pivotFields count="12">
    <pivotField showAll="0">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6"/>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3"/>
        <item x="245"/>
        <item x="244"/>
        <item x="182"/>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4"/>
        <item x="490"/>
        <item x="325"/>
        <item x="1303"/>
        <item x="194"/>
        <item x="195"/>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4"/>
        <item x="1164"/>
        <item x="77"/>
        <item x="75"/>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pivotField>
    <pivotField showAll="0"/>
    <pivotField axis="axisRow" showAll="0" measureFilter="1"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dataField="1" showAll="0"/>
    <pivotField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showAll="0"/>
    <pivotField showAll="0"/>
    <pivotField showAll="0"/>
    <pivotField showAll="0">
      <items count="6">
        <item x="4"/>
        <item x="2"/>
        <item x="0"/>
        <item x="1"/>
        <item n="0" x="3"/>
        <item t="default"/>
      </items>
    </pivotField>
    <pivotField showAll="0"/>
    <pivotField showAll="0"/>
  </pivotFields>
  <rowFields count="1">
    <field x="2"/>
  </rowFields>
  <rowItems count="3">
    <i>
      <x v="2"/>
    </i>
    <i>
      <x v="4"/>
    </i>
    <i>
      <x v="1"/>
    </i>
  </rowItems>
  <colItems count="1">
    <i/>
  </colItems>
  <dataFields count="1">
    <dataField name="Sum of Discounted_Pric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AEACCF-4F82-4E30-82B0-58836409965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rowHeaderCaption="Product_ID">
  <location ref="J18:K24" firstHeaderRow="1" firstDataRow="1" firstDataCol="1"/>
  <pivotFields count="12">
    <pivotField axis="axisRow" showAll="0" measureFilter="1" sortType="descending">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6"/>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3"/>
        <item x="245"/>
        <item x="244"/>
        <item x="182"/>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4"/>
        <item x="490"/>
        <item x="325"/>
        <item x="1303"/>
        <item x="194"/>
        <item x="195"/>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4"/>
        <item x="1164"/>
        <item x="77"/>
        <item x="75"/>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autoSortScope>
        <pivotArea dataOnly="0" outline="0" fieldPosition="0">
          <references count="1">
            <reference field="4294967294" count="1" selected="0">
              <x v="0"/>
            </reference>
          </references>
        </pivotArea>
      </autoSortScope>
    </pivotField>
    <pivotField showAll="0">
      <items count="1338">
        <item x="1323"/>
        <item x="1318"/>
        <item x="722"/>
        <item x="1140"/>
        <item x="550"/>
        <item x="350"/>
        <item x="1255"/>
        <item x="1262"/>
        <item x="1095"/>
        <item x="1164"/>
        <item x="1111"/>
        <item x="1196"/>
        <item x="1321"/>
        <item x="1185"/>
        <item x="1218"/>
        <item x="1221"/>
        <item x="1206"/>
        <item x="1210"/>
        <item x="1133"/>
        <item x="704"/>
        <item x="670"/>
        <item x="668"/>
        <item x="667"/>
        <item x="931"/>
        <item x="669"/>
        <item x="666"/>
        <item x="1126"/>
        <item x="930"/>
        <item x="876"/>
        <item x="614"/>
        <item x="1244"/>
        <item x="1222"/>
        <item x="714"/>
        <item x="752"/>
        <item x="732"/>
        <item x="364"/>
        <item x="365"/>
        <item x="1099"/>
        <item x="787"/>
        <item x="1229"/>
        <item x="849"/>
        <item x="1041"/>
        <item x="499"/>
        <item x="359"/>
        <item x="1181"/>
        <item x="1292"/>
        <item x="1106"/>
        <item x="1023"/>
        <item x="1227"/>
        <item x="460"/>
        <item x="465"/>
        <item x="422"/>
        <item x="262"/>
        <item x="424"/>
        <item x="748"/>
        <item x="1175"/>
        <item x="961"/>
        <item x="857"/>
        <item x="1242"/>
        <item x="837"/>
        <item x="851"/>
        <item x="1010"/>
        <item x="710"/>
        <item x="172"/>
        <item x="861"/>
        <item x="1254"/>
        <item x="410"/>
        <item x="1319"/>
        <item x="1257"/>
        <item x="1266"/>
        <item x="1079"/>
        <item x="291"/>
        <item x="1"/>
        <item x="2"/>
        <item x="1143"/>
        <item x="1002"/>
        <item x="588"/>
        <item x="436"/>
        <item x="24"/>
        <item x="143"/>
        <item x="509"/>
        <item x="274"/>
        <item x="1314"/>
        <item x="296"/>
        <item x="1295"/>
        <item x="1335"/>
        <item x="1192"/>
        <item x="503"/>
        <item x="1020"/>
        <item x="737"/>
        <item x="398"/>
        <item x="70"/>
        <item x="218"/>
        <item x="187"/>
        <item x="413"/>
        <item x="731"/>
        <item x="630"/>
        <item x="631"/>
        <item x="0"/>
        <item x="617"/>
        <item x="136"/>
        <item x="1054"/>
        <item x="54"/>
        <item x="53"/>
        <item x="119"/>
        <item x="520"/>
        <item x="629"/>
        <item x="376"/>
        <item x="65"/>
        <item x="40"/>
        <item x="64"/>
        <item x="377"/>
        <item x="378"/>
        <item x="349"/>
        <item x="179"/>
        <item x="180"/>
        <item x="564"/>
        <item x="565"/>
        <item x="1085"/>
        <item x="293"/>
        <item x="766"/>
        <item x="955"/>
        <item x="954"/>
        <item x="956"/>
        <item x="888"/>
        <item x="1290"/>
        <item x="1037"/>
        <item x="902"/>
        <item x="801"/>
        <item x="1167"/>
        <item x="114"/>
        <item x="113"/>
        <item x="115"/>
        <item x="772"/>
        <item x="755"/>
        <item x="952"/>
        <item x="814"/>
        <item x="1268"/>
        <item x="511"/>
        <item x="412"/>
        <item x="333"/>
        <item x="646"/>
        <item x="1182"/>
        <item x="1251"/>
        <item x="425"/>
        <item x="297"/>
        <item x="542"/>
        <item x="1064"/>
        <item x="1136"/>
        <item x="675"/>
        <item x="188"/>
        <item x="1304"/>
        <item x="488"/>
        <item x="1053"/>
        <item x="463"/>
        <item x="633"/>
        <item x="776"/>
        <item x="235"/>
        <item x="104"/>
        <item x="485"/>
        <item x="590"/>
        <item x="135"/>
        <item x="729"/>
        <item x="233"/>
        <item x="1120"/>
        <item x="915"/>
        <item x="838"/>
        <item x="909"/>
        <item x="595"/>
        <item x="754"/>
        <item x="1033"/>
        <item x="1024"/>
        <item x="689"/>
        <item x="122"/>
        <item x="647"/>
        <item x="1055"/>
        <item x="818"/>
        <item x="253"/>
        <item x="746"/>
        <item x="869"/>
        <item x="874"/>
        <item x="885"/>
        <item x="883"/>
        <item x="554"/>
        <item x="555"/>
        <item x="268"/>
        <item x="1093"/>
        <item x="1119"/>
        <item x="1146"/>
        <item x="949"/>
        <item x="892"/>
        <item x="960"/>
        <item x="177"/>
        <item x="178"/>
        <item x="111"/>
        <item x="186"/>
        <item x="185"/>
        <item x="265"/>
        <item x="17"/>
        <item x="31"/>
        <item x="103"/>
        <item x="431"/>
        <item x="1070"/>
        <item x="4"/>
        <item x="3"/>
        <item x="5"/>
        <item x="63"/>
        <item x="1215"/>
        <item x="57"/>
        <item x="10"/>
        <item x="25"/>
        <item x="26"/>
        <item x="58"/>
        <item x="48"/>
        <item x="46"/>
        <item x="129"/>
        <item x="199"/>
        <item x="266"/>
        <item x="626"/>
        <item x="582"/>
        <item x="1153"/>
        <item x="342"/>
        <item x="1236"/>
        <item x="1235"/>
        <item x="28"/>
        <item x="39"/>
        <item x="146"/>
        <item x="44"/>
        <item x="41"/>
        <item x="89"/>
        <item x="49"/>
        <item x="47"/>
        <item x="299"/>
        <item x="785"/>
        <item x="123"/>
        <item x="392"/>
        <item x="904"/>
        <item x="903"/>
        <item x="267"/>
        <item x="306"/>
        <item x="305"/>
        <item x="303"/>
        <item x="304"/>
        <item x="252"/>
        <item x="251"/>
        <item x="250"/>
        <item x="68"/>
        <item x="102"/>
        <item x="530"/>
        <item x="1125"/>
        <item x="577"/>
        <item x="840"/>
        <item x="941"/>
        <item x="1276"/>
        <item x="419"/>
        <item x="189"/>
        <item x="395"/>
        <item x="469"/>
        <item x="391"/>
        <item x="991"/>
        <item x="62"/>
        <item x="743"/>
        <item x="879"/>
        <item x="42"/>
        <item x="207"/>
        <item x="347"/>
        <item x="71"/>
        <item x="539"/>
        <item x="936"/>
        <item x="856"/>
        <item x="1147"/>
        <item x="967"/>
        <item x="862"/>
        <item x="1084"/>
        <item x="137"/>
        <item x="433"/>
        <item x="216"/>
        <item x="264"/>
        <item x="397"/>
        <item x="1328"/>
        <item x="692"/>
        <item x="1278"/>
        <item x="1012"/>
        <item x="1142"/>
        <item x="269"/>
        <item x="616"/>
        <item x="457"/>
        <item x="473"/>
        <item x="658"/>
        <item x="820"/>
        <item x="824"/>
        <item x="1291"/>
        <item x="1170"/>
        <item x="724"/>
        <item x="518"/>
        <item x="405"/>
        <item x="983"/>
        <item x="993"/>
        <item x="719"/>
        <item x="553"/>
        <item x="406"/>
        <item x="621"/>
        <item x="682"/>
        <item x="507"/>
        <item x="1214"/>
        <item x="559"/>
        <item x="1168"/>
        <item x="712"/>
        <item x="589"/>
        <item x="652"/>
        <item x="920"/>
        <item x="763"/>
        <item x="443"/>
        <item x="816"/>
        <item x="620"/>
        <item x="1138"/>
        <item x="496"/>
        <item x="979"/>
        <item x="505"/>
        <item x="680"/>
        <item x="486"/>
        <item x="501"/>
        <item x="1044"/>
        <item x="1110"/>
        <item x="715"/>
        <item x="895"/>
        <item x="934"/>
        <item x="1178"/>
        <item x="591"/>
        <item x="822"/>
        <item x="453"/>
        <item x="357"/>
        <item x="750"/>
        <item x="452"/>
        <item x="1042"/>
        <item x="337"/>
        <item x="387"/>
        <item x="644"/>
        <item x="1204"/>
        <item x="1267"/>
        <item x="1286"/>
        <item x="348"/>
        <item x="545"/>
        <item x="493"/>
        <item x="641"/>
        <item x="1058"/>
        <item x="52"/>
        <item x="829"/>
        <item x="204"/>
        <item x="1035"/>
        <item x="1076"/>
        <item x="1162"/>
        <item x="1043"/>
        <item x="504"/>
        <item x="1109"/>
        <item x="701"/>
        <item x="184"/>
        <item x="148"/>
        <item x="145"/>
        <item x="489"/>
        <item x="1022"/>
        <item x="343"/>
        <item x="603"/>
        <item x="358"/>
        <item x="256"/>
        <item x="583"/>
        <item x="246"/>
        <item x="521"/>
        <item x="723"/>
        <item x="918"/>
        <item x="791"/>
        <item x="1116"/>
        <item x="1152"/>
        <item x="1112"/>
        <item x="196"/>
        <item x="418"/>
        <item x="162"/>
        <item x="1124"/>
        <item x="1149"/>
        <item x="190"/>
        <item x="307"/>
        <item x="871"/>
        <item x="1224"/>
        <item x="1051"/>
        <item x="663"/>
        <item x="648"/>
        <item x="649"/>
        <item x="962"/>
        <item x="611"/>
        <item x="747"/>
        <item x="1202"/>
        <item x="634"/>
        <item x="449"/>
        <item x="1089"/>
        <item x="1158"/>
        <item x="1219"/>
        <item x="183"/>
        <item x="182"/>
        <item x="105"/>
        <item x="843"/>
        <item x="1211"/>
        <item x="1261"/>
        <item x="789"/>
        <item x="124"/>
        <item x="370"/>
        <item x="1305"/>
        <item x="506"/>
        <item x="761"/>
        <item x="823"/>
        <item x="613"/>
        <item x="321"/>
        <item x="276"/>
        <item x="1060"/>
        <item x="751"/>
        <item x="1028"/>
        <item x="811"/>
        <item x="988"/>
        <item x="149"/>
        <item x="690"/>
        <item x="1074"/>
        <item x="1029"/>
        <item x="1237"/>
        <item x="331"/>
        <item x="1180"/>
        <item x="524"/>
        <item x="912"/>
        <item x="1281"/>
        <item x="120"/>
        <item x="181"/>
        <item x="241"/>
        <item x="240"/>
        <item x="242"/>
        <item x="372"/>
        <item x="167"/>
        <item x="192"/>
        <item x="263"/>
        <item x="492"/>
        <item x="1057"/>
        <item x="317"/>
        <item x="1280"/>
        <item x="479"/>
        <item x="476"/>
        <item x="478"/>
        <item x="481"/>
        <item x="864"/>
        <item x="480"/>
        <item x="484"/>
        <item x="477"/>
        <item x="475"/>
        <item x="865"/>
        <item x="826"/>
        <item x="655"/>
        <item x="1193"/>
        <item x="1285"/>
        <item x="673"/>
        <item x="999"/>
        <item x="1077"/>
        <item x="239"/>
        <item x="609"/>
        <item x="345"/>
        <item x="375"/>
        <item x="1000"/>
        <item x="456"/>
        <item x="593"/>
        <item x="214"/>
        <item x="226"/>
        <item x="608"/>
        <item x="341"/>
        <item x="458"/>
        <item x="1195"/>
        <item x="1049"/>
        <item x="109"/>
        <item x="421"/>
        <item x="1082"/>
        <item x="1311"/>
        <item x="467"/>
        <item x="808"/>
        <item x="234"/>
        <item x="1309"/>
        <item x="806"/>
        <item x="594"/>
        <item x="570"/>
        <item x="1145"/>
        <item x="968"/>
        <item x="698"/>
        <item x="316"/>
        <item x="910"/>
        <item x="1073"/>
        <item x="1098"/>
        <item x="414"/>
        <item x="1166"/>
        <item x="526"/>
        <item x="536"/>
        <item x="1174"/>
        <item x="1277"/>
        <item x="339"/>
        <item x="1150"/>
        <item x="466"/>
        <item x="877"/>
        <item x="1312"/>
        <item x="786"/>
        <item x="1129"/>
        <item x="1034"/>
        <item x="980"/>
        <item x="937"/>
        <item x="1316"/>
        <item x="1296"/>
        <item x="1025"/>
        <item x="707"/>
        <item x="157"/>
        <item x="1134"/>
        <item x="821"/>
        <item x="678"/>
        <item x="568"/>
        <item x="255"/>
        <item x="697"/>
        <item x="1141"/>
        <item x="757"/>
        <item x="664"/>
        <item x="846"/>
        <item x="571"/>
        <item x="651"/>
        <item x="80"/>
        <item x="745"/>
        <item x="742"/>
        <item x="566"/>
        <item x="91"/>
        <item x="519"/>
        <item x="236"/>
        <item x="495"/>
        <item x="662"/>
        <item x="437"/>
        <item x="384"/>
        <item x="799"/>
        <item x="1036"/>
        <item x="1234"/>
        <item x="908"/>
        <item x="858"/>
        <item x="1063"/>
        <item x="1097"/>
        <item x="1016"/>
        <item x="978"/>
        <item x="800"/>
        <item x="1118"/>
        <item x="1223"/>
        <item x="1127"/>
        <item x="628"/>
        <item x="762"/>
        <item x="607"/>
        <item x="1230"/>
        <item x="523"/>
        <item x="639"/>
        <item x="427"/>
        <item x="340"/>
        <item x="1163"/>
        <item x="1068"/>
        <item x="522"/>
        <item x="1197"/>
        <item x="217"/>
        <item x="169"/>
        <item x="117"/>
        <item x="844"/>
        <item x="1019"/>
        <item x="686"/>
        <item x="1018"/>
        <item x="1102"/>
        <item x="927"/>
        <item x="711"/>
        <item x="374"/>
        <item x="974"/>
        <item x="928"/>
        <item x="1232"/>
        <item x="1253"/>
        <item x="514"/>
        <item x="272"/>
        <item x="257"/>
        <item x="258"/>
        <item x="259"/>
        <item x="281"/>
        <item x="282"/>
        <item x="284"/>
        <item x="279"/>
        <item x="283"/>
        <item x="280"/>
        <item x="472"/>
        <item x="470"/>
        <item x="471"/>
        <item x="1078"/>
        <item x="933"/>
        <item x="459"/>
        <item x="14"/>
        <item x="15"/>
        <item x="94"/>
        <item x="51"/>
        <item x="346"/>
        <item x="81"/>
        <item x="59"/>
        <item x="1047"/>
        <item x="1100"/>
        <item x="939"/>
        <item x="1157"/>
        <item x="1258"/>
        <item x="451"/>
        <item x="1240"/>
        <item x="894"/>
        <item x="665"/>
        <item x="792"/>
        <item x="596"/>
        <item x="366"/>
        <item x="369"/>
        <item x="911"/>
        <item x="913"/>
        <item x="1173"/>
        <item x="1131"/>
        <item x="420"/>
        <item x="537"/>
        <item x="1115"/>
        <item x="1130"/>
        <item x="1159"/>
        <item x="1333"/>
        <item x="995"/>
        <item x="318"/>
        <item x="942"/>
        <item x="294"/>
        <item x="1011"/>
        <item x="694"/>
        <item x="1300"/>
        <item x="1264"/>
        <item x="1327"/>
        <item x="1315"/>
        <item x="1209"/>
        <item x="1325"/>
        <item x="943"/>
        <item x="916"/>
        <item x="605"/>
        <item x="944"/>
        <item x="779"/>
        <item x="953"/>
        <item x="1189"/>
        <item x="531"/>
        <item x="1161"/>
        <item x="454"/>
        <item x="997"/>
        <item x="720"/>
        <item x="1086"/>
        <item x="1273"/>
        <item x="971"/>
        <item x="1172"/>
        <item x="972"/>
        <item x="1248"/>
        <item x="827"/>
        <item x="1151"/>
        <item x="940"/>
        <item x="502"/>
        <item x="1272"/>
        <item x="1135"/>
        <item x="1050"/>
        <item x="1212"/>
        <item x="842"/>
        <item x="1299"/>
        <item x="740"/>
        <item x="434"/>
        <item x="209"/>
        <item x="598"/>
        <item x="703"/>
        <item x="674"/>
        <item x="1165"/>
        <item x="1108"/>
        <item x="756"/>
        <item x="963"/>
        <item x="964"/>
        <item x="411"/>
        <item x="1017"/>
        <item x="1101"/>
        <item x="1148"/>
        <item x="899"/>
        <item x="1009"/>
        <item x="1179"/>
        <item x="112"/>
        <item x="897"/>
        <item x="688"/>
        <item x="992"/>
        <item x="1330"/>
        <item x="921"/>
        <item x="635"/>
        <item x="985"/>
        <item x="527"/>
        <item x="1205"/>
        <item x="1250"/>
        <item x="925"/>
        <item x="438"/>
        <item x="1265"/>
        <item x="165"/>
        <item x="83"/>
        <item x="270"/>
        <item x="448"/>
        <item x="440"/>
        <item x="373"/>
        <item x="328"/>
        <item x="243"/>
        <item x="142"/>
        <item x="90"/>
        <item x="404"/>
        <item x="213"/>
        <item x="560"/>
        <item x="312"/>
        <item x="445"/>
        <item x="1121"/>
        <item x="1004"/>
        <item x="1114"/>
        <item x="986"/>
        <item x="1313"/>
        <item x="1283"/>
        <item x="1331"/>
        <item x="884"/>
        <item x="1184"/>
        <item x="625"/>
        <item x="1270"/>
        <item x="394"/>
        <item x="1217"/>
        <item x="717"/>
        <item x="525"/>
        <item x="1026"/>
        <item x="893"/>
        <item x="1216"/>
        <item x="696"/>
        <item x="273"/>
        <item x="1324"/>
        <item x="208"/>
        <item x="153"/>
        <item x="155"/>
        <item x="23"/>
        <item x="22"/>
        <item x="330"/>
        <item x="154"/>
        <item x="260"/>
        <item x="197"/>
        <item x="249"/>
        <item x="261"/>
        <item x="1274"/>
        <item x="907"/>
        <item x="110"/>
        <item x="152"/>
        <item x="193"/>
        <item x="156"/>
        <item x="705"/>
        <item x="292"/>
        <item x="21"/>
        <item x="965"/>
        <item x="825"/>
        <item x="170"/>
        <item x="970"/>
        <item x="171"/>
        <item x="878"/>
        <item x="832"/>
        <item x="898"/>
        <item x="354"/>
        <item x="807"/>
        <item x="736"/>
        <item x="1154"/>
        <item x="315"/>
        <item x="672"/>
        <item x="716"/>
        <item x="781"/>
        <item x="483"/>
        <item x="482"/>
        <item x="1259"/>
        <item x="847"/>
        <item x="739"/>
        <item x="855"/>
        <item x="1203"/>
        <item x="1061"/>
        <item x="1334"/>
        <item x="1080"/>
        <item x="1231"/>
        <item x="1001"/>
        <item x="1048"/>
        <item x="403"/>
        <item x="353"/>
        <item x="738"/>
        <item x="55"/>
        <item x="56"/>
        <item x="638"/>
        <item x="1303"/>
        <item x="174"/>
        <item x="175"/>
        <item x="173"/>
        <item x="73"/>
        <item x="455"/>
        <item x="619"/>
        <item x="127"/>
        <item x="128"/>
        <item x="569"/>
        <item x="548"/>
        <item x="547"/>
        <item x="444"/>
        <item x="1301"/>
        <item x="35"/>
        <item x="34"/>
        <item x="33"/>
        <item x="32"/>
        <item x="362"/>
        <item x="929"/>
        <item x="653"/>
        <item x="417"/>
        <item x="841"/>
        <item x="203"/>
        <item x="558"/>
        <item x="141"/>
        <item x="430"/>
        <item x="770"/>
        <item x="557"/>
        <item x="579"/>
        <item x="580"/>
        <item x="139"/>
        <item x="140"/>
        <item x="310"/>
        <item x="311"/>
        <item x="309"/>
        <item x="1059"/>
        <item x="498"/>
        <item x="85"/>
        <item x="150"/>
        <item x="151"/>
        <item x="356"/>
        <item x="1238"/>
        <item x="1306"/>
        <item x="371"/>
        <item x="275"/>
        <item x="1091"/>
        <item x="393"/>
        <item x="606"/>
        <item x="298"/>
        <item x="367"/>
        <item x="950"/>
        <item x="201"/>
        <item x="206"/>
        <item x="718"/>
        <item x="624"/>
        <item x="889"/>
        <item x="773"/>
        <item x="769"/>
        <item x="830"/>
        <item x="721"/>
        <item x="803"/>
        <item x="691"/>
        <item x="1320"/>
        <item x="699"/>
        <item x="881"/>
        <item x="875"/>
        <item x="529"/>
        <item x="780"/>
        <item x="1226"/>
        <item x="848"/>
        <item x="882"/>
        <item x="765"/>
        <item x="733"/>
        <item x="336"/>
        <item x="130"/>
        <item x="543"/>
        <item x="870"/>
        <item x="976"/>
        <item x="464"/>
        <item x="828"/>
        <item x="563"/>
        <item x="360"/>
        <item x="202"/>
        <item x="302"/>
        <item x="126"/>
        <item x="793"/>
        <item x="866"/>
        <item x="567"/>
        <item x="1030"/>
        <item x="693"/>
        <item x="462"/>
        <item x="36"/>
        <item x="512"/>
        <item x="92"/>
        <item x="308"/>
        <item x="1243"/>
        <item x="351"/>
        <item x="11"/>
        <item x="1137"/>
        <item x="602"/>
        <item x="836"/>
        <item x="540"/>
        <item x="541"/>
        <item x="1191"/>
        <item x="1249"/>
        <item x="1062"/>
        <item x="671"/>
        <item x="517"/>
        <item x="1246"/>
        <item x="1317"/>
        <item x="508"/>
        <item x="650"/>
        <item x="295"/>
        <item x="450"/>
        <item x="854"/>
        <item x="319"/>
        <item x="659"/>
        <item x="576"/>
        <item x="1128"/>
        <item x="945"/>
        <item x="381"/>
        <item x="914"/>
        <item x="1245"/>
        <item x="320"/>
        <item x="867"/>
        <item x="758"/>
        <item x="313"/>
        <item x="1156"/>
        <item x="734"/>
        <item x="906"/>
        <item x="932"/>
        <item x="982"/>
        <item x="415"/>
        <item x="677"/>
        <item x="161"/>
        <item x="819"/>
        <item x="702"/>
        <item x="82"/>
        <item x="116"/>
        <item x="368"/>
        <item x="578"/>
        <item x="344"/>
        <item x="166"/>
        <item x="335"/>
        <item x="380"/>
        <item x="610"/>
        <item x="924"/>
        <item x="125"/>
        <item x="1013"/>
        <item x="713"/>
        <item x="632"/>
        <item x="948"/>
        <item x="1183"/>
        <item x="513"/>
        <item x="432"/>
        <item x="1225"/>
        <item x="1122"/>
        <item x="1105"/>
        <item x="1103"/>
        <item x="300"/>
        <item x="361"/>
        <item x="685"/>
        <item x="683"/>
        <item x="684"/>
        <item x="1006"/>
        <item x="1007"/>
        <item x="221"/>
        <item x="1008"/>
        <item x="222"/>
        <item x="1005"/>
        <item x="220"/>
        <item x="60"/>
        <item x="86"/>
        <item x="759"/>
        <item x="771"/>
        <item x="516"/>
        <item x="726"/>
        <item x="1194"/>
        <item x="760"/>
        <item x="528"/>
        <item x="1065"/>
        <item x="966"/>
        <item x="586"/>
        <item x="131"/>
        <item x="67"/>
        <item x="385"/>
        <item x="168"/>
        <item x="1208"/>
        <item x="332"/>
        <item x="386"/>
        <item x="363"/>
        <item x="147"/>
        <item x="215"/>
        <item x="107"/>
        <item x="399"/>
        <item x="400"/>
        <item x="401"/>
        <item x="859"/>
        <item x="860"/>
        <item x="108"/>
        <item x="106"/>
        <item x="6"/>
        <item x="8"/>
        <item x="7"/>
        <item x="9"/>
        <item x="534"/>
        <item x="533"/>
        <item x="535"/>
        <item x="98"/>
        <item x="97"/>
        <item x="99"/>
        <item x="211"/>
        <item x="210"/>
        <item x="212"/>
        <item x="159"/>
        <item x="158"/>
        <item x="160"/>
        <item x="977"/>
        <item x="1336"/>
        <item x="996"/>
        <item x="1199"/>
        <item x="1302"/>
        <item x="271"/>
        <item x="490"/>
        <item x="919"/>
        <item x="1066"/>
        <item x="700"/>
        <item x="1071"/>
        <item x="627"/>
        <item x="623"/>
        <item x="1282"/>
        <item x="735"/>
        <item x="1294"/>
        <item x="833"/>
        <item x="622"/>
        <item x="681"/>
        <item x="1038"/>
        <item x="1083"/>
        <item x="1233"/>
        <item x="749"/>
        <item x="1090"/>
        <item x="1239"/>
        <item x="778"/>
        <item x="572"/>
        <item x="573"/>
        <item x="574"/>
        <item x="575"/>
        <item x="817"/>
        <item x="497"/>
        <item x="324"/>
        <item x="325"/>
        <item x="163"/>
        <item x="29"/>
        <item x="30"/>
        <item x="687"/>
        <item x="1188"/>
        <item x="1186"/>
        <item x="1187"/>
        <item x="287"/>
        <item x="285"/>
        <item x="288"/>
        <item x="289"/>
        <item x="286"/>
        <item x="290"/>
        <item x="87"/>
        <item x="248"/>
        <item x="247"/>
        <item x="500"/>
        <item x="191"/>
        <item x="660"/>
        <item x="549"/>
        <item x="164"/>
        <item x="1155"/>
        <item x="121"/>
        <item x="12"/>
        <item x="277"/>
        <item x="13"/>
        <item x="88"/>
        <item x="61"/>
        <item x="16"/>
        <item x="95"/>
        <item x="238"/>
        <item x="176"/>
        <item x="78"/>
        <item x="76"/>
        <item x="69"/>
        <item x="77"/>
        <item x="75"/>
        <item x="74"/>
        <item x="1096"/>
        <item x="1247"/>
        <item x="556"/>
        <item x="96"/>
        <item x="100"/>
        <item x="43"/>
        <item x="1176"/>
        <item x="1228"/>
        <item x="1241"/>
        <item x="657"/>
        <item x="1271"/>
        <item x="1087"/>
        <item x="334"/>
        <item x="845"/>
        <item x="1081"/>
        <item x="1067"/>
        <item x="946"/>
        <item x="1040"/>
        <item x="439"/>
        <item x="969"/>
        <item x="768"/>
        <item x="863"/>
        <item x="1117"/>
        <item x="612"/>
        <item x="1169"/>
        <item x="853"/>
        <item x="947"/>
        <item x="1094"/>
        <item x="532"/>
        <item x="592"/>
        <item x="661"/>
        <item x="959"/>
        <item x="604"/>
        <item x="538"/>
        <item x="200"/>
        <item x="900"/>
        <item x="551"/>
        <item x="868"/>
        <item x="1256"/>
        <item x="951"/>
        <item x="839"/>
        <item x="783"/>
        <item x="891"/>
        <item x="887"/>
        <item x="886"/>
        <item x="223"/>
        <item x="1039"/>
        <item x="872"/>
        <item x="1113"/>
        <item x="834"/>
        <item x="118"/>
        <item x="835"/>
        <item x="487"/>
        <item x="730"/>
        <item x="1279"/>
        <item x="852"/>
        <item x="587"/>
        <item x="802"/>
        <item x="561"/>
        <item x="642"/>
        <item x="805"/>
        <item x="957"/>
        <item x="1132"/>
        <item x="329"/>
        <item x="901"/>
        <item x="1104"/>
        <item x="753"/>
        <item x="938"/>
        <item x="93"/>
        <item x="1123"/>
        <item x="1329"/>
        <item x="1046"/>
        <item x="1045"/>
        <item x="774"/>
        <item x="896"/>
        <item x="198"/>
        <item x="973"/>
        <item x="790"/>
        <item x="429"/>
        <item x="917"/>
        <item x="1252"/>
        <item x="544"/>
        <item x="782"/>
        <item x="1160"/>
        <item x="764"/>
        <item x="585"/>
        <item x="784"/>
        <item x="1144"/>
        <item x="1284"/>
        <item x="1287"/>
        <item x="1308"/>
        <item x="584"/>
        <item x="767"/>
        <item x="1075"/>
        <item x="981"/>
        <item x="1107"/>
        <item x="1052"/>
        <item x="435"/>
        <item x="408"/>
        <item x="407"/>
        <item x="640"/>
        <item x="1069"/>
        <item x="1177"/>
        <item x="388"/>
        <item x="926"/>
        <item x="402"/>
        <item x="225"/>
        <item x="237"/>
        <item x="224"/>
        <item x="72"/>
        <item x="101"/>
        <item x="138"/>
        <item x="37"/>
        <item x="409"/>
        <item x="18"/>
        <item x="50"/>
        <item x="27"/>
        <item x="326"/>
        <item x="244"/>
        <item x="245"/>
        <item x="45"/>
        <item x="19"/>
        <item x="20"/>
        <item x="1003"/>
        <item x="1297"/>
        <item x="322"/>
        <item x="323"/>
        <item x="643"/>
        <item x="695"/>
        <item x="601"/>
        <item x="984"/>
        <item x="1021"/>
        <item x="396"/>
        <item x="744"/>
        <item x="815"/>
        <item x="134"/>
        <item x="515"/>
        <item x="133"/>
        <item x="355"/>
        <item x="994"/>
        <item x="327"/>
        <item x="656"/>
        <item x="426"/>
        <item x="132"/>
        <item x="706"/>
        <item x="676"/>
        <item x="1220"/>
        <item x="935"/>
        <item x="562"/>
        <item x="383"/>
        <item x="382"/>
        <item x="636"/>
        <item x="654"/>
        <item x="1332"/>
        <item x="804"/>
        <item x="1092"/>
        <item x="923"/>
        <item x="618"/>
        <item x="615"/>
        <item x="975"/>
        <item x="278"/>
        <item x="1275"/>
        <item x="1027"/>
        <item x="1213"/>
        <item x="727"/>
        <item x="728"/>
        <item x="709"/>
        <item x="708"/>
        <item x="597"/>
        <item x="1088"/>
        <item x="379"/>
        <item x="1326"/>
        <item x="1201"/>
        <item x="230"/>
        <item x="231"/>
        <item x="228"/>
        <item x="390"/>
        <item x="389"/>
        <item x="232"/>
        <item x="227"/>
        <item x="447"/>
        <item x="599"/>
        <item x="1015"/>
        <item x="1014"/>
        <item x="798"/>
        <item x="795"/>
        <item x="797"/>
        <item x="229"/>
        <item x="796"/>
        <item x="812"/>
        <item x="446"/>
        <item x="813"/>
        <item x="600"/>
        <item x="987"/>
        <item x="352"/>
        <item x="725"/>
        <item x="850"/>
        <item x="461"/>
        <item x="1200"/>
        <item x="1072"/>
        <item x="990"/>
        <item x="219"/>
        <item x="66"/>
        <item x="777"/>
        <item x="1322"/>
        <item x="1298"/>
        <item x="873"/>
        <item x="998"/>
        <item x="1171"/>
        <item x="1269"/>
        <item x="1198"/>
        <item x="1056"/>
        <item x="958"/>
        <item x="1190"/>
        <item x="1263"/>
        <item x="423"/>
        <item x="205"/>
        <item x="494"/>
        <item x="1307"/>
        <item x="428"/>
        <item x="38"/>
        <item x="788"/>
        <item x="922"/>
        <item x="1139"/>
        <item x="1289"/>
        <item x="1288"/>
        <item x="1310"/>
        <item x="314"/>
        <item x="741"/>
        <item x="552"/>
        <item x="510"/>
        <item x="474"/>
        <item x="905"/>
        <item x="254"/>
        <item x="831"/>
        <item x="775"/>
        <item x="338"/>
        <item x="79"/>
        <item x="416"/>
        <item x="491"/>
        <item x="581"/>
        <item x="794"/>
        <item x="679"/>
        <item x="144"/>
        <item x="645"/>
        <item x="890"/>
        <item x="84"/>
        <item x="195"/>
        <item x="301"/>
        <item x="880"/>
        <item x="441"/>
        <item x="637"/>
        <item x="546"/>
        <item x="989"/>
        <item x="194"/>
        <item x="442"/>
        <item x="468"/>
        <item x="1260"/>
        <item x="809"/>
        <item x="1031"/>
        <item x="810"/>
        <item x="1032"/>
        <item x="1207"/>
        <item x="1293"/>
        <item t="default"/>
      </items>
    </pivotField>
    <pivotField showAll="0">
      <items count="10">
        <item x="8"/>
        <item x="2"/>
        <item x="0"/>
        <item x="7"/>
        <item x="1"/>
        <item x="6"/>
        <item x="3"/>
        <item x="5"/>
        <item x="4"/>
        <item t="default"/>
      </items>
    </pivotField>
    <pivotField showAll="0"/>
    <pivotField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showAll="0"/>
    <pivotField dataField="1" showAll="0"/>
    <pivotField showAll="0"/>
    <pivotField showAll="0">
      <items count="6">
        <item x="4"/>
        <item x="2"/>
        <item x="0"/>
        <item x="1"/>
        <item n="0" x="3"/>
        <item t="default"/>
      </items>
    </pivotField>
    <pivotField showAll="0"/>
    <pivotField showAll="0"/>
  </pivotFields>
  <rowFields count="1">
    <field x="0"/>
  </rowFields>
  <rowItems count="6">
    <i>
      <x v="356"/>
    </i>
    <i>
      <x v="137"/>
    </i>
    <i>
      <x v="138"/>
    </i>
    <i>
      <x v="160"/>
    </i>
    <i>
      <x v="317"/>
    </i>
    <i>
      <x v="318"/>
    </i>
  </rowItems>
  <colItems count="1">
    <i/>
  </colItems>
  <dataFields count="1">
    <dataField name="Sum of Review_Count" fld="7" baseField="0" baseItem="0"/>
  </dataFields>
  <chartFormats count="8">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0" count="1" selected="0">
            <x v="356"/>
          </reference>
        </references>
      </pivotArea>
    </chartFormat>
    <chartFormat chart="22" format="2">
      <pivotArea type="data" outline="0" fieldPosition="0">
        <references count="2">
          <reference field="4294967294" count="1" selected="0">
            <x v="0"/>
          </reference>
          <reference field="0" count="1" selected="0">
            <x v="137"/>
          </reference>
        </references>
      </pivotArea>
    </chartFormat>
    <chartFormat chart="22" format="3">
      <pivotArea type="data" outline="0" fieldPosition="0">
        <references count="2">
          <reference field="4294967294" count="1" selected="0">
            <x v="0"/>
          </reference>
          <reference field="0" count="1" selected="0">
            <x v="138"/>
          </reference>
        </references>
      </pivotArea>
    </chartFormat>
    <chartFormat chart="22" format="4">
      <pivotArea type="data" outline="0" fieldPosition="0">
        <references count="2">
          <reference field="4294967294" count="1" selected="0">
            <x v="0"/>
          </reference>
          <reference field="0" count="1" selected="0">
            <x v="160"/>
          </reference>
        </references>
      </pivotArea>
    </chartFormat>
    <chartFormat chart="22" format="5">
      <pivotArea type="data" outline="0" fieldPosition="0">
        <references count="2">
          <reference field="4294967294" count="1" selected="0">
            <x v="0"/>
          </reference>
          <reference field="0" count="1" selected="0">
            <x v="317"/>
          </reference>
        </references>
      </pivotArea>
    </chartFormat>
    <chartFormat chart="22" format="6">
      <pivotArea type="data" outline="0" fieldPosition="0">
        <references count="2">
          <reference field="4294967294" count="1" selected="0">
            <x v="0"/>
          </reference>
          <reference field="0" count="1" selected="0">
            <x v="318"/>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66"/>
  <sheetViews>
    <sheetView workbookViewId="0">
      <pane ySplit="1" topLeftCell="A2" activePane="bottomLeft" state="frozen"/>
      <selection pane="bottomLeft" activeCell="F11" sqref="F11"/>
    </sheetView>
  </sheetViews>
  <sheetFormatPr defaultRowHeight="14.5" x14ac:dyDescent="0.35"/>
  <cols>
    <col min="1" max="1" width="14.1796875" bestFit="1" customWidth="1"/>
    <col min="3" max="3" width="21.1796875" bestFit="1" customWidth="1"/>
    <col min="4" max="4" width="15.26953125" bestFit="1" customWidth="1"/>
    <col min="5" max="5" width="11" bestFit="1" customWidth="1"/>
    <col min="6" max="6" width="18.54296875" style="7" bestFit="1" customWidth="1"/>
    <col min="8" max="8" width="11.54296875" bestFit="1" customWidth="1"/>
    <col min="9" max="9" width="13" bestFit="1" customWidth="1"/>
    <col min="10" max="10" width="12.54296875" bestFit="1" customWidth="1"/>
    <col min="11" max="11" width="16.7265625" bestFit="1" customWidth="1"/>
    <col min="12" max="12" width="11" bestFit="1" customWidth="1"/>
    <col min="13" max="13" width="19" bestFit="1" customWidth="1"/>
    <col min="16" max="16" width="32.90625" bestFit="1" customWidth="1"/>
  </cols>
  <sheetData>
    <row r="1" spans="1:18" x14ac:dyDescent="0.35">
      <c r="A1" s="1" t="s">
        <v>2699</v>
      </c>
      <c r="B1" s="1" t="s">
        <v>2700</v>
      </c>
      <c r="C1" s="1" t="s">
        <v>2701</v>
      </c>
      <c r="D1" s="1" t="s">
        <v>2702</v>
      </c>
      <c r="E1" s="1" t="s">
        <v>2703</v>
      </c>
      <c r="F1" s="6" t="s">
        <v>2704</v>
      </c>
      <c r="G1" s="1" t="s">
        <v>2705</v>
      </c>
      <c r="H1" s="1" t="s">
        <v>2706</v>
      </c>
      <c r="I1" s="4" t="s">
        <v>2713</v>
      </c>
      <c r="J1" s="4" t="s">
        <v>2715</v>
      </c>
      <c r="K1" s="4" t="s">
        <v>2718</v>
      </c>
      <c r="L1" s="4" t="s">
        <v>2719</v>
      </c>
      <c r="M1" s="4" t="s">
        <v>2733</v>
      </c>
    </row>
    <row r="2" spans="1:18" x14ac:dyDescent="0.35">
      <c r="A2" t="s">
        <v>12</v>
      </c>
      <c r="B2" t="s">
        <v>1363</v>
      </c>
      <c r="C2" t="s">
        <v>2691</v>
      </c>
      <c r="D2">
        <v>219</v>
      </c>
      <c r="E2">
        <v>700</v>
      </c>
      <c r="F2" s="7">
        <v>0.69</v>
      </c>
      <c r="G2">
        <v>4.4000000000000004</v>
      </c>
      <c r="H2">
        <v>426973</v>
      </c>
      <c r="I2">
        <f>IF(F2&gt;=0.5, 1,0)</f>
        <v>1</v>
      </c>
      <c r="J2">
        <f>ROUND(G2, 0)</f>
        <v>4</v>
      </c>
      <c r="K2">
        <f>(E2*H2)</f>
        <v>298881100</v>
      </c>
      <c r="L2" t="str">
        <f>IF(E2&lt;200, "$200", IF(E2&lt;=500, "$200-$500", "&gt;$500"))</f>
        <v>&gt;$500</v>
      </c>
      <c r="M2">
        <f>IF(H2&lt;1000, 1,0)</f>
        <v>0</v>
      </c>
    </row>
    <row r="3" spans="1:18" x14ac:dyDescent="0.35">
      <c r="A3" t="s">
        <v>47</v>
      </c>
      <c r="B3" t="s">
        <v>1398</v>
      </c>
      <c r="C3" t="s">
        <v>2691</v>
      </c>
      <c r="D3">
        <v>309</v>
      </c>
      <c r="E3">
        <v>475</v>
      </c>
      <c r="F3" s="7">
        <v>0.35</v>
      </c>
      <c r="G3">
        <v>4.4000000000000004</v>
      </c>
      <c r="H3">
        <v>426973</v>
      </c>
      <c r="I3">
        <f t="shared" ref="I3:I66" si="0">IF(F3&gt;=0.5, 1,0)</f>
        <v>0</v>
      </c>
      <c r="J3">
        <f t="shared" ref="J3:J66" si="1">ROUND(G3, 0)</f>
        <v>4</v>
      </c>
      <c r="K3">
        <f t="shared" ref="K3:K66" si="2">(E3*H3)</f>
        <v>202812175</v>
      </c>
      <c r="L3" t="str">
        <f t="shared" ref="L3:L66" si="3">IF(E3&lt;200, "$200", IF(E3&lt;=500, "$200-$500", "&gt;$500"))</f>
        <v>$200-$500</v>
      </c>
      <c r="M3">
        <f t="shared" ref="M3:M66" si="4">IF(H3&lt;1000, 1,0)</f>
        <v>0</v>
      </c>
    </row>
    <row r="4" spans="1:18" x14ac:dyDescent="0.35">
      <c r="A4" t="s">
        <v>65</v>
      </c>
      <c r="B4" t="s">
        <v>1416</v>
      </c>
      <c r="C4" t="s">
        <v>2691</v>
      </c>
      <c r="D4">
        <v>309</v>
      </c>
      <c r="E4">
        <v>1400</v>
      </c>
      <c r="F4" s="7">
        <v>0.78</v>
      </c>
      <c r="G4">
        <v>4.4000000000000004</v>
      </c>
      <c r="H4">
        <v>426973</v>
      </c>
      <c r="I4">
        <f t="shared" si="0"/>
        <v>1</v>
      </c>
      <c r="J4">
        <f t="shared" si="1"/>
        <v>4</v>
      </c>
      <c r="K4">
        <f t="shared" si="2"/>
        <v>597762200</v>
      </c>
      <c r="L4" t="str">
        <f t="shared" si="3"/>
        <v>&gt;$500</v>
      </c>
      <c r="M4">
        <f t="shared" si="4"/>
        <v>0</v>
      </c>
    </row>
    <row r="5" spans="1:18" x14ac:dyDescent="0.35">
      <c r="A5" t="s">
        <v>12</v>
      </c>
      <c r="B5" t="s">
        <v>1363</v>
      </c>
      <c r="C5" t="s">
        <v>2691</v>
      </c>
      <c r="D5">
        <v>219</v>
      </c>
      <c r="E5">
        <v>700</v>
      </c>
      <c r="F5" s="7">
        <v>0.69</v>
      </c>
      <c r="G5">
        <v>4.4000000000000004</v>
      </c>
      <c r="H5">
        <v>426972</v>
      </c>
      <c r="I5">
        <f t="shared" si="0"/>
        <v>1</v>
      </c>
      <c r="J5">
        <f t="shared" si="1"/>
        <v>4</v>
      </c>
      <c r="K5">
        <f t="shared" si="2"/>
        <v>298880400</v>
      </c>
      <c r="L5" t="str">
        <f t="shared" si="3"/>
        <v>&gt;$500</v>
      </c>
      <c r="M5">
        <f t="shared" si="4"/>
        <v>0</v>
      </c>
      <c r="P5" s="8" t="s">
        <v>2714</v>
      </c>
      <c r="R5" s="8">
        <f>SUM(I2:I1466)</f>
        <v>751</v>
      </c>
    </row>
    <row r="6" spans="1:18" x14ac:dyDescent="0.35">
      <c r="A6" t="s">
        <v>352</v>
      </c>
      <c r="B6" t="s">
        <v>1701</v>
      </c>
      <c r="C6" t="s">
        <v>2691</v>
      </c>
      <c r="D6">
        <v>349</v>
      </c>
      <c r="E6">
        <v>999</v>
      </c>
      <c r="F6" s="7">
        <v>0.65</v>
      </c>
      <c r="G6">
        <v>4.0999999999999996</v>
      </c>
      <c r="H6">
        <v>363713</v>
      </c>
      <c r="I6">
        <f t="shared" si="0"/>
        <v>1</v>
      </c>
      <c r="J6">
        <f t="shared" si="1"/>
        <v>4</v>
      </c>
      <c r="K6">
        <f t="shared" si="2"/>
        <v>363349287</v>
      </c>
      <c r="L6" t="str">
        <f t="shared" si="3"/>
        <v>&gt;$500</v>
      </c>
      <c r="M6">
        <f t="shared" si="4"/>
        <v>0</v>
      </c>
    </row>
    <row r="7" spans="1:18" x14ac:dyDescent="0.35">
      <c r="A7" t="s">
        <v>395</v>
      </c>
      <c r="B7" t="s">
        <v>1739</v>
      </c>
      <c r="C7" t="s">
        <v>2691</v>
      </c>
      <c r="D7">
        <v>379</v>
      </c>
      <c r="E7">
        <v>999</v>
      </c>
      <c r="F7" s="7">
        <v>0.62</v>
      </c>
      <c r="G7">
        <v>4.0999999999999996</v>
      </c>
      <c r="H7">
        <v>363713</v>
      </c>
      <c r="I7">
        <f t="shared" si="0"/>
        <v>1</v>
      </c>
      <c r="J7">
        <f t="shared" si="1"/>
        <v>4</v>
      </c>
      <c r="K7">
        <f t="shared" si="2"/>
        <v>363349287</v>
      </c>
      <c r="L7" t="str">
        <f t="shared" si="3"/>
        <v>&gt;$500</v>
      </c>
      <c r="M7">
        <f t="shared" si="4"/>
        <v>0</v>
      </c>
      <c r="P7" s="8" t="s">
        <v>2724</v>
      </c>
      <c r="R7" s="8">
        <f>SUM(M2:M1466)</f>
        <v>328</v>
      </c>
    </row>
    <row r="8" spans="1:18" x14ac:dyDescent="0.35">
      <c r="A8" t="s">
        <v>557</v>
      </c>
      <c r="B8" t="s">
        <v>1894</v>
      </c>
      <c r="C8" t="s">
        <v>2691</v>
      </c>
      <c r="D8">
        <v>365</v>
      </c>
      <c r="E8">
        <v>999</v>
      </c>
      <c r="F8" s="7">
        <v>0.63</v>
      </c>
      <c r="G8">
        <v>4.0999999999999996</v>
      </c>
      <c r="H8">
        <v>363711</v>
      </c>
      <c r="I8">
        <f t="shared" si="0"/>
        <v>1</v>
      </c>
      <c r="J8">
        <f t="shared" si="1"/>
        <v>4</v>
      </c>
      <c r="K8">
        <f t="shared" si="2"/>
        <v>363347289</v>
      </c>
      <c r="L8" t="str">
        <f t="shared" si="3"/>
        <v>&gt;$500</v>
      </c>
      <c r="M8">
        <f t="shared" si="4"/>
        <v>0</v>
      </c>
    </row>
    <row r="9" spans="1:18" x14ac:dyDescent="0.35">
      <c r="A9" t="s">
        <v>369</v>
      </c>
      <c r="B9" t="s">
        <v>1716</v>
      </c>
      <c r="C9" t="s">
        <v>2691</v>
      </c>
      <c r="D9">
        <v>8499</v>
      </c>
      <c r="E9">
        <v>10999</v>
      </c>
      <c r="F9" s="7">
        <v>0.23</v>
      </c>
      <c r="G9">
        <v>4.0999999999999996</v>
      </c>
      <c r="H9">
        <v>313836</v>
      </c>
      <c r="I9">
        <f t="shared" si="0"/>
        <v>0</v>
      </c>
      <c r="J9">
        <f t="shared" si="1"/>
        <v>4</v>
      </c>
      <c r="K9">
        <f t="shared" si="2"/>
        <v>3451882164</v>
      </c>
      <c r="L9" t="str">
        <f t="shared" si="3"/>
        <v>&gt;$500</v>
      </c>
      <c r="M9">
        <f t="shared" si="4"/>
        <v>0</v>
      </c>
    </row>
    <row r="10" spans="1:18" x14ac:dyDescent="0.35">
      <c r="A10" t="s">
        <v>370</v>
      </c>
      <c r="B10" t="s">
        <v>1717</v>
      </c>
      <c r="C10" t="s">
        <v>2691</v>
      </c>
      <c r="D10">
        <v>6499</v>
      </c>
      <c r="E10">
        <v>8499</v>
      </c>
      <c r="F10" s="7">
        <v>0.24</v>
      </c>
      <c r="G10">
        <v>4.0999999999999996</v>
      </c>
      <c r="H10">
        <v>313836</v>
      </c>
      <c r="I10">
        <f t="shared" si="0"/>
        <v>0</v>
      </c>
      <c r="J10">
        <f t="shared" si="1"/>
        <v>4</v>
      </c>
      <c r="K10">
        <f t="shared" si="2"/>
        <v>2667292164</v>
      </c>
      <c r="L10" t="str">
        <f t="shared" si="3"/>
        <v>&gt;$500</v>
      </c>
      <c r="M10">
        <f t="shared" si="4"/>
        <v>0</v>
      </c>
    </row>
    <row r="11" spans="1:18" x14ac:dyDescent="0.35">
      <c r="A11" t="s">
        <v>456</v>
      </c>
      <c r="B11" t="s">
        <v>1798</v>
      </c>
      <c r="C11" t="s">
        <v>2691</v>
      </c>
      <c r="D11">
        <v>6499</v>
      </c>
      <c r="E11">
        <v>7999</v>
      </c>
      <c r="F11" s="7">
        <v>0.19</v>
      </c>
      <c r="G11">
        <v>4.0999999999999996</v>
      </c>
      <c r="H11">
        <v>313832</v>
      </c>
      <c r="I11">
        <f t="shared" si="0"/>
        <v>0</v>
      </c>
      <c r="J11">
        <f t="shared" si="1"/>
        <v>4</v>
      </c>
      <c r="K11">
        <f t="shared" si="2"/>
        <v>2510342168</v>
      </c>
      <c r="L11" t="str">
        <f t="shared" si="3"/>
        <v>&gt;$500</v>
      </c>
      <c r="M11">
        <f t="shared" si="4"/>
        <v>0</v>
      </c>
    </row>
    <row r="12" spans="1:18" x14ac:dyDescent="0.35">
      <c r="A12" t="s">
        <v>541</v>
      </c>
      <c r="B12" t="s">
        <v>1879</v>
      </c>
      <c r="C12" t="s">
        <v>2691</v>
      </c>
      <c r="D12">
        <v>7499</v>
      </c>
      <c r="E12">
        <v>9499</v>
      </c>
      <c r="F12" s="7">
        <v>0.21</v>
      </c>
      <c r="G12">
        <v>4.0999999999999996</v>
      </c>
      <c r="H12">
        <v>313832</v>
      </c>
      <c r="I12">
        <f t="shared" si="0"/>
        <v>0</v>
      </c>
      <c r="J12">
        <f t="shared" si="1"/>
        <v>4</v>
      </c>
      <c r="K12">
        <f t="shared" si="2"/>
        <v>2981090168</v>
      </c>
      <c r="L12" t="str">
        <f t="shared" si="3"/>
        <v>&gt;$500</v>
      </c>
      <c r="M12">
        <f t="shared" si="4"/>
        <v>0</v>
      </c>
    </row>
    <row r="13" spans="1:18" x14ac:dyDescent="0.35">
      <c r="A13" t="s">
        <v>689</v>
      </c>
      <c r="B13" t="s">
        <v>2026</v>
      </c>
      <c r="C13" t="s">
        <v>2691</v>
      </c>
      <c r="D13">
        <v>699</v>
      </c>
      <c r="E13">
        <v>999</v>
      </c>
      <c r="F13" s="7">
        <v>0.3</v>
      </c>
      <c r="G13">
        <v>4.0999999999999996</v>
      </c>
      <c r="H13">
        <v>273189</v>
      </c>
      <c r="I13">
        <f t="shared" si="0"/>
        <v>0</v>
      </c>
      <c r="J13">
        <f t="shared" si="1"/>
        <v>4</v>
      </c>
      <c r="K13">
        <f t="shared" si="2"/>
        <v>272915811</v>
      </c>
      <c r="L13" t="str">
        <f t="shared" si="3"/>
        <v>&gt;$500</v>
      </c>
      <c r="M13">
        <f t="shared" si="4"/>
        <v>0</v>
      </c>
    </row>
    <row r="14" spans="1:18" x14ac:dyDescent="0.35">
      <c r="A14" t="s">
        <v>914</v>
      </c>
      <c r="B14" t="s">
        <v>2251</v>
      </c>
      <c r="C14" t="s">
        <v>2694</v>
      </c>
      <c r="D14">
        <v>199</v>
      </c>
      <c r="E14">
        <v>495</v>
      </c>
      <c r="F14" s="7">
        <v>0.6</v>
      </c>
      <c r="G14">
        <v>4.0999999999999996</v>
      </c>
      <c r="H14">
        <v>270563</v>
      </c>
      <c r="I14">
        <f t="shared" si="0"/>
        <v>1</v>
      </c>
      <c r="J14">
        <f t="shared" si="1"/>
        <v>4</v>
      </c>
      <c r="K14">
        <f t="shared" si="2"/>
        <v>133928685</v>
      </c>
      <c r="L14" t="str">
        <f t="shared" si="3"/>
        <v>$200-$500</v>
      </c>
      <c r="M14">
        <f t="shared" si="4"/>
        <v>0</v>
      </c>
    </row>
    <row r="15" spans="1:18" x14ac:dyDescent="0.35">
      <c r="A15" t="s">
        <v>559</v>
      </c>
      <c r="B15" t="s">
        <v>1896</v>
      </c>
      <c r="C15" t="s">
        <v>2690</v>
      </c>
      <c r="D15">
        <v>289</v>
      </c>
      <c r="E15">
        <v>650</v>
      </c>
      <c r="F15" s="7">
        <v>0.56000000000000005</v>
      </c>
      <c r="G15">
        <v>4.3</v>
      </c>
      <c r="H15">
        <v>253105</v>
      </c>
      <c r="I15">
        <f t="shared" si="0"/>
        <v>1</v>
      </c>
      <c r="J15">
        <f t="shared" si="1"/>
        <v>4</v>
      </c>
      <c r="K15">
        <f t="shared" si="2"/>
        <v>164518250</v>
      </c>
      <c r="L15" t="str">
        <f t="shared" si="3"/>
        <v>&gt;$500</v>
      </c>
      <c r="M15">
        <f t="shared" si="4"/>
        <v>0</v>
      </c>
    </row>
    <row r="16" spans="1:18" x14ac:dyDescent="0.35">
      <c r="A16" t="s">
        <v>779</v>
      </c>
      <c r="B16" t="s">
        <v>2116</v>
      </c>
      <c r="C16" t="s">
        <v>2691</v>
      </c>
      <c r="D16">
        <v>939</v>
      </c>
      <c r="E16">
        <v>1800</v>
      </c>
      <c r="F16" s="7">
        <v>0.48</v>
      </c>
      <c r="G16">
        <v>4.5</v>
      </c>
      <c r="H16">
        <v>205052</v>
      </c>
      <c r="I16">
        <f t="shared" si="0"/>
        <v>0</v>
      </c>
      <c r="J16">
        <f t="shared" si="1"/>
        <v>5</v>
      </c>
      <c r="K16">
        <f t="shared" si="2"/>
        <v>369093600</v>
      </c>
      <c r="L16" t="str">
        <f t="shared" si="3"/>
        <v>&gt;$500</v>
      </c>
      <c r="M16">
        <f t="shared" si="4"/>
        <v>0</v>
      </c>
    </row>
    <row r="17" spans="1:13" x14ac:dyDescent="0.35">
      <c r="A17" t="s">
        <v>347</v>
      </c>
      <c r="B17" t="s">
        <v>1696</v>
      </c>
      <c r="C17" t="s">
        <v>2691</v>
      </c>
      <c r="D17">
        <v>599</v>
      </c>
      <c r="E17">
        <v>999</v>
      </c>
      <c r="F17" s="7">
        <v>0.4</v>
      </c>
      <c r="G17">
        <v>4.0999999999999996</v>
      </c>
      <c r="H17">
        <v>192590</v>
      </c>
      <c r="I17">
        <f t="shared" si="0"/>
        <v>0</v>
      </c>
      <c r="J17">
        <f t="shared" si="1"/>
        <v>4</v>
      </c>
      <c r="K17">
        <f t="shared" si="2"/>
        <v>192397410</v>
      </c>
      <c r="L17" t="str">
        <f t="shared" si="3"/>
        <v>&gt;$500</v>
      </c>
      <c r="M17">
        <f t="shared" si="4"/>
        <v>0</v>
      </c>
    </row>
    <row r="18" spans="1:13" x14ac:dyDescent="0.35">
      <c r="A18" t="s">
        <v>461</v>
      </c>
      <c r="B18" t="s">
        <v>1803</v>
      </c>
      <c r="C18" t="s">
        <v>2691</v>
      </c>
      <c r="D18">
        <v>599</v>
      </c>
      <c r="E18">
        <v>1299</v>
      </c>
      <c r="F18" s="7">
        <v>0.54</v>
      </c>
      <c r="G18">
        <v>4.0999999999999996</v>
      </c>
      <c r="H18">
        <v>192589</v>
      </c>
      <c r="I18">
        <f t="shared" si="0"/>
        <v>1</v>
      </c>
      <c r="J18">
        <f t="shared" si="1"/>
        <v>4</v>
      </c>
      <c r="K18">
        <f t="shared" si="2"/>
        <v>250173111</v>
      </c>
      <c r="L18" t="str">
        <f t="shared" si="3"/>
        <v>&gt;$500</v>
      </c>
      <c r="M18">
        <f t="shared" si="4"/>
        <v>0</v>
      </c>
    </row>
    <row r="19" spans="1:13" x14ac:dyDescent="0.35">
      <c r="A19" t="s">
        <v>347</v>
      </c>
      <c r="B19" t="s">
        <v>1696</v>
      </c>
      <c r="C19" t="s">
        <v>2691</v>
      </c>
      <c r="D19">
        <v>599</v>
      </c>
      <c r="E19">
        <v>999</v>
      </c>
      <c r="F19" s="7">
        <v>0.4</v>
      </c>
      <c r="G19">
        <v>4.0999999999999996</v>
      </c>
      <c r="H19">
        <v>192587</v>
      </c>
      <c r="I19">
        <f t="shared" si="0"/>
        <v>0</v>
      </c>
      <c r="J19">
        <f t="shared" si="1"/>
        <v>4</v>
      </c>
      <c r="K19">
        <f t="shared" si="2"/>
        <v>192394413</v>
      </c>
      <c r="L19" t="str">
        <f t="shared" si="3"/>
        <v>&gt;$500</v>
      </c>
      <c r="M19">
        <f t="shared" si="4"/>
        <v>0</v>
      </c>
    </row>
    <row r="20" spans="1:13" x14ac:dyDescent="0.35">
      <c r="A20" t="s">
        <v>653</v>
      </c>
      <c r="B20" t="s">
        <v>1990</v>
      </c>
      <c r="C20" t="s">
        <v>2690</v>
      </c>
      <c r="D20">
        <v>579</v>
      </c>
      <c r="E20">
        <v>1400</v>
      </c>
      <c r="F20" s="7">
        <v>0.59</v>
      </c>
      <c r="G20">
        <v>4.3</v>
      </c>
      <c r="H20">
        <v>189104</v>
      </c>
      <c r="I20">
        <f t="shared" si="0"/>
        <v>1</v>
      </c>
      <c r="J20">
        <f t="shared" si="1"/>
        <v>4</v>
      </c>
      <c r="K20">
        <f t="shared" si="2"/>
        <v>264745600</v>
      </c>
      <c r="L20" t="str">
        <f t="shared" si="3"/>
        <v>&gt;$500</v>
      </c>
      <c r="M20">
        <f t="shared" si="4"/>
        <v>0</v>
      </c>
    </row>
    <row r="21" spans="1:13" x14ac:dyDescent="0.35">
      <c r="A21" t="s">
        <v>562</v>
      </c>
      <c r="B21" t="s">
        <v>1899</v>
      </c>
      <c r="C21" t="s">
        <v>2691</v>
      </c>
      <c r="D21">
        <v>1299</v>
      </c>
      <c r="E21">
        <v>2990</v>
      </c>
      <c r="F21" s="7">
        <v>0.56999999999999995</v>
      </c>
      <c r="G21">
        <v>3.8</v>
      </c>
      <c r="H21">
        <v>180998</v>
      </c>
      <c r="I21">
        <f t="shared" si="0"/>
        <v>1</v>
      </c>
      <c r="J21">
        <f t="shared" si="1"/>
        <v>4</v>
      </c>
      <c r="K21">
        <f t="shared" si="2"/>
        <v>541184020</v>
      </c>
      <c r="L21" t="str">
        <f t="shared" si="3"/>
        <v>&gt;$500</v>
      </c>
      <c r="M21">
        <f t="shared" si="4"/>
        <v>0</v>
      </c>
    </row>
    <row r="22" spans="1:13" x14ac:dyDescent="0.35">
      <c r="A22" t="s">
        <v>143</v>
      </c>
      <c r="B22" t="s">
        <v>1494</v>
      </c>
      <c r="C22" t="s">
        <v>2690</v>
      </c>
      <c r="D22">
        <v>749</v>
      </c>
      <c r="E22">
        <v>1339</v>
      </c>
      <c r="F22" s="7">
        <v>0.44</v>
      </c>
      <c r="G22">
        <v>4.2</v>
      </c>
      <c r="H22">
        <v>179692</v>
      </c>
      <c r="I22">
        <f t="shared" si="0"/>
        <v>0</v>
      </c>
      <c r="J22">
        <f t="shared" si="1"/>
        <v>4</v>
      </c>
      <c r="K22">
        <f t="shared" si="2"/>
        <v>240607588</v>
      </c>
      <c r="L22" t="str">
        <f t="shared" si="3"/>
        <v>&gt;$500</v>
      </c>
      <c r="M22">
        <f t="shared" si="4"/>
        <v>0</v>
      </c>
    </row>
    <row r="23" spans="1:13" x14ac:dyDescent="0.35">
      <c r="A23" t="s">
        <v>8</v>
      </c>
      <c r="B23" t="s">
        <v>1359</v>
      </c>
      <c r="C23" t="s">
        <v>2690</v>
      </c>
      <c r="D23">
        <v>499</v>
      </c>
      <c r="E23">
        <v>999</v>
      </c>
      <c r="F23" s="7">
        <v>0.5</v>
      </c>
      <c r="G23">
        <v>4.2</v>
      </c>
      <c r="H23">
        <v>179691</v>
      </c>
      <c r="I23">
        <f t="shared" si="0"/>
        <v>1</v>
      </c>
      <c r="J23">
        <f t="shared" si="1"/>
        <v>4</v>
      </c>
      <c r="K23">
        <f t="shared" si="2"/>
        <v>179511309</v>
      </c>
      <c r="L23" t="str">
        <f t="shared" si="3"/>
        <v>&gt;$500</v>
      </c>
      <c r="M23">
        <f t="shared" si="4"/>
        <v>0</v>
      </c>
    </row>
    <row r="24" spans="1:13" x14ac:dyDescent="0.35">
      <c r="A24" t="s">
        <v>56</v>
      </c>
      <c r="B24" t="s">
        <v>1407</v>
      </c>
      <c r="C24" t="s">
        <v>2690</v>
      </c>
      <c r="D24">
        <v>649</v>
      </c>
      <c r="E24">
        <v>1399</v>
      </c>
      <c r="F24" s="7">
        <v>0.54</v>
      </c>
      <c r="G24">
        <v>4.2</v>
      </c>
      <c r="H24">
        <v>179691</v>
      </c>
      <c r="I24">
        <f t="shared" si="0"/>
        <v>1</v>
      </c>
      <c r="J24">
        <f t="shared" si="1"/>
        <v>4</v>
      </c>
      <c r="K24">
        <f t="shared" si="2"/>
        <v>251387709</v>
      </c>
      <c r="L24" t="str">
        <f t="shared" si="3"/>
        <v>&gt;$500</v>
      </c>
      <c r="M24">
        <f t="shared" si="4"/>
        <v>0</v>
      </c>
    </row>
    <row r="25" spans="1:13" x14ac:dyDescent="0.35">
      <c r="A25" t="s">
        <v>337</v>
      </c>
      <c r="B25" t="s">
        <v>1686</v>
      </c>
      <c r="C25" t="s">
        <v>2691</v>
      </c>
      <c r="D25">
        <v>2049</v>
      </c>
      <c r="E25">
        <v>2199</v>
      </c>
      <c r="F25" s="7">
        <v>7.0000000000000007E-2</v>
      </c>
      <c r="G25">
        <v>4.3</v>
      </c>
      <c r="H25">
        <v>178912</v>
      </c>
      <c r="I25">
        <f t="shared" si="0"/>
        <v>0</v>
      </c>
      <c r="J25">
        <f t="shared" si="1"/>
        <v>4</v>
      </c>
      <c r="K25">
        <f t="shared" si="2"/>
        <v>393427488</v>
      </c>
      <c r="L25" t="str">
        <f t="shared" si="3"/>
        <v>&gt;$500</v>
      </c>
      <c r="M25">
        <f t="shared" si="4"/>
        <v>0</v>
      </c>
    </row>
    <row r="26" spans="1:13" x14ac:dyDescent="0.35">
      <c r="A26" t="s">
        <v>356</v>
      </c>
      <c r="B26" t="s">
        <v>1705</v>
      </c>
      <c r="C26" t="s">
        <v>2691</v>
      </c>
      <c r="D26">
        <v>1149</v>
      </c>
      <c r="E26">
        <v>2199</v>
      </c>
      <c r="F26" s="7">
        <v>0.48</v>
      </c>
      <c r="G26">
        <v>4.3</v>
      </c>
      <c r="H26">
        <v>178912</v>
      </c>
      <c r="I26">
        <f t="shared" si="0"/>
        <v>0</v>
      </c>
      <c r="J26">
        <f t="shared" si="1"/>
        <v>4</v>
      </c>
      <c r="K26">
        <f t="shared" si="2"/>
        <v>393427488</v>
      </c>
      <c r="L26" t="str">
        <f t="shared" si="3"/>
        <v>&gt;$500</v>
      </c>
      <c r="M26">
        <f t="shared" si="4"/>
        <v>0</v>
      </c>
    </row>
    <row r="27" spans="1:13" x14ac:dyDescent="0.35">
      <c r="A27" t="s">
        <v>430</v>
      </c>
      <c r="B27" t="s">
        <v>1772</v>
      </c>
      <c r="C27" t="s">
        <v>2691</v>
      </c>
      <c r="D27">
        <v>1149</v>
      </c>
      <c r="E27">
        <v>2199</v>
      </c>
      <c r="F27" s="7">
        <v>0.48</v>
      </c>
      <c r="G27">
        <v>4.3</v>
      </c>
      <c r="H27">
        <v>178912</v>
      </c>
      <c r="I27">
        <f t="shared" si="0"/>
        <v>0</v>
      </c>
      <c r="J27">
        <f t="shared" si="1"/>
        <v>4</v>
      </c>
      <c r="K27">
        <f t="shared" si="2"/>
        <v>393427488</v>
      </c>
      <c r="L27" t="str">
        <f t="shared" si="3"/>
        <v>&gt;$500</v>
      </c>
      <c r="M27">
        <f t="shared" si="4"/>
        <v>0</v>
      </c>
    </row>
    <row r="28" spans="1:13" x14ac:dyDescent="0.35">
      <c r="A28" t="s">
        <v>191</v>
      </c>
      <c r="B28" t="s">
        <v>1542</v>
      </c>
      <c r="C28" t="s">
        <v>2690</v>
      </c>
      <c r="D28">
        <v>709</v>
      </c>
      <c r="E28">
        <v>1999</v>
      </c>
      <c r="F28" s="7">
        <v>0.65</v>
      </c>
      <c r="G28">
        <v>4.0999999999999996</v>
      </c>
      <c r="H28">
        <v>178817</v>
      </c>
      <c r="I28">
        <f t="shared" si="0"/>
        <v>1</v>
      </c>
      <c r="J28">
        <f t="shared" si="1"/>
        <v>4</v>
      </c>
      <c r="K28">
        <f t="shared" si="2"/>
        <v>357455183</v>
      </c>
      <c r="L28" t="str">
        <f t="shared" si="3"/>
        <v>&gt;$500</v>
      </c>
      <c r="M28">
        <f t="shared" si="4"/>
        <v>0</v>
      </c>
    </row>
    <row r="29" spans="1:13" x14ac:dyDescent="0.35">
      <c r="A29" t="s">
        <v>427</v>
      </c>
      <c r="B29" t="s">
        <v>1769</v>
      </c>
      <c r="C29" t="s">
        <v>2691</v>
      </c>
      <c r="D29">
        <v>599</v>
      </c>
      <c r="E29">
        <v>1490</v>
      </c>
      <c r="F29" s="7">
        <v>0.6</v>
      </c>
      <c r="G29">
        <v>4.0999999999999996</v>
      </c>
      <c r="H29">
        <v>161679</v>
      </c>
      <c r="I29">
        <f t="shared" si="0"/>
        <v>1</v>
      </c>
      <c r="J29">
        <f t="shared" si="1"/>
        <v>4</v>
      </c>
      <c r="K29">
        <f t="shared" si="2"/>
        <v>240901710</v>
      </c>
      <c r="L29" t="str">
        <f t="shared" si="3"/>
        <v>&gt;$500</v>
      </c>
      <c r="M29">
        <f t="shared" si="4"/>
        <v>0</v>
      </c>
    </row>
    <row r="30" spans="1:13" x14ac:dyDescent="0.35">
      <c r="A30" t="s">
        <v>593</v>
      </c>
      <c r="B30" t="s">
        <v>1930</v>
      </c>
      <c r="C30" t="s">
        <v>2691</v>
      </c>
      <c r="D30">
        <v>455</v>
      </c>
      <c r="E30">
        <v>1490</v>
      </c>
      <c r="F30" s="7">
        <v>0.69</v>
      </c>
      <c r="G30">
        <v>4.0999999999999996</v>
      </c>
      <c r="H30">
        <v>161677</v>
      </c>
      <c r="I30">
        <f t="shared" si="0"/>
        <v>1</v>
      </c>
      <c r="J30">
        <f t="shared" si="1"/>
        <v>4</v>
      </c>
      <c r="K30">
        <f t="shared" si="2"/>
        <v>240898730</v>
      </c>
      <c r="L30" t="str">
        <f t="shared" si="3"/>
        <v>&gt;$500</v>
      </c>
      <c r="M30">
        <f t="shared" si="4"/>
        <v>0</v>
      </c>
    </row>
    <row r="31" spans="1:13" x14ac:dyDescent="0.35">
      <c r="A31" t="s">
        <v>639</v>
      </c>
      <c r="B31" t="s">
        <v>1976</v>
      </c>
      <c r="C31" t="s">
        <v>2690</v>
      </c>
      <c r="D31">
        <v>1469</v>
      </c>
      <c r="E31">
        <v>2499</v>
      </c>
      <c r="F31" s="7">
        <v>0.41</v>
      </c>
      <c r="G31">
        <v>4.2</v>
      </c>
      <c r="H31">
        <v>156638</v>
      </c>
      <c r="I31">
        <f t="shared" si="0"/>
        <v>0</v>
      </c>
      <c r="J31">
        <f t="shared" si="1"/>
        <v>4</v>
      </c>
      <c r="K31">
        <f t="shared" si="2"/>
        <v>391438362</v>
      </c>
      <c r="L31" t="str">
        <f t="shared" si="3"/>
        <v>&gt;$500</v>
      </c>
      <c r="M31">
        <f t="shared" si="4"/>
        <v>0</v>
      </c>
    </row>
    <row r="32" spans="1:13" x14ac:dyDescent="0.35">
      <c r="A32" t="s">
        <v>564</v>
      </c>
      <c r="B32" t="s">
        <v>1901</v>
      </c>
      <c r="C32" t="s">
        <v>2691</v>
      </c>
      <c r="D32">
        <v>1399</v>
      </c>
      <c r="E32">
        <v>3990</v>
      </c>
      <c r="F32" s="7">
        <v>0.65</v>
      </c>
      <c r="G32">
        <v>4.0999999999999996</v>
      </c>
      <c r="H32">
        <v>141841</v>
      </c>
      <c r="I32">
        <f t="shared" si="0"/>
        <v>1</v>
      </c>
      <c r="J32">
        <f t="shared" si="1"/>
        <v>4</v>
      </c>
      <c r="K32">
        <f t="shared" si="2"/>
        <v>565945590</v>
      </c>
      <c r="L32" t="str">
        <f t="shared" si="3"/>
        <v>&gt;$500</v>
      </c>
      <c r="M32">
        <f t="shared" si="4"/>
        <v>0</v>
      </c>
    </row>
    <row r="33" spans="1:13" x14ac:dyDescent="0.35">
      <c r="A33" t="s">
        <v>392</v>
      </c>
      <c r="B33" t="s">
        <v>1736</v>
      </c>
      <c r="C33" t="s">
        <v>2691</v>
      </c>
      <c r="D33">
        <v>1149</v>
      </c>
      <c r="E33">
        <v>3999</v>
      </c>
      <c r="F33" s="7">
        <v>0.71</v>
      </c>
      <c r="G33">
        <v>4.3</v>
      </c>
      <c r="H33">
        <v>140036</v>
      </c>
      <c r="I33">
        <f t="shared" si="0"/>
        <v>1</v>
      </c>
      <c r="J33">
        <f t="shared" si="1"/>
        <v>4</v>
      </c>
      <c r="K33">
        <f t="shared" si="2"/>
        <v>560003964</v>
      </c>
      <c r="L33" t="str">
        <f t="shared" si="3"/>
        <v>&gt;$500</v>
      </c>
      <c r="M33">
        <f t="shared" si="4"/>
        <v>0</v>
      </c>
    </row>
    <row r="34" spans="1:13" x14ac:dyDescent="0.35">
      <c r="A34" t="s">
        <v>410</v>
      </c>
      <c r="B34" t="s">
        <v>1753</v>
      </c>
      <c r="C34" t="s">
        <v>2691</v>
      </c>
      <c r="D34">
        <v>599</v>
      </c>
      <c r="E34">
        <v>1899</v>
      </c>
      <c r="F34" s="7">
        <v>0.68</v>
      </c>
      <c r="G34">
        <v>4.3</v>
      </c>
      <c r="H34">
        <v>140036</v>
      </c>
      <c r="I34">
        <f t="shared" si="0"/>
        <v>1</v>
      </c>
      <c r="J34">
        <f t="shared" si="1"/>
        <v>4</v>
      </c>
      <c r="K34">
        <f t="shared" si="2"/>
        <v>265928364</v>
      </c>
      <c r="L34" t="str">
        <f t="shared" si="3"/>
        <v>&gt;$500</v>
      </c>
      <c r="M34">
        <f t="shared" si="4"/>
        <v>0</v>
      </c>
    </row>
    <row r="35" spans="1:13" x14ac:dyDescent="0.35">
      <c r="A35" t="s">
        <v>392</v>
      </c>
      <c r="B35" t="s">
        <v>1736</v>
      </c>
      <c r="C35" t="s">
        <v>2691</v>
      </c>
      <c r="D35">
        <v>1059</v>
      </c>
      <c r="E35">
        <v>3999</v>
      </c>
      <c r="F35" s="7">
        <v>0.74</v>
      </c>
      <c r="G35">
        <v>4.3</v>
      </c>
      <c r="H35">
        <v>140035</v>
      </c>
      <c r="I35">
        <f t="shared" si="0"/>
        <v>1</v>
      </c>
      <c r="J35">
        <f t="shared" si="1"/>
        <v>4</v>
      </c>
      <c r="K35">
        <f t="shared" si="2"/>
        <v>559999965</v>
      </c>
      <c r="L35" t="str">
        <f t="shared" si="3"/>
        <v>&gt;$500</v>
      </c>
      <c r="M35">
        <f t="shared" si="4"/>
        <v>0</v>
      </c>
    </row>
    <row r="36" spans="1:13" x14ac:dyDescent="0.35">
      <c r="A36" t="s">
        <v>558</v>
      </c>
      <c r="B36" t="s">
        <v>1895</v>
      </c>
      <c r="C36" t="s">
        <v>2691</v>
      </c>
      <c r="D36">
        <v>1499</v>
      </c>
      <c r="E36">
        <v>4490</v>
      </c>
      <c r="F36" s="7">
        <v>0.67</v>
      </c>
      <c r="G36">
        <v>3.9</v>
      </c>
      <c r="H36">
        <v>136954</v>
      </c>
      <c r="I36">
        <f t="shared" si="0"/>
        <v>1</v>
      </c>
      <c r="J36">
        <f t="shared" si="1"/>
        <v>4</v>
      </c>
      <c r="K36">
        <f t="shared" si="2"/>
        <v>614923460</v>
      </c>
      <c r="L36" t="str">
        <f t="shared" si="3"/>
        <v>&gt;$500</v>
      </c>
      <c r="M36">
        <f t="shared" si="4"/>
        <v>0</v>
      </c>
    </row>
    <row r="37" spans="1:13" x14ac:dyDescent="0.35">
      <c r="A37" t="s">
        <v>345</v>
      </c>
      <c r="B37" t="s">
        <v>1694</v>
      </c>
      <c r="C37" t="s">
        <v>2691</v>
      </c>
      <c r="D37">
        <v>1299</v>
      </c>
      <c r="E37">
        <v>1599</v>
      </c>
      <c r="F37" s="7">
        <v>0.19</v>
      </c>
      <c r="G37">
        <v>4</v>
      </c>
      <c r="H37">
        <v>128311</v>
      </c>
      <c r="I37">
        <f t="shared" si="0"/>
        <v>0</v>
      </c>
      <c r="J37">
        <f t="shared" si="1"/>
        <v>4</v>
      </c>
      <c r="K37">
        <f t="shared" si="2"/>
        <v>205169289</v>
      </c>
      <c r="L37" t="str">
        <f t="shared" si="3"/>
        <v>&gt;$500</v>
      </c>
      <c r="M37">
        <f t="shared" si="4"/>
        <v>0</v>
      </c>
    </row>
    <row r="38" spans="1:13" x14ac:dyDescent="0.35">
      <c r="A38" t="s">
        <v>408</v>
      </c>
      <c r="B38" t="s">
        <v>1751</v>
      </c>
      <c r="C38" t="s">
        <v>2691</v>
      </c>
      <c r="D38">
        <v>1299</v>
      </c>
      <c r="E38">
        <v>1599</v>
      </c>
      <c r="F38" s="7">
        <v>0.19</v>
      </c>
      <c r="G38">
        <v>4</v>
      </c>
      <c r="H38">
        <v>128311</v>
      </c>
      <c r="I38">
        <f t="shared" si="0"/>
        <v>0</v>
      </c>
      <c r="J38">
        <f t="shared" si="1"/>
        <v>4</v>
      </c>
      <c r="K38">
        <f t="shared" si="2"/>
        <v>205169289</v>
      </c>
      <c r="L38" t="str">
        <f t="shared" si="3"/>
        <v>&gt;$500</v>
      </c>
      <c r="M38">
        <f t="shared" si="4"/>
        <v>0</v>
      </c>
    </row>
    <row r="39" spans="1:13" x14ac:dyDescent="0.35">
      <c r="A39" t="s">
        <v>431</v>
      </c>
      <c r="B39" t="s">
        <v>1773</v>
      </c>
      <c r="C39" t="s">
        <v>2691</v>
      </c>
      <c r="D39">
        <v>1324</v>
      </c>
      <c r="E39">
        <v>1699</v>
      </c>
      <c r="F39" s="7">
        <v>0.22</v>
      </c>
      <c r="G39">
        <v>4</v>
      </c>
      <c r="H39">
        <v>128311</v>
      </c>
      <c r="I39">
        <f t="shared" si="0"/>
        <v>0</v>
      </c>
      <c r="J39">
        <f t="shared" si="1"/>
        <v>4</v>
      </c>
      <c r="K39">
        <f t="shared" si="2"/>
        <v>218000389</v>
      </c>
      <c r="L39" t="str">
        <f t="shared" si="3"/>
        <v>&gt;$500</v>
      </c>
      <c r="M39">
        <f t="shared" si="4"/>
        <v>0</v>
      </c>
    </row>
    <row r="40" spans="1:13" x14ac:dyDescent="0.35">
      <c r="A40" t="s">
        <v>438</v>
      </c>
      <c r="B40" t="s">
        <v>1780</v>
      </c>
      <c r="C40" t="s">
        <v>2691</v>
      </c>
      <c r="D40">
        <v>1324</v>
      </c>
      <c r="E40">
        <v>1699</v>
      </c>
      <c r="F40" s="7">
        <v>0.22</v>
      </c>
      <c r="G40">
        <v>4</v>
      </c>
      <c r="H40">
        <v>128311</v>
      </c>
      <c r="I40">
        <f t="shared" si="0"/>
        <v>0</v>
      </c>
      <c r="J40">
        <f t="shared" si="1"/>
        <v>4</v>
      </c>
      <c r="K40">
        <f t="shared" si="2"/>
        <v>218000389</v>
      </c>
      <c r="L40" t="str">
        <f t="shared" si="3"/>
        <v>&gt;$500</v>
      </c>
      <c r="M40">
        <f t="shared" si="4"/>
        <v>0</v>
      </c>
    </row>
    <row r="41" spans="1:13" x14ac:dyDescent="0.35">
      <c r="A41" t="s">
        <v>908</v>
      </c>
      <c r="B41" t="s">
        <v>2245</v>
      </c>
      <c r="C41" t="s">
        <v>2694</v>
      </c>
      <c r="D41">
        <v>649</v>
      </c>
      <c r="E41">
        <v>1245</v>
      </c>
      <c r="F41" s="7">
        <v>0.48</v>
      </c>
      <c r="G41">
        <v>3.9</v>
      </c>
      <c r="H41">
        <v>123365</v>
      </c>
      <c r="I41">
        <f t="shared" si="0"/>
        <v>0</v>
      </c>
      <c r="J41">
        <f t="shared" si="1"/>
        <v>4</v>
      </c>
      <c r="K41">
        <f t="shared" si="2"/>
        <v>153589425</v>
      </c>
      <c r="L41" t="str">
        <f t="shared" si="3"/>
        <v>&gt;$500</v>
      </c>
      <c r="M41">
        <f t="shared" si="4"/>
        <v>0</v>
      </c>
    </row>
    <row r="42" spans="1:13" x14ac:dyDescent="0.35">
      <c r="A42" t="s">
        <v>666</v>
      </c>
      <c r="B42" t="s">
        <v>2003</v>
      </c>
      <c r="C42" t="s">
        <v>2690</v>
      </c>
      <c r="D42">
        <v>1149</v>
      </c>
      <c r="E42">
        <v>1699</v>
      </c>
      <c r="F42" s="7">
        <v>0.32</v>
      </c>
      <c r="G42">
        <v>4.2</v>
      </c>
      <c r="H42">
        <v>122478</v>
      </c>
      <c r="I42">
        <f t="shared" si="0"/>
        <v>0</v>
      </c>
      <c r="J42">
        <f t="shared" si="1"/>
        <v>4</v>
      </c>
      <c r="K42">
        <f t="shared" si="2"/>
        <v>208090122</v>
      </c>
      <c r="L42" t="str">
        <f t="shared" si="3"/>
        <v>&gt;$500</v>
      </c>
      <c r="M42">
        <f t="shared" si="4"/>
        <v>0</v>
      </c>
    </row>
    <row r="43" spans="1:13" x14ac:dyDescent="0.35">
      <c r="A43" t="s">
        <v>614</v>
      </c>
      <c r="B43" t="s">
        <v>1951</v>
      </c>
      <c r="C43" t="s">
        <v>2691</v>
      </c>
      <c r="D43">
        <v>429</v>
      </c>
      <c r="E43">
        <v>599</v>
      </c>
      <c r="F43" s="7">
        <v>0.28000000000000003</v>
      </c>
      <c r="G43">
        <v>4.0999999999999996</v>
      </c>
      <c r="H43">
        <v>119466</v>
      </c>
      <c r="I43">
        <f t="shared" si="0"/>
        <v>0</v>
      </c>
      <c r="J43">
        <f t="shared" si="1"/>
        <v>4</v>
      </c>
      <c r="K43">
        <f t="shared" si="2"/>
        <v>71560134</v>
      </c>
      <c r="L43" t="str">
        <f t="shared" si="3"/>
        <v>&gt;$500</v>
      </c>
      <c r="M43">
        <f t="shared" si="4"/>
        <v>0</v>
      </c>
    </row>
    <row r="44" spans="1:13" x14ac:dyDescent="0.35">
      <c r="A44" t="s">
        <v>590</v>
      </c>
      <c r="B44" t="s">
        <v>1927</v>
      </c>
      <c r="C44" t="s">
        <v>2691</v>
      </c>
      <c r="D44">
        <v>1499</v>
      </c>
      <c r="E44">
        <v>3990</v>
      </c>
      <c r="F44" s="7">
        <v>0.62</v>
      </c>
      <c r="G44">
        <v>4.0999999999999996</v>
      </c>
      <c r="H44">
        <v>109864</v>
      </c>
      <c r="I44">
        <f t="shared" si="0"/>
        <v>1</v>
      </c>
      <c r="J44">
        <f t="shared" si="1"/>
        <v>4</v>
      </c>
      <c r="K44">
        <f t="shared" si="2"/>
        <v>438357360</v>
      </c>
      <c r="L44" t="str">
        <f t="shared" si="3"/>
        <v>&gt;$500</v>
      </c>
      <c r="M44">
        <f t="shared" si="4"/>
        <v>0</v>
      </c>
    </row>
    <row r="45" spans="1:13" x14ac:dyDescent="0.35">
      <c r="A45" t="s">
        <v>40</v>
      </c>
      <c r="B45" t="s">
        <v>1391</v>
      </c>
      <c r="C45" t="s">
        <v>2690</v>
      </c>
      <c r="D45">
        <v>209</v>
      </c>
      <c r="E45">
        <v>695</v>
      </c>
      <c r="F45" s="7">
        <v>0.7</v>
      </c>
      <c r="G45">
        <v>4.5</v>
      </c>
      <c r="H45">
        <v>107687</v>
      </c>
      <c r="I45">
        <f t="shared" si="0"/>
        <v>1</v>
      </c>
      <c r="J45">
        <f t="shared" si="1"/>
        <v>5</v>
      </c>
      <c r="K45">
        <f t="shared" si="2"/>
        <v>74842465</v>
      </c>
      <c r="L45" t="str">
        <f t="shared" si="3"/>
        <v>&gt;$500</v>
      </c>
      <c r="M45">
        <f t="shared" si="4"/>
        <v>0</v>
      </c>
    </row>
    <row r="46" spans="1:13" x14ac:dyDescent="0.35">
      <c r="A46" t="s">
        <v>40</v>
      </c>
      <c r="B46" t="s">
        <v>1391</v>
      </c>
      <c r="C46" t="s">
        <v>2690</v>
      </c>
      <c r="D46">
        <v>209</v>
      </c>
      <c r="E46">
        <v>695</v>
      </c>
      <c r="F46" s="7">
        <v>0.7</v>
      </c>
      <c r="G46">
        <v>4.5</v>
      </c>
      <c r="H46">
        <v>107686</v>
      </c>
      <c r="I46">
        <f t="shared" si="0"/>
        <v>1</v>
      </c>
      <c r="J46">
        <f t="shared" si="1"/>
        <v>5</v>
      </c>
      <c r="K46">
        <f t="shared" si="2"/>
        <v>74841770</v>
      </c>
      <c r="L46" t="str">
        <f t="shared" si="3"/>
        <v>&gt;$500</v>
      </c>
      <c r="M46">
        <f t="shared" si="4"/>
        <v>0</v>
      </c>
    </row>
    <row r="47" spans="1:13" x14ac:dyDescent="0.35">
      <c r="A47" t="s">
        <v>567</v>
      </c>
      <c r="B47" t="s">
        <v>1904</v>
      </c>
      <c r="C47" t="s">
        <v>2691</v>
      </c>
      <c r="D47">
        <v>1220</v>
      </c>
      <c r="E47">
        <v>3990</v>
      </c>
      <c r="F47" s="7">
        <v>0.69</v>
      </c>
      <c r="G47">
        <v>4.0999999999999996</v>
      </c>
      <c r="H47">
        <v>107151</v>
      </c>
      <c r="I47">
        <f t="shared" si="0"/>
        <v>1</v>
      </c>
      <c r="J47">
        <f t="shared" si="1"/>
        <v>4</v>
      </c>
      <c r="K47">
        <f t="shared" si="2"/>
        <v>427532490</v>
      </c>
      <c r="L47" t="str">
        <f t="shared" si="3"/>
        <v>&gt;$500</v>
      </c>
      <c r="M47">
        <f t="shared" si="4"/>
        <v>0</v>
      </c>
    </row>
    <row r="48" spans="1:13" x14ac:dyDescent="0.35">
      <c r="A48" t="s">
        <v>607</v>
      </c>
      <c r="B48" t="s">
        <v>1944</v>
      </c>
      <c r="C48" t="s">
        <v>2691</v>
      </c>
      <c r="D48">
        <v>899</v>
      </c>
      <c r="E48">
        <v>4499</v>
      </c>
      <c r="F48" s="7">
        <v>0.8</v>
      </c>
      <c r="G48">
        <v>3.8</v>
      </c>
      <c r="H48">
        <v>103052</v>
      </c>
      <c r="I48">
        <f t="shared" si="0"/>
        <v>1</v>
      </c>
      <c r="J48">
        <f t="shared" si="1"/>
        <v>4</v>
      </c>
      <c r="K48">
        <f t="shared" si="2"/>
        <v>463630948</v>
      </c>
      <c r="L48" t="str">
        <f t="shared" si="3"/>
        <v>&gt;$500</v>
      </c>
      <c r="M48">
        <f t="shared" si="4"/>
        <v>0</v>
      </c>
    </row>
    <row r="49" spans="1:13" x14ac:dyDescent="0.35">
      <c r="A49" t="s">
        <v>874</v>
      </c>
      <c r="B49" t="s">
        <v>2211</v>
      </c>
      <c r="C49" t="s">
        <v>2691</v>
      </c>
      <c r="D49">
        <v>1490</v>
      </c>
      <c r="E49">
        <v>1990</v>
      </c>
      <c r="F49" s="7">
        <v>0.25</v>
      </c>
      <c r="G49">
        <v>4.0999999999999996</v>
      </c>
      <c r="H49">
        <v>98250</v>
      </c>
      <c r="I49">
        <f t="shared" si="0"/>
        <v>0</v>
      </c>
      <c r="J49">
        <f t="shared" si="1"/>
        <v>4</v>
      </c>
      <c r="K49">
        <f t="shared" si="2"/>
        <v>195517500</v>
      </c>
      <c r="L49" t="str">
        <f t="shared" si="3"/>
        <v>&gt;$500</v>
      </c>
      <c r="M49">
        <f t="shared" si="4"/>
        <v>0</v>
      </c>
    </row>
    <row r="50" spans="1:13" x14ac:dyDescent="0.35">
      <c r="A50" t="s">
        <v>514</v>
      </c>
      <c r="B50" t="s">
        <v>1853</v>
      </c>
      <c r="C50" t="s">
        <v>2691</v>
      </c>
      <c r="D50">
        <v>1399</v>
      </c>
      <c r="E50">
        <v>2990</v>
      </c>
      <c r="F50" s="7">
        <v>0.53</v>
      </c>
      <c r="G50">
        <v>4.0999999999999996</v>
      </c>
      <c r="H50">
        <v>97175</v>
      </c>
      <c r="I50">
        <f t="shared" si="0"/>
        <v>1</v>
      </c>
      <c r="J50">
        <f t="shared" si="1"/>
        <v>4</v>
      </c>
      <c r="K50">
        <f t="shared" si="2"/>
        <v>290553250</v>
      </c>
      <c r="L50" t="str">
        <f t="shared" si="3"/>
        <v>&gt;$500</v>
      </c>
      <c r="M50">
        <f t="shared" si="4"/>
        <v>0</v>
      </c>
    </row>
    <row r="51" spans="1:13" x14ac:dyDescent="0.35">
      <c r="A51" t="s">
        <v>514</v>
      </c>
      <c r="B51" t="s">
        <v>1853</v>
      </c>
      <c r="C51" t="s">
        <v>2691</v>
      </c>
      <c r="D51">
        <v>1399</v>
      </c>
      <c r="E51">
        <v>2990</v>
      </c>
      <c r="F51" s="7">
        <v>0.53</v>
      </c>
      <c r="G51">
        <v>4.0999999999999996</v>
      </c>
      <c r="H51">
        <v>97174</v>
      </c>
      <c r="I51">
        <f t="shared" si="0"/>
        <v>1</v>
      </c>
      <c r="J51">
        <f t="shared" si="1"/>
        <v>4</v>
      </c>
      <c r="K51">
        <f t="shared" si="2"/>
        <v>290550260</v>
      </c>
      <c r="L51" t="str">
        <f t="shared" si="3"/>
        <v>&gt;$500</v>
      </c>
      <c r="M51">
        <f t="shared" si="4"/>
        <v>0</v>
      </c>
    </row>
    <row r="52" spans="1:13" x14ac:dyDescent="0.35">
      <c r="A52" t="s">
        <v>633</v>
      </c>
      <c r="B52" t="s">
        <v>1970</v>
      </c>
      <c r="C52" t="s">
        <v>2690</v>
      </c>
      <c r="D52">
        <v>599</v>
      </c>
      <c r="E52">
        <v>899</v>
      </c>
      <c r="F52" s="7">
        <v>0.33</v>
      </c>
      <c r="G52">
        <v>4.3</v>
      </c>
      <c r="H52">
        <v>95116</v>
      </c>
      <c r="I52">
        <f t="shared" si="0"/>
        <v>0</v>
      </c>
      <c r="J52">
        <f t="shared" si="1"/>
        <v>4</v>
      </c>
      <c r="K52">
        <f t="shared" si="2"/>
        <v>85509284</v>
      </c>
      <c r="L52" t="str">
        <f t="shared" si="3"/>
        <v>&gt;$500</v>
      </c>
      <c r="M52">
        <f t="shared" si="4"/>
        <v>0</v>
      </c>
    </row>
    <row r="53" spans="1:13" x14ac:dyDescent="0.35">
      <c r="A53" t="s">
        <v>3</v>
      </c>
      <c r="B53" t="s">
        <v>1354</v>
      </c>
      <c r="C53" t="s">
        <v>2690</v>
      </c>
      <c r="D53">
        <v>329</v>
      </c>
      <c r="E53">
        <v>699</v>
      </c>
      <c r="F53" s="7">
        <v>0.53</v>
      </c>
      <c r="G53">
        <v>4.2</v>
      </c>
      <c r="H53">
        <v>94364</v>
      </c>
      <c r="I53">
        <f t="shared" si="0"/>
        <v>1</v>
      </c>
      <c r="J53">
        <f t="shared" si="1"/>
        <v>4</v>
      </c>
      <c r="K53">
        <f t="shared" si="2"/>
        <v>65960436</v>
      </c>
      <c r="L53" t="str">
        <f t="shared" si="3"/>
        <v>&gt;$500</v>
      </c>
      <c r="M53">
        <f t="shared" si="4"/>
        <v>0</v>
      </c>
    </row>
    <row r="54" spans="1:13" x14ac:dyDescent="0.35">
      <c r="A54" t="s">
        <v>11</v>
      </c>
      <c r="B54" t="s">
        <v>1362</v>
      </c>
      <c r="C54" t="s">
        <v>2690</v>
      </c>
      <c r="D54">
        <v>299</v>
      </c>
      <c r="E54">
        <v>799</v>
      </c>
      <c r="F54" s="7">
        <v>0.63</v>
      </c>
      <c r="G54">
        <v>4.2</v>
      </c>
      <c r="H54">
        <v>94364</v>
      </c>
      <c r="I54">
        <f t="shared" si="0"/>
        <v>1</v>
      </c>
      <c r="J54">
        <f t="shared" si="1"/>
        <v>4</v>
      </c>
      <c r="K54">
        <f t="shared" si="2"/>
        <v>75396836</v>
      </c>
      <c r="L54" t="str">
        <f t="shared" si="3"/>
        <v>&gt;$500</v>
      </c>
      <c r="M54">
        <f t="shared" si="4"/>
        <v>0</v>
      </c>
    </row>
    <row r="55" spans="1:13" x14ac:dyDescent="0.35">
      <c r="A55" t="s">
        <v>3</v>
      </c>
      <c r="B55" t="s">
        <v>1354</v>
      </c>
      <c r="C55" t="s">
        <v>2690</v>
      </c>
      <c r="D55">
        <v>329</v>
      </c>
      <c r="E55">
        <v>699</v>
      </c>
      <c r="F55" s="7">
        <v>0.53</v>
      </c>
      <c r="G55">
        <v>4.2</v>
      </c>
      <c r="H55">
        <v>94364</v>
      </c>
      <c r="I55">
        <f t="shared" si="0"/>
        <v>1</v>
      </c>
      <c r="J55">
        <f t="shared" si="1"/>
        <v>4</v>
      </c>
      <c r="K55">
        <f t="shared" si="2"/>
        <v>65960436</v>
      </c>
      <c r="L55" t="str">
        <f t="shared" si="3"/>
        <v>&gt;$500</v>
      </c>
      <c r="M55">
        <f t="shared" si="4"/>
        <v>0</v>
      </c>
    </row>
    <row r="56" spans="1:13" x14ac:dyDescent="0.35">
      <c r="A56" t="s">
        <v>3</v>
      </c>
      <c r="B56" t="s">
        <v>1354</v>
      </c>
      <c r="C56" t="s">
        <v>2690</v>
      </c>
      <c r="D56">
        <v>329</v>
      </c>
      <c r="E56">
        <v>699</v>
      </c>
      <c r="F56" s="7">
        <v>0.53</v>
      </c>
      <c r="G56">
        <v>4.2</v>
      </c>
      <c r="H56">
        <v>94363</v>
      </c>
      <c r="I56">
        <f t="shared" si="0"/>
        <v>1</v>
      </c>
      <c r="J56">
        <f t="shared" si="1"/>
        <v>4</v>
      </c>
      <c r="K56">
        <f t="shared" si="2"/>
        <v>65959737</v>
      </c>
      <c r="L56" t="str">
        <f t="shared" si="3"/>
        <v>&gt;$500</v>
      </c>
      <c r="M56">
        <f t="shared" si="4"/>
        <v>0</v>
      </c>
    </row>
    <row r="57" spans="1:13" x14ac:dyDescent="0.35">
      <c r="A57" t="s">
        <v>11</v>
      </c>
      <c r="B57" t="s">
        <v>1362</v>
      </c>
      <c r="C57" t="s">
        <v>2690</v>
      </c>
      <c r="D57">
        <v>299</v>
      </c>
      <c r="E57">
        <v>799</v>
      </c>
      <c r="F57" s="7">
        <v>0.63</v>
      </c>
      <c r="G57">
        <v>4.2</v>
      </c>
      <c r="H57">
        <v>94363</v>
      </c>
      <c r="I57">
        <f t="shared" si="0"/>
        <v>1</v>
      </c>
      <c r="J57">
        <f t="shared" si="1"/>
        <v>4</v>
      </c>
      <c r="K57">
        <f t="shared" si="2"/>
        <v>75396037</v>
      </c>
      <c r="L57" t="str">
        <f t="shared" si="3"/>
        <v>&gt;$500</v>
      </c>
      <c r="M57">
        <f t="shared" si="4"/>
        <v>0</v>
      </c>
    </row>
    <row r="58" spans="1:13" x14ac:dyDescent="0.35">
      <c r="A58" t="s">
        <v>92</v>
      </c>
      <c r="B58" t="s">
        <v>1443</v>
      </c>
      <c r="C58" t="s">
        <v>2690</v>
      </c>
      <c r="D58">
        <v>299</v>
      </c>
      <c r="E58">
        <v>699</v>
      </c>
      <c r="F58" s="7">
        <v>0.56999999999999995</v>
      </c>
      <c r="G58">
        <v>4.2</v>
      </c>
      <c r="H58">
        <v>94363</v>
      </c>
      <c r="I58">
        <f t="shared" si="0"/>
        <v>1</v>
      </c>
      <c r="J58">
        <f t="shared" si="1"/>
        <v>4</v>
      </c>
      <c r="K58">
        <f t="shared" si="2"/>
        <v>65959737</v>
      </c>
      <c r="L58" t="str">
        <f t="shared" si="3"/>
        <v>&gt;$500</v>
      </c>
      <c r="M58">
        <f t="shared" si="4"/>
        <v>0</v>
      </c>
    </row>
    <row r="59" spans="1:13" x14ac:dyDescent="0.35">
      <c r="A59" t="s">
        <v>258</v>
      </c>
      <c r="B59" t="s">
        <v>1609</v>
      </c>
      <c r="C59" t="s">
        <v>2690</v>
      </c>
      <c r="D59">
        <v>299</v>
      </c>
      <c r="E59">
        <v>799</v>
      </c>
      <c r="F59" s="7">
        <v>0.63</v>
      </c>
      <c r="G59">
        <v>4.2</v>
      </c>
      <c r="H59">
        <v>94363</v>
      </c>
      <c r="I59">
        <f t="shared" si="0"/>
        <v>1</v>
      </c>
      <c r="J59">
        <f t="shared" si="1"/>
        <v>4</v>
      </c>
      <c r="K59">
        <f t="shared" si="2"/>
        <v>75396037</v>
      </c>
      <c r="L59" t="str">
        <f t="shared" si="3"/>
        <v>&gt;$500</v>
      </c>
      <c r="M59">
        <f t="shared" si="4"/>
        <v>0</v>
      </c>
    </row>
    <row r="60" spans="1:13" x14ac:dyDescent="0.35">
      <c r="A60" t="s">
        <v>654</v>
      </c>
      <c r="B60" t="s">
        <v>1991</v>
      </c>
      <c r="C60" t="s">
        <v>2691</v>
      </c>
      <c r="D60">
        <v>2499</v>
      </c>
      <c r="E60">
        <v>3299</v>
      </c>
      <c r="F60" s="7">
        <v>0.24</v>
      </c>
      <c r="G60">
        <v>4.2</v>
      </c>
      <c r="H60">
        <v>93112</v>
      </c>
      <c r="I60">
        <f t="shared" si="0"/>
        <v>0</v>
      </c>
      <c r="J60">
        <f t="shared" si="1"/>
        <v>4</v>
      </c>
      <c r="K60">
        <f t="shared" si="2"/>
        <v>307176488</v>
      </c>
      <c r="L60" t="str">
        <f t="shared" si="3"/>
        <v>&gt;$500</v>
      </c>
      <c r="M60">
        <f t="shared" si="4"/>
        <v>0</v>
      </c>
    </row>
    <row r="61" spans="1:13" x14ac:dyDescent="0.35">
      <c r="A61" t="s">
        <v>568</v>
      </c>
      <c r="B61" t="s">
        <v>1905</v>
      </c>
      <c r="C61" t="s">
        <v>2691</v>
      </c>
      <c r="D61">
        <v>499</v>
      </c>
      <c r="E61">
        <v>999</v>
      </c>
      <c r="F61" s="7">
        <v>0.5</v>
      </c>
      <c r="G61">
        <v>3.9</v>
      </c>
      <c r="H61">
        <v>92995</v>
      </c>
      <c r="I61">
        <f t="shared" si="0"/>
        <v>1</v>
      </c>
      <c r="J61">
        <f t="shared" si="1"/>
        <v>4</v>
      </c>
      <c r="K61">
        <f t="shared" si="2"/>
        <v>92902005</v>
      </c>
      <c r="L61" t="str">
        <f t="shared" si="3"/>
        <v>&gt;$500</v>
      </c>
      <c r="M61">
        <f t="shared" si="4"/>
        <v>0</v>
      </c>
    </row>
    <row r="62" spans="1:13" x14ac:dyDescent="0.35">
      <c r="A62" t="s">
        <v>734</v>
      </c>
      <c r="B62" t="s">
        <v>2071</v>
      </c>
      <c r="C62" t="s">
        <v>2690</v>
      </c>
      <c r="D62">
        <v>1815</v>
      </c>
      <c r="E62">
        <v>3100</v>
      </c>
      <c r="F62" s="7">
        <v>0.41</v>
      </c>
      <c r="G62">
        <v>4.5</v>
      </c>
      <c r="H62">
        <v>92925</v>
      </c>
      <c r="I62">
        <f t="shared" si="0"/>
        <v>0</v>
      </c>
      <c r="J62">
        <f t="shared" si="1"/>
        <v>5</v>
      </c>
      <c r="K62">
        <f t="shared" si="2"/>
        <v>288067500</v>
      </c>
      <c r="L62" t="str">
        <f t="shared" si="3"/>
        <v>&gt;$500</v>
      </c>
      <c r="M62">
        <f t="shared" si="4"/>
        <v>0</v>
      </c>
    </row>
    <row r="63" spans="1:13" x14ac:dyDescent="0.35">
      <c r="A63" t="s">
        <v>49</v>
      </c>
      <c r="B63" t="s">
        <v>1400</v>
      </c>
      <c r="C63" t="s">
        <v>2690</v>
      </c>
      <c r="D63">
        <v>199</v>
      </c>
      <c r="E63">
        <v>395</v>
      </c>
      <c r="F63" s="7">
        <v>0.5</v>
      </c>
      <c r="G63">
        <v>4.2</v>
      </c>
      <c r="H63">
        <v>92595</v>
      </c>
      <c r="I63">
        <f t="shared" si="0"/>
        <v>1</v>
      </c>
      <c r="J63">
        <f t="shared" si="1"/>
        <v>4</v>
      </c>
      <c r="K63">
        <f t="shared" si="2"/>
        <v>36575025</v>
      </c>
      <c r="L63" t="str">
        <f t="shared" si="3"/>
        <v>$200-$500</v>
      </c>
      <c r="M63">
        <f t="shared" si="4"/>
        <v>0</v>
      </c>
    </row>
    <row r="64" spans="1:13" x14ac:dyDescent="0.35">
      <c r="A64" t="s">
        <v>51</v>
      </c>
      <c r="B64" t="s">
        <v>1402</v>
      </c>
      <c r="C64" t="s">
        <v>2690</v>
      </c>
      <c r="D64">
        <v>179</v>
      </c>
      <c r="E64">
        <v>500</v>
      </c>
      <c r="F64" s="7">
        <v>0.64</v>
      </c>
      <c r="G64">
        <v>4.2</v>
      </c>
      <c r="H64">
        <v>92595</v>
      </c>
      <c r="I64">
        <f t="shared" si="0"/>
        <v>1</v>
      </c>
      <c r="J64">
        <f t="shared" si="1"/>
        <v>4</v>
      </c>
      <c r="K64">
        <f t="shared" si="2"/>
        <v>46297500</v>
      </c>
      <c r="L64" t="str">
        <f t="shared" si="3"/>
        <v>$200-$500</v>
      </c>
      <c r="M64">
        <f t="shared" si="4"/>
        <v>0</v>
      </c>
    </row>
    <row r="65" spans="1:13" x14ac:dyDescent="0.35">
      <c r="A65" t="s">
        <v>49</v>
      </c>
      <c r="B65" t="s">
        <v>1400</v>
      </c>
      <c r="C65" t="s">
        <v>2690</v>
      </c>
      <c r="D65">
        <v>199</v>
      </c>
      <c r="E65">
        <v>395</v>
      </c>
      <c r="F65" s="7">
        <v>0.5</v>
      </c>
      <c r="G65">
        <v>4.2</v>
      </c>
      <c r="H65">
        <v>92595</v>
      </c>
      <c r="I65">
        <f t="shared" si="0"/>
        <v>1</v>
      </c>
      <c r="J65">
        <f t="shared" si="1"/>
        <v>4</v>
      </c>
      <c r="K65">
        <f t="shared" si="2"/>
        <v>36575025</v>
      </c>
      <c r="L65" t="str">
        <f t="shared" si="3"/>
        <v>$200-$500</v>
      </c>
      <c r="M65">
        <f t="shared" si="4"/>
        <v>0</v>
      </c>
    </row>
    <row r="66" spans="1:13" x14ac:dyDescent="0.35">
      <c r="A66" t="s">
        <v>490</v>
      </c>
      <c r="B66" t="s">
        <v>1829</v>
      </c>
      <c r="C66" t="s">
        <v>2691</v>
      </c>
      <c r="D66">
        <v>1499</v>
      </c>
      <c r="E66">
        <v>4999</v>
      </c>
      <c r="F66" s="7">
        <v>0.7</v>
      </c>
      <c r="G66">
        <v>4</v>
      </c>
      <c r="H66">
        <v>92588</v>
      </c>
      <c r="I66">
        <f t="shared" si="0"/>
        <v>1</v>
      </c>
      <c r="J66">
        <f t="shared" si="1"/>
        <v>4</v>
      </c>
      <c r="K66">
        <f t="shared" si="2"/>
        <v>462847412</v>
      </c>
      <c r="L66" t="str">
        <f t="shared" si="3"/>
        <v>&gt;$500</v>
      </c>
      <c r="M66">
        <f t="shared" si="4"/>
        <v>0</v>
      </c>
    </row>
    <row r="67" spans="1:13" x14ac:dyDescent="0.35">
      <c r="A67" t="s">
        <v>674</v>
      </c>
      <c r="B67" t="s">
        <v>2011</v>
      </c>
      <c r="C67" t="s">
        <v>2691</v>
      </c>
      <c r="D67">
        <v>1499</v>
      </c>
      <c r="E67">
        <v>4999</v>
      </c>
      <c r="F67" s="7">
        <v>0.7</v>
      </c>
      <c r="G67">
        <v>4</v>
      </c>
      <c r="H67">
        <v>92588</v>
      </c>
      <c r="I67">
        <f t="shared" ref="I67:I130" si="5">IF(F67&gt;=0.5, 1,0)</f>
        <v>1</v>
      </c>
      <c r="J67">
        <f t="shared" ref="J67:J130" si="6">ROUND(G67, 0)</f>
        <v>4</v>
      </c>
      <c r="K67">
        <f t="shared" ref="K67:K130" si="7">(E67*H67)</f>
        <v>462847412</v>
      </c>
      <c r="L67" t="str">
        <f t="shared" ref="L67:L130" si="8">IF(E67&lt;200, "$200", IF(E67&lt;=500, "$200-$500", "&gt;$500"))</f>
        <v>&gt;$500</v>
      </c>
      <c r="M67">
        <f t="shared" ref="M67:M130" si="9">IF(H67&lt;1000, 1,0)</f>
        <v>0</v>
      </c>
    </row>
    <row r="68" spans="1:13" x14ac:dyDescent="0.35">
      <c r="A68" t="s">
        <v>580</v>
      </c>
      <c r="B68" t="s">
        <v>1917</v>
      </c>
      <c r="C68" t="s">
        <v>2691</v>
      </c>
      <c r="D68">
        <v>449</v>
      </c>
      <c r="E68">
        <v>1290</v>
      </c>
      <c r="F68" s="7">
        <v>0.65</v>
      </c>
      <c r="G68">
        <v>4.0999999999999996</v>
      </c>
      <c r="H68">
        <v>91770</v>
      </c>
      <c r="I68">
        <f t="shared" si="5"/>
        <v>1</v>
      </c>
      <c r="J68">
        <f t="shared" si="6"/>
        <v>4</v>
      </c>
      <c r="K68">
        <f t="shared" si="7"/>
        <v>118383300</v>
      </c>
      <c r="L68" t="str">
        <f t="shared" si="8"/>
        <v>&gt;$500</v>
      </c>
      <c r="M68">
        <f t="shared" si="9"/>
        <v>0</v>
      </c>
    </row>
    <row r="69" spans="1:13" x14ac:dyDescent="0.35">
      <c r="A69" t="s">
        <v>904</v>
      </c>
      <c r="B69" t="s">
        <v>2241</v>
      </c>
      <c r="C69" t="s">
        <v>2691</v>
      </c>
      <c r="D69">
        <v>849</v>
      </c>
      <c r="E69">
        <v>2490</v>
      </c>
      <c r="F69" s="7">
        <v>0.66</v>
      </c>
      <c r="G69">
        <v>4.2</v>
      </c>
      <c r="H69">
        <v>91188</v>
      </c>
      <c r="I69">
        <f t="shared" si="5"/>
        <v>1</v>
      </c>
      <c r="J69">
        <f t="shared" si="6"/>
        <v>4</v>
      </c>
      <c r="K69">
        <f t="shared" si="7"/>
        <v>227058120</v>
      </c>
      <c r="L69" t="str">
        <f t="shared" si="8"/>
        <v>&gt;$500</v>
      </c>
      <c r="M69">
        <f t="shared" si="9"/>
        <v>0</v>
      </c>
    </row>
    <row r="70" spans="1:13" x14ac:dyDescent="0.35">
      <c r="A70" t="s">
        <v>651</v>
      </c>
      <c r="B70" t="s">
        <v>1988</v>
      </c>
      <c r="C70" t="s">
        <v>2691</v>
      </c>
      <c r="D70">
        <v>1499</v>
      </c>
      <c r="E70">
        <v>2999</v>
      </c>
      <c r="F70" s="7">
        <v>0.5</v>
      </c>
      <c r="G70">
        <v>3.7</v>
      </c>
      <c r="H70">
        <v>87798</v>
      </c>
      <c r="I70">
        <f t="shared" si="5"/>
        <v>1</v>
      </c>
      <c r="J70">
        <f t="shared" si="6"/>
        <v>4</v>
      </c>
      <c r="K70">
        <f t="shared" si="7"/>
        <v>263306202</v>
      </c>
      <c r="L70" t="str">
        <f t="shared" si="8"/>
        <v>&gt;$500</v>
      </c>
      <c r="M70">
        <f t="shared" si="9"/>
        <v>0</v>
      </c>
    </row>
    <row r="71" spans="1:13" x14ac:dyDescent="0.35">
      <c r="A71" t="s">
        <v>409</v>
      </c>
      <c r="B71" t="s">
        <v>1752</v>
      </c>
      <c r="C71" t="s">
        <v>2691</v>
      </c>
      <c r="D71">
        <v>599</v>
      </c>
      <c r="E71">
        <v>1800</v>
      </c>
      <c r="F71" s="7">
        <v>0.67</v>
      </c>
      <c r="G71">
        <v>3.5</v>
      </c>
      <c r="H71">
        <v>83996</v>
      </c>
      <c r="I71">
        <f t="shared" si="5"/>
        <v>1</v>
      </c>
      <c r="J71">
        <f t="shared" si="6"/>
        <v>4</v>
      </c>
      <c r="K71">
        <f t="shared" si="7"/>
        <v>151192800</v>
      </c>
      <c r="L71" t="str">
        <f t="shared" si="8"/>
        <v>&gt;$500</v>
      </c>
      <c r="M71">
        <f t="shared" si="9"/>
        <v>0</v>
      </c>
    </row>
    <row r="72" spans="1:13" x14ac:dyDescent="0.35">
      <c r="A72" t="s">
        <v>693</v>
      </c>
      <c r="B72" t="s">
        <v>2030</v>
      </c>
      <c r="C72" t="s">
        <v>2690</v>
      </c>
      <c r="D72">
        <v>729</v>
      </c>
      <c r="E72">
        <v>1650</v>
      </c>
      <c r="F72" s="7">
        <v>0.56000000000000005</v>
      </c>
      <c r="G72">
        <v>4.3</v>
      </c>
      <c r="H72">
        <v>82356</v>
      </c>
      <c r="I72">
        <f t="shared" si="5"/>
        <v>1</v>
      </c>
      <c r="J72">
        <f t="shared" si="6"/>
        <v>4</v>
      </c>
      <c r="K72">
        <f t="shared" si="7"/>
        <v>135887400</v>
      </c>
      <c r="L72" t="str">
        <f t="shared" si="8"/>
        <v>&gt;$500</v>
      </c>
      <c r="M72">
        <f t="shared" si="9"/>
        <v>0</v>
      </c>
    </row>
    <row r="73" spans="1:13" x14ac:dyDescent="0.35">
      <c r="A73" t="s">
        <v>573</v>
      </c>
      <c r="B73" t="s">
        <v>1910</v>
      </c>
      <c r="C73" t="s">
        <v>2691</v>
      </c>
      <c r="D73">
        <v>329</v>
      </c>
      <c r="E73">
        <v>999</v>
      </c>
      <c r="F73" s="7">
        <v>0.67</v>
      </c>
      <c r="G73">
        <v>3.9</v>
      </c>
      <c r="H73">
        <v>77027</v>
      </c>
      <c r="I73">
        <f t="shared" si="5"/>
        <v>1</v>
      </c>
      <c r="J73">
        <f t="shared" si="6"/>
        <v>4</v>
      </c>
      <c r="K73">
        <f t="shared" si="7"/>
        <v>76949973</v>
      </c>
      <c r="L73" t="str">
        <f t="shared" si="8"/>
        <v>&gt;$500</v>
      </c>
      <c r="M73">
        <f t="shared" si="9"/>
        <v>0</v>
      </c>
    </row>
    <row r="74" spans="1:13" x14ac:dyDescent="0.35">
      <c r="A74" t="s">
        <v>820</v>
      </c>
      <c r="B74" t="s">
        <v>2157</v>
      </c>
      <c r="C74" t="s">
        <v>2691</v>
      </c>
      <c r="D74">
        <v>399</v>
      </c>
      <c r="E74">
        <v>1290</v>
      </c>
      <c r="F74" s="7">
        <v>0.69</v>
      </c>
      <c r="G74">
        <v>4.2</v>
      </c>
      <c r="H74">
        <v>76042</v>
      </c>
      <c r="I74">
        <f t="shared" si="5"/>
        <v>1</v>
      </c>
      <c r="J74">
        <f t="shared" si="6"/>
        <v>4</v>
      </c>
      <c r="K74">
        <f t="shared" si="7"/>
        <v>98094180</v>
      </c>
      <c r="L74" t="str">
        <f t="shared" si="8"/>
        <v>&gt;$500</v>
      </c>
      <c r="M74">
        <f t="shared" si="9"/>
        <v>0</v>
      </c>
    </row>
    <row r="75" spans="1:13" x14ac:dyDescent="0.35">
      <c r="A75" t="s">
        <v>212</v>
      </c>
      <c r="B75" t="s">
        <v>1563</v>
      </c>
      <c r="C75" t="s">
        <v>2690</v>
      </c>
      <c r="D75">
        <v>299</v>
      </c>
      <c r="E75">
        <v>800</v>
      </c>
      <c r="F75" s="7">
        <v>0.63</v>
      </c>
      <c r="G75">
        <v>4.5</v>
      </c>
      <c r="H75">
        <v>74977</v>
      </c>
      <c r="I75">
        <f t="shared" si="5"/>
        <v>1</v>
      </c>
      <c r="J75">
        <f t="shared" si="6"/>
        <v>5</v>
      </c>
      <c r="K75">
        <f t="shared" si="7"/>
        <v>59981600</v>
      </c>
      <c r="L75" t="str">
        <f t="shared" si="8"/>
        <v>&gt;$500</v>
      </c>
      <c r="M75">
        <f t="shared" si="9"/>
        <v>0</v>
      </c>
    </row>
    <row r="76" spans="1:13" x14ac:dyDescent="0.35">
      <c r="A76" t="s">
        <v>30</v>
      </c>
      <c r="B76" t="s">
        <v>1381</v>
      </c>
      <c r="C76" t="s">
        <v>2690</v>
      </c>
      <c r="D76">
        <v>199</v>
      </c>
      <c r="E76">
        <v>750</v>
      </c>
      <c r="F76" s="7">
        <v>0.73</v>
      </c>
      <c r="G76">
        <v>4.5</v>
      </c>
      <c r="H76">
        <v>74976</v>
      </c>
      <c r="I76">
        <f t="shared" si="5"/>
        <v>1</v>
      </c>
      <c r="J76">
        <f t="shared" si="6"/>
        <v>5</v>
      </c>
      <c r="K76">
        <f t="shared" si="7"/>
        <v>56232000</v>
      </c>
      <c r="L76" t="str">
        <f t="shared" si="8"/>
        <v>&gt;$500</v>
      </c>
      <c r="M76">
        <f t="shared" si="9"/>
        <v>0</v>
      </c>
    </row>
    <row r="77" spans="1:13" x14ac:dyDescent="0.35">
      <c r="A77" t="s">
        <v>30</v>
      </c>
      <c r="B77" t="s">
        <v>1381</v>
      </c>
      <c r="C77" t="s">
        <v>2690</v>
      </c>
      <c r="D77">
        <v>199</v>
      </c>
      <c r="E77">
        <v>750</v>
      </c>
      <c r="F77" s="7">
        <v>0.73</v>
      </c>
      <c r="G77">
        <v>4.5</v>
      </c>
      <c r="H77">
        <v>74976</v>
      </c>
      <c r="I77">
        <f t="shared" si="5"/>
        <v>1</v>
      </c>
      <c r="J77">
        <f t="shared" si="6"/>
        <v>5</v>
      </c>
      <c r="K77">
        <f t="shared" si="7"/>
        <v>56232000</v>
      </c>
      <c r="L77" t="str">
        <f t="shared" si="8"/>
        <v>&gt;$500</v>
      </c>
      <c r="M77">
        <f t="shared" si="9"/>
        <v>0</v>
      </c>
    </row>
    <row r="78" spans="1:13" x14ac:dyDescent="0.35">
      <c r="A78" t="s">
        <v>718</v>
      </c>
      <c r="B78" t="s">
        <v>2055</v>
      </c>
      <c r="C78" t="s">
        <v>2690</v>
      </c>
      <c r="D78">
        <v>5599</v>
      </c>
      <c r="E78">
        <v>7350</v>
      </c>
      <c r="F78" s="7">
        <v>0.24</v>
      </c>
      <c r="G78">
        <v>4.4000000000000004</v>
      </c>
      <c r="H78">
        <v>73005</v>
      </c>
      <c r="I78">
        <f t="shared" si="5"/>
        <v>0</v>
      </c>
      <c r="J78">
        <f t="shared" si="6"/>
        <v>4</v>
      </c>
      <c r="K78">
        <f t="shared" si="7"/>
        <v>536586750</v>
      </c>
      <c r="L78" t="str">
        <f t="shared" si="8"/>
        <v>&gt;$500</v>
      </c>
      <c r="M78">
        <f t="shared" si="9"/>
        <v>0</v>
      </c>
    </row>
    <row r="79" spans="1:13" x14ac:dyDescent="0.35">
      <c r="A79" t="s">
        <v>835</v>
      </c>
      <c r="B79" t="s">
        <v>2172</v>
      </c>
      <c r="C79" t="s">
        <v>2691</v>
      </c>
      <c r="D79">
        <v>1679</v>
      </c>
      <c r="E79">
        <v>1999</v>
      </c>
      <c r="F79" s="7">
        <v>0.16</v>
      </c>
      <c r="G79">
        <v>4.0999999999999996</v>
      </c>
      <c r="H79">
        <v>72563</v>
      </c>
      <c r="I79">
        <f t="shared" si="5"/>
        <v>0</v>
      </c>
      <c r="J79">
        <f t="shared" si="6"/>
        <v>4</v>
      </c>
      <c r="K79">
        <f t="shared" si="7"/>
        <v>145053437</v>
      </c>
      <c r="L79" t="str">
        <f t="shared" si="8"/>
        <v>&gt;$500</v>
      </c>
      <c r="M79">
        <f t="shared" si="9"/>
        <v>0</v>
      </c>
    </row>
    <row r="80" spans="1:13" x14ac:dyDescent="0.35">
      <c r="A80" t="s">
        <v>390</v>
      </c>
      <c r="B80" t="s">
        <v>1734</v>
      </c>
      <c r="C80" t="s">
        <v>2691</v>
      </c>
      <c r="D80">
        <v>2299</v>
      </c>
      <c r="E80">
        <v>7990</v>
      </c>
      <c r="F80" s="7">
        <v>0.71</v>
      </c>
      <c r="G80">
        <v>4.2</v>
      </c>
      <c r="H80">
        <v>69622</v>
      </c>
      <c r="I80">
        <f t="shared" si="5"/>
        <v>1</v>
      </c>
      <c r="J80">
        <f t="shared" si="6"/>
        <v>4</v>
      </c>
      <c r="K80">
        <f t="shared" si="7"/>
        <v>556279780</v>
      </c>
      <c r="L80" t="str">
        <f t="shared" si="8"/>
        <v>&gt;$500</v>
      </c>
      <c r="M80">
        <f t="shared" si="9"/>
        <v>0</v>
      </c>
    </row>
    <row r="81" spans="1:13" x14ac:dyDescent="0.35">
      <c r="A81" t="s">
        <v>390</v>
      </c>
      <c r="B81" t="s">
        <v>1734</v>
      </c>
      <c r="C81" t="s">
        <v>2691</v>
      </c>
      <c r="D81">
        <v>2299</v>
      </c>
      <c r="E81">
        <v>7990</v>
      </c>
      <c r="F81" s="7">
        <v>0.71</v>
      </c>
      <c r="G81">
        <v>4.2</v>
      </c>
      <c r="H81">
        <v>69619</v>
      </c>
      <c r="I81">
        <f t="shared" si="5"/>
        <v>1</v>
      </c>
      <c r="J81">
        <f t="shared" si="6"/>
        <v>4</v>
      </c>
      <c r="K81">
        <f t="shared" si="7"/>
        <v>556255810</v>
      </c>
      <c r="L81" t="str">
        <f t="shared" si="8"/>
        <v>&gt;$500</v>
      </c>
      <c r="M81">
        <f t="shared" si="9"/>
        <v>0</v>
      </c>
    </row>
    <row r="82" spans="1:13" x14ac:dyDescent="0.35">
      <c r="A82" t="s">
        <v>713</v>
      </c>
      <c r="B82" t="s">
        <v>2050</v>
      </c>
      <c r="C82" t="s">
        <v>2691</v>
      </c>
      <c r="D82">
        <v>449</v>
      </c>
      <c r="E82">
        <v>800</v>
      </c>
      <c r="F82" s="7">
        <v>0.44</v>
      </c>
      <c r="G82">
        <v>4.4000000000000004</v>
      </c>
      <c r="H82">
        <v>69585</v>
      </c>
      <c r="I82">
        <f t="shared" si="5"/>
        <v>0</v>
      </c>
      <c r="J82">
        <f t="shared" si="6"/>
        <v>4</v>
      </c>
      <c r="K82">
        <f t="shared" si="7"/>
        <v>55668000</v>
      </c>
      <c r="L82" t="str">
        <f t="shared" si="8"/>
        <v>&gt;$500</v>
      </c>
      <c r="M82">
        <f t="shared" si="9"/>
        <v>0</v>
      </c>
    </row>
    <row r="83" spans="1:13" x14ac:dyDescent="0.35">
      <c r="A83" t="s">
        <v>129</v>
      </c>
      <c r="B83" t="s">
        <v>1480</v>
      </c>
      <c r="C83" t="s">
        <v>2691</v>
      </c>
      <c r="D83">
        <v>489</v>
      </c>
      <c r="E83">
        <v>1200</v>
      </c>
      <c r="F83" s="7">
        <v>0.59</v>
      </c>
      <c r="G83">
        <v>4.4000000000000004</v>
      </c>
      <c r="H83">
        <v>69538</v>
      </c>
      <c r="I83">
        <f t="shared" si="5"/>
        <v>1</v>
      </c>
      <c r="J83">
        <f t="shared" si="6"/>
        <v>4</v>
      </c>
      <c r="K83">
        <f t="shared" si="7"/>
        <v>83445600</v>
      </c>
      <c r="L83" t="str">
        <f t="shared" si="8"/>
        <v>&gt;$500</v>
      </c>
      <c r="M83">
        <f t="shared" si="9"/>
        <v>0</v>
      </c>
    </row>
    <row r="84" spans="1:13" x14ac:dyDescent="0.35">
      <c r="A84" t="s">
        <v>576</v>
      </c>
      <c r="B84" t="s">
        <v>1913</v>
      </c>
      <c r="C84" t="s">
        <v>2692</v>
      </c>
      <c r="D84">
        <v>798</v>
      </c>
      <c r="E84">
        <v>1995</v>
      </c>
      <c r="F84" s="7">
        <v>0.6</v>
      </c>
      <c r="G84">
        <v>4</v>
      </c>
      <c r="H84">
        <v>68664</v>
      </c>
      <c r="I84">
        <f t="shared" si="5"/>
        <v>1</v>
      </c>
      <c r="J84">
        <f t="shared" si="6"/>
        <v>4</v>
      </c>
      <c r="K84">
        <f t="shared" si="7"/>
        <v>136984680</v>
      </c>
      <c r="L84" t="str">
        <f t="shared" si="8"/>
        <v>&gt;$500</v>
      </c>
      <c r="M84">
        <f t="shared" si="9"/>
        <v>0</v>
      </c>
    </row>
    <row r="85" spans="1:13" x14ac:dyDescent="0.35">
      <c r="A85" t="s">
        <v>685</v>
      </c>
      <c r="B85" t="s">
        <v>2022</v>
      </c>
      <c r="C85" t="s">
        <v>2690</v>
      </c>
      <c r="D85">
        <v>1529</v>
      </c>
      <c r="E85">
        <v>2399</v>
      </c>
      <c r="F85" s="7">
        <v>0.36</v>
      </c>
      <c r="G85">
        <v>4.3</v>
      </c>
      <c r="H85">
        <v>68409</v>
      </c>
      <c r="I85">
        <f t="shared" si="5"/>
        <v>0</v>
      </c>
      <c r="J85">
        <f t="shared" si="6"/>
        <v>4</v>
      </c>
      <c r="K85">
        <f t="shared" si="7"/>
        <v>164113191</v>
      </c>
      <c r="L85" t="str">
        <f t="shared" si="8"/>
        <v>&gt;$500</v>
      </c>
      <c r="M85">
        <f t="shared" si="9"/>
        <v>0</v>
      </c>
    </row>
    <row r="86" spans="1:13" x14ac:dyDescent="0.35">
      <c r="A86" t="s">
        <v>437</v>
      </c>
      <c r="B86" t="s">
        <v>1779</v>
      </c>
      <c r="C86" t="s">
        <v>2691</v>
      </c>
      <c r="D86">
        <v>1599</v>
      </c>
      <c r="E86">
        <v>4999</v>
      </c>
      <c r="F86" s="7">
        <v>0.68</v>
      </c>
      <c r="G86">
        <v>4</v>
      </c>
      <c r="H86">
        <v>67951</v>
      </c>
      <c r="I86">
        <f t="shared" si="5"/>
        <v>1</v>
      </c>
      <c r="J86">
        <f t="shared" si="6"/>
        <v>4</v>
      </c>
      <c r="K86">
        <f t="shared" si="7"/>
        <v>339687049</v>
      </c>
      <c r="L86" t="str">
        <f t="shared" si="8"/>
        <v>&gt;$500</v>
      </c>
      <c r="M86">
        <f t="shared" si="9"/>
        <v>0</v>
      </c>
    </row>
    <row r="87" spans="1:13" x14ac:dyDescent="0.35">
      <c r="A87" t="s">
        <v>437</v>
      </c>
      <c r="B87" t="s">
        <v>1779</v>
      </c>
      <c r="C87" t="s">
        <v>2691</v>
      </c>
      <c r="D87">
        <v>1599</v>
      </c>
      <c r="E87">
        <v>4999</v>
      </c>
      <c r="F87" s="7">
        <v>0.68</v>
      </c>
      <c r="G87">
        <v>4</v>
      </c>
      <c r="H87">
        <v>67950</v>
      </c>
      <c r="I87">
        <f t="shared" si="5"/>
        <v>1</v>
      </c>
      <c r="J87">
        <f t="shared" si="6"/>
        <v>4</v>
      </c>
      <c r="K87">
        <f t="shared" si="7"/>
        <v>339682050</v>
      </c>
      <c r="L87" t="str">
        <f t="shared" si="8"/>
        <v>&gt;$500</v>
      </c>
      <c r="M87">
        <f t="shared" si="9"/>
        <v>0</v>
      </c>
    </row>
    <row r="88" spans="1:13" x14ac:dyDescent="0.35">
      <c r="A88" t="s">
        <v>343</v>
      </c>
      <c r="B88" t="s">
        <v>1692</v>
      </c>
      <c r="C88" t="s">
        <v>2691</v>
      </c>
      <c r="D88">
        <v>569</v>
      </c>
      <c r="E88">
        <v>1000</v>
      </c>
      <c r="F88" s="7">
        <v>0.43</v>
      </c>
      <c r="G88">
        <v>4.4000000000000004</v>
      </c>
      <c r="H88">
        <v>67262</v>
      </c>
      <c r="I88">
        <f t="shared" si="5"/>
        <v>0</v>
      </c>
      <c r="J88">
        <f t="shared" si="6"/>
        <v>4</v>
      </c>
      <c r="K88">
        <f t="shared" si="7"/>
        <v>67262000</v>
      </c>
      <c r="L88" t="str">
        <f t="shared" si="8"/>
        <v>&gt;$500</v>
      </c>
      <c r="M88">
        <f t="shared" si="9"/>
        <v>0</v>
      </c>
    </row>
    <row r="89" spans="1:13" x14ac:dyDescent="0.35">
      <c r="A89" t="s">
        <v>487</v>
      </c>
      <c r="B89" t="s">
        <v>1827</v>
      </c>
      <c r="C89" t="s">
        <v>2691</v>
      </c>
      <c r="D89">
        <v>1989</v>
      </c>
      <c r="E89">
        <v>3500</v>
      </c>
      <c r="F89" s="7">
        <v>0.43</v>
      </c>
      <c r="G89">
        <v>4.4000000000000004</v>
      </c>
      <c r="H89">
        <v>67260</v>
      </c>
      <c r="I89">
        <f t="shared" si="5"/>
        <v>0</v>
      </c>
      <c r="J89">
        <f t="shared" si="6"/>
        <v>4</v>
      </c>
      <c r="K89">
        <f t="shared" si="7"/>
        <v>235410000</v>
      </c>
      <c r="L89" t="str">
        <f t="shared" si="8"/>
        <v>&gt;$500</v>
      </c>
      <c r="M89">
        <f t="shared" si="9"/>
        <v>0</v>
      </c>
    </row>
    <row r="90" spans="1:13" x14ac:dyDescent="0.35">
      <c r="A90" t="s">
        <v>515</v>
      </c>
      <c r="B90" t="s">
        <v>1854</v>
      </c>
      <c r="C90" t="s">
        <v>2691</v>
      </c>
      <c r="D90">
        <v>649</v>
      </c>
      <c r="E90">
        <v>2400</v>
      </c>
      <c r="F90" s="7">
        <v>0.73</v>
      </c>
      <c r="G90">
        <v>4.4000000000000004</v>
      </c>
      <c r="H90">
        <v>67260</v>
      </c>
      <c r="I90">
        <f t="shared" si="5"/>
        <v>1</v>
      </c>
      <c r="J90">
        <f t="shared" si="6"/>
        <v>4</v>
      </c>
      <c r="K90">
        <f t="shared" si="7"/>
        <v>161424000</v>
      </c>
      <c r="L90" t="str">
        <f t="shared" si="8"/>
        <v>&gt;$500</v>
      </c>
      <c r="M90">
        <f t="shared" si="9"/>
        <v>0</v>
      </c>
    </row>
    <row r="91" spans="1:13" x14ac:dyDescent="0.35">
      <c r="A91" t="s">
        <v>343</v>
      </c>
      <c r="B91" t="s">
        <v>1692</v>
      </c>
      <c r="C91" t="s">
        <v>2691</v>
      </c>
      <c r="D91">
        <v>569</v>
      </c>
      <c r="E91">
        <v>1000</v>
      </c>
      <c r="F91" s="7">
        <v>0.43</v>
      </c>
      <c r="G91">
        <v>4.4000000000000004</v>
      </c>
      <c r="H91">
        <v>67259</v>
      </c>
      <c r="I91">
        <f t="shared" si="5"/>
        <v>0</v>
      </c>
      <c r="J91">
        <f t="shared" si="6"/>
        <v>4</v>
      </c>
      <c r="K91">
        <f t="shared" si="7"/>
        <v>67259000</v>
      </c>
      <c r="L91" t="str">
        <f t="shared" si="8"/>
        <v>&gt;$500</v>
      </c>
      <c r="M91">
        <f t="shared" si="9"/>
        <v>0</v>
      </c>
    </row>
    <row r="92" spans="1:13" x14ac:dyDescent="0.35">
      <c r="A92" t="s">
        <v>353</v>
      </c>
      <c r="B92" t="s">
        <v>1702</v>
      </c>
      <c r="C92" t="s">
        <v>2691</v>
      </c>
      <c r="D92">
        <v>959</v>
      </c>
      <c r="E92">
        <v>1800</v>
      </c>
      <c r="F92" s="7">
        <v>0.47</v>
      </c>
      <c r="G92">
        <v>4.4000000000000004</v>
      </c>
      <c r="H92">
        <v>67259</v>
      </c>
      <c r="I92">
        <f t="shared" si="5"/>
        <v>0</v>
      </c>
      <c r="J92">
        <f t="shared" si="6"/>
        <v>4</v>
      </c>
      <c r="K92">
        <f t="shared" si="7"/>
        <v>121066200</v>
      </c>
      <c r="L92" t="str">
        <f t="shared" si="8"/>
        <v>&gt;$500</v>
      </c>
      <c r="M92">
        <f t="shared" si="9"/>
        <v>0</v>
      </c>
    </row>
    <row r="93" spans="1:13" x14ac:dyDescent="0.35">
      <c r="A93" t="s">
        <v>362</v>
      </c>
      <c r="B93" t="s">
        <v>1711</v>
      </c>
      <c r="C93" t="s">
        <v>2691</v>
      </c>
      <c r="D93">
        <v>369</v>
      </c>
      <c r="E93">
        <v>700</v>
      </c>
      <c r="F93" s="7">
        <v>0.47</v>
      </c>
      <c r="G93">
        <v>4.4000000000000004</v>
      </c>
      <c r="H93">
        <v>67259</v>
      </c>
      <c r="I93">
        <f t="shared" si="5"/>
        <v>0</v>
      </c>
      <c r="J93">
        <f t="shared" si="6"/>
        <v>4</v>
      </c>
      <c r="K93">
        <f t="shared" si="7"/>
        <v>47081300</v>
      </c>
      <c r="L93" t="str">
        <f t="shared" si="8"/>
        <v>&gt;$500</v>
      </c>
      <c r="M93">
        <f t="shared" si="9"/>
        <v>0</v>
      </c>
    </row>
    <row r="94" spans="1:13" x14ac:dyDescent="0.35">
      <c r="A94" t="s">
        <v>649</v>
      </c>
      <c r="B94" t="s">
        <v>1986</v>
      </c>
      <c r="C94" t="s">
        <v>2691</v>
      </c>
      <c r="D94">
        <v>549</v>
      </c>
      <c r="E94">
        <v>999</v>
      </c>
      <c r="F94" s="7">
        <v>0.45</v>
      </c>
      <c r="G94">
        <v>3.9</v>
      </c>
      <c r="H94">
        <v>64705</v>
      </c>
      <c r="I94">
        <f t="shared" si="5"/>
        <v>0</v>
      </c>
      <c r="J94">
        <f t="shared" si="6"/>
        <v>4</v>
      </c>
      <c r="K94">
        <f t="shared" si="7"/>
        <v>64640295</v>
      </c>
      <c r="L94" t="str">
        <f t="shared" si="8"/>
        <v>&gt;$500</v>
      </c>
      <c r="M94">
        <f t="shared" si="9"/>
        <v>0</v>
      </c>
    </row>
    <row r="95" spans="1:13" x14ac:dyDescent="0.35">
      <c r="A95" t="s">
        <v>570</v>
      </c>
      <c r="B95" t="s">
        <v>1907</v>
      </c>
      <c r="C95" t="s">
        <v>2690</v>
      </c>
      <c r="D95">
        <v>475</v>
      </c>
      <c r="E95">
        <v>1500</v>
      </c>
      <c r="F95" s="7">
        <v>0.68</v>
      </c>
      <c r="G95">
        <v>4.2</v>
      </c>
      <c r="H95">
        <v>64273</v>
      </c>
      <c r="I95">
        <f t="shared" si="5"/>
        <v>1</v>
      </c>
      <c r="J95">
        <f t="shared" si="6"/>
        <v>4</v>
      </c>
      <c r="K95">
        <f t="shared" si="7"/>
        <v>96409500</v>
      </c>
      <c r="L95" t="str">
        <f t="shared" si="8"/>
        <v>&gt;$500</v>
      </c>
      <c r="M95">
        <f t="shared" si="9"/>
        <v>0</v>
      </c>
    </row>
    <row r="96" spans="1:13" x14ac:dyDescent="0.35">
      <c r="A96" t="s">
        <v>662</v>
      </c>
      <c r="B96" t="s">
        <v>1999</v>
      </c>
      <c r="C96" t="s">
        <v>2691</v>
      </c>
      <c r="D96">
        <v>1999</v>
      </c>
      <c r="E96">
        <v>2999</v>
      </c>
      <c r="F96" s="7">
        <v>0.33</v>
      </c>
      <c r="G96">
        <v>4.3</v>
      </c>
      <c r="H96">
        <v>63899</v>
      </c>
      <c r="I96">
        <f t="shared" si="5"/>
        <v>0</v>
      </c>
      <c r="J96">
        <f t="shared" si="6"/>
        <v>4</v>
      </c>
      <c r="K96">
        <f t="shared" si="7"/>
        <v>191633101</v>
      </c>
      <c r="L96" t="str">
        <f t="shared" si="8"/>
        <v>&gt;$500</v>
      </c>
      <c r="M96">
        <f t="shared" si="9"/>
        <v>0</v>
      </c>
    </row>
    <row r="97" spans="1:13" x14ac:dyDescent="0.35">
      <c r="A97" t="s">
        <v>917</v>
      </c>
      <c r="B97" t="s">
        <v>2254</v>
      </c>
      <c r="C97" t="s">
        <v>2694</v>
      </c>
      <c r="D97">
        <v>749</v>
      </c>
      <c r="E97">
        <v>1445</v>
      </c>
      <c r="F97" s="7">
        <v>0.48</v>
      </c>
      <c r="G97">
        <v>3.9</v>
      </c>
      <c r="H97">
        <v>63350</v>
      </c>
      <c r="I97">
        <f t="shared" si="5"/>
        <v>0</v>
      </c>
      <c r="J97">
        <f t="shared" si="6"/>
        <v>4</v>
      </c>
      <c r="K97">
        <f t="shared" si="7"/>
        <v>91540750</v>
      </c>
      <c r="L97" t="str">
        <f t="shared" si="8"/>
        <v>&gt;$500</v>
      </c>
      <c r="M97">
        <f t="shared" si="9"/>
        <v>0</v>
      </c>
    </row>
    <row r="98" spans="1:13" x14ac:dyDescent="0.35">
      <c r="A98" t="s">
        <v>560</v>
      </c>
      <c r="B98" t="s">
        <v>1897</v>
      </c>
      <c r="C98" t="s">
        <v>2690</v>
      </c>
      <c r="D98">
        <v>599</v>
      </c>
      <c r="E98">
        <v>895</v>
      </c>
      <c r="F98" s="7">
        <v>0.33</v>
      </c>
      <c r="G98">
        <v>4.4000000000000004</v>
      </c>
      <c r="H98">
        <v>61314</v>
      </c>
      <c r="I98">
        <f t="shared" si="5"/>
        <v>0</v>
      </c>
      <c r="J98">
        <f t="shared" si="6"/>
        <v>4</v>
      </c>
      <c r="K98">
        <f t="shared" si="7"/>
        <v>54876030</v>
      </c>
      <c r="L98" t="str">
        <f t="shared" si="8"/>
        <v>&gt;$500</v>
      </c>
      <c r="M98">
        <f t="shared" si="9"/>
        <v>0</v>
      </c>
    </row>
    <row r="99" spans="1:13" x14ac:dyDescent="0.35">
      <c r="A99" t="s">
        <v>625</v>
      </c>
      <c r="B99" t="s">
        <v>1962</v>
      </c>
      <c r="C99" t="s">
        <v>2691</v>
      </c>
      <c r="D99">
        <v>599</v>
      </c>
      <c r="E99">
        <v>1399</v>
      </c>
      <c r="F99" s="7">
        <v>0.56999999999999995</v>
      </c>
      <c r="G99">
        <v>3.8</v>
      </c>
      <c r="H99">
        <v>60026</v>
      </c>
      <c r="I99">
        <f t="shared" si="5"/>
        <v>1</v>
      </c>
      <c r="J99">
        <f t="shared" si="6"/>
        <v>4</v>
      </c>
      <c r="K99">
        <f t="shared" si="7"/>
        <v>83976374</v>
      </c>
      <c r="L99" t="str">
        <f t="shared" si="8"/>
        <v>&gt;$500</v>
      </c>
      <c r="M99">
        <f t="shared" si="9"/>
        <v>0</v>
      </c>
    </row>
    <row r="100" spans="1:13" x14ac:dyDescent="0.35">
      <c r="A100" t="s">
        <v>441</v>
      </c>
      <c r="B100" t="s">
        <v>1783</v>
      </c>
      <c r="C100" t="s">
        <v>2691</v>
      </c>
      <c r="D100">
        <v>12490</v>
      </c>
      <c r="E100">
        <v>15990</v>
      </c>
      <c r="F100" s="7">
        <v>0.22</v>
      </c>
      <c r="G100">
        <v>4.2</v>
      </c>
      <c r="H100">
        <v>58506</v>
      </c>
      <c r="I100">
        <f t="shared" si="5"/>
        <v>0</v>
      </c>
      <c r="J100">
        <f t="shared" si="6"/>
        <v>4</v>
      </c>
      <c r="K100">
        <f t="shared" si="7"/>
        <v>935510940</v>
      </c>
      <c r="L100" t="str">
        <f t="shared" si="8"/>
        <v>&gt;$500</v>
      </c>
      <c r="M100">
        <f t="shared" si="9"/>
        <v>0</v>
      </c>
    </row>
    <row r="101" spans="1:13" x14ac:dyDescent="0.35">
      <c r="A101" t="s">
        <v>349</v>
      </c>
      <c r="B101" t="s">
        <v>1698</v>
      </c>
      <c r="C101" t="s">
        <v>2691</v>
      </c>
      <c r="D101">
        <v>599</v>
      </c>
      <c r="E101">
        <v>2499</v>
      </c>
      <c r="F101" s="7">
        <v>0.76</v>
      </c>
      <c r="G101">
        <v>3.9</v>
      </c>
      <c r="H101">
        <v>58162</v>
      </c>
      <c r="I101">
        <f t="shared" si="5"/>
        <v>1</v>
      </c>
      <c r="J101">
        <f t="shared" si="6"/>
        <v>4</v>
      </c>
      <c r="K101">
        <f t="shared" si="7"/>
        <v>145346838</v>
      </c>
      <c r="L101" t="str">
        <f t="shared" si="8"/>
        <v>&gt;$500</v>
      </c>
      <c r="M101">
        <f t="shared" si="9"/>
        <v>0</v>
      </c>
    </row>
    <row r="102" spans="1:13" x14ac:dyDescent="0.35">
      <c r="A102" t="s">
        <v>480</v>
      </c>
      <c r="B102" t="s">
        <v>1820</v>
      </c>
      <c r="C102" t="s">
        <v>2691</v>
      </c>
      <c r="D102">
        <v>12999</v>
      </c>
      <c r="E102">
        <v>13499</v>
      </c>
      <c r="F102" s="7">
        <v>0.04</v>
      </c>
      <c r="G102">
        <v>4.0999999999999996</v>
      </c>
      <c r="H102">
        <v>56098</v>
      </c>
      <c r="I102">
        <f t="shared" si="5"/>
        <v>0</v>
      </c>
      <c r="J102">
        <f t="shared" si="6"/>
        <v>4</v>
      </c>
      <c r="K102">
        <f t="shared" si="7"/>
        <v>757266902</v>
      </c>
      <c r="L102" t="str">
        <f t="shared" si="8"/>
        <v>&gt;$500</v>
      </c>
      <c r="M102">
        <f t="shared" si="9"/>
        <v>0</v>
      </c>
    </row>
    <row r="103" spans="1:13" x14ac:dyDescent="0.35">
      <c r="A103" t="s">
        <v>597</v>
      </c>
      <c r="B103" t="s">
        <v>1934</v>
      </c>
      <c r="C103" t="s">
        <v>2690</v>
      </c>
      <c r="D103">
        <v>889</v>
      </c>
      <c r="E103">
        <v>2500</v>
      </c>
      <c r="F103" s="7">
        <v>0.64</v>
      </c>
      <c r="G103">
        <v>4.3</v>
      </c>
      <c r="H103">
        <v>55747</v>
      </c>
      <c r="I103">
        <f t="shared" si="5"/>
        <v>1</v>
      </c>
      <c r="J103">
        <f t="shared" si="6"/>
        <v>4</v>
      </c>
      <c r="K103">
        <f t="shared" si="7"/>
        <v>139367500</v>
      </c>
      <c r="L103" t="str">
        <f t="shared" si="8"/>
        <v>&gt;$500</v>
      </c>
      <c r="M103">
        <f t="shared" si="9"/>
        <v>0</v>
      </c>
    </row>
    <row r="104" spans="1:13" x14ac:dyDescent="0.35">
      <c r="A104" t="s">
        <v>613</v>
      </c>
      <c r="B104" t="s">
        <v>1950</v>
      </c>
      <c r="C104" t="s">
        <v>2691</v>
      </c>
      <c r="D104">
        <v>1799</v>
      </c>
      <c r="E104">
        <v>4999</v>
      </c>
      <c r="F104" s="7">
        <v>0.64</v>
      </c>
      <c r="G104">
        <v>4.0999999999999996</v>
      </c>
      <c r="H104">
        <v>55192</v>
      </c>
      <c r="I104">
        <f t="shared" si="5"/>
        <v>1</v>
      </c>
      <c r="J104">
        <f t="shared" si="6"/>
        <v>4</v>
      </c>
      <c r="K104">
        <f t="shared" si="7"/>
        <v>275904808</v>
      </c>
      <c r="L104" t="str">
        <f t="shared" si="8"/>
        <v>&gt;$500</v>
      </c>
      <c r="M104">
        <f t="shared" si="9"/>
        <v>0</v>
      </c>
    </row>
    <row r="105" spans="1:13" x14ac:dyDescent="0.35">
      <c r="A105" t="s">
        <v>665</v>
      </c>
      <c r="B105" t="s">
        <v>2002</v>
      </c>
      <c r="C105" t="s">
        <v>2690</v>
      </c>
      <c r="D105">
        <v>699</v>
      </c>
      <c r="E105">
        <v>995</v>
      </c>
      <c r="F105" s="7">
        <v>0.3</v>
      </c>
      <c r="G105">
        <v>4.5</v>
      </c>
      <c r="H105">
        <v>54405</v>
      </c>
      <c r="I105">
        <f t="shared" si="5"/>
        <v>0</v>
      </c>
      <c r="J105">
        <f t="shared" si="6"/>
        <v>5</v>
      </c>
      <c r="K105">
        <f t="shared" si="7"/>
        <v>54132975</v>
      </c>
      <c r="L105" t="str">
        <f t="shared" si="8"/>
        <v>&gt;$500</v>
      </c>
      <c r="M105">
        <f t="shared" si="9"/>
        <v>0</v>
      </c>
    </row>
    <row r="106" spans="1:13" x14ac:dyDescent="0.35">
      <c r="A106" t="s">
        <v>571</v>
      </c>
      <c r="B106" t="s">
        <v>1908</v>
      </c>
      <c r="C106" t="s">
        <v>2690</v>
      </c>
      <c r="D106">
        <v>269</v>
      </c>
      <c r="E106">
        <v>649</v>
      </c>
      <c r="F106" s="7">
        <v>0.59</v>
      </c>
      <c r="G106">
        <v>4.3</v>
      </c>
      <c r="H106">
        <v>54315</v>
      </c>
      <c r="I106">
        <f t="shared" si="5"/>
        <v>1</v>
      </c>
      <c r="J106">
        <f t="shared" si="6"/>
        <v>4</v>
      </c>
      <c r="K106">
        <f t="shared" si="7"/>
        <v>35250435</v>
      </c>
      <c r="L106" t="str">
        <f t="shared" si="8"/>
        <v>&gt;$500</v>
      </c>
      <c r="M106">
        <f t="shared" si="9"/>
        <v>0</v>
      </c>
    </row>
    <row r="107" spans="1:13" x14ac:dyDescent="0.35">
      <c r="A107" t="s">
        <v>918</v>
      </c>
      <c r="B107" t="s">
        <v>2255</v>
      </c>
      <c r="C107" t="s">
        <v>2694</v>
      </c>
      <c r="D107">
        <v>1699</v>
      </c>
      <c r="E107">
        <v>3193</v>
      </c>
      <c r="F107" s="7">
        <v>0.47</v>
      </c>
      <c r="G107">
        <v>3.8</v>
      </c>
      <c r="H107">
        <v>54032</v>
      </c>
      <c r="I107">
        <f t="shared" si="5"/>
        <v>0</v>
      </c>
      <c r="J107">
        <f t="shared" si="6"/>
        <v>4</v>
      </c>
      <c r="K107">
        <f t="shared" si="7"/>
        <v>172524176</v>
      </c>
      <c r="L107" t="str">
        <f t="shared" si="8"/>
        <v>&gt;$500</v>
      </c>
      <c r="M107">
        <f t="shared" si="9"/>
        <v>0</v>
      </c>
    </row>
    <row r="108" spans="1:13" x14ac:dyDescent="0.35">
      <c r="A108" t="s">
        <v>1031</v>
      </c>
      <c r="B108" t="s">
        <v>2368</v>
      </c>
      <c r="C108" t="s">
        <v>2694</v>
      </c>
      <c r="D108">
        <v>1439</v>
      </c>
      <c r="E108">
        <v>1999</v>
      </c>
      <c r="F108" s="7">
        <v>0.28000000000000003</v>
      </c>
      <c r="G108">
        <v>4.8</v>
      </c>
      <c r="H108">
        <v>53803</v>
      </c>
      <c r="I108">
        <f t="shared" si="5"/>
        <v>0</v>
      </c>
      <c r="J108">
        <f t="shared" si="6"/>
        <v>5</v>
      </c>
      <c r="K108">
        <f t="shared" si="7"/>
        <v>107552197</v>
      </c>
      <c r="L108" t="str">
        <f t="shared" si="8"/>
        <v>&gt;$500</v>
      </c>
      <c r="M108">
        <f t="shared" si="9"/>
        <v>0</v>
      </c>
    </row>
    <row r="109" spans="1:13" x14ac:dyDescent="0.35">
      <c r="A109" t="s">
        <v>645</v>
      </c>
      <c r="B109" t="s">
        <v>1982</v>
      </c>
      <c r="C109" t="s">
        <v>2691</v>
      </c>
      <c r="D109">
        <v>799</v>
      </c>
      <c r="E109">
        <v>1499</v>
      </c>
      <c r="F109" s="7">
        <v>0.47</v>
      </c>
      <c r="G109">
        <v>4.0999999999999996</v>
      </c>
      <c r="H109">
        <v>53648</v>
      </c>
      <c r="I109">
        <f t="shared" si="5"/>
        <v>0</v>
      </c>
      <c r="J109">
        <f t="shared" si="6"/>
        <v>4</v>
      </c>
      <c r="K109">
        <f t="shared" si="7"/>
        <v>80418352</v>
      </c>
      <c r="L109" t="str">
        <f t="shared" si="8"/>
        <v>&gt;$500</v>
      </c>
      <c r="M109">
        <f t="shared" si="9"/>
        <v>0</v>
      </c>
    </row>
    <row r="110" spans="1:13" x14ac:dyDescent="0.35">
      <c r="A110" t="s">
        <v>622</v>
      </c>
      <c r="B110" t="s">
        <v>1959</v>
      </c>
      <c r="C110" t="s">
        <v>2690</v>
      </c>
      <c r="D110">
        <v>1109</v>
      </c>
      <c r="E110">
        <v>2800</v>
      </c>
      <c r="F110" s="7">
        <v>0.6</v>
      </c>
      <c r="G110">
        <v>4.3</v>
      </c>
      <c r="H110">
        <v>53464</v>
      </c>
      <c r="I110">
        <f t="shared" si="5"/>
        <v>1</v>
      </c>
      <c r="J110">
        <f t="shared" si="6"/>
        <v>4</v>
      </c>
      <c r="K110">
        <f t="shared" si="7"/>
        <v>149699200</v>
      </c>
      <c r="L110" t="str">
        <f t="shared" si="8"/>
        <v>&gt;$500</v>
      </c>
      <c r="M110">
        <f t="shared" si="9"/>
        <v>0</v>
      </c>
    </row>
    <row r="111" spans="1:13" x14ac:dyDescent="0.35">
      <c r="A111" t="s">
        <v>583</v>
      </c>
      <c r="B111" t="s">
        <v>1920</v>
      </c>
      <c r="C111" t="s">
        <v>2690</v>
      </c>
      <c r="D111">
        <v>4098</v>
      </c>
      <c r="E111">
        <v>4999</v>
      </c>
      <c r="F111" s="7">
        <v>0.18</v>
      </c>
      <c r="G111">
        <v>4.5</v>
      </c>
      <c r="H111">
        <v>50810</v>
      </c>
      <c r="I111">
        <f t="shared" si="5"/>
        <v>0</v>
      </c>
      <c r="J111">
        <f t="shared" si="6"/>
        <v>5</v>
      </c>
      <c r="K111">
        <f t="shared" si="7"/>
        <v>253999190</v>
      </c>
      <c r="L111" t="str">
        <f t="shared" si="8"/>
        <v>&gt;$500</v>
      </c>
      <c r="M111">
        <f t="shared" si="9"/>
        <v>0</v>
      </c>
    </row>
    <row r="112" spans="1:13" x14ac:dyDescent="0.35">
      <c r="A112" t="s">
        <v>418</v>
      </c>
      <c r="B112" t="s">
        <v>1760</v>
      </c>
      <c r="C112" t="s">
        <v>2691</v>
      </c>
      <c r="D112">
        <v>12999</v>
      </c>
      <c r="E112">
        <v>17999</v>
      </c>
      <c r="F112" s="7">
        <v>0.28000000000000003</v>
      </c>
      <c r="G112">
        <v>4.0999999999999996</v>
      </c>
      <c r="H112">
        <v>50772</v>
      </c>
      <c r="I112">
        <f t="shared" si="5"/>
        <v>0</v>
      </c>
      <c r="J112">
        <f t="shared" si="6"/>
        <v>4</v>
      </c>
      <c r="K112">
        <f t="shared" si="7"/>
        <v>913845228</v>
      </c>
      <c r="L112" t="str">
        <f t="shared" si="8"/>
        <v>&gt;$500</v>
      </c>
      <c r="M112">
        <f t="shared" si="9"/>
        <v>0</v>
      </c>
    </row>
    <row r="113" spans="1:13" x14ac:dyDescent="0.35">
      <c r="A113" t="s">
        <v>483</v>
      </c>
      <c r="B113" t="s">
        <v>1823</v>
      </c>
      <c r="C113" t="s">
        <v>2691</v>
      </c>
      <c r="D113">
        <v>12999</v>
      </c>
      <c r="E113">
        <v>18999</v>
      </c>
      <c r="F113" s="7">
        <v>0.32</v>
      </c>
      <c r="G113">
        <v>4.0999999999999996</v>
      </c>
      <c r="H113">
        <v>50772</v>
      </c>
      <c r="I113">
        <f t="shared" si="5"/>
        <v>0</v>
      </c>
      <c r="J113">
        <f t="shared" si="6"/>
        <v>4</v>
      </c>
      <c r="K113">
        <f t="shared" si="7"/>
        <v>964617228</v>
      </c>
      <c r="L113" t="str">
        <f t="shared" si="8"/>
        <v>&gt;$500</v>
      </c>
      <c r="M113">
        <f t="shared" si="9"/>
        <v>0</v>
      </c>
    </row>
    <row r="114" spans="1:13" x14ac:dyDescent="0.35">
      <c r="A114" t="s">
        <v>489</v>
      </c>
      <c r="B114" t="s">
        <v>1828</v>
      </c>
      <c r="C114" t="s">
        <v>2691</v>
      </c>
      <c r="D114">
        <v>12999</v>
      </c>
      <c r="E114">
        <v>18999</v>
      </c>
      <c r="F114" s="7">
        <v>0.32</v>
      </c>
      <c r="G114">
        <v>4.0999999999999996</v>
      </c>
      <c r="H114">
        <v>50772</v>
      </c>
      <c r="I114">
        <f t="shared" si="5"/>
        <v>0</v>
      </c>
      <c r="J114">
        <f t="shared" si="6"/>
        <v>4</v>
      </c>
      <c r="K114">
        <f t="shared" si="7"/>
        <v>964617228</v>
      </c>
      <c r="L114" t="str">
        <f t="shared" si="8"/>
        <v>&gt;$500</v>
      </c>
      <c r="M114">
        <f t="shared" si="9"/>
        <v>0</v>
      </c>
    </row>
    <row r="115" spans="1:13" x14ac:dyDescent="0.35">
      <c r="A115" t="s">
        <v>531</v>
      </c>
      <c r="B115" t="s">
        <v>1823</v>
      </c>
      <c r="C115" t="s">
        <v>2691</v>
      </c>
      <c r="D115">
        <v>12999</v>
      </c>
      <c r="E115">
        <v>18999</v>
      </c>
      <c r="F115" s="7">
        <v>0.32</v>
      </c>
      <c r="G115">
        <v>4.0999999999999996</v>
      </c>
      <c r="H115">
        <v>50772</v>
      </c>
      <c r="I115">
        <f t="shared" si="5"/>
        <v>0</v>
      </c>
      <c r="J115">
        <f t="shared" si="6"/>
        <v>4</v>
      </c>
      <c r="K115">
        <f t="shared" si="7"/>
        <v>964617228</v>
      </c>
      <c r="L115" t="str">
        <f t="shared" si="8"/>
        <v>&gt;$500</v>
      </c>
      <c r="M115">
        <f t="shared" si="9"/>
        <v>0</v>
      </c>
    </row>
    <row r="116" spans="1:13" x14ac:dyDescent="0.35">
      <c r="A116" t="s">
        <v>739</v>
      </c>
      <c r="B116" t="s">
        <v>2076</v>
      </c>
      <c r="C116" t="s">
        <v>2690</v>
      </c>
      <c r="D116">
        <v>5799</v>
      </c>
      <c r="E116">
        <v>7999</v>
      </c>
      <c r="F116" s="7">
        <v>0.28000000000000003</v>
      </c>
      <c r="G116">
        <v>4.5</v>
      </c>
      <c r="H116">
        <v>50273</v>
      </c>
      <c r="I116">
        <f t="shared" si="5"/>
        <v>0</v>
      </c>
      <c r="J116">
        <f t="shared" si="6"/>
        <v>5</v>
      </c>
      <c r="K116">
        <f t="shared" si="7"/>
        <v>402133727</v>
      </c>
      <c r="L116" t="str">
        <f t="shared" si="8"/>
        <v>&gt;$500</v>
      </c>
      <c r="M116">
        <f t="shared" si="9"/>
        <v>0</v>
      </c>
    </row>
    <row r="117" spans="1:13" x14ac:dyDescent="0.35">
      <c r="A117" t="s">
        <v>592</v>
      </c>
      <c r="B117" t="s">
        <v>1929</v>
      </c>
      <c r="C117" t="s">
        <v>2690</v>
      </c>
      <c r="D117">
        <v>1889</v>
      </c>
      <c r="E117">
        <v>5499</v>
      </c>
      <c r="F117" s="7">
        <v>0.66</v>
      </c>
      <c r="G117">
        <v>4.2</v>
      </c>
      <c r="H117">
        <v>49551</v>
      </c>
      <c r="I117">
        <f t="shared" si="5"/>
        <v>1</v>
      </c>
      <c r="J117">
        <f t="shared" si="6"/>
        <v>4</v>
      </c>
      <c r="K117">
        <f t="shared" si="7"/>
        <v>272480949</v>
      </c>
      <c r="L117" t="str">
        <f t="shared" si="8"/>
        <v>&gt;$500</v>
      </c>
      <c r="M117">
        <f t="shared" si="9"/>
        <v>0</v>
      </c>
    </row>
    <row r="118" spans="1:13" x14ac:dyDescent="0.35">
      <c r="A118" t="s">
        <v>413</v>
      </c>
      <c r="B118" t="s">
        <v>1756</v>
      </c>
      <c r="C118" t="s">
        <v>2691</v>
      </c>
      <c r="D118">
        <v>2999</v>
      </c>
      <c r="E118">
        <v>7990</v>
      </c>
      <c r="F118" s="7">
        <v>0.62</v>
      </c>
      <c r="G118">
        <v>4.0999999999999996</v>
      </c>
      <c r="H118">
        <v>48449</v>
      </c>
      <c r="I118">
        <f t="shared" si="5"/>
        <v>1</v>
      </c>
      <c r="J118">
        <f t="shared" si="6"/>
        <v>4</v>
      </c>
      <c r="K118">
        <f t="shared" si="7"/>
        <v>387107510</v>
      </c>
      <c r="L118" t="str">
        <f t="shared" si="8"/>
        <v>&gt;$500</v>
      </c>
      <c r="M118">
        <f t="shared" si="9"/>
        <v>0</v>
      </c>
    </row>
    <row r="119" spans="1:13" x14ac:dyDescent="0.35">
      <c r="A119" t="s">
        <v>413</v>
      </c>
      <c r="B119" t="s">
        <v>1756</v>
      </c>
      <c r="C119" t="s">
        <v>2691</v>
      </c>
      <c r="D119">
        <v>2999</v>
      </c>
      <c r="E119">
        <v>7990</v>
      </c>
      <c r="F119" s="7">
        <v>0.62</v>
      </c>
      <c r="G119">
        <v>4.0999999999999996</v>
      </c>
      <c r="H119">
        <v>48448</v>
      </c>
      <c r="I119">
        <f t="shared" si="5"/>
        <v>1</v>
      </c>
      <c r="J119">
        <f t="shared" si="6"/>
        <v>4</v>
      </c>
      <c r="K119">
        <f t="shared" si="7"/>
        <v>387099520</v>
      </c>
      <c r="L119" t="str">
        <f t="shared" si="8"/>
        <v>&gt;$500</v>
      </c>
      <c r="M119">
        <f t="shared" si="9"/>
        <v>0</v>
      </c>
    </row>
    <row r="120" spans="1:13" x14ac:dyDescent="0.35">
      <c r="A120" t="s">
        <v>655</v>
      </c>
      <c r="B120" t="s">
        <v>1992</v>
      </c>
      <c r="C120" t="s">
        <v>2691</v>
      </c>
      <c r="D120">
        <v>1199</v>
      </c>
      <c r="E120">
        <v>5999</v>
      </c>
      <c r="F120" s="7">
        <v>0.8</v>
      </c>
      <c r="G120">
        <v>3.9</v>
      </c>
      <c r="H120">
        <v>47521</v>
      </c>
      <c r="I120">
        <f t="shared" si="5"/>
        <v>1</v>
      </c>
      <c r="J120">
        <f t="shared" si="6"/>
        <v>4</v>
      </c>
      <c r="K120">
        <f t="shared" si="7"/>
        <v>285078479</v>
      </c>
      <c r="L120" t="str">
        <f t="shared" si="8"/>
        <v>&gt;$500</v>
      </c>
      <c r="M120">
        <f t="shared" si="9"/>
        <v>0</v>
      </c>
    </row>
    <row r="121" spans="1:13" x14ac:dyDescent="0.35">
      <c r="A121" t="s">
        <v>963</v>
      </c>
      <c r="B121" t="s">
        <v>2300</v>
      </c>
      <c r="C121" t="s">
        <v>2694</v>
      </c>
      <c r="D121">
        <v>775</v>
      </c>
      <c r="E121">
        <v>875</v>
      </c>
      <c r="F121" s="7">
        <v>0.11</v>
      </c>
      <c r="G121">
        <v>4.2</v>
      </c>
      <c r="H121">
        <v>46647</v>
      </c>
      <c r="I121">
        <f t="shared" si="5"/>
        <v>0</v>
      </c>
      <c r="J121">
        <f t="shared" si="6"/>
        <v>4</v>
      </c>
      <c r="K121">
        <f t="shared" si="7"/>
        <v>40816125</v>
      </c>
      <c r="L121" t="str">
        <f t="shared" si="8"/>
        <v>&gt;$500</v>
      </c>
      <c r="M121">
        <f t="shared" si="9"/>
        <v>0</v>
      </c>
    </row>
    <row r="122" spans="1:13" x14ac:dyDescent="0.35">
      <c r="A122" t="s">
        <v>357</v>
      </c>
      <c r="B122" t="s">
        <v>1706</v>
      </c>
      <c r="C122" t="s">
        <v>2691</v>
      </c>
      <c r="D122">
        <v>349</v>
      </c>
      <c r="E122">
        <v>999</v>
      </c>
      <c r="F122" s="7">
        <v>0.65</v>
      </c>
      <c r="G122">
        <v>3.9</v>
      </c>
      <c r="H122">
        <v>46399</v>
      </c>
      <c r="I122">
        <f t="shared" si="5"/>
        <v>1</v>
      </c>
      <c r="J122">
        <f t="shared" si="6"/>
        <v>4</v>
      </c>
      <c r="K122">
        <f t="shared" si="7"/>
        <v>46352601</v>
      </c>
      <c r="L122" t="str">
        <f t="shared" si="8"/>
        <v>&gt;$500</v>
      </c>
      <c r="M122">
        <f t="shared" si="9"/>
        <v>0</v>
      </c>
    </row>
    <row r="123" spans="1:13" x14ac:dyDescent="0.35">
      <c r="A123" t="s">
        <v>64</v>
      </c>
      <c r="B123" t="s">
        <v>1415</v>
      </c>
      <c r="C123" t="s">
        <v>2691</v>
      </c>
      <c r="D123">
        <v>13999</v>
      </c>
      <c r="E123">
        <v>24999</v>
      </c>
      <c r="F123" s="7">
        <v>0.44</v>
      </c>
      <c r="G123">
        <v>4.2</v>
      </c>
      <c r="H123">
        <v>45238</v>
      </c>
      <c r="I123">
        <f t="shared" si="5"/>
        <v>0</v>
      </c>
      <c r="J123">
        <f t="shared" si="6"/>
        <v>4</v>
      </c>
      <c r="K123">
        <f t="shared" si="7"/>
        <v>1130904762</v>
      </c>
      <c r="L123" t="str">
        <f t="shared" si="8"/>
        <v>&gt;$500</v>
      </c>
      <c r="M123">
        <f t="shared" si="9"/>
        <v>0</v>
      </c>
    </row>
    <row r="124" spans="1:13" x14ac:dyDescent="0.35">
      <c r="A124" t="s">
        <v>72</v>
      </c>
      <c r="B124" t="s">
        <v>1423</v>
      </c>
      <c r="C124" t="s">
        <v>2691</v>
      </c>
      <c r="D124">
        <v>26999</v>
      </c>
      <c r="E124">
        <v>42999</v>
      </c>
      <c r="F124" s="7">
        <v>0.37</v>
      </c>
      <c r="G124">
        <v>4.2</v>
      </c>
      <c r="H124">
        <v>45238</v>
      </c>
      <c r="I124">
        <f t="shared" si="5"/>
        <v>0</v>
      </c>
      <c r="J124">
        <f t="shared" si="6"/>
        <v>4</v>
      </c>
      <c r="K124">
        <f t="shared" si="7"/>
        <v>1945188762</v>
      </c>
      <c r="L124" t="str">
        <f t="shared" si="8"/>
        <v>&gt;$500</v>
      </c>
      <c r="M124">
        <f t="shared" si="9"/>
        <v>0</v>
      </c>
    </row>
    <row r="125" spans="1:13" x14ac:dyDescent="0.35">
      <c r="A125" t="s">
        <v>124</v>
      </c>
      <c r="B125" t="s">
        <v>1475</v>
      </c>
      <c r="C125" t="s">
        <v>2691</v>
      </c>
      <c r="D125">
        <v>32999</v>
      </c>
      <c r="E125">
        <v>44999</v>
      </c>
      <c r="F125" s="7">
        <v>0.27</v>
      </c>
      <c r="G125">
        <v>4.2</v>
      </c>
      <c r="H125">
        <v>45238</v>
      </c>
      <c r="I125">
        <f t="shared" si="5"/>
        <v>0</v>
      </c>
      <c r="J125">
        <f t="shared" si="6"/>
        <v>4</v>
      </c>
      <c r="K125">
        <f t="shared" si="7"/>
        <v>2035664762</v>
      </c>
      <c r="L125" t="str">
        <f t="shared" si="8"/>
        <v>&gt;$500</v>
      </c>
      <c r="M125">
        <f t="shared" si="9"/>
        <v>0</v>
      </c>
    </row>
    <row r="126" spans="1:13" x14ac:dyDescent="0.35">
      <c r="A126" t="s">
        <v>64</v>
      </c>
      <c r="B126" t="s">
        <v>1415</v>
      </c>
      <c r="C126" t="s">
        <v>2691</v>
      </c>
      <c r="D126">
        <v>13999</v>
      </c>
      <c r="E126">
        <v>24999</v>
      </c>
      <c r="F126" s="7">
        <v>0.44</v>
      </c>
      <c r="G126">
        <v>4.2</v>
      </c>
      <c r="H126">
        <v>45237</v>
      </c>
      <c r="I126">
        <f t="shared" si="5"/>
        <v>0</v>
      </c>
      <c r="J126">
        <f t="shared" si="6"/>
        <v>4</v>
      </c>
      <c r="K126">
        <f t="shared" si="7"/>
        <v>1130879763</v>
      </c>
      <c r="L126" t="str">
        <f t="shared" si="8"/>
        <v>&gt;$500</v>
      </c>
      <c r="M126">
        <f t="shared" si="9"/>
        <v>0</v>
      </c>
    </row>
    <row r="127" spans="1:13" x14ac:dyDescent="0.35">
      <c r="A127" t="s">
        <v>913</v>
      </c>
      <c r="B127" t="s">
        <v>2250</v>
      </c>
      <c r="C127" t="s">
        <v>2694</v>
      </c>
      <c r="D127">
        <v>293</v>
      </c>
      <c r="E127">
        <v>499</v>
      </c>
      <c r="F127" s="7">
        <v>0.41</v>
      </c>
      <c r="G127">
        <v>3.9</v>
      </c>
      <c r="H127">
        <v>44994</v>
      </c>
      <c r="I127">
        <f t="shared" si="5"/>
        <v>0</v>
      </c>
      <c r="J127">
        <f t="shared" si="6"/>
        <v>4</v>
      </c>
      <c r="K127">
        <f t="shared" si="7"/>
        <v>22452006</v>
      </c>
      <c r="L127" t="str">
        <f t="shared" si="8"/>
        <v>$200-$500</v>
      </c>
      <c r="M127">
        <f t="shared" si="9"/>
        <v>0</v>
      </c>
    </row>
    <row r="128" spans="1:13" x14ac:dyDescent="0.35">
      <c r="A128" t="s">
        <v>822</v>
      </c>
      <c r="B128" t="s">
        <v>2159</v>
      </c>
      <c r="C128" t="s">
        <v>2691</v>
      </c>
      <c r="D128">
        <v>4499</v>
      </c>
      <c r="E128">
        <v>5999</v>
      </c>
      <c r="F128" s="7">
        <v>0.25</v>
      </c>
      <c r="G128">
        <v>4.3</v>
      </c>
      <c r="H128">
        <v>44696</v>
      </c>
      <c r="I128">
        <f t="shared" si="5"/>
        <v>0</v>
      </c>
      <c r="J128">
        <f t="shared" si="6"/>
        <v>4</v>
      </c>
      <c r="K128">
        <f t="shared" si="7"/>
        <v>268131304</v>
      </c>
      <c r="L128" t="str">
        <f t="shared" si="8"/>
        <v>&gt;$500</v>
      </c>
      <c r="M128">
        <f t="shared" si="9"/>
        <v>0</v>
      </c>
    </row>
    <row r="129" spans="1:13" x14ac:dyDescent="0.35">
      <c r="A129" t="s">
        <v>204</v>
      </c>
      <c r="B129" t="s">
        <v>1555</v>
      </c>
      <c r="C129" t="s">
        <v>2691</v>
      </c>
      <c r="D129">
        <v>467</v>
      </c>
      <c r="E129">
        <v>599</v>
      </c>
      <c r="F129" s="7">
        <v>0.22</v>
      </c>
      <c r="G129">
        <v>4.4000000000000004</v>
      </c>
      <c r="H129">
        <v>44054</v>
      </c>
      <c r="I129">
        <f t="shared" si="5"/>
        <v>0</v>
      </c>
      <c r="J129">
        <f t="shared" si="6"/>
        <v>4</v>
      </c>
      <c r="K129">
        <f t="shared" si="7"/>
        <v>26388346</v>
      </c>
      <c r="L129" t="str">
        <f t="shared" si="8"/>
        <v>&gt;$500</v>
      </c>
      <c r="M129">
        <f t="shared" si="9"/>
        <v>0</v>
      </c>
    </row>
    <row r="130" spans="1:13" x14ac:dyDescent="0.35">
      <c r="A130" t="s">
        <v>931</v>
      </c>
      <c r="B130" t="s">
        <v>2268</v>
      </c>
      <c r="C130" t="s">
        <v>2694</v>
      </c>
      <c r="D130">
        <v>1299</v>
      </c>
      <c r="E130">
        <v>3500</v>
      </c>
      <c r="F130" s="7">
        <v>0.63</v>
      </c>
      <c r="G130">
        <v>3.8</v>
      </c>
      <c r="H130">
        <v>44050</v>
      </c>
      <c r="I130">
        <f t="shared" si="5"/>
        <v>1</v>
      </c>
      <c r="J130">
        <f t="shared" si="6"/>
        <v>4</v>
      </c>
      <c r="K130">
        <f t="shared" si="7"/>
        <v>154175000</v>
      </c>
      <c r="L130" t="str">
        <f t="shared" si="8"/>
        <v>&gt;$500</v>
      </c>
      <c r="M130">
        <f t="shared" si="9"/>
        <v>0</v>
      </c>
    </row>
    <row r="131" spans="1:13" x14ac:dyDescent="0.35">
      <c r="A131" t="s">
        <v>1</v>
      </c>
      <c r="B131" t="s">
        <v>1352</v>
      </c>
      <c r="C131" t="s">
        <v>2690</v>
      </c>
      <c r="D131">
        <v>199</v>
      </c>
      <c r="E131">
        <v>349</v>
      </c>
      <c r="F131" s="7">
        <v>0.43</v>
      </c>
      <c r="G131">
        <v>4</v>
      </c>
      <c r="H131">
        <v>43994</v>
      </c>
      <c r="I131">
        <f t="shared" ref="I131:I194" si="10">IF(F131&gt;=0.5, 1,0)</f>
        <v>0</v>
      </c>
      <c r="J131">
        <f t="shared" ref="J131:J194" si="11">ROUND(G131, 0)</f>
        <v>4</v>
      </c>
      <c r="K131">
        <f t="shared" ref="K131:K194" si="12">(E131*H131)</f>
        <v>15353906</v>
      </c>
      <c r="L131" t="str">
        <f t="shared" ref="L131:L194" si="13">IF(E131&lt;200, "$200", IF(E131&lt;=500, "$200-$500", "&gt;$500"))</f>
        <v>$200-$500</v>
      </c>
      <c r="M131">
        <f t="shared" ref="M131:M194" si="14">IF(H131&lt;1000, 1,0)</f>
        <v>0</v>
      </c>
    </row>
    <row r="132" spans="1:13" x14ac:dyDescent="0.35">
      <c r="A132" t="s">
        <v>9</v>
      </c>
      <c r="B132" t="s">
        <v>1360</v>
      </c>
      <c r="C132" t="s">
        <v>2690</v>
      </c>
      <c r="D132">
        <v>199</v>
      </c>
      <c r="E132">
        <v>299</v>
      </c>
      <c r="F132" s="7">
        <v>0.33</v>
      </c>
      <c r="G132">
        <v>4</v>
      </c>
      <c r="H132">
        <v>43994</v>
      </c>
      <c r="I132">
        <f t="shared" si="10"/>
        <v>0</v>
      </c>
      <c r="J132">
        <f t="shared" si="11"/>
        <v>4</v>
      </c>
      <c r="K132">
        <f t="shared" si="12"/>
        <v>13154206</v>
      </c>
      <c r="L132" t="str">
        <f t="shared" si="13"/>
        <v>$200-$500</v>
      </c>
      <c r="M132">
        <f t="shared" si="14"/>
        <v>0</v>
      </c>
    </row>
    <row r="133" spans="1:13" x14ac:dyDescent="0.35">
      <c r="A133" t="s">
        <v>17</v>
      </c>
      <c r="B133" t="s">
        <v>1368</v>
      </c>
      <c r="C133" t="s">
        <v>2690</v>
      </c>
      <c r="D133">
        <v>249</v>
      </c>
      <c r="E133">
        <v>399</v>
      </c>
      <c r="F133" s="7">
        <v>0.38</v>
      </c>
      <c r="G133">
        <v>4</v>
      </c>
      <c r="H133">
        <v>43994</v>
      </c>
      <c r="I133">
        <f t="shared" si="10"/>
        <v>0</v>
      </c>
      <c r="J133">
        <f t="shared" si="11"/>
        <v>4</v>
      </c>
      <c r="K133">
        <f t="shared" si="12"/>
        <v>17553606</v>
      </c>
      <c r="L133" t="str">
        <f t="shared" si="13"/>
        <v>$200-$500</v>
      </c>
      <c r="M133">
        <f t="shared" si="14"/>
        <v>0</v>
      </c>
    </row>
    <row r="134" spans="1:13" x14ac:dyDescent="0.35">
      <c r="A134" t="s">
        <v>9</v>
      </c>
      <c r="B134" t="s">
        <v>1360</v>
      </c>
      <c r="C134" t="s">
        <v>2690</v>
      </c>
      <c r="D134">
        <v>199</v>
      </c>
      <c r="E134">
        <v>299</v>
      </c>
      <c r="F134" s="7">
        <v>0.33</v>
      </c>
      <c r="G134">
        <v>4</v>
      </c>
      <c r="H134">
        <v>43994</v>
      </c>
      <c r="I134">
        <f t="shared" si="10"/>
        <v>0</v>
      </c>
      <c r="J134">
        <f t="shared" si="11"/>
        <v>4</v>
      </c>
      <c r="K134">
        <f t="shared" si="12"/>
        <v>13154206</v>
      </c>
      <c r="L134" t="str">
        <f t="shared" si="13"/>
        <v>$200-$500</v>
      </c>
      <c r="M134">
        <f t="shared" si="14"/>
        <v>0</v>
      </c>
    </row>
    <row r="135" spans="1:13" x14ac:dyDescent="0.35">
      <c r="A135" t="s">
        <v>17</v>
      </c>
      <c r="B135" t="s">
        <v>1368</v>
      </c>
      <c r="C135" t="s">
        <v>2690</v>
      </c>
      <c r="D135">
        <v>249</v>
      </c>
      <c r="E135">
        <v>399</v>
      </c>
      <c r="F135" s="7">
        <v>0.38</v>
      </c>
      <c r="G135">
        <v>4</v>
      </c>
      <c r="H135">
        <v>43994</v>
      </c>
      <c r="I135">
        <f t="shared" si="10"/>
        <v>0</v>
      </c>
      <c r="J135">
        <f t="shared" si="11"/>
        <v>4</v>
      </c>
      <c r="K135">
        <f t="shared" si="12"/>
        <v>17553606</v>
      </c>
      <c r="L135" t="str">
        <f t="shared" si="13"/>
        <v>$200-$500</v>
      </c>
      <c r="M135">
        <f t="shared" si="14"/>
        <v>0</v>
      </c>
    </row>
    <row r="136" spans="1:13" x14ac:dyDescent="0.35">
      <c r="A136" t="s">
        <v>1</v>
      </c>
      <c r="B136" t="s">
        <v>1352</v>
      </c>
      <c r="C136" t="s">
        <v>2690</v>
      </c>
      <c r="D136">
        <v>199</v>
      </c>
      <c r="E136">
        <v>349</v>
      </c>
      <c r="F136" s="7">
        <v>0.43</v>
      </c>
      <c r="G136">
        <v>4</v>
      </c>
      <c r="H136">
        <v>43994</v>
      </c>
      <c r="I136">
        <f t="shared" si="10"/>
        <v>0</v>
      </c>
      <c r="J136">
        <f t="shared" si="11"/>
        <v>4</v>
      </c>
      <c r="K136">
        <f t="shared" si="12"/>
        <v>15353906</v>
      </c>
      <c r="L136" t="str">
        <f t="shared" si="13"/>
        <v>$200-$500</v>
      </c>
      <c r="M136">
        <f t="shared" si="14"/>
        <v>0</v>
      </c>
    </row>
    <row r="137" spans="1:13" x14ac:dyDescent="0.35">
      <c r="A137" t="s">
        <v>1</v>
      </c>
      <c r="B137" t="s">
        <v>1352</v>
      </c>
      <c r="C137" t="s">
        <v>2690</v>
      </c>
      <c r="D137">
        <v>199</v>
      </c>
      <c r="E137">
        <v>349</v>
      </c>
      <c r="F137" s="7">
        <v>0.43</v>
      </c>
      <c r="G137">
        <v>4</v>
      </c>
      <c r="H137">
        <v>43993</v>
      </c>
      <c r="I137">
        <f t="shared" si="10"/>
        <v>0</v>
      </c>
      <c r="J137">
        <f t="shared" si="11"/>
        <v>4</v>
      </c>
      <c r="K137">
        <f t="shared" si="12"/>
        <v>15353557</v>
      </c>
      <c r="L137" t="str">
        <f t="shared" si="13"/>
        <v>$200-$500</v>
      </c>
      <c r="M137">
        <f t="shared" si="14"/>
        <v>0</v>
      </c>
    </row>
    <row r="138" spans="1:13" x14ac:dyDescent="0.35">
      <c r="A138" t="s">
        <v>1016</v>
      </c>
      <c r="B138" t="s">
        <v>2353</v>
      </c>
      <c r="C138" t="s">
        <v>2694</v>
      </c>
      <c r="D138">
        <v>3249</v>
      </c>
      <c r="E138">
        <v>6295</v>
      </c>
      <c r="F138" s="7">
        <v>0.48</v>
      </c>
      <c r="G138">
        <v>3.9</v>
      </c>
      <c r="H138">
        <v>43070</v>
      </c>
      <c r="I138">
        <f t="shared" si="10"/>
        <v>0</v>
      </c>
      <c r="J138">
        <f t="shared" si="11"/>
        <v>4</v>
      </c>
      <c r="K138">
        <f t="shared" si="12"/>
        <v>271125650</v>
      </c>
      <c r="L138" t="str">
        <f t="shared" si="13"/>
        <v>&gt;$500</v>
      </c>
      <c r="M138">
        <f t="shared" si="14"/>
        <v>0</v>
      </c>
    </row>
    <row r="139" spans="1:13" x14ac:dyDescent="0.35">
      <c r="A139" t="s">
        <v>796</v>
      </c>
      <c r="B139" t="s">
        <v>2133</v>
      </c>
      <c r="C139" t="s">
        <v>2691</v>
      </c>
      <c r="D139">
        <v>1499</v>
      </c>
      <c r="E139">
        <v>3999</v>
      </c>
      <c r="F139" s="7">
        <v>0.63</v>
      </c>
      <c r="G139">
        <v>4.2</v>
      </c>
      <c r="H139">
        <v>42775</v>
      </c>
      <c r="I139">
        <f t="shared" si="10"/>
        <v>1</v>
      </c>
      <c r="J139">
        <f t="shared" si="11"/>
        <v>4</v>
      </c>
      <c r="K139">
        <f t="shared" si="12"/>
        <v>171057225</v>
      </c>
      <c r="L139" t="str">
        <f t="shared" si="13"/>
        <v>&gt;$500</v>
      </c>
      <c r="M139">
        <f t="shared" si="14"/>
        <v>0</v>
      </c>
    </row>
    <row r="140" spans="1:13" x14ac:dyDescent="0.35">
      <c r="A140" t="s">
        <v>398</v>
      </c>
      <c r="B140" t="s">
        <v>1742</v>
      </c>
      <c r="C140" t="s">
        <v>2691</v>
      </c>
      <c r="D140">
        <v>99</v>
      </c>
      <c r="E140">
        <v>499</v>
      </c>
      <c r="F140" s="7">
        <v>0.8</v>
      </c>
      <c r="G140">
        <v>4.3</v>
      </c>
      <c r="H140">
        <v>42641</v>
      </c>
      <c r="I140">
        <f t="shared" si="10"/>
        <v>1</v>
      </c>
      <c r="J140">
        <f t="shared" si="11"/>
        <v>4</v>
      </c>
      <c r="K140">
        <f t="shared" si="12"/>
        <v>21277859</v>
      </c>
      <c r="L140" t="str">
        <f t="shared" si="13"/>
        <v>$200-$500</v>
      </c>
      <c r="M140">
        <f t="shared" si="14"/>
        <v>0</v>
      </c>
    </row>
    <row r="141" spans="1:13" x14ac:dyDescent="0.35">
      <c r="A141" t="s">
        <v>134</v>
      </c>
      <c r="B141" t="s">
        <v>1485</v>
      </c>
      <c r="C141" t="s">
        <v>2690</v>
      </c>
      <c r="D141">
        <v>689</v>
      </c>
      <c r="E141">
        <v>1500</v>
      </c>
      <c r="F141" s="7">
        <v>0.54</v>
      </c>
      <c r="G141">
        <v>4.2</v>
      </c>
      <c r="H141">
        <v>42301</v>
      </c>
      <c r="I141">
        <f t="shared" si="10"/>
        <v>1</v>
      </c>
      <c r="J141">
        <f t="shared" si="11"/>
        <v>4</v>
      </c>
      <c r="K141">
        <f t="shared" si="12"/>
        <v>63451500</v>
      </c>
      <c r="L141" t="str">
        <f t="shared" si="13"/>
        <v>&gt;$500</v>
      </c>
      <c r="M141">
        <f t="shared" si="14"/>
        <v>0</v>
      </c>
    </row>
    <row r="142" spans="1:13" x14ac:dyDescent="0.35">
      <c r="A142" t="s">
        <v>678</v>
      </c>
      <c r="B142" t="s">
        <v>2015</v>
      </c>
      <c r="C142" t="s">
        <v>2691</v>
      </c>
      <c r="D142">
        <v>2499</v>
      </c>
      <c r="E142">
        <v>9999</v>
      </c>
      <c r="F142" s="7">
        <v>0.75</v>
      </c>
      <c r="G142">
        <v>4.0999999999999996</v>
      </c>
      <c r="H142">
        <v>42139</v>
      </c>
      <c r="I142">
        <f t="shared" si="10"/>
        <v>1</v>
      </c>
      <c r="J142">
        <f t="shared" si="11"/>
        <v>4</v>
      </c>
      <c r="K142">
        <f t="shared" si="12"/>
        <v>421347861</v>
      </c>
      <c r="L142" t="str">
        <f t="shared" si="13"/>
        <v>&gt;$500</v>
      </c>
      <c r="M142">
        <f t="shared" si="14"/>
        <v>0</v>
      </c>
    </row>
    <row r="143" spans="1:13" x14ac:dyDescent="0.35">
      <c r="A143" t="s">
        <v>840</v>
      </c>
      <c r="B143" t="s">
        <v>2177</v>
      </c>
      <c r="C143" t="s">
        <v>2690</v>
      </c>
      <c r="D143">
        <v>10389</v>
      </c>
      <c r="E143">
        <v>32000</v>
      </c>
      <c r="F143" s="7">
        <v>0.68</v>
      </c>
      <c r="G143">
        <v>4.4000000000000004</v>
      </c>
      <c r="H143">
        <v>41398</v>
      </c>
      <c r="I143">
        <f t="shared" si="10"/>
        <v>1</v>
      </c>
      <c r="J143">
        <f t="shared" si="11"/>
        <v>4</v>
      </c>
      <c r="K143">
        <f t="shared" si="12"/>
        <v>1324736000</v>
      </c>
      <c r="L143" t="str">
        <f t="shared" si="13"/>
        <v>&gt;$500</v>
      </c>
      <c r="M143">
        <f t="shared" si="14"/>
        <v>0</v>
      </c>
    </row>
    <row r="144" spans="1:13" x14ac:dyDescent="0.35">
      <c r="A144" t="s">
        <v>933</v>
      </c>
      <c r="B144" t="s">
        <v>2270</v>
      </c>
      <c r="C144" t="s">
        <v>2694</v>
      </c>
      <c r="D144">
        <v>1999</v>
      </c>
      <c r="E144">
        <v>3210</v>
      </c>
      <c r="F144" s="7">
        <v>0.38</v>
      </c>
      <c r="G144">
        <v>4.2</v>
      </c>
      <c r="H144">
        <v>41349</v>
      </c>
      <c r="I144">
        <f t="shared" si="10"/>
        <v>0</v>
      </c>
      <c r="J144">
        <f t="shared" si="11"/>
        <v>4</v>
      </c>
      <c r="K144">
        <f t="shared" si="12"/>
        <v>132730290</v>
      </c>
      <c r="L144" t="str">
        <f t="shared" si="13"/>
        <v>&gt;$500</v>
      </c>
      <c r="M144">
        <f t="shared" si="14"/>
        <v>0</v>
      </c>
    </row>
    <row r="145" spans="1:13" x14ac:dyDescent="0.35">
      <c r="A145" t="s">
        <v>728</v>
      </c>
      <c r="B145" t="s">
        <v>2065</v>
      </c>
      <c r="C145" t="s">
        <v>2691</v>
      </c>
      <c r="D145">
        <v>1799</v>
      </c>
      <c r="E145">
        <v>4990</v>
      </c>
      <c r="F145" s="7">
        <v>0.64</v>
      </c>
      <c r="G145">
        <v>4.2</v>
      </c>
      <c r="H145">
        <v>41226</v>
      </c>
      <c r="I145">
        <f t="shared" si="10"/>
        <v>1</v>
      </c>
      <c r="J145">
        <f t="shared" si="11"/>
        <v>4</v>
      </c>
      <c r="K145">
        <f t="shared" si="12"/>
        <v>205717740</v>
      </c>
      <c r="L145" t="str">
        <f t="shared" si="13"/>
        <v>&gt;$500</v>
      </c>
      <c r="M145">
        <f t="shared" si="14"/>
        <v>0</v>
      </c>
    </row>
    <row r="146" spans="1:13" x14ac:dyDescent="0.35">
      <c r="A146" t="s">
        <v>765</v>
      </c>
      <c r="B146" t="s">
        <v>2102</v>
      </c>
      <c r="C146" t="s">
        <v>2691</v>
      </c>
      <c r="D146">
        <v>299</v>
      </c>
      <c r="E146">
        <v>400</v>
      </c>
      <c r="F146" s="7">
        <v>0.25</v>
      </c>
      <c r="G146">
        <v>3.8</v>
      </c>
      <c r="H146">
        <v>40895</v>
      </c>
      <c r="I146">
        <f t="shared" si="10"/>
        <v>0</v>
      </c>
      <c r="J146">
        <f t="shared" si="11"/>
        <v>4</v>
      </c>
      <c r="K146">
        <f t="shared" si="12"/>
        <v>16358000</v>
      </c>
      <c r="L146" t="str">
        <f t="shared" si="13"/>
        <v>$200-$500</v>
      </c>
      <c r="M146">
        <f t="shared" si="14"/>
        <v>0</v>
      </c>
    </row>
    <row r="147" spans="1:13" x14ac:dyDescent="0.35">
      <c r="A147" t="s">
        <v>958</v>
      </c>
      <c r="B147" t="s">
        <v>2295</v>
      </c>
      <c r="C147" t="s">
        <v>2694</v>
      </c>
      <c r="D147">
        <v>1299</v>
      </c>
      <c r="E147">
        <v>1299</v>
      </c>
      <c r="F147" s="7">
        <v>0</v>
      </c>
      <c r="G147">
        <v>4.2</v>
      </c>
      <c r="H147">
        <v>40106</v>
      </c>
      <c r="I147">
        <f t="shared" si="10"/>
        <v>0</v>
      </c>
      <c r="J147">
        <f t="shared" si="11"/>
        <v>4</v>
      </c>
      <c r="K147">
        <f t="shared" si="12"/>
        <v>52097694</v>
      </c>
      <c r="L147" t="str">
        <f t="shared" si="13"/>
        <v>&gt;$500</v>
      </c>
      <c r="M147">
        <f t="shared" si="14"/>
        <v>0</v>
      </c>
    </row>
    <row r="148" spans="1:13" x14ac:dyDescent="0.35">
      <c r="A148" t="s">
        <v>950</v>
      </c>
      <c r="B148" t="s">
        <v>2287</v>
      </c>
      <c r="C148" t="s">
        <v>2694</v>
      </c>
      <c r="D148">
        <v>3229</v>
      </c>
      <c r="E148">
        <v>5295</v>
      </c>
      <c r="F148" s="7">
        <v>0.39</v>
      </c>
      <c r="G148">
        <v>4.2</v>
      </c>
      <c r="H148">
        <v>39724</v>
      </c>
      <c r="I148">
        <f t="shared" si="10"/>
        <v>0</v>
      </c>
      <c r="J148">
        <f t="shared" si="11"/>
        <v>4</v>
      </c>
      <c r="K148">
        <f t="shared" si="12"/>
        <v>210338580</v>
      </c>
      <c r="L148" t="str">
        <f t="shared" si="13"/>
        <v>&gt;$500</v>
      </c>
      <c r="M148">
        <f t="shared" si="14"/>
        <v>0</v>
      </c>
    </row>
    <row r="149" spans="1:13" x14ac:dyDescent="0.35">
      <c r="A149" t="s">
        <v>513</v>
      </c>
      <c r="B149" t="s">
        <v>1852</v>
      </c>
      <c r="C149" t="s">
        <v>2691</v>
      </c>
      <c r="D149">
        <v>2799</v>
      </c>
      <c r="E149">
        <v>6499</v>
      </c>
      <c r="F149" s="7">
        <v>0.56999999999999995</v>
      </c>
      <c r="G149">
        <v>4.0999999999999996</v>
      </c>
      <c r="H149">
        <v>38879</v>
      </c>
      <c r="I149">
        <f t="shared" si="10"/>
        <v>1</v>
      </c>
      <c r="J149">
        <f t="shared" si="11"/>
        <v>4</v>
      </c>
      <c r="K149">
        <f t="shared" si="12"/>
        <v>252674621</v>
      </c>
      <c r="L149" t="str">
        <f t="shared" si="13"/>
        <v>&gt;$500</v>
      </c>
      <c r="M149">
        <f t="shared" si="14"/>
        <v>0</v>
      </c>
    </row>
    <row r="150" spans="1:13" x14ac:dyDescent="0.35">
      <c r="A150" t="s">
        <v>818</v>
      </c>
      <c r="B150" t="s">
        <v>2155</v>
      </c>
      <c r="C150" t="s">
        <v>2691</v>
      </c>
      <c r="D150">
        <v>2499</v>
      </c>
      <c r="E150">
        <v>5999</v>
      </c>
      <c r="F150" s="7">
        <v>0.57999999999999996</v>
      </c>
      <c r="G150">
        <v>4.0999999999999996</v>
      </c>
      <c r="H150">
        <v>38879</v>
      </c>
      <c r="I150">
        <f t="shared" si="10"/>
        <v>1</v>
      </c>
      <c r="J150">
        <f t="shared" si="11"/>
        <v>4</v>
      </c>
      <c r="K150">
        <f t="shared" si="12"/>
        <v>233235121</v>
      </c>
      <c r="L150" t="str">
        <f t="shared" si="13"/>
        <v>&gt;$500</v>
      </c>
      <c r="M150">
        <f t="shared" si="14"/>
        <v>0</v>
      </c>
    </row>
    <row r="151" spans="1:13" x14ac:dyDescent="0.35">
      <c r="A151" t="s">
        <v>648</v>
      </c>
      <c r="B151" t="s">
        <v>1985</v>
      </c>
      <c r="C151" t="s">
        <v>2691</v>
      </c>
      <c r="D151">
        <v>571</v>
      </c>
      <c r="E151">
        <v>999</v>
      </c>
      <c r="F151" s="7">
        <v>0.43</v>
      </c>
      <c r="G151">
        <v>4.3</v>
      </c>
      <c r="H151">
        <v>38221</v>
      </c>
      <c r="I151">
        <f t="shared" si="10"/>
        <v>0</v>
      </c>
      <c r="J151">
        <f t="shared" si="11"/>
        <v>4</v>
      </c>
      <c r="K151">
        <f t="shared" si="12"/>
        <v>38182779</v>
      </c>
      <c r="L151" t="str">
        <f t="shared" si="13"/>
        <v>&gt;$500</v>
      </c>
      <c r="M151">
        <f t="shared" si="14"/>
        <v>0</v>
      </c>
    </row>
    <row r="152" spans="1:13" x14ac:dyDescent="0.35">
      <c r="A152" t="s">
        <v>942</v>
      </c>
      <c r="B152" t="s">
        <v>2279</v>
      </c>
      <c r="C152" t="s">
        <v>2694</v>
      </c>
      <c r="D152">
        <v>1614</v>
      </c>
      <c r="E152">
        <v>1745</v>
      </c>
      <c r="F152" s="7">
        <v>0.08</v>
      </c>
      <c r="G152">
        <v>4.3</v>
      </c>
      <c r="H152">
        <v>37974</v>
      </c>
      <c r="I152">
        <f t="shared" si="10"/>
        <v>0</v>
      </c>
      <c r="J152">
        <f t="shared" si="11"/>
        <v>4</v>
      </c>
      <c r="K152">
        <f t="shared" si="12"/>
        <v>66264630</v>
      </c>
      <c r="L152" t="str">
        <f t="shared" si="13"/>
        <v>&gt;$500</v>
      </c>
      <c r="M152">
        <f t="shared" si="14"/>
        <v>0</v>
      </c>
    </row>
    <row r="153" spans="1:13" x14ac:dyDescent="0.35">
      <c r="A153" t="s">
        <v>386</v>
      </c>
      <c r="B153" t="s">
        <v>1730</v>
      </c>
      <c r="C153" t="s">
        <v>2691</v>
      </c>
      <c r="D153">
        <v>399</v>
      </c>
      <c r="E153">
        <v>699</v>
      </c>
      <c r="F153" s="7">
        <v>0.43</v>
      </c>
      <c r="G153">
        <v>4</v>
      </c>
      <c r="H153">
        <v>37817</v>
      </c>
      <c r="I153">
        <f t="shared" si="10"/>
        <v>0</v>
      </c>
      <c r="J153">
        <f t="shared" si="11"/>
        <v>4</v>
      </c>
      <c r="K153">
        <f t="shared" si="12"/>
        <v>26434083</v>
      </c>
      <c r="L153" t="str">
        <f t="shared" si="13"/>
        <v>&gt;$500</v>
      </c>
      <c r="M153">
        <f t="shared" si="14"/>
        <v>0</v>
      </c>
    </row>
    <row r="154" spans="1:13" x14ac:dyDescent="0.35">
      <c r="A154" t="s">
        <v>1022</v>
      </c>
      <c r="B154" t="s">
        <v>2359</v>
      </c>
      <c r="C154" t="s">
        <v>2694</v>
      </c>
      <c r="D154">
        <v>616</v>
      </c>
      <c r="E154">
        <v>1190</v>
      </c>
      <c r="F154" s="7">
        <v>0.48</v>
      </c>
      <c r="G154">
        <v>4.0999999999999996</v>
      </c>
      <c r="H154">
        <v>37126</v>
      </c>
      <c r="I154">
        <f t="shared" si="10"/>
        <v>0</v>
      </c>
      <c r="J154">
        <f t="shared" si="11"/>
        <v>4</v>
      </c>
      <c r="K154">
        <f t="shared" si="12"/>
        <v>44179940</v>
      </c>
      <c r="L154" t="str">
        <f t="shared" si="13"/>
        <v>&gt;$500</v>
      </c>
      <c r="M154">
        <f t="shared" si="14"/>
        <v>0</v>
      </c>
    </row>
    <row r="155" spans="1:13" x14ac:dyDescent="0.35">
      <c r="A155" t="s">
        <v>528</v>
      </c>
      <c r="B155" t="s">
        <v>1867</v>
      </c>
      <c r="C155" t="s">
        <v>2691</v>
      </c>
      <c r="D155">
        <v>1599</v>
      </c>
      <c r="E155">
        <v>3499</v>
      </c>
      <c r="F155" s="7">
        <v>0.54</v>
      </c>
      <c r="G155">
        <v>4</v>
      </c>
      <c r="H155">
        <v>36384</v>
      </c>
      <c r="I155">
        <f t="shared" si="10"/>
        <v>1</v>
      </c>
      <c r="J155">
        <f t="shared" si="11"/>
        <v>4</v>
      </c>
      <c r="K155">
        <f t="shared" si="12"/>
        <v>127307616</v>
      </c>
      <c r="L155" t="str">
        <f t="shared" si="13"/>
        <v>&gt;$500</v>
      </c>
      <c r="M155">
        <f t="shared" si="14"/>
        <v>0</v>
      </c>
    </row>
    <row r="156" spans="1:13" x14ac:dyDescent="0.35">
      <c r="A156" t="s">
        <v>810</v>
      </c>
      <c r="B156" t="s">
        <v>2147</v>
      </c>
      <c r="C156" t="s">
        <v>2691</v>
      </c>
      <c r="D156">
        <v>900</v>
      </c>
      <c r="E156">
        <v>2499</v>
      </c>
      <c r="F156" s="7">
        <v>0.64</v>
      </c>
      <c r="G156">
        <v>4</v>
      </c>
      <c r="H156">
        <v>36384</v>
      </c>
      <c r="I156">
        <f t="shared" si="10"/>
        <v>1</v>
      </c>
      <c r="J156">
        <f t="shared" si="11"/>
        <v>4</v>
      </c>
      <c r="K156">
        <f t="shared" si="12"/>
        <v>90923616</v>
      </c>
      <c r="L156" t="str">
        <f t="shared" si="13"/>
        <v>&gt;$500</v>
      </c>
      <c r="M156">
        <f t="shared" si="14"/>
        <v>0</v>
      </c>
    </row>
    <row r="157" spans="1:13" x14ac:dyDescent="0.35">
      <c r="A157" t="s">
        <v>937</v>
      </c>
      <c r="B157" t="s">
        <v>2274</v>
      </c>
      <c r="C157" t="s">
        <v>2694</v>
      </c>
      <c r="D157">
        <v>539</v>
      </c>
      <c r="E157">
        <v>720</v>
      </c>
      <c r="F157" s="7">
        <v>0.25</v>
      </c>
      <c r="G157">
        <v>4.0999999999999996</v>
      </c>
      <c r="H157">
        <v>36017</v>
      </c>
      <c r="I157">
        <f t="shared" si="10"/>
        <v>0</v>
      </c>
      <c r="J157">
        <f t="shared" si="11"/>
        <v>4</v>
      </c>
      <c r="K157">
        <f t="shared" si="12"/>
        <v>25932240</v>
      </c>
      <c r="L157" t="str">
        <f t="shared" si="13"/>
        <v>&gt;$500</v>
      </c>
      <c r="M157">
        <f t="shared" si="14"/>
        <v>0</v>
      </c>
    </row>
    <row r="158" spans="1:13" x14ac:dyDescent="0.35">
      <c r="A158" t="s">
        <v>267</v>
      </c>
      <c r="B158" t="s">
        <v>1618</v>
      </c>
      <c r="C158" t="s">
        <v>2691</v>
      </c>
      <c r="D158">
        <v>269</v>
      </c>
      <c r="E158">
        <v>650</v>
      </c>
      <c r="F158" s="7">
        <v>0.59</v>
      </c>
      <c r="G158">
        <v>4.4000000000000004</v>
      </c>
      <c r="H158">
        <v>35877</v>
      </c>
      <c r="I158">
        <f t="shared" si="10"/>
        <v>1</v>
      </c>
      <c r="J158">
        <f t="shared" si="11"/>
        <v>4</v>
      </c>
      <c r="K158">
        <f t="shared" si="12"/>
        <v>23320050</v>
      </c>
      <c r="L158" t="str">
        <f t="shared" si="13"/>
        <v>&gt;$500</v>
      </c>
      <c r="M158">
        <f t="shared" si="14"/>
        <v>0</v>
      </c>
    </row>
    <row r="159" spans="1:13" x14ac:dyDescent="0.35">
      <c r="A159" t="s">
        <v>969</v>
      </c>
      <c r="B159" t="s">
        <v>2306</v>
      </c>
      <c r="C159" t="s">
        <v>2694</v>
      </c>
      <c r="D159">
        <v>749</v>
      </c>
      <c r="E159">
        <v>1111</v>
      </c>
      <c r="F159" s="7">
        <v>0.33</v>
      </c>
      <c r="G159">
        <v>4.2</v>
      </c>
      <c r="H159">
        <v>35693</v>
      </c>
      <c r="I159">
        <f t="shared" si="10"/>
        <v>0</v>
      </c>
      <c r="J159">
        <f t="shared" si="11"/>
        <v>4</v>
      </c>
      <c r="K159">
        <f t="shared" si="12"/>
        <v>39654923</v>
      </c>
      <c r="L159" t="str">
        <f t="shared" si="13"/>
        <v>&gt;$500</v>
      </c>
      <c r="M159">
        <f t="shared" si="14"/>
        <v>0</v>
      </c>
    </row>
    <row r="160" spans="1:13" x14ac:dyDescent="0.35">
      <c r="A160" t="s">
        <v>612</v>
      </c>
      <c r="B160" t="s">
        <v>1949</v>
      </c>
      <c r="C160" t="s">
        <v>2690</v>
      </c>
      <c r="D160">
        <v>2499</v>
      </c>
      <c r="E160">
        <v>4999</v>
      </c>
      <c r="F160" s="7">
        <v>0.5</v>
      </c>
      <c r="G160">
        <v>4.4000000000000004</v>
      </c>
      <c r="H160">
        <v>35024</v>
      </c>
      <c r="I160">
        <f t="shared" si="10"/>
        <v>1</v>
      </c>
      <c r="J160">
        <f t="shared" si="11"/>
        <v>4</v>
      </c>
      <c r="K160">
        <f t="shared" si="12"/>
        <v>175084976</v>
      </c>
      <c r="L160" t="str">
        <f t="shared" si="13"/>
        <v>&gt;$500</v>
      </c>
      <c r="M160">
        <f t="shared" si="14"/>
        <v>0</v>
      </c>
    </row>
    <row r="161" spans="1:13" x14ac:dyDescent="0.35">
      <c r="A161" t="s">
        <v>26</v>
      </c>
      <c r="B161" t="s">
        <v>1377</v>
      </c>
      <c r="C161" t="s">
        <v>2691</v>
      </c>
      <c r="D161">
        <v>14999</v>
      </c>
      <c r="E161">
        <v>19999</v>
      </c>
      <c r="F161" s="7">
        <v>0.25</v>
      </c>
      <c r="G161">
        <v>4.2</v>
      </c>
      <c r="H161">
        <v>34899</v>
      </c>
      <c r="I161">
        <f t="shared" si="10"/>
        <v>0</v>
      </c>
      <c r="J161">
        <f t="shared" si="11"/>
        <v>4</v>
      </c>
      <c r="K161">
        <f t="shared" si="12"/>
        <v>697945101</v>
      </c>
      <c r="L161" t="str">
        <f t="shared" si="13"/>
        <v>&gt;$500</v>
      </c>
      <c r="M161">
        <f t="shared" si="14"/>
        <v>0</v>
      </c>
    </row>
    <row r="162" spans="1:13" x14ac:dyDescent="0.35">
      <c r="A162" t="s">
        <v>57</v>
      </c>
      <c r="B162" t="s">
        <v>1408</v>
      </c>
      <c r="C162" t="s">
        <v>2691</v>
      </c>
      <c r="D162">
        <v>15999</v>
      </c>
      <c r="E162">
        <v>21999</v>
      </c>
      <c r="F162" s="7">
        <v>0.27</v>
      </c>
      <c r="G162">
        <v>4.2</v>
      </c>
      <c r="H162">
        <v>34899</v>
      </c>
      <c r="I162">
        <f t="shared" si="10"/>
        <v>0</v>
      </c>
      <c r="J162">
        <f t="shared" si="11"/>
        <v>4</v>
      </c>
      <c r="K162">
        <f t="shared" si="12"/>
        <v>767743101</v>
      </c>
      <c r="L162" t="str">
        <f t="shared" si="13"/>
        <v>&gt;$500</v>
      </c>
      <c r="M162">
        <f t="shared" si="14"/>
        <v>0</v>
      </c>
    </row>
    <row r="163" spans="1:13" x14ac:dyDescent="0.35">
      <c r="A163" t="s">
        <v>91</v>
      </c>
      <c r="B163" t="s">
        <v>1442</v>
      </c>
      <c r="C163" t="s">
        <v>2691</v>
      </c>
      <c r="D163">
        <v>24999</v>
      </c>
      <c r="E163">
        <v>31999</v>
      </c>
      <c r="F163" s="7">
        <v>0.22</v>
      </c>
      <c r="G163">
        <v>4.2</v>
      </c>
      <c r="H163">
        <v>34899</v>
      </c>
      <c r="I163">
        <f t="shared" si="10"/>
        <v>0</v>
      </c>
      <c r="J163">
        <f t="shared" si="11"/>
        <v>4</v>
      </c>
      <c r="K163">
        <f t="shared" si="12"/>
        <v>1116733101</v>
      </c>
      <c r="L163" t="str">
        <f t="shared" si="13"/>
        <v>&gt;$500</v>
      </c>
      <c r="M163">
        <f t="shared" si="14"/>
        <v>0</v>
      </c>
    </row>
    <row r="164" spans="1:13" x14ac:dyDescent="0.35">
      <c r="A164" t="s">
        <v>628</v>
      </c>
      <c r="B164" t="s">
        <v>1965</v>
      </c>
      <c r="C164" t="s">
        <v>2690</v>
      </c>
      <c r="D164">
        <v>799</v>
      </c>
      <c r="E164">
        <v>1295</v>
      </c>
      <c r="F164" s="7">
        <v>0.38</v>
      </c>
      <c r="G164">
        <v>4.4000000000000004</v>
      </c>
      <c r="H164">
        <v>34852</v>
      </c>
      <c r="I164">
        <f t="shared" si="10"/>
        <v>0</v>
      </c>
      <c r="J164">
        <f t="shared" si="11"/>
        <v>4</v>
      </c>
      <c r="K164">
        <f t="shared" si="12"/>
        <v>45133340</v>
      </c>
      <c r="L164" t="str">
        <f t="shared" si="13"/>
        <v>&gt;$500</v>
      </c>
      <c r="M164">
        <f t="shared" si="14"/>
        <v>0</v>
      </c>
    </row>
    <row r="165" spans="1:13" x14ac:dyDescent="0.35">
      <c r="A165" t="s">
        <v>259</v>
      </c>
      <c r="B165" t="s">
        <v>1610</v>
      </c>
      <c r="C165" t="s">
        <v>2690</v>
      </c>
      <c r="D165">
        <v>789</v>
      </c>
      <c r="E165">
        <v>1999</v>
      </c>
      <c r="F165" s="7">
        <v>0.61</v>
      </c>
      <c r="G165">
        <v>4.2</v>
      </c>
      <c r="H165">
        <v>34540</v>
      </c>
      <c r="I165">
        <f t="shared" si="10"/>
        <v>1</v>
      </c>
      <c r="J165">
        <f t="shared" si="11"/>
        <v>4</v>
      </c>
      <c r="K165">
        <f t="shared" si="12"/>
        <v>69045460</v>
      </c>
      <c r="L165" t="str">
        <f t="shared" si="13"/>
        <v>&gt;$500</v>
      </c>
      <c r="M165">
        <f t="shared" si="14"/>
        <v>0</v>
      </c>
    </row>
    <row r="166" spans="1:13" x14ac:dyDescent="0.35">
      <c r="A166" t="s">
        <v>616</v>
      </c>
      <c r="B166" t="s">
        <v>1953</v>
      </c>
      <c r="C166" t="s">
        <v>2690</v>
      </c>
      <c r="D166">
        <v>329</v>
      </c>
      <c r="E166">
        <v>399</v>
      </c>
      <c r="F166" s="7">
        <v>0.18</v>
      </c>
      <c r="G166">
        <v>3.6</v>
      </c>
      <c r="H166">
        <v>33735</v>
      </c>
      <c r="I166">
        <f t="shared" si="10"/>
        <v>0</v>
      </c>
      <c r="J166">
        <f t="shared" si="11"/>
        <v>4</v>
      </c>
      <c r="K166">
        <f t="shared" si="12"/>
        <v>13460265</v>
      </c>
      <c r="L166" t="str">
        <f t="shared" si="13"/>
        <v>$200-$500</v>
      </c>
      <c r="M166">
        <f t="shared" si="14"/>
        <v>0</v>
      </c>
    </row>
    <row r="167" spans="1:13" x14ac:dyDescent="0.35">
      <c r="A167" t="s">
        <v>582</v>
      </c>
      <c r="B167" t="s">
        <v>1919</v>
      </c>
      <c r="C167" t="s">
        <v>2690</v>
      </c>
      <c r="D167">
        <v>1399</v>
      </c>
      <c r="E167">
        <v>2498</v>
      </c>
      <c r="F167" s="7">
        <v>0.44</v>
      </c>
      <c r="G167">
        <v>4.2</v>
      </c>
      <c r="H167">
        <v>33717</v>
      </c>
      <c r="I167">
        <f t="shared" si="10"/>
        <v>0</v>
      </c>
      <c r="J167">
        <f t="shared" si="11"/>
        <v>4</v>
      </c>
      <c r="K167">
        <f t="shared" si="12"/>
        <v>84225066</v>
      </c>
      <c r="L167" t="str">
        <f t="shared" si="13"/>
        <v>&gt;$500</v>
      </c>
      <c r="M167">
        <f t="shared" si="14"/>
        <v>0</v>
      </c>
    </row>
    <row r="168" spans="1:13" x14ac:dyDescent="0.35">
      <c r="A168" t="s">
        <v>618</v>
      </c>
      <c r="B168" t="s">
        <v>1955</v>
      </c>
      <c r="C168" t="s">
        <v>2691</v>
      </c>
      <c r="D168">
        <v>1199</v>
      </c>
      <c r="E168">
        <v>2499</v>
      </c>
      <c r="F168" s="7">
        <v>0.52</v>
      </c>
      <c r="G168">
        <v>4</v>
      </c>
      <c r="H168">
        <v>33584</v>
      </c>
      <c r="I168">
        <f t="shared" si="10"/>
        <v>1</v>
      </c>
      <c r="J168">
        <f t="shared" si="11"/>
        <v>4</v>
      </c>
      <c r="K168">
        <f t="shared" si="12"/>
        <v>83926416</v>
      </c>
      <c r="L168" t="str">
        <f t="shared" si="13"/>
        <v>&gt;$500</v>
      </c>
      <c r="M168">
        <f t="shared" si="14"/>
        <v>0</v>
      </c>
    </row>
    <row r="169" spans="1:13" x14ac:dyDescent="0.35">
      <c r="A169" t="s">
        <v>743</v>
      </c>
      <c r="B169" t="s">
        <v>2080</v>
      </c>
      <c r="C169" t="s">
        <v>2690</v>
      </c>
      <c r="D169">
        <v>299</v>
      </c>
      <c r="E169">
        <v>550</v>
      </c>
      <c r="F169" s="7">
        <v>0.46</v>
      </c>
      <c r="G169">
        <v>4.5999999999999996</v>
      </c>
      <c r="H169">
        <v>33434</v>
      </c>
      <c r="I169">
        <f t="shared" si="10"/>
        <v>0</v>
      </c>
      <c r="J169">
        <f t="shared" si="11"/>
        <v>5</v>
      </c>
      <c r="K169">
        <f t="shared" si="12"/>
        <v>18388700</v>
      </c>
      <c r="L169" t="str">
        <f t="shared" si="13"/>
        <v>&gt;$500</v>
      </c>
      <c r="M169">
        <f t="shared" si="14"/>
        <v>0</v>
      </c>
    </row>
    <row r="170" spans="1:13" x14ac:dyDescent="0.35">
      <c r="A170" t="s">
        <v>575</v>
      </c>
      <c r="B170" t="s">
        <v>1912</v>
      </c>
      <c r="C170" t="s">
        <v>2690</v>
      </c>
      <c r="D170">
        <v>299</v>
      </c>
      <c r="E170">
        <v>650</v>
      </c>
      <c r="F170" s="7">
        <v>0.54</v>
      </c>
      <c r="G170">
        <v>4.5</v>
      </c>
      <c r="H170">
        <v>33176</v>
      </c>
      <c r="I170">
        <f t="shared" si="10"/>
        <v>1</v>
      </c>
      <c r="J170">
        <f t="shared" si="11"/>
        <v>5</v>
      </c>
      <c r="K170">
        <f t="shared" si="12"/>
        <v>21564400</v>
      </c>
      <c r="L170" t="str">
        <f t="shared" si="13"/>
        <v>&gt;$500</v>
      </c>
      <c r="M170">
        <f t="shared" si="14"/>
        <v>0</v>
      </c>
    </row>
    <row r="171" spans="1:13" x14ac:dyDescent="0.35">
      <c r="A171" t="s">
        <v>984</v>
      </c>
      <c r="B171" t="s">
        <v>2321</v>
      </c>
      <c r="C171" t="s">
        <v>2694</v>
      </c>
      <c r="D171">
        <v>2799</v>
      </c>
      <c r="E171">
        <v>3799</v>
      </c>
      <c r="F171" s="7">
        <v>0.26</v>
      </c>
      <c r="G171">
        <v>3.9</v>
      </c>
      <c r="H171">
        <v>32931</v>
      </c>
      <c r="I171">
        <f t="shared" si="10"/>
        <v>0</v>
      </c>
      <c r="J171">
        <f t="shared" si="11"/>
        <v>4</v>
      </c>
      <c r="K171">
        <f t="shared" si="12"/>
        <v>125104869</v>
      </c>
      <c r="L171" t="str">
        <f t="shared" si="13"/>
        <v>&gt;$500</v>
      </c>
      <c r="M171">
        <f t="shared" si="14"/>
        <v>0</v>
      </c>
    </row>
    <row r="172" spans="1:13" x14ac:dyDescent="0.35">
      <c r="A172" t="s">
        <v>383</v>
      </c>
      <c r="B172" t="s">
        <v>1727</v>
      </c>
      <c r="C172" t="s">
        <v>2691</v>
      </c>
      <c r="D172">
        <v>15490</v>
      </c>
      <c r="E172">
        <v>20990</v>
      </c>
      <c r="F172" s="7">
        <v>0.26</v>
      </c>
      <c r="G172">
        <v>4.2</v>
      </c>
      <c r="H172">
        <v>32916</v>
      </c>
      <c r="I172">
        <f t="shared" si="10"/>
        <v>0</v>
      </c>
      <c r="J172">
        <f t="shared" si="11"/>
        <v>4</v>
      </c>
      <c r="K172">
        <f t="shared" si="12"/>
        <v>690906840</v>
      </c>
      <c r="L172" t="str">
        <f t="shared" si="13"/>
        <v>&gt;$500</v>
      </c>
      <c r="M172">
        <f t="shared" si="14"/>
        <v>0</v>
      </c>
    </row>
    <row r="173" spans="1:13" x14ac:dyDescent="0.35">
      <c r="A173" t="s">
        <v>435</v>
      </c>
      <c r="B173" t="s">
        <v>1777</v>
      </c>
      <c r="C173" t="s">
        <v>2691</v>
      </c>
      <c r="D173">
        <v>15490</v>
      </c>
      <c r="E173">
        <v>20990</v>
      </c>
      <c r="F173" s="7">
        <v>0.26</v>
      </c>
      <c r="G173">
        <v>4.2</v>
      </c>
      <c r="H173">
        <v>32916</v>
      </c>
      <c r="I173">
        <f t="shared" si="10"/>
        <v>0</v>
      </c>
      <c r="J173">
        <f t="shared" si="11"/>
        <v>4</v>
      </c>
      <c r="K173">
        <f t="shared" si="12"/>
        <v>690906840</v>
      </c>
      <c r="L173" t="str">
        <f t="shared" si="13"/>
        <v>&gt;$500</v>
      </c>
      <c r="M173">
        <f t="shared" si="14"/>
        <v>0</v>
      </c>
    </row>
    <row r="174" spans="1:13" x14ac:dyDescent="0.35">
      <c r="A174" t="s">
        <v>16</v>
      </c>
      <c r="B174" t="s">
        <v>1367</v>
      </c>
      <c r="C174" t="s">
        <v>2691</v>
      </c>
      <c r="D174">
        <v>13999</v>
      </c>
      <c r="E174">
        <v>24999</v>
      </c>
      <c r="F174" s="7">
        <v>0.44</v>
      </c>
      <c r="G174">
        <v>4.2</v>
      </c>
      <c r="H174">
        <v>32840</v>
      </c>
      <c r="I174">
        <f t="shared" si="10"/>
        <v>0</v>
      </c>
      <c r="J174">
        <f t="shared" si="11"/>
        <v>4</v>
      </c>
      <c r="K174">
        <f t="shared" si="12"/>
        <v>820967160</v>
      </c>
      <c r="L174" t="str">
        <f t="shared" si="13"/>
        <v>&gt;$500</v>
      </c>
      <c r="M174">
        <f t="shared" si="14"/>
        <v>0</v>
      </c>
    </row>
    <row r="175" spans="1:13" x14ac:dyDescent="0.35">
      <c r="A175" t="s">
        <v>103</v>
      </c>
      <c r="B175" t="s">
        <v>1454</v>
      </c>
      <c r="C175" t="s">
        <v>2691</v>
      </c>
      <c r="D175">
        <v>21999</v>
      </c>
      <c r="E175">
        <v>29999</v>
      </c>
      <c r="F175" s="7">
        <v>0.27</v>
      </c>
      <c r="G175">
        <v>4.2</v>
      </c>
      <c r="H175">
        <v>32840</v>
      </c>
      <c r="I175">
        <f t="shared" si="10"/>
        <v>0</v>
      </c>
      <c r="J175">
        <f t="shared" si="11"/>
        <v>4</v>
      </c>
      <c r="K175">
        <f t="shared" si="12"/>
        <v>985167160</v>
      </c>
      <c r="L175" t="str">
        <f t="shared" si="13"/>
        <v>&gt;$500</v>
      </c>
      <c r="M175">
        <f t="shared" si="14"/>
        <v>0</v>
      </c>
    </row>
    <row r="176" spans="1:13" x14ac:dyDescent="0.35">
      <c r="A176" t="s">
        <v>197</v>
      </c>
      <c r="B176" t="s">
        <v>1548</v>
      </c>
      <c r="C176" t="s">
        <v>2691</v>
      </c>
      <c r="D176">
        <v>24999</v>
      </c>
      <c r="E176">
        <v>35999</v>
      </c>
      <c r="F176" s="7">
        <v>0.31</v>
      </c>
      <c r="G176">
        <v>4.2</v>
      </c>
      <c r="H176">
        <v>32840</v>
      </c>
      <c r="I176">
        <f t="shared" si="10"/>
        <v>0</v>
      </c>
      <c r="J176">
        <f t="shared" si="11"/>
        <v>4</v>
      </c>
      <c r="K176">
        <f t="shared" si="12"/>
        <v>1182207160</v>
      </c>
      <c r="L176" t="str">
        <f t="shared" si="13"/>
        <v>&gt;$500</v>
      </c>
      <c r="M176">
        <f t="shared" si="14"/>
        <v>0</v>
      </c>
    </row>
    <row r="177" spans="1:13" x14ac:dyDescent="0.35">
      <c r="A177" t="s">
        <v>278</v>
      </c>
      <c r="B177" t="s">
        <v>1629</v>
      </c>
      <c r="C177" t="s">
        <v>2691</v>
      </c>
      <c r="D177">
        <v>21999</v>
      </c>
      <c r="E177">
        <v>29999</v>
      </c>
      <c r="F177" s="7">
        <v>0.27</v>
      </c>
      <c r="G177">
        <v>4.2</v>
      </c>
      <c r="H177">
        <v>32840</v>
      </c>
      <c r="I177">
        <f t="shared" si="10"/>
        <v>0</v>
      </c>
      <c r="J177">
        <f t="shared" si="11"/>
        <v>4</v>
      </c>
      <c r="K177">
        <f t="shared" si="12"/>
        <v>985167160</v>
      </c>
      <c r="L177" t="str">
        <f t="shared" si="13"/>
        <v>&gt;$500</v>
      </c>
      <c r="M177">
        <f t="shared" si="14"/>
        <v>0</v>
      </c>
    </row>
    <row r="178" spans="1:13" x14ac:dyDescent="0.35">
      <c r="A178" t="s">
        <v>310</v>
      </c>
      <c r="B178" t="s">
        <v>1659</v>
      </c>
      <c r="C178" t="s">
        <v>2691</v>
      </c>
      <c r="D178">
        <v>16999</v>
      </c>
      <c r="E178">
        <v>25999</v>
      </c>
      <c r="F178" s="7">
        <v>0.35</v>
      </c>
      <c r="G178">
        <v>4.2</v>
      </c>
      <c r="H178">
        <v>32840</v>
      </c>
      <c r="I178">
        <f t="shared" si="10"/>
        <v>0</v>
      </c>
      <c r="J178">
        <f t="shared" si="11"/>
        <v>4</v>
      </c>
      <c r="K178">
        <f t="shared" si="12"/>
        <v>853807160</v>
      </c>
      <c r="L178" t="str">
        <f t="shared" si="13"/>
        <v>&gt;$500</v>
      </c>
      <c r="M178">
        <f t="shared" si="14"/>
        <v>0</v>
      </c>
    </row>
    <row r="179" spans="1:13" x14ac:dyDescent="0.35">
      <c r="A179" t="s">
        <v>423</v>
      </c>
      <c r="B179" t="s">
        <v>1765</v>
      </c>
      <c r="C179" t="s">
        <v>2691</v>
      </c>
      <c r="D179">
        <v>369</v>
      </c>
      <c r="E179">
        <v>1600</v>
      </c>
      <c r="F179" s="7">
        <v>0.77</v>
      </c>
      <c r="G179">
        <v>4</v>
      </c>
      <c r="H179">
        <v>32625</v>
      </c>
      <c r="I179">
        <f t="shared" si="10"/>
        <v>1</v>
      </c>
      <c r="J179">
        <f t="shared" si="11"/>
        <v>4</v>
      </c>
      <c r="K179">
        <f t="shared" si="12"/>
        <v>52200000</v>
      </c>
      <c r="L179" t="str">
        <f t="shared" si="13"/>
        <v>&gt;$500</v>
      </c>
      <c r="M179">
        <f t="shared" si="14"/>
        <v>0</v>
      </c>
    </row>
    <row r="180" spans="1:13" x14ac:dyDescent="0.35">
      <c r="A180" t="s">
        <v>423</v>
      </c>
      <c r="B180" t="s">
        <v>1765</v>
      </c>
      <c r="C180" t="s">
        <v>2691</v>
      </c>
      <c r="D180">
        <v>369</v>
      </c>
      <c r="E180">
        <v>1600</v>
      </c>
      <c r="F180" s="7">
        <v>0.77</v>
      </c>
      <c r="G180">
        <v>4</v>
      </c>
      <c r="H180">
        <v>32625</v>
      </c>
      <c r="I180">
        <f t="shared" si="10"/>
        <v>1</v>
      </c>
      <c r="J180">
        <f t="shared" si="11"/>
        <v>4</v>
      </c>
      <c r="K180">
        <f t="shared" si="12"/>
        <v>52200000</v>
      </c>
      <c r="L180" t="str">
        <f t="shared" si="13"/>
        <v>&gt;$500</v>
      </c>
      <c r="M180">
        <f t="shared" si="14"/>
        <v>0</v>
      </c>
    </row>
    <row r="181" spans="1:13" x14ac:dyDescent="0.35">
      <c r="A181" t="s">
        <v>481</v>
      </c>
      <c r="B181" t="s">
        <v>1821</v>
      </c>
      <c r="C181" t="s">
        <v>2691</v>
      </c>
      <c r="D181">
        <v>16999</v>
      </c>
      <c r="E181">
        <v>20999</v>
      </c>
      <c r="F181" s="7">
        <v>0.19</v>
      </c>
      <c r="G181">
        <v>4.0999999999999996</v>
      </c>
      <c r="H181">
        <v>31822</v>
      </c>
      <c r="I181">
        <f t="shared" si="10"/>
        <v>0</v>
      </c>
      <c r="J181">
        <f t="shared" si="11"/>
        <v>4</v>
      </c>
      <c r="K181">
        <f t="shared" si="12"/>
        <v>668230178</v>
      </c>
      <c r="L181" t="str">
        <f t="shared" si="13"/>
        <v>&gt;$500</v>
      </c>
      <c r="M181">
        <f t="shared" si="14"/>
        <v>0</v>
      </c>
    </row>
    <row r="182" spans="1:13" x14ac:dyDescent="0.35">
      <c r="A182" t="s">
        <v>491</v>
      </c>
      <c r="B182" t="s">
        <v>1830</v>
      </c>
      <c r="C182" t="s">
        <v>2691</v>
      </c>
      <c r="D182">
        <v>16999</v>
      </c>
      <c r="E182">
        <v>20999</v>
      </c>
      <c r="F182" s="7">
        <v>0.19</v>
      </c>
      <c r="G182">
        <v>4.0999999999999996</v>
      </c>
      <c r="H182">
        <v>31822</v>
      </c>
      <c r="I182">
        <f t="shared" si="10"/>
        <v>0</v>
      </c>
      <c r="J182">
        <f t="shared" si="11"/>
        <v>4</v>
      </c>
      <c r="K182">
        <f t="shared" si="12"/>
        <v>668230178</v>
      </c>
      <c r="L182" t="str">
        <f t="shared" si="13"/>
        <v>&gt;$500</v>
      </c>
      <c r="M182">
        <f t="shared" si="14"/>
        <v>0</v>
      </c>
    </row>
    <row r="183" spans="1:13" x14ac:dyDescent="0.35">
      <c r="A183" t="s">
        <v>510</v>
      </c>
      <c r="B183" t="s">
        <v>1849</v>
      </c>
      <c r="C183" t="s">
        <v>2691</v>
      </c>
      <c r="D183">
        <v>16999</v>
      </c>
      <c r="E183">
        <v>20999</v>
      </c>
      <c r="F183" s="7">
        <v>0.19</v>
      </c>
      <c r="G183">
        <v>4.0999999999999996</v>
      </c>
      <c r="H183">
        <v>31822</v>
      </c>
      <c r="I183">
        <f t="shared" si="10"/>
        <v>0</v>
      </c>
      <c r="J183">
        <f t="shared" si="11"/>
        <v>4</v>
      </c>
      <c r="K183">
        <f t="shared" si="12"/>
        <v>668230178</v>
      </c>
      <c r="L183" t="str">
        <f t="shared" si="13"/>
        <v>&gt;$500</v>
      </c>
      <c r="M183">
        <f t="shared" si="14"/>
        <v>0</v>
      </c>
    </row>
    <row r="184" spans="1:13" x14ac:dyDescent="0.35">
      <c r="A184" t="s">
        <v>915</v>
      </c>
      <c r="B184" t="s">
        <v>2252</v>
      </c>
      <c r="C184" t="s">
        <v>2694</v>
      </c>
      <c r="D184">
        <v>749</v>
      </c>
      <c r="E184">
        <v>1245</v>
      </c>
      <c r="F184" s="7">
        <v>0.4</v>
      </c>
      <c r="G184">
        <v>3.9</v>
      </c>
      <c r="H184">
        <v>31783</v>
      </c>
      <c r="I184">
        <f t="shared" si="10"/>
        <v>0</v>
      </c>
      <c r="J184">
        <f t="shared" si="11"/>
        <v>4</v>
      </c>
      <c r="K184">
        <f t="shared" si="12"/>
        <v>39569835</v>
      </c>
      <c r="L184" t="str">
        <f t="shared" si="13"/>
        <v>&gt;$500</v>
      </c>
      <c r="M184">
        <f t="shared" si="14"/>
        <v>0</v>
      </c>
    </row>
    <row r="185" spans="1:13" x14ac:dyDescent="0.35">
      <c r="A185" t="s">
        <v>756</v>
      </c>
      <c r="B185" t="s">
        <v>2093</v>
      </c>
      <c r="C185" t="s">
        <v>2691</v>
      </c>
      <c r="D185">
        <v>879</v>
      </c>
      <c r="E185">
        <v>1109</v>
      </c>
      <c r="F185" s="7">
        <v>0.21</v>
      </c>
      <c r="G185">
        <v>4.4000000000000004</v>
      </c>
      <c r="H185">
        <v>31599</v>
      </c>
      <c r="I185">
        <f t="shared" si="10"/>
        <v>0</v>
      </c>
      <c r="J185">
        <f t="shared" si="11"/>
        <v>4</v>
      </c>
      <c r="K185">
        <f t="shared" si="12"/>
        <v>35043291</v>
      </c>
      <c r="L185" t="str">
        <f t="shared" si="13"/>
        <v>&gt;$500</v>
      </c>
      <c r="M185">
        <f t="shared" si="14"/>
        <v>0</v>
      </c>
    </row>
    <row r="186" spans="1:13" x14ac:dyDescent="0.35">
      <c r="A186" t="s">
        <v>452</v>
      </c>
      <c r="B186" t="s">
        <v>1794</v>
      </c>
      <c r="C186" t="s">
        <v>2691</v>
      </c>
      <c r="D186">
        <v>499</v>
      </c>
      <c r="E186">
        <v>499</v>
      </c>
      <c r="F186" s="7">
        <v>0</v>
      </c>
      <c r="G186">
        <v>4.2</v>
      </c>
      <c r="H186">
        <v>31539</v>
      </c>
      <c r="I186">
        <f t="shared" si="10"/>
        <v>0</v>
      </c>
      <c r="J186">
        <f t="shared" si="11"/>
        <v>4</v>
      </c>
      <c r="K186">
        <f t="shared" si="12"/>
        <v>15737961</v>
      </c>
      <c r="L186" t="str">
        <f t="shared" si="13"/>
        <v>$200-$500</v>
      </c>
      <c r="M186">
        <f t="shared" si="14"/>
        <v>0</v>
      </c>
    </row>
    <row r="187" spans="1:13" x14ac:dyDescent="0.35">
      <c r="A187" t="s">
        <v>501</v>
      </c>
      <c r="B187" t="s">
        <v>1840</v>
      </c>
      <c r="C187" t="s">
        <v>2691</v>
      </c>
      <c r="D187">
        <v>949</v>
      </c>
      <c r="E187">
        <v>999</v>
      </c>
      <c r="F187" s="7">
        <v>0.05</v>
      </c>
      <c r="G187">
        <v>4.2</v>
      </c>
      <c r="H187">
        <v>31539</v>
      </c>
      <c r="I187">
        <f t="shared" si="10"/>
        <v>0</v>
      </c>
      <c r="J187">
        <f t="shared" si="11"/>
        <v>4</v>
      </c>
      <c r="K187">
        <f t="shared" si="12"/>
        <v>31507461</v>
      </c>
      <c r="L187" t="str">
        <f t="shared" si="13"/>
        <v>&gt;$500</v>
      </c>
      <c r="M187">
        <f t="shared" si="14"/>
        <v>0</v>
      </c>
    </row>
    <row r="188" spans="1:13" x14ac:dyDescent="0.35">
      <c r="A188" t="s">
        <v>657</v>
      </c>
      <c r="B188" t="s">
        <v>1994</v>
      </c>
      <c r="C188" t="s">
        <v>2690</v>
      </c>
      <c r="D188">
        <v>279</v>
      </c>
      <c r="E188">
        <v>375</v>
      </c>
      <c r="F188" s="7">
        <v>0.26</v>
      </c>
      <c r="G188">
        <v>4.3</v>
      </c>
      <c r="H188">
        <v>31534</v>
      </c>
      <c r="I188">
        <f t="shared" si="10"/>
        <v>0</v>
      </c>
      <c r="J188">
        <f t="shared" si="11"/>
        <v>4</v>
      </c>
      <c r="K188">
        <f t="shared" si="12"/>
        <v>11825250</v>
      </c>
      <c r="L188" t="str">
        <f t="shared" si="13"/>
        <v>$200-$500</v>
      </c>
      <c r="M188">
        <f t="shared" si="14"/>
        <v>0</v>
      </c>
    </row>
    <row r="189" spans="1:13" x14ac:dyDescent="0.35">
      <c r="A189" t="s">
        <v>939</v>
      </c>
      <c r="B189" t="s">
        <v>2276</v>
      </c>
      <c r="C189" t="s">
        <v>2694</v>
      </c>
      <c r="D189">
        <v>2148</v>
      </c>
      <c r="E189">
        <v>3645</v>
      </c>
      <c r="F189" s="7">
        <v>0.41</v>
      </c>
      <c r="G189">
        <v>4.0999999999999996</v>
      </c>
      <c r="H189">
        <v>31388</v>
      </c>
      <c r="I189">
        <f t="shared" si="10"/>
        <v>0</v>
      </c>
      <c r="J189">
        <f t="shared" si="11"/>
        <v>4</v>
      </c>
      <c r="K189">
        <f t="shared" si="12"/>
        <v>114409260</v>
      </c>
      <c r="L189" t="str">
        <f t="shared" si="13"/>
        <v>&gt;$500</v>
      </c>
      <c r="M189">
        <f t="shared" si="14"/>
        <v>0</v>
      </c>
    </row>
    <row r="190" spans="1:13" x14ac:dyDescent="0.35">
      <c r="A190" t="s">
        <v>749</v>
      </c>
      <c r="B190" t="s">
        <v>2086</v>
      </c>
      <c r="C190" t="s">
        <v>2691</v>
      </c>
      <c r="D190">
        <v>1999</v>
      </c>
      <c r="E190">
        <v>7999</v>
      </c>
      <c r="F190" s="7">
        <v>0.75</v>
      </c>
      <c r="G190">
        <v>4.2</v>
      </c>
      <c r="H190">
        <v>31305</v>
      </c>
      <c r="I190">
        <f t="shared" si="10"/>
        <v>1</v>
      </c>
      <c r="J190">
        <f t="shared" si="11"/>
        <v>4</v>
      </c>
      <c r="K190">
        <f t="shared" si="12"/>
        <v>250408695</v>
      </c>
      <c r="L190" t="str">
        <f t="shared" si="13"/>
        <v>&gt;$500</v>
      </c>
      <c r="M190">
        <f t="shared" si="14"/>
        <v>0</v>
      </c>
    </row>
    <row r="191" spans="1:13" x14ac:dyDescent="0.35">
      <c r="A191" t="s">
        <v>429</v>
      </c>
      <c r="B191" t="s">
        <v>1771</v>
      </c>
      <c r="C191" t="s">
        <v>2691</v>
      </c>
      <c r="D191">
        <v>7499</v>
      </c>
      <c r="E191">
        <v>7999</v>
      </c>
      <c r="F191" s="7">
        <v>0.06</v>
      </c>
      <c r="G191">
        <v>4</v>
      </c>
      <c r="H191">
        <v>30907</v>
      </c>
      <c r="I191">
        <f t="shared" si="10"/>
        <v>0</v>
      </c>
      <c r="J191">
        <f t="shared" si="11"/>
        <v>4</v>
      </c>
      <c r="K191">
        <f t="shared" si="12"/>
        <v>247225093</v>
      </c>
      <c r="L191" t="str">
        <f t="shared" si="13"/>
        <v>&gt;$500</v>
      </c>
      <c r="M191">
        <f t="shared" si="14"/>
        <v>0</v>
      </c>
    </row>
    <row r="192" spans="1:13" x14ac:dyDescent="0.35">
      <c r="A192" t="s">
        <v>682</v>
      </c>
      <c r="B192" t="s">
        <v>2019</v>
      </c>
      <c r="C192" t="s">
        <v>2691</v>
      </c>
      <c r="D192">
        <v>899</v>
      </c>
      <c r="E192">
        <v>1999</v>
      </c>
      <c r="F192" s="7">
        <v>0.55000000000000004</v>
      </c>
      <c r="G192">
        <v>4.0999999999999996</v>
      </c>
      <c r="H192">
        <v>30469</v>
      </c>
      <c r="I192">
        <f t="shared" si="10"/>
        <v>1</v>
      </c>
      <c r="J192">
        <f t="shared" si="11"/>
        <v>4</v>
      </c>
      <c r="K192">
        <f t="shared" si="12"/>
        <v>60907531</v>
      </c>
      <c r="L192" t="str">
        <f t="shared" si="13"/>
        <v>&gt;$500</v>
      </c>
      <c r="M192">
        <f t="shared" si="14"/>
        <v>0</v>
      </c>
    </row>
    <row r="193" spans="1:13" x14ac:dyDescent="0.35">
      <c r="A193" t="s">
        <v>7</v>
      </c>
      <c r="B193" t="s">
        <v>1358</v>
      </c>
      <c r="C193" t="s">
        <v>2690</v>
      </c>
      <c r="D193">
        <v>229</v>
      </c>
      <c r="E193">
        <v>299</v>
      </c>
      <c r="F193" s="7">
        <v>0.23</v>
      </c>
      <c r="G193">
        <v>4.3</v>
      </c>
      <c r="H193">
        <v>30411</v>
      </c>
      <c r="I193">
        <f t="shared" si="10"/>
        <v>0</v>
      </c>
      <c r="J193">
        <f t="shared" si="11"/>
        <v>4</v>
      </c>
      <c r="K193">
        <f t="shared" si="12"/>
        <v>9092889</v>
      </c>
      <c r="L193" t="str">
        <f t="shared" si="13"/>
        <v>$200-$500</v>
      </c>
      <c r="M193">
        <f t="shared" si="14"/>
        <v>0</v>
      </c>
    </row>
    <row r="194" spans="1:13" x14ac:dyDescent="0.35">
      <c r="A194" t="s">
        <v>153</v>
      </c>
      <c r="B194" t="s">
        <v>1504</v>
      </c>
      <c r="C194" t="s">
        <v>2690</v>
      </c>
      <c r="D194">
        <v>499</v>
      </c>
      <c r="E194">
        <v>1299</v>
      </c>
      <c r="F194" s="7">
        <v>0.62</v>
      </c>
      <c r="G194">
        <v>4.3</v>
      </c>
      <c r="H194">
        <v>30411</v>
      </c>
      <c r="I194">
        <f t="shared" si="10"/>
        <v>1</v>
      </c>
      <c r="J194">
        <f t="shared" si="11"/>
        <v>4</v>
      </c>
      <c r="K194">
        <f t="shared" si="12"/>
        <v>39503889</v>
      </c>
      <c r="L194" t="str">
        <f t="shared" si="13"/>
        <v>&gt;$500</v>
      </c>
      <c r="M194">
        <f t="shared" si="14"/>
        <v>0</v>
      </c>
    </row>
    <row r="195" spans="1:13" x14ac:dyDescent="0.35">
      <c r="A195" t="s">
        <v>7</v>
      </c>
      <c r="B195" t="s">
        <v>1358</v>
      </c>
      <c r="C195" t="s">
        <v>2690</v>
      </c>
      <c r="D195">
        <v>229</v>
      </c>
      <c r="E195">
        <v>299</v>
      </c>
      <c r="F195" s="7">
        <v>0.23</v>
      </c>
      <c r="G195">
        <v>4.3</v>
      </c>
      <c r="H195">
        <v>30411</v>
      </c>
      <c r="I195">
        <f t="shared" ref="I195:I258" si="15">IF(F195&gt;=0.5, 1,0)</f>
        <v>0</v>
      </c>
      <c r="J195">
        <f t="shared" ref="J195:J258" si="16">ROUND(G195, 0)</f>
        <v>4</v>
      </c>
      <c r="K195">
        <f t="shared" ref="K195:K258" si="17">(E195*H195)</f>
        <v>9092889</v>
      </c>
      <c r="L195" t="str">
        <f t="shared" ref="L195:L258" si="18">IF(E195&lt;200, "$200", IF(E195&lt;=500, "$200-$500", "&gt;$500"))</f>
        <v>$200-$500</v>
      </c>
      <c r="M195">
        <f t="shared" ref="M195:M258" si="19">IF(H195&lt;1000, 1,0)</f>
        <v>0</v>
      </c>
    </row>
    <row r="196" spans="1:13" x14ac:dyDescent="0.35">
      <c r="A196" t="s">
        <v>7</v>
      </c>
      <c r="B196" t="s">
        <v>1358</v>
      </c>
      <c r="C196" t="s">
        <v>2690</v>
      </c>
      <c r="D196">
        <v>229</v>
      </c>
      <c r="E196">
        <v>299</v>
      </c>
      <c r="F196" s="7">
        <v>0.23</v>
      </c>
      <c r="G196">
        <v>4.3</v>
      </c>
      <c r="H196">
        <v>30411</v>
      </c>
      <c r="I196">
        <f t="shared" si="15"/>
        <v>0</v>
      </c>
      <c r="J196">
        <f t="shared" si="16"/>
        <v>4</v>
      </c>
      <c r="K196">
        <f t="shared" si="17"/>
        <v>9092889</v>
      </c>
      <c r="L196" t="str">
        <f t="shared" si="18"/>
        <v>$200-$500</v>
      </c>
      <c r="M196">
        <f t="shared" si="19"/>
        <v>0</v>
      </c>
    </row>
    <row r="197" spans="1:13" x14ac:dyDescent="0.35">
      <c r="A197" t="s">
        <v>848</v>
      </c>
      <c r="B197" t="s">
        <v>2185</v>
      </c>
      <c r="C197" t="s">
        <v>2691</v>
      </c>
      <c r="D197">
        <v>5998</v>
      </c>
      <c r="E197">
        <v>7999</v>
      </c>
      <c r="F197" s="7">
        <v>0.25</v>
      </c>
      <c r="G197">
        <v>4.2</v>
      </c>
      <c r="H197">
        <v>30355</v>
      </c>
      <c r="I197">
        <f t="shared" si="15"/>
        <v>0</v>
      </c>
      <c r="J197">
        <f t="shared" si="16"/>
        <v>4</v>
      </c>
      <c r="K197">
        <f t="shared" si="17"/>
        <v>242809645</v>
      </c>
      <c r="L197" t="str">
        <f t="shared" si="18"/>
        <v>&gt;$500</v>
      </c>
      <c r="M197">
        <f t="shared" si="19"/>
        <v>0</v>
      </c>
    </row>
    <row r="198" spans="1:13" x14ac:dyDescent="0.35">
      <c r="A198" t="s">
        <v>359</v>
      </c>
      <c r="B198" t="s">
        <v>1708</v>
      </c>
      <c r="C198" t="s">
        <v>2691</v>
      </c>
      <c r="D198">
        <v>1599</v>
      </c>
      <c r="E198">
        <v>3999</v>
      </c>
      <c r="F198" s="7">
        <v>0.6</v>
      </c>
      <c r="G198">
        <v>4</v>
      </c>
      <c r="H198">
        <v>30254</v>
      </c>
      <c r="I198">
        <f t="shared" si="15"/>
        <v>1</v>
      </c>
      <c r="J198">
        <f t="shared" si="16"/>
        <v>4</v>
      </c>
      <c r="K198">
        <f t="shared" si="17"/>
        <v>120985746</v>
      </c>
      <c r="L198" t="str">
        <f t="shared" si="18"/>
        <v>&gt;$500</v>
      </c>
      <c r="M198">
        <f t="shared" si="19"/>
        <v>0</v>
      </c>
    </row>
    <row r="199" spans="1:13" x14ac:dyDescent="0.35">
      <c r="A199" t="s">
        <v>387</v>
      </c>
      <c r="B199" t="s">
        <v>1731</v>
      </c>
      <c r="C199" t="s">
        <v>2691</v>
      </c>
      <c r="D199">
        <v>1999</v>
      </c>
      <c r="E199">
        <v>3990</v>
      </c>
      <c r="F199" s="7">
        <v>0.5</v>
      </c>
      <c r="G199">
        <v>4</v>
      </c>
      <c r="H199">
        <v>30254</v>
      </c>
      <c r="I199">
        <f t="shared" si="15"/>
        <v>1</v>
      </c>
      <c r="J199">
        <f t="shared" si="16"/>
        <v>4</v>
      </c>
      <c r="K199">
        <f t="shared" si="17"/>
        <v>120713460</v>
      </c>
      <c r="L199" t="str">
        <f t="shared" si="18"/>
        <v>&gt;$500</v>
      </c>
      <c r="M199">
        <f t="shared" si="19"/>
        <v>0</v>
      </c>
    </row>
    <row r="200" spans="1:13" x14ac:dyDescent="0.35">
      <c r="A200" t="s">
        <v>546</v>
      </c>
      <c r="B200" t="s">
        <v>1884</v>
      </c>
      <c r="C200" t="s">
        <v>2691</v>
      </c>
      <c r="D200">
        <v>1999</v>
      </c>
      <c r="E200">
        <v>3999</v>
      </c>
      <c r="F200" s="7">
        <v>0.5</v>
      </c>
      <c r="G200">
        <v>4</v>
      </c>
      <c r="H200">
        <v>30254</v>
      </c>
      <c r="I200">
        <f t="shared" si="15"/>
        <v>1</v>
      </c>
      <c r="J200">
        <f t="shared" si="16"/>
        <v>4</v>
      </c>
      <c r="K200">
        <f t="shared" si="17"/>
        <v>120985746</v>
      </c>
      <c r="L200" t="str">
        <f t="shared" si="18"/>
        <v>&gt;$500</v>
      </c>
      <c r="M200">
        <f t="shared" si="19"/>
        <v>0</v>
      </c>
    </row>
    <row r="201" spans="1:13" x14ac:dyDescent="0.35">
      <c r="A201" t="s">
        <v>359</v>
      </c>
      <c r="B201" t="s">
        <v>1708</v>
      </c>
      <c r="C201" t="s">
        <v>2691</v>
      </c>
      <c r="D201">
        <v>1599</v>
      </c>
      <c r="E201">
        <v>3999</v>
      </c>
      <c r="F201" s="7">
        <v>0.6</v>
      </c>
      <c r="G201">
        <v>4</v>
      </c>
      <c r="H201">
        <v>30254</v>
      </c>
      <c r="I201">
        <f t="shared" si="15"/>
        <v>1</v>
      </c>
      <c r="J201">
        <f t="shared" si="16"/>
        <v>4</v>
      </c>
      <c r="K201">
        <f t="shared" si="17"/>
        <v>120985746</v>
      </c>
      <c r="L201" t="str">
        <f t="shared" si="18"/>
        <v>&gt;$500</v>
      </c>
      <c r="M201">
        <f t="shared" si="19"/>
        <v>0</v>
      </c>
    </row>
    <row r="202" spans="1:13" x14ac:dyDescent="0.35">
      <c r="A202" t="s">
        <v>589</v>
      </c>
      <c r="B202" t="s">
        <v>1926</v>
      </c>
      <c r="C202" t="s">
        <v>2690</v>
      </c>
      <c r="D202">
        <v>519</v>
      </c>
      <c r="E202">
        <v>1350</v>
      </c>
      <c r="F202" s="7">
        <v>0.62</v>
      </c>
      <c r="G202">
        <v>4.3</v>
      </c>
      <c r="H202">
        <v>30058</v>
      </c>
      <c r="I202">
        <f t="shared" si="15"/>
        <v>1</v>
      </c>
      <c r="J202">
        <f t="shared" si="16"/>
        <v>4</v>
      </c>
      <c r="K202">
        <f t="shared" si="17"/>
        <v>40578300</v>
      </c>
      <c r="L202" t="str">
        <f t="shared" si="18"/>
        <v>&gt;$500</v>
      </c>
      <c r="M202">
        <f t="shared" si="19"/>
        <v>0</v>
      </c>
    </row>
    <row r="203" spans="1:13" x14ac:dyDescent="0.35">
      <c r="A203" t="s">
        <v>148</v>
      </c>
      <c r="B203" t="s">
        <v>1499</v>
      </c>
      <c r="C203" t="s">
        <v>2691</v>
      </c>
      <c r="D203">
        <v>416</v>
      </c>
      <c r="E203">
        <v>599</v>
      </c>
      <c r="F203" s="7">
        <v>0.31</v>
      </c>
      <c r="G203">
        <v>4.2</v>
      </c>
      <c r="H203">
        <v>30023</v>
      </c>
      <c r="I203">
        <f t="shared" si="15"/>
        <v>0</v>
      </c>
      <c r="J203">
        <f t="shared" si="16"/>
        <v>4</v>
      </c>
      <c r="K203">
        <f t="shared" si="17"/>
        <v>17983777</v>
      </c>
      <c r="L203" t="str">
        <f t="shared" si="18"/>
        <v>&gt;$500</v>
      </c>
      <c r="M203">
        <f t="shared" si="19"/>
        <v>0</v>
      </c>
    </row>
    <row r="204" spans="1:13" x14ac:dyDescent="0.35">
      <c r="A204" t="s">
        <v>189</v>
      </c>
      <c r="B204" t="s">
        <v>1540</v>
      </c>
      <c r="C204" t="s">
        <v>2691</v>
      </c>
      <c r="D204">
        <v>486</v>
      </c>
      <c r="E204">
        <v>1999</v>
      </c>
      <c r="F204" s="7">
        <v>0.76</v>
      </c>
      <c r="G204">
        <v>4.2</v>
      </c>
      <c r="H204">
        <v>30023</v>
      </c>
      <c r="I204">
        <f t="shared" si="15"/>
        <v>1</v>
      </c>
      <c r="J204">
        <f t="shared" si="16"/>
        <v>4</v>
      </c>
      <c r="K204">
        <f t="shared" si="17"/>
        <v>60015977</v>
      </c>
      <c r="L204" t="str">
        <f t="shared" si="18"/>
        <v>&gt;$500</v>
      </c>
      <c r="M204">
        <f t="shared" si="19"/>
        <v>0</v>
      </c>
    </row>
    <row r="205" spans="1:13" x14ac:dyDescent="0.35">
      <c r="A205" t="s">
        <v>63</v>
      </c>
      <c r="B205" t="s">
        <v>1414</v>
      </c>
      <c r="C205" t="s">
        <v>2690</v>
      </c>
      <c r="D205">
        <v>329</v>
      </c>
      <c r="E205">
        <v>845</v>
      </c>
      <c r="F205" s="7">
        <v>0.61</v>
      </c>
      <c r="G205">
        <v>4.2</v>
      </c>
      <c r="H205">
        <v>29746</v>
      </c>
      <c r="I205">
        <f t="shared" si="15"/>
        <v>1</v>
      </c>
      <c r="J205">
        <f t="shared" si="16"/>
        <v>4</v>
      </c>
      <c r="K205">
        <f t="shared" si="17"/>
        <v>25135370</v>
      </c>
      <c r="L205" t="str">
        <f t="shared" si="18"/>
        <v>&gt;$500</v>
      </c>
      <c r="M205">
        <f t="shared" si="19"/>
        <v>0</v>
      </c>
    </row>
    <row r="206" spans="1:13" x14ac:dyDescent="0.35">
      <c r="A206" t="s">
        <v>247</v>
      </c>
      <c r="B206" t="s">
        <v>1598</v>
      </c>
      <c r="C206" t="s">
        <v>2690</v>
      </c>
      <c r="D206">
        <v>549</v>
      </c>
      <c r="E206">
        <v>995</v>
      </c>
      <c r="F206" s="7">
        <v>0.45</v>
      </c>
      <c r="G206">
        <v>4.2</v>
      </c>
      <c r="H206">
        <v>29746</v>
      </c>
      <c r="I206">
        <f t="shared" si="15"/>
        <v>0</v>
      </c>
      <c r="J206">
        <f t="shared" si="16"/>
        <v>4</v>
      </c>
      <c r="K206">
        <f t="shared" si="17"/>
        <v>29597270</v>
      </c>
      <c r="L206" t="str">
        <f t="shared" si="18"/>
        <v>&gt;$500</v>
      </c>
      <c r="M206">
        <f t="shared" si="19"/>
        <v>0</v>
      </c>
    </row>
    <row r="207" spans="1:13" x14ac:dyDescent="0.35">
      <c r="A207" t="s">
        <v>63</v>
      </c>
      <c r="B207" t="s">
        <v>1414</v>
      </c>
      <c r="C207" t="s">
        <v>2690</v>
      </c>
      <c r="D207">
        <v>329</v>
      </c>
      <c r="E207">
        <v>845</v>
      </c>
      <c r="F207" s="7">
        <v>0.61</v>
      </c>
      <c r="G207">
        <v>4.2</v>
      </c>
      <c r="H207">
        <v>29746</v>
      </c>
      <c r="I207">
        <f t="shared" si="15"/>
        <v>1</v>
      </c>
      <c r="J207">
        <f t="shared" si="16"/>
        <v>4</v>
      </c>
      <c r="K207">
        <f t="shared" si="17"/>
        <v>25135370</v>
      </c>
      <c r="L207" t="str">
        <f t="shared" si="18"/>
        <v>&gt;$500</v>
      </c>
      <c r="M207">
        <f t="shared" si="19"/>
        <v>0</v>
      </c>
    </row>
    <row r="208" spans="1:13" x14ac:dyDescent="0.35">
      <c r="A208" t="s">
        <v>365</v>
      </c>
      <c r="B208" t="s">
        <v>1713</v>
      </c>
      <c r="C208" t="s">
        <v>2691</v>
      </c>
      <c r="D208">
        <v>2199</v>
      </c>
      <c r="E208">
        <v>9999</v>
      </c>
      <c r="F208" s="7">
        <v>0.78</v>
      </c>
      <c r="G208">
        <v>4.2</v>
      </c>
      <c r="H208">
        <v>29478</v>
      </c>
      <c r="I208">
        <f t="shared" si="15"/>
        <v>1</v>
      </c>
      <c r="J208">
        <f t="shared" si="16"/>
        <v>4</v>
      </c>
      <c r="K208">
        <f t="shared" si="17"/>
        <v>294750522</v>
      </c>
      <c r="L208" t="str">
        <f t="shared" si="18"/>
        <v>&gt;$500</v>
      </c>
      <c r="M208">
        <f t="shared" si="19"/>
        <v>0</v>
      </c>
    </row>
    <row r="209" spans="1:13" x14ac:dyDescent="0.35">
      <c r="A209" t="s">
        <v>466</v>
      </c>
      <c r="B209" t="s">
        <v>1713</v>
      </c>
      <c r="C209" t="s">
        <v>2691</v>
      </c>
      <c r="D209">
        <v>2199</v>
      </c>
      <c r="E209">
        <v>9999</v>
      </c>
      <c r="F209" s="7">
        <v>0.78</v>
      </c>
      <c r="G209">
        <v>4.2</v>
      </c>
      <c r="H209">
        <v>29472</v>
      </c>
      <c r="I209">
        <f t="shared" si="15"/>
        <v>1</v>
      </c>
      <c r="J209">
        <f t="shared" si="16"/>
        <v>4</v>
      </c>
      <c r="K209">
        <f t="shared" si="17"/>
        <v>294690528</v>
      </c>
      <c r="L209" t="str">
        <f t="shared" si="18"/>
        <v>&gt;$500</v>
      </c>
      <c r="M209">
        <f t="shared" si="19"/>
        <v>0</v>
      </c>
    </row>
    <row r="210" spans="1:13" x14ac:dyDescent="0.35">
      <c r="A210" t="s">
        <v>365</v>
      </c>
      <c r="B210" t="s">
        <v>1713</v>
      </c>
      <c r="C210" t="s">
        <v>2691</v>
      </c>
      <c r="D210">
        <v>2199</v>
      </c>
      <c r="E210">
        <v>9999</v>
      </c>
      <c r="F210" s="7">
        <v>0.78</v>
      </c>
      <c r="G210">
        <v>4.2</v>
      </c>
      <c r="H210">
        <v>29471</v>
      </c>
      <c r="I210">
        <f t="shared" si="15"/>
        <v>1</v>
      </c>
      <c r="J210">
        <f t="shared" si="16"/>
        <v>4</v>
      </c>
      <c r="K210">
        <f t="shared" si="17"/>
        <v>294680529</v>
      </c>
      <c r="L210" t="str">
        <f t="shared" si="18"/>
        <v>&gt;$500</v>
      </c>
      <c r="M210">
        <f t="shared" si="19"/>
        <v>0</v>
      </c>
    </row>
    <row r="211" spans="1:13" x14ac:dyDescent="0.35">
      <c r="A211" t="s">
        <v>459</v>
      </c>
      <c r="B211" t="s">
        <v>1801</v>
      </c>
      <c r="C211" t="s">
        <v>2691</v>
      </c>
      <c r="D211">
        <v>269</v>
      </c>
      <c r="E211">
        <v>1499</v>
      </c>
      <c r="F211" s="7">
        <v>0.82</v>
      </c>
      <c r="G211">
        <v>4.5</v>
      </c>
      <c r="H211">
        <v>28978</v>
      </c>
      <c r="I211">
        <f t="shared" si="15"/>
        <v>1</v>
      </c>
      <c r="J211">
        <f t="shared" si="16"/>
        <v>5</v>
      </c>
      <c r="K211">
        <f t="shared" si="17"/>
        <v>43438022</v>
      </c>
      <c r="L211" t="str">
        <f t="shared" si="18"/>
        <v>&gt;$500</v>
      </c>
      <c r="M211">
        <f t="shared" si="19"/>
        <v>0</v>
      </c>
    </row>
    <row r="212" spans="1:13" x14ac:dyDescent="0.35">
      <c r="A212" t="s">
        <v>553</v>
      </c>
      <c r="B212" t="s">
        <v>1890</v>
      </c>
      <c r="C212" t="s">
        <v>2691</v>
      </c>
      <c r="D212">
        <v>314</v>
      </c>
      <c r="E212">
        <v>1499</v>
      </c>
      <c r="F212" s="7">
        <v>0.79</v>
      </c>
      <c r="G212">
        <v>4.5</v>
      </c>
      <c r="H212">
        <v>28978</v>
      </c>
      <c r="I212">
        <f t="shared" si="15"/>
        <v>1</v>
      </c>
      <c r="J212">
        <f t="shared" si="16"/>
        <v>5</v>
      </c>
      <c r="K212">
        <f t="shared" si="17"/>
        <v>43438022</v>
      </c>
      <c r="L212" t="str">
        <f t="shared" si="18"/>
        <v>&gt;$500</v>
      </c>
      <c r="M212">
        <f t="shared" si="19"/>
        <v>0</v>
      </c>
    </row>
    <row r="213" spans="1:13" x14ac:dyDescent="0.35">
      <c r="A213" t="s">
        <v>574</v>
      </c>
      <c r="B213" t="s">
        <v>1911</v>
      </c>
      <c r="C213" t="s">
        <v>2690</v>
      </c>
      <c r="D213">
        <v>549</v>
      </c>
      <c r="E213">
        <v>1799</v>
      </c>
      <c r="F213" s="7">
        <v>0.69</v>
      </c>
      <c r="G213">
        <v>4.3</v>
      </c>
      <c r="H213">
        <v>28829</v>
      </c>
      <c r="I213">
        <f t="shared" si="15"/>
        <v>1</v>
      </c>
      <c r="J213">
        <f t="shared" si="16"/>
        <v>4</v>
      </c>
      <c r="K213">
        <f t="shared" si="17"/>
        <v>51863371</v>
      </c>
      <c r="L213" t="str">
        <f t="shared" si="18"/>
        <v>&gt;$500</v>
      </c>
      <c r="M213">
        <f t="shared" si="19"/>
        <v>0</v>
      </c>
    </row>
    <row r="214" spans="1:13" x14ac:dyDescent="0.35">
      <c r="A214" t="s">
        <v>83</v>
      </c>
      <c r="B214" t="s">
        <v>1434</v>
      </c>
      <c r="C214" t="s">
        <v>2690</v>
      </c>
      <c r="D214">
        <v>299</v>
      </c>
      <c r="E214">
        <v>799</v>
      </c>
      <c r="F214" s="7">
        <v>0.63</v>
      </c>
      <c r="G214">
        <v>4.4000000000000004</v>
      </c>
      <c r="H214">
        <v>28791</v>
      </c>
      <c r="I214">
        <f t="shared" si="15"/>
        <v>1</v>
      </c>
      <c r="J214">
        <f t="shared" si="16"/>
        <v>4</v>
      </c>
      <c r="K214">
        <f t="shared" si="17"/>
        <v>23004009</v>
      </c>
      <c r="L214" t="str">
        <f t="shared" si="18"/>
        <v>&gt;$500</v>
      </c>
      <c r="M214">
        <f t="shared" si="19"/>
        <v>0</v>
      </c>
    </row>
    <row r="215" spans="1:13" x14ac:dyDescent="0.35">
      <c r="A215" t="s">
        <v>245</v>
      </c>
      <c r="B215" t="s">
        <v>1596</v>
      </c>
      <c r="C215" t="s">
        <v>2690</v>
      </c>
      <c r="D215">
        <v>299</v>
      </c>
      <c r="E215">
        <v>798</v>
      </c>
      <c r="F215" s="7">
        <v>0.63</v>
      </c>
      <c r="G215">
        <v>4.4000000000000004</v>
      </c>
      <c r="H215">
        <v>28791</v>
      </c>
      <c r="I215">
        <f t="shared" si="15"/>
        <v>1</v>
      </c>
      <c r="J215">
        <f t="shared" si="16"/>
        <v>4</v>
      </c>
      <c r="K215">
        <f t="shared" si="17"/>
        <v>22975218</v>
      </c>
      <c r="L215" t="str">
        <f t="shared" si="18"/>
        <v>&gt;$500</v>
      </c>
      <c r="M215">
        <f t="shared" si="19"/>
        <v>0</v>
      </c>
    </row>
    <row r="216" spans="1:13" x14ac:dyDescent="0.35">
      <c r="A216" t="s">
        <v>125</v>
      </c>
      <c r="B216" t="s">
        <v>1476</v>
      </c>
      <c r="C216" t="s">
        <v>2691</v>
      </c>
      <c r="D216">
        <v>799</v>
      </c>
      <c r="E216">
        <v>1700</v>
      </c>
      <c r="F216" s="7">
        <v>0.53</v>
      </c>
      <c r="G216">
        <v>4.0999999999999996</v>
      </c>
      <c r="H216">
        <v>28638</v>
      </c>
      <c r="I216">
        <f t="shared" si="15"/>
        <v>1</v>
      </c>
      <c r="J216">
        <f t="shared" si="16"/>
        <v>4</v>
      </c>
      <c r="K216">
        <f t="shared" si="17"/>
        <v>48684600</v>
      </c>
      <c r="L216" t="str">
        <f t="shared" si="18"/>
        <v>&gt;$500</v>
      </c>
      <c r="M216">
        <f t="shared" si="19"/>
        <v>0</v>
      </c>
    </row>
    <row r="217" spans="1:13" x14ac:dyDescent="0.35">
      <c r="A217" t="s">
        <v>1040</v>
      </c>
      <c r="B217" t="s">
        <v>2377</v>
      </c>
      <c r="C217" t="s">
        <v>2694</v>
      </c>
      <c r="D217">
        <v>3569</v>
      </c>
      <c r="E217">
        <v>5190</v>
      </c>
      <c r="F217" s="7">
        <v>0.31</v>
      </c>
      <c r="G217">
        <v>4.3</v>
      </c>
      <c r="H217">
        <v>28629</v>
      </c>
      <c r="I217">
        <f t="shared" si="15"/>
        <v>0</v>
      </c>
      <c r="J217">
        <f t="shared" si="16"/>
        <v>4</v>
      </c>
      <c r="K217">
        <f t="shared" si="17"/>
        <v>148584510</v>
      </c>
      <c r="L217" t="str">
        <f t="shared" si="18"/>
        <v>&gt;$500</v>
      </c>
      <c r="M217">
        <f t="shared" si="19"/>
        <v>0</v>
      </c>
    </row>
    <row r="218" spans="1:13" x14ac:dyDescent="0.35">
      <c r="A218" t="s">
        <v>600</v>
      </c>
      <c r="B218" t="s">
        <v>1937</v>
      </c>
      <c r="C218" t="s">
        <v>2691</v>
      </c>
      <c r="D218">
        <v>1499</v>
      </c>
      <c r="E218">
        <v>8999</v>
      </c>
      <c r="F218" s="7">
        <v>0.83</v>
      </c>
      <c r="G218">
        <v>3.7</v>
      </c>
      <c r="H218">
        <v>28324</v>
      </c>
      <c r="I218">
        <f t="shared" si="15"/>
        <v>1</v>
      </c>
      <c r="J218">
        <f t="shared" si="16"/>
        <v>4</v>
      </c>
      <c r="K218">
        <f t="shared" si="17"/>
        <v>254887676</v>
      </c>
      <c r="L218" t="str">
        <f t="shared" si="18"/>
        <v>&gt;$500</v>
      </c>
      <c r="M218">
        <f t="shared" si="19"/>
        <v>0</v>
      </c>
    </row>
    <row r="219" spans="1:13" x14ac:dyDescent="0.35">
      <c r="A219" t="s">
        <v>577</v>
      </c>
      <c r="B219" t="s">
        <v>1914</v>
      </c>
      <c r="C219" t="s">
        <v>2691</v>
      </c>
      <c r="D219">
        <v>266</v>
      </c>
      <c r="E219">
        <v>315</v>
      </c>
      <c r="F219" s="7">
        <v>0.16</v>
      </c>
      <c r="G219">
        <v>4.5</v>
      </c>
      <c r="H219">
        <v>28030</v>
      </c>
      <c r="I219">
        <f t="shared" si="15"/>
        <v>0</v>
      </c>
      <c r="J219">
        <f t="shared" si="16"/>
        <v>5</v>
      </c>
      <c r="K219">
        <f t="shared" si="17"/>
        <v>8829450</v>
      </c>
      <c r="L219" t="str">
        <f t="shared" si="18"/>
        <v>$200-$500</v>
      </c>
      <c r="M219">
        <f t="shared" si="19"/>
        <v>0</v>
      </c>
    </row>
    <row r="220" spans="1:13" x14ac:dyDescent="0.35">
      <c r="A220" t="s">
        <v>543</v>
      </c>
      <c r="B220" t="s">
        <v>1881</v>
      </c>
      <c r="C220" t="s">
        <v>2691</v>
      </c>
      <c r="D220">
        <v>37990</v>
      </c>
      <c r="E220">
        <v>74999</v>
      </c>
      <c r="F220" s="7">
        <v>0.49</v>
      </c>
      <c r="G220">
        <v>4.2</v>
      </c>
      <c r="H220">
        <v>27790</v>
      </c>
      <c r="I220">
        <f t="shared" si="15"/>
        <v>0</v>
      </c>
      <c r="J220">
        <f t="shared" si="16"/>
        <v>4</v>
      </c>
      <c r="K220">
        <f t="shared" si="17"/>
        <v>2084222210</v>
      </c>
      <c r="L220" t="str">
        <f t="shared" si="18"/>
        <v>&gt;$500</v>
      </c>
      <c r="M220">
        <f t="shared" si="19"/>
        <v>0</v>
      </c>
    </row>
    <row r="221" spans="1:13" x14ac:dyDescent="0.35">
      <c r="A221" t="s">
        <v>335</v>
      </c>
      <c r="B221" t="s">
        <v>1684</v>
      </c>
      <c r="C221" t="s">
        <v>2691</v>
      </c>
      <c r="D221">
        <v>1998</v>
      </c>
      <c r="E221">
        <v>9999</v>
      </c>
      <c r="F221" s="7">
        <v>0.8</v>
      </c>
      <c r="G221">
        <v>4.3</v>
      </c>
      <c r="H221">
        <v>27709</v>
      </c>
      <c r="I221">
        <f t="shared" si="15"/>
        <v>1</v>
      </c>
      <c r="J221">
        <f t="shared" si="16"/>
        <v>4</v>
      </c>
      <c r="K221">
        <f t="shared" si="17"/>
        <v>277062291</v>
      </c>
      <c r="L221" t="str">
        <f t="shared" si="18"/>
        <v>&gt;$500</v>
      </c>
      <c r="M221">
        <f t="shared" si="19"/>
        <v>0</v>
      </c>
    </row>
    <row r="222" spans="1:13" x14ac:dyDescent="0.35">
      <c r="A222" t="s">
        <v>488</v>
      </c>
      <c r="B222" t="s">
        <v>1684</v>
      </c>
      <c r="C222" t="s">
        <v>2691</v>
      </c>
      <c r="D222">
        <v>1999</v>
      </c>
      <c r="E222">
        <v>9999</v>
      </c>
      <c r="F222" s="7">
        <v>0.8</v>
      </c>
      <c r="G222">
        <v>4.3</v>
      </c>
      <c r="H222">
        <v>27704</v>
      </c>
      <c r="I222">
        <f t="shared" si="15"/>
        <v>1</v>
      </c>
      <c r="J222">
        <f t="shared" si="16"/>
        <v>4</v>
      </c>
      <c r="K222">
        <f t="shared" si="17"/>
        <v>277012296</v>
      </c>
      <c r="L222" t="str">
        <f t="shared" si="18"/>
        <v>&gt;$500</v>
      </c>
      <c r="M222">
        <f t="shared" si="19"/>
        <v>0</v>
      </c>
    </row>
    <row r="223" spans="1:13" x14ac:dyDescent="0.35">
      <c r="A223" t="s">
        <v>335</v>
      </c>
      <c r="B223" t="s">
        <v>1684</v>
      </c>
      <c r="C223" t="s">
        <v>2691</v>
      </c>
      <c r="D223">
        <v>1998</v>
      </c>
      <c r="E223">
        <v>9999</v>
      </c>
      <c r="F223" s="7">
        <v>0.8</v>
      </c>
      <c r="G223">
        <v>4.3</v>
      </c>
      <c r="H223">
        <v>27696</v>
      </c>
      <c r="I223">
        <f t="shared" si="15"/>
        <v>1</v>
      </c>
      <c r="J223">
        <f t="shared" si="16"/>
        <v>4</v>
      </c>
      <c r="K223">
        <f t="shared" si="17"/>
        <v>276932304</v>
      </c>
      <c r="L223" t="str">
        <f t="shared" si="18"/>
        <v>&gt;$500</v>
      </c>
      <c r="M223">
        <f t="shared" si="19"/>
        <v>0</v>
      </c>
    </row>
    <row r="224" spans="1:13" x14ac:dyDescent="0.35">
      <c r="A224" t="s">
        <v>382</v>
      </c>
      <c r="B224" t="s">
        <v>1684</v>
      </c>
      <c r="C224" t="s">
        <v>2691</v>
      </c>
      <c r="D224">
        <v>1999</v>
      </c>
      <c r="E224">
        <v>9999</v>
      </c>
      <c r="F224" s="7">
        <v>0.8</v>
      </c>
      <c r="G224">
        <v>4.3</v>
      </c>
      <c r="H224">
        <v>27696</v>
      </c>
      <c r="I224">
        <f t="shared" si="15"/>
        <v>1</v>
      </c>
      <c r="J224">
        <f t="shared" si="16"/>
        <v>4</v>
      </c>
      <c r="K224">
        <f t="shared" si="17"/>
        <v>276932304</v>
      </c>
      <c r="L224" t="str">
        <f t="shared" si="18"/>
        <v>&gt;$500</v>
      </c>
      <c r="M224">
        <f t="shared" si="19"/>
        <v>0</v>
      </c>
    </row>
    <row r="225" spans="1:13" x14ac:dyDescent="0.35">
      <c r="A225" t="s">
        <v>321</v>
      </c>
      <c r="B225" t="s">
        <v>1670</v>
      </c>
      <c r="C225" t="s">
        <v>2691</v>
      </c>
      <c r="D225">
        <v>14999</v>
      </c>
      <c r="E225">
        <v>14999</v>
      </c>
      <c r="F225" s="7">
        <v>0</v>
      </c>
      <c r="G225">
        <v>4.3</v>
      </c>
      <c r="H225">
        <v>27508</v>
      </c>
      <c r="I225">
        <f t="shared" si="15"/>
        <v>0</v>
      </c>
      <c r="J225">
        <f t="shared" si="16"/>
        <v>4</v>
      </c>
      <c r="K225">
        <f t="shared" si="17"/>
        <v>412592492</v>
      </c>
      <c r="L225" t="str">
        <f t="shared" si="18"/>
        <v>&gt;$500</v>
      </c>
      <c r="M225">
        <f t="shared" si="19"/>
        <v>0</v>
      </c>
    </row>
    <row r="226" spans="1:13" x14ac:dyDescent="0.35">
      <c r="A226" t="s">
        <v>722</v>
      </c>
      <c r="B226" t="s">
        <v>2059</v>
      </c>
      <c r="C226" t="s">
        <v>2690</v>
      </c>
      <c r="D226">
        <v>999</v>
      </c>
      <c r="E226">
        <v>1999</v>
      </c>
      <c r="F226" s="7">
        <v>0.5</v>
      </c>
      <c r="G226">
        <v>4.2</v>
      </c>
      <c r="H226">
        <v>27441</v>
      </c>
      <c r="I226">
        <f t="shared" si="15"/>
        <v>1</v>
      </c>
      <c r="J226">
        <f t="shared" si="16"/>
        <v>4</v>
      </c>
      <c r="K226">
        <f t="shared" si="17"/>
        <v>54854559</v>
      </c>
      <c r="L226" t="str">
        <f t="shared" si="18"/>
        <v>&gt;$500</v>
      </c>
      <c r="M226">
        <f t="shared" si="19"/>
        <v>0</v>
      </c>
    </row>
    <row r="227" spans="1:13" x14ac:dyDescent="0.35">
      <c r="A227" t="s">
        <v>692</v>
      </c>
      <c r="B227" t="s">
        <v>2029</v>
      </c>
      <c r="C227" t="s">
        <v>2690</v>
      </c>
      <c r="D227">
        <v>1299</v>
      </c>
      <c r="E227">
        <v>1599</v>
      </c>
      <c r="F227" s="7">
        <v>0.19</v>
      </c>
      <c r="G227">
        <v>4.3</v>
      </c>
      <c r="H227">
        <v>27223</v>
      </c>
      <c r="I227">
        <f t="shared" si="15"/>
        <v>0</v>
      </c>
      <c r="J227">
        <f t="shared" si="16"/>
        <v>4</v>
      </c>
      <c r="K227">
        <f t="shared" si="17"/>
        <v>43529577</v>
      </c>
      <c r="L227" t="str">
        <f t="shared" si="18"/>
        <v>&gt;$500</v>
      </c>
      <c r="M227">
        <f t="shared" si="19"/>
        <v>0</v>
      </c>
    </row>
    <row r="228" spans="1:13" x14ac:dyDescent="0.35">
      <c r="A228" t="s">
        <v>656</v>
      </c>
      <c r="B228" t="s">
        <v>1993</v>
      </c>
      <c r="C228" t="s">
        <v>2691</v>
      </c>
      <c r="D228">
        <v>399</v>
      </c>
      <c r="E228">
        <v>499</v>
      </c>
      <c r="F228" s="7">
        <v>0.2</v>
      </c>
      <c r="G228">
        <v>4.3</v>
      </c>
      <c r="H228">
        <v>27201</v>
      </c>
      <c r="I228">
        <f t="shared" si="15"/>
        <v>0</v>
      </c>
      <c r="J228">
        <f t="shared" si="16"/>
        <v>4</v>
      </c>
      <c r="K228">
        <f t="shared" si="17"/>
        <v>13573299</v>
      </c>
      <c r="L228" t="str">
        <f t="shared" si="18"/>
        <v>$200-$500</v>
      </c>
      <c r="M228">
        <f t="shared" si="19"/>
        <v>0</v>
      </c>
    </row>
    <row r="229" spans="1:13" x14ac:dyDescent="0.35">
      <c r="A229" t="s">
        <v>41</v>
      </c>
      <c r="B229" t="s">
        <v>1392</v>
      </c>
      <c r="C229" t="s">
        <v>2691</v>
      </c>
      <c r="D229">
        <v>19999</v>
      </c>
      <c r="E229">
        <v>34999</v>
      </c>
      <c r="F229" s="7">
        <v>0.43</v>
      </c>
      <c r="G229">
        <v>4.3</v>
      </c>
      <c r="H229">
        <v>27151</v>
      </c>
      <c r="I229">
        <f t="shared" si="15"/>
        <v>0</v>
      </c>
      <c r="J229">
        <f t="shared" si="16"/>
        <v>4</v>
      </c>
      <c r="K229">
        <f t="shared" si="17"/>
        <v>950257849</v>
      </c>
      <c r="L229" t="str">
        <f t="shared" si="18"/>
        <v>&gt;$500</v>
      </c>
      <c r="M229">
        <f t="shared" si="19"/>
        <v>0</v>
      </c>
    </row>
    <row r="230" spans="1:13" x14ac:dyDescent="0.35">
      <c r="A230" t="s">
        <v>587</v>
      </c>
      <c r="B230" t="s">
        <v>1924</v>
      </c>
      <c r="C230" t="s">
        <v>2691</v>
      </c>
      <c r="D230">
        <v>799</v>
      </c>
      <c r="E230">
        <v>3990</v>
      </c>
      <c r="F230" s="7">
        <v>0.8</v>
      </c>
      <c r="G230">
        <v>4.3</v>
      </c>
      <c r="H230">
        <v>27139</v>
      </c>
      <c r="I230">
        <f t="shared" si="15"/>
        <v>1</v>
      </c>
      <c r="J230">
        <f t="shared" si="16"/>
        <v>4</v>
      </c>
      <c r="K230">
        <f t="shared" si="17"/>
        <v>108284610</v>
      </c>
      <c r="L230" t="str">
        <f t="shared" si="18"/>
        <v>&gt;$500</v>
      </c>
      <c r="M230">
        <f t="shared" si="19"/>
        <v>0</v>
      </c>
    </row>
    <row r="231" spans="1:13" x14ac:dyDescent="0.35">
      <c r="A231" t="s">
        <v>477</v>
      </c>
      <c r="B231" t="s">
        <v>1817</v>
      </c>
      <c r="C231" t="s">
        <v>2691</v>
      </c>
      <c r="D231">
        <v>1799</v>
      </c>
      <c r="E231">
        <v>6990</v>
      </c>
      <c r="F231" s="7">
        <v>0.74</v>
      </c>
      <c r="G231">
        <v>4</v>
      </c>
      <c r="H231">
        <v>26880</v>
      </c>
      <c r="I231">
        <f t="shared" si="15"/>
        <v>1</v>
      </c>
      <c r="J231">
        <f t="shared" si="16"/>
        <v>4</v>
      </c>
      <c r="K231">
        <f t="shared" si="17"/>
        <v>187891200</v>
      </c>
      <c r="L231" t="str">
        <f t="shared" si="18"/>
        <v>&gt;$500</v>
      </c>
      <c r="M231">
        <f t="shared" si="19"/>
        <v>0</v>
      </c>
    </row>
    <row r="232" spans="1:13" x14ac:dyDescent="0.35">
      <c r="A232" t="s">
        <v>477</v>
      </c>
      <c r="B232" t="s">
        <v>1817</v>
      </c>
      <c r="C232" t="s">
        <v>2691</v>
      </c>
      <c r="D232">
        <v>1799</v>
      </c>
      <c r="E232">
        <v>6990</v>
      </c>
      <c r="F232" s="7">
        <v>0.74</v>
      </c>
      <c r="G232">
        <v>4</v>
      </c>
      <c r="H232">
        <v>26880</v>
      </c>
      <c r="I232">
        <f t="shared" si="15"/>
        <v>1</v>
      </c>
      <c r="J232">
        <f t="shared" si="16"/>
        <v>4</v>
      </c>
      <c r="K232">
        <f t="shared" si="17"/>
        <v>187891200</v>
      </c>
      <c r="L232" t="str">
        <f t="shared" si="18"/>
        <v>&gt;$500</v>
      </c>
      <c r="M232">
        <f t="shared" si="19"/>
        <v>0</v>
      </c>
    </row>
    <row r="233" spans="1:13" x14ac:dyDescent="0.35">
      <c r="A233" t="s">
        <v>436</v>
      </c>
      <c r="B233" t="s">
        <v>1778</v>
      </c>
      <c r="C233" t="s">
        <v>2691</v>
      </c>
      <c r="D233">
        <v>999</v>
      </c>
      <c r="E233">
        <v>2899</v>
      </c>
      <c r="F233" s="7">
        <v>0.66</v>
      </c>
      <c r="G233">
        <v>4.5999999999999996</v>
      </c>
      <c r="H233">
        <v>26603</v>
      </c>
      <c r="I233">
        <f t="shared" si="15"/>
        <v>1</v>
      </c>
      <c r="J233">
        <f t="shared" si="16"/>
        <v>5</v>
      </c>
      <c r="K233">
        <f t="shared" si="17"/>
        <v>77122097</v>
      </c>
      <c r="L233" t="str">
        <f t="shared" si="18"/>
        <v>&gt;$500</v>
      </c>
      <c r="M233">
        <f t="shared" si="19"/>
        <v>0</v>
      </c>
    </row>
    <row r="234" spans="1:13" x14ac:dyDescent="0.35">
      <c r="A234" t="s">
        <v>620</v>
      </c>
      <c r="B234" t="s">
        <v>1957</v>
      </c>
      <c r="C234" t="s">
        <v>2691</v>
      </c>
      <c r="D234">
        <v>225</v>
      </c>
      <c r="E234">
        <v>250</v>
      </c>
      <c r="F234" s="7">
        <v>0.1</v>
      </c>
      <c r="G234">
        <v>4.4000000000000004</v>
      </c>
      <c r="H234">
        <v>26556</v>
      </c>
      <c r="I234">
        <f t="shared" si="15"/>
        <v>0</v>
      </c>
      <c r="J234">
        <f t="shared" si="16"/>
        <v>4</v>
      </c>
      <c r="K234">
        <f t="shared" si="17"/>
        <v>6639000</v>
      </c>
      <c r="L234" t="str">
        <f t="shared" si="18"/>
        <v>$200-$500</v>
      </c>
      <c r="M234">
        <f t="shared" si="19"/>
        <v>0</v>
      </c>
    </row>
    <row r="235" spans="1:13" x14ac:dyDescent="0.35">
      <c r="A235" t="s">
        <v>1000</v>
      </c>
      <c r="B235" t="s">
        <v>2337</v>
      </c>
      <c r="C235" t="s">
        <v>2694</v>
      </c>
      <c r="D235">
        <v>3699</v>
      </c>
      <c r="E235">
        <v>4295</v>
      </c>
      <c r="F235" s="7">
        <v>0.14000000000000001</v>
      </c>
      <c r="G235">
        <v>4.0999999999999996</v>
      </c>
      <c r="H235">
        <v>26543</v>
      </c>
      <c r="I235">
        <f t="shared" si="15"/>
        <v>0</v>
      </c>
      <c r="J235">
        <f t="shared" si="16"/>
        <v>4</v>
      </c>
      <c r="K235">
        <f t="shared" si="17"/>
        <v>114002185</v>
      </c>
      <c r="L235" t="str">
        <f t="shared" si="18"/>
        <v>&gt;$500</v>
      </c>
      <c r="M235">
        <f t="shared" si="19"/>
        <v>0</v>
      </c>
    </row>
    <row r="236" spans="1:13" x14ac:dyDescent="0.35">
      <c r="A236" t="s">
        <v>748</v>
      </c>
      <c r="B236" t="s">
        <v>2085</v>
      </c>
      <c r="C236" t="s">
        <v>2690</v>
      </c>
      <c r="D236">
        <v>599</v>
      </c>
      <c r="E236">
        <v>599</v>
      </c>
      <c r="F236" s="7">
        <v>0</v>
      </c>
      <c r="G236">
        <v>4</v>
      </c>
      <c r="H236">
        <v>26423</v>
      </c>
      <c r="I236">
        <f t="shared" si="15"/>
        <v>0</v>
      </c>
      <c r="J236">
        <f t="shared" si="16"/>
        <v>4</v>
      </c>
      <c r="K236">
        <f t="shared" si="17"/>
        <v>15827377</v>
      </c>
      <c r="L236" t="str">
        <f t="shared" si="18"/>
        <v>&gt;$500</v>
      </c>
      <c r="M236">
        <f t="shared" si="19"/>
        <v>0</v>
      </c>
    </row>
    <row r="237" spans="1:13" x14ac:dyDescent="0.35">
      <c r="A237" t="s">
        <v>702</v>
      </c>
      <c r="B237" t="s">
        <v>2039</v>
      </c>
      <c r="C237" t="s">
        <v>2690</v>
      </c>
      <c r="D237">
        <v>1792</v>
      </c>
      <c r="E237">
        <v>3500</v>
      </c>
      <c r="F237" s="7">
        <v>0.49</v>
      </c>
      <c r="G237">
        <v>4.5</v>
      </c>
      <c r="H237">
        <v>26194</v>
      </c>
      <c r="I237">
        <f t="shared" si="15"/>
        <v>0</v>
      </c>
      <c r="J237">
        <f t="shared" si="16"/>
        <v>5</v>
      </c>
      <c r="K237">
        <f t="shared" si="17"/>
        <v>91679000</v>
      </c>
      <c r="L237" t="str">
        <f t="shared" si="18"/>
        <v>&gt;$500</v>
      </c>
      <c r="M237">
        <f t="shared" si="19"/>
        <v>0</v>
      </c>
    </row>
    <row r="238" spans="1:13" x14ac:dyDescent="0.35">
      <c r="A238" t="s">
        <v>967</v>
      </c>
      <c r="B238" t="s">
        <v>2304</v>
      </c>
      <c r="C238" t="s">
        <v>2694</v>
      </c>
      <c r="D238">
        <v>2699</v>
      </c>
      <c r="E238">
        <v>5000</v>
      </c>
      <c r="F238" s="7">
        <v>0.46</v>
      </c>
      <c r="G238">
        <v>4</v>
      </c>
      <c r="H238">
        <v>26164</v>
      </c>
      <c r="I238">
        <f t="shared" si="15"/>
        <v>0</v>
      </c>
      <c r="J238">
        <f t="shared" si="16"/>
        <v>4</v>
      </c>
      <c r="K238">
        <f t="shared" si="17"/>
        <v>130820000</v>
      </c>
      <c r="L238" t="str">
        <f t="shared" si="18"/>
        <v>&gt;$500</v>
      </c>
      <c r="M238">
        <f t="shared" si="19"/>
        <v>0</v>
      </c>
    </row>
    <row r="239" spans="1:13" x14ac:dyDescent="0.35">
      <c r="A239" t="s">
        <v>864</v>
      </c>
      <c r="B239" t="s">
        <v>2201</v>
      </c>
      <c r="C239" t="s">
        <v>2691</v>
      </c>
      <c r="D239">
        <v>1500</v>
      </c>
      <c r="E239">
        <v>1500</v>
      </c>
      <c r="F239" s="7">
        <v>0</v>
      </c>
      <c r="G239">
        <v>4.4000000000000004</v>
      </c>
      <c r="H239">
        <v>25996</v>
      </c>
      <c r="I239">
        <f t="shared" si="15"/>
        <v>0</v>
      </c>
      <c r="J239">
        <f t="shared" si="16"/>
        <v>4</v>
      </c>
      <c r="K239">
        <f t="shared" si="17"/>
        <v>38994000</v>
      </c>
      <c r="L239" t="str">
        <f t="shared" si="18"/>
        <v>&gt;$500</v>
      </c>
      <c r="M239">
        <f t="shared" si="19"/>
        <v>0</v>
      </c>
    </row>
    <row r="240" spans="1:13" x14ac:dyDescent="0.35">
      <c r="A240" t="s">
        <v>706</v>
      </c>
      <c r="B240" t="s">
        <v>2043</v>
      </c>
      <c r="C240" t="s">
        <v>2691</v>
      </c>
      <c r="D240">
        <v>1199</v>
      </c>
      <c r="E240">
        <v>7999</v>
      </c>
      <c r="F240" s="7">
        <v>0.85</v>
      </c>
      <c r="G240">
        <v>3.6</v>
      </c>
      <c r="H240">
        <v>25910</v>
      </c>
      <c r="I240">
        <f t="shared" si="15"/>
        <v>1</v>
      </c>
      <c r="J240">
        <f t="shared" si="16"/>
        <v>4</v>
      </c>
      <c r="K240">
        <f t="shared" si="17"/>
        <v>207254090</v>
      </c>
      <c r="L240" t="str">
        <f t="shared" si="18"/>
        <v>&gt;$500</v>
      </c>
      <c r="M240">
        <f t="shared" si="19"/>
        <v>0</v>
      </c>
    </row>
    <row r="241" spans="1:13" x14ac:dyDescent="0.35">
      <c r="A241" t="s">
        <v>621</v>
      </c>
      <c r="B241" t="s">
        <v>1958</v>
      </c>
      <c r="C241" t="s">
        <v>2690</v>
      </c>
      <c r="D241">
        <v>656</v>
      </c>
      <c r="E241">
        <v>1499</v>
      </c>
      <c r="F241" s="7">
        <v>0.56000000000000005</v>
      </c>
      <c r="G241">
        <v>4.3</v>
      </c>
      <c r="H241">
        <v>25903</v>
      </c>
      <c r="I241">
        <f t="shared" si="15"/>
        <v>1</v>
      </c>
      <c r="J241">
        <f t="shared" si="16"/>
        <v>4</v>
      </c>
      <c r="K241">
        <f t="shared" si="17"/>
        <v>38828597</v>
      </c>
      <c r="L241" t="str">
        <f t="shared" si="18"/>
        <v>&gt;$500</v>
      </c>
      <c r="M241">
        <f t="shared" si="19"/>
        <v>0</v>
      </c>
    </row>
    <row r="242" spans="1:13" x14ac:dyDescent="0.35">
      <c r="A242" t="s">
        <v>716</v>
      </c>
      <c r="B242" t="s">
        <v>2053</v>
      </c>
      <c r="C242" t="s">
        <v>2690</v>
      </c>
      <c r="D242">
        <v>289</v>
      </c>
      <c r="E242">
        <v>590</v>
      </c>
      <c r="F242" s="7">
        <v>0.51</v>
      </c>
      <c r="G242">
        <v>4.4000000000000004</v>
      </c>
      <c r="H242">
        <v>25886</v>
      </c>
      <c r="I242">
        <f t="shared" si="15"/>
        <v>1</v>
      </c>
      <c r="J242">
        <f t="shared" si="16"/>
        <v>4</v>
      </c>
      <c r="K242">
        <f t="shared" si="17"/>
        <v>15272740</v>
      </c>
      <c r="L242" t="str">
        <f t="shared" si="18"/>
        <v>&gt;$500</v>
      </c>
      <c r="M242">
        <f t="shared" si="19"/>
        <v>0</v>
      </c>
    </row>
    <row r="243" spans="1:13" x14ac:dyDescent="0.35">
      <c r="A243" t="s">
        <v>384</v>
      </c>
      <c r="B243" t="s">
        <v>1728</v>
      </c>
      <c r="C243" t="s">
        <v>2691</v>
      </c>
      <c r="D243">
        <v>19999</v>
      </c>
      <c r="E243">
        <v>24999</v>
      </c>
      <c r="F243" s="7">
        <v>0.2</v>
      </c>
      <c r="G243">
        <v>3.9</v>
      </c>
      <c r="H243">
        <v>25824</v>
      </c>
      <c r="I243">
        <f t="shared" si="15"/>
        <v>0</v>
      </c>
      <c r="J243">
        <f t="shared" si="16"/>
        <v>4</v>
      </c>
      <c r="K243">
        <f t="shared" si="17"/>
        <v>645574176</v>
      </c>
      <c r="L243" t="str">
        <f t="shared" si="18"/>
        <v>&gt;$500</v>
      </c>
      <c r="M243">
        <f t="shared" si="19"/>
        <v>0</v>
      </c>
    </row>
    <row r="244" spans="1:13" x14ac:dyDescent="0.35">
      <c r="A244" t="s">
        <v>419</v>
      </c>
      <c r="B244" t="s">
        <v>1761</v>
      </c>
      <c r="C244" t="s">
        <v>2691</v>
      </c>
      <c r="D244">
        <v>20999</v>
      </c>
      <c r="E244">
        <v>26999</v>
      </c>
      <c r="F244" s="7">
        <v>0.22</v>
      </c>
      <c r="G244">
        <v>3.9</v>
      </c>
      <c r="H244">
        <v>25824</v>
      </c>
      <c r="I244">
        <f t="shared" si="15"/>
        <v>0</v>
      </c>
      <c r="J244">
        <f t="shared" si="16"/>
        <v>4</v>
      </c>
      <c r="K244">
        <f t="shared" si="17"/>
        <v>697222176</v>
      </c>
      <c r="L244" t="str">
        <f t="shared" si="18"/>
        <v>&gt;$500</v>
      </c>
      <c r="M244">
        <f t="shared" si="19"/>
        <v>0</v>
      </c>
    </row>
    <row r="245" spans="1:13" x14ac:dyDescent="0.35">
      <c r="A245" t="s">
        <v>426</v>
      </c>
      <c r="B245" t="s">
        <v>1768</v>
      </c>
      <c r="C245" t="s">
        <v>2691</v>
      </c>
      <c r="D245">
        <v>22999</v>
      </c>
      <c r="E245">
        <v>28999</v>
      </c>
      <c r="F245" s="7">
        <v>0.21</v>
      </c>
      <c r="G245">
        <v>3.9</v>
      </c>
      <c r="H245">
        <v>25824</v>
      </c>
      <c r="I245">
        <f t="shared" si="15"/>
        <v>0</v>
      </c>
      <c r="J245">
        <f t="shared" si="16"/>
        <v>4</v>
      </c>
      <c r="K245">
        <f t="shared" si="17"/>
        <v>748870176</v>
      </c>
      <c r="L245" t="str">
        <f t="shared" si="18"/>
        <v>&gt;$500</v>
      </c>
      <c r="M245">
        <f t="shared" si="19"/>
        <v>0</v>
      </c>
    </row>
    <row r="246" spans="1:13" x14ac:dyDescent="0.35">
      <c r="A246" t="s">
        <v>688</v>
      </c>
      <c r="B246" t="s">
        <v>2025</v>
      </c>
      <c r="C246" t="s">
        <v>2690</v>
      </c>
      <c r="D246">
        <v>1295</v>
      </c>
      <c r="E246">
        <v>1795</v>
      </c>
      <c r="F246" s="7">
        <v>0.28000000000000003</v>
      </c>
      <c r="G246">
        <v>4.0999999999999996</v>
      </c>
      <c r="H246">
        <v>25771</v>
      </c>
      <c r="I246">
        <f t="shared" si="15"/>
        <v>0</v>
      </c>
      <c r="J246">
        <f t="shared" si="16"/>
        <v>4</v>
      </c>
      <c r="K246">
        <f t="shared" si="17"/>
        <v>46258945</v>
      </c>
      <c r="L246" t="str">
        <f t="shared" si="18"/>
        <v>&gt;$500</v>
      </c>
      <c r="M246">
        <f t="shared" si="19"/>
        <v>0</v>
      </c>
    </row>
    <row r="247" spans="1:13" x14ac:dyDescent="0.35">
      <c r="A247" t="s">
        <v>727</v>
      </c>
      <c r="B247" t="s">
        <v>2064</v>
      </c>
      <c r="C247" t="s">
        <v>2690</v>
      </c>
      <c r="D247">
        <v>149</v>
      </c>
      <c r="E247">
        <v>499</v>
      </c>
      <c r="F247" s="7">
        <v>0.7</v>
      </c>
      <c r="G247">
        <v>4.0999999999999996</v>
      </c>
      <c r="H247">
        <v>25607</v>
      </c>
      <c r="I247">
        <f t="shared" si="15"/>
        <v>1</v>
      </c>
      <c r="J247">
        <f t="shared" si="16"/>
        <v>4</v>
      </c>
      <c r="K247">
        <f t="shared" si="17"/>
        <v>12777893</v>
      </c>
      <c r="L247" t="str">
        <f t="shared" si="18"/>
        <v>$200-$500</v>
      </c>
      <c r="M247">
        <f t="shared" si="19"/>
        <v>0</v>
      </c>
    </row>
    <row r="248" spans="1:13" x14ac:dyDescent="0.35">
      <c r="A248" t="s">
        <v>664</v>
      </c>
      <c r="B248" t="s">
        <v>2001</v>
      </c>
      <c r="C248" t="s">
        <v>2690</v>
      </c>
      <c r="D248">
        <v>1699</v>
      </c>
      <c r="E248">
        <v>3999</v>
      </c>
      <c r="F248" s="7">
        <v>0.57999999999999996</v>
      </c>
      <c r="G248">
        <v>4.2</v>
      </c>
      <c r="H248">
        <v>25488</v>
      </c>
      <c r="I248">
        <f t="shared" si="15"/>
        <v>1</v>
      </c>
      <c r="J248">
        <f t="shared" si="16"/>
        <v>4</v>
      </c>
      <c r="K248">
        <f t="shared" si="17"/>
        <v>101926512</v>
      </c>
      <c r="L248" t="str">
        <f t="shared" si="18"/>
        <v>&gt;$500</v>
      </c>
      <c r="M248">
        <f t="shared" si="19"/>
        <v>0</v>
      </c>
    </row>
    <row r="249" spans="1:13" x14ac:dyDescent="0.35">
      <c r="A249" t="s">
        <v>954</v>
      </c>
      <c r="B249" t="s">
        <v>2291</v>
      </c>
      <c r="C249" t="s">
        <v>2694</v>
      </c>
      <c r="D249">
        <v>3499</v>
      </c>
      <c r="E249">
        <v>5795</v>
      </c>
      <c r="F249" s="7">
        <v>0.4</v>
      </c>
      <c r="G249">
        <v>3.9</v>
      </c>
      <c r="H249">
        <v>25340</v>
      </c>
      <c r="I249">
        <f t="shared" si="15"/>
        <v>0</v>
      </c>
      <c r="J249">
        <f t="shared" si="16"/>
        <v>4</v>
      </c>
      <c r="K249">
        <f t="shared" si="17"/>
        <v>146845300</v>
      </c>
      <c r="L249" t="str">
        <f t="shared" si="18"/>
        <v>&gt;$500</v>
      </c>
      <c r="M249">
        <f t="shared" si="19"/>
        <v>0</v>
      </c>
    </row>
    <row r="250" spans="1:13" x14ac:dyDescent="0.35">
      <c r="A250" t="s">
        <v>907</v>
      </c>
      <c r="B250" t="s">
        <v>2244</v>
      </c>
      <c r="C250" t="s">
        <v>2691</v>
      </c>
      <c r="D250">
        <v>1499</v>
      </c>
      <c r="E250">
        <v>2999</v>
      </c>
      <c r="F250" s="7">
        <v>0.5</v>
      </c>
      <c r="G250">
        <v>4.0999999999999996</v>
      </c>
      <c r="H250">
        <v>25262</v>
      </c>
      <c r="I250">
        <f t="shared" si="15"/>
        <v>1</v>
      </c>
      <c r="J250">
        <f t="shared" si="16"/>
        <v>4</v>
      </c>
      <c r="K250">
        <f t="shared" si="17"/>
        <v>75760738</v>
      </c>
      <c r="L250" t="str">
        <f t="shared" si="18"/>
        <v>&gt;$500</v>
      </c>
      <c r="M250">
        <f t="shared" si="19"/>
        <v>0</v>
      </c>
    </row>
    <row r="251" spans="1:13" x14ac:dyDescent="0.35">
      <c r="A251" t="s">
        <v>230</v>
      </c>
      <c r="B251" t="s">
        <v>1581</v>
      </c>
      <c r="C251" t="s">
        <v>2690</v>
      </c>
      <c r="D251">
        <v>499</v>
      </c>
      <c r="E251">
        <v>1100</v>
      </c>
      <c r="F251" s="7">
        <v>0.55000000000000004</v>
      </c>
      <c r="G251">
        <v>4.4000000000000004</v>
      </c>
      <c r="H251">
        <v>25177</v>
      </c>
      <c r="I251">
        <f t="shared" si="15"/>
        <v>1</v>
      </c>
      <c r="J251">
        <f t="shared" si="16"/>
        <v>4</v>
      </c>
      <c r="K251">
        <f t="shared" si="17"/>
        <v>27694700</v>
      </c>
      <c r="L251" t="str">
        <f t="shared" si="18"/>
        <v>&gt;$500</v>
      </c>
      <c r="M251">
        <f t="shared" si="19"/>
        <v>0</v>
      </c>
    </row>
    <row r="252" spans="1:13" x14ac:dyDescent="0.35">
      <c r="A252" t="s">
        <v>742</v>
      </c>
      <c r="B252" t="s">
        <v>2079</v>
      </c>
      <c r="C252" t="s">
        <v>2690</v>
      </c>
      <c r="D252">
        <v>4449</v>
      </c>
      <c r="E252">
        <v>5734</v>
      </c>
      <c r="F252" s="7">
        <v>0.22</v>
      </c>
      <c r="G252">
        <v>4.4000000000000004</v>
      </c>
      <c r="H252">
        <v>25006</v>
      </c>
      <c r="I252">
        <f t="shared" si="15"/>
        <v>0</v>
      </c>
      <c r="J252">
        <f t="shared" si="16"/>
        <v>4</v>
      </c>
      <c r="K252">
        <f t="shared" si="17"/>
        <v>143384404</v>
      </c>
      <c r="L252" t="str">
        <f t="shared" si="18"/>
        <v>&gt;$500</v>
      </c>
      <c r="M252">
        <f t="shared" si="19"/>
        <v>0</v>
      </c>
    </row>
    <row r="253" spans="1:13" x14ac:dyDescent="0.35">
      <c r="A253" t="s">
        <v>5</v>
      </c>
      <c r="B253" t="s">
        <v>1356</v>
      </c>
      <c r="C253" t="s">
        <v>2690</v>
      </c>
      <c r="D253">
        <v>149</v>
      </c>
      <c r="E253">
        <v>1000</v>
      </c>
      <c r="F253" s="7">
        <v>0.85</v>
      </c>
      <c r="G253">
        <v>3.9</v>
      </c>
      <c r="H253">
        <v>24871</v>
      </c>
      <c r="I253">
        <f t="shared" si="15"/>
        <v>1</v>
      </c>
      <c r="J253">
        <f t="shared" si="16"/>
        <v>4</v>
      </c>
      <c r="K253">
        <f t="shared" si="17"/>
        <v>24871000</v>
      </c>
      <c r="L253" t="str">
        <f t="shared" si="18"/>
        <v>&gt;$500</v>
      </c>
      <c r="M253">
        <f t="shared" si="19"/>
        <v>0</v>
      </c>
    </row>
    <row r="254" spans="1:13" x14ac:dyDescent="0.35">
      <c r="A254" t="s">
        <v>35</v>
      </c>
      <c r="B254" t="s">
        <v>1386</v>
      </c>
      <c r="C254" t="s">
        <v>2690</v>
      </c>
      <c r="D254">
        <v>99</v>
      </c>
      <c r="E254">
        <v>666.66</v>
      </c>
      <c r="F254" s="7">
        <v>0.85</v>
      </c>
      <c r="G254">
        <v>3.9</v>
      </c>
      <c r="H254">
        <v>24871</v>
      </c>
      <c r="I254">
        <f t="shared" si="15"/>
        <v>1</v>
      </c>
      <c r="J254">
        <f t="shared" si="16"/>
        <v>4</v>
      </c>
      <c r="K254">
        <f t="shared" si="17"/>
        <v>16580500.859999999</v>
      </c>
      <c r="L254" t="str">
        <f t="shared" si="18"/>
        <v>&gt;$500</v>
      </c>
      <c r="M254">
        <f t="shared" si="19"/>
        <v>0</v>
      </c>
    </row>
    <row r="255" spans="1:13" x14ac:dyDescent="0.35">
      <c r="A255" t="s">
        <v>109</v>
      </c>
      <c r="B255" t="s">
        <v>1460</v>
      </c>
      <c r="C255" t="s">
        <v>2690</v>
      </c>
      <c r="D255">
        <v>99</v>
      </c>
      <c r="E255">
        <v>800</v>
      </c>
      <c r="F255" s="7">
        <v>0.88</v>
      </c>
      <c r="G255">
        <v>3.9</v>
      </c>
      <c r="H255">
        <v>24871</v>
      </c>
      <c r="I255">
        <f t="shared" si="15"/>
        <v>1</v>
      </c>
      <c r="J255">
        <f t="shared" si="16"/>
        <v>4</v>
      </c>
      <c r="K255">
        <f t="shared" si="17"/>
        <v>19896800</v>
      </c>
      <c r="L255" t="str">
        <f t="shared" si="18"/>
        <v>&gt;$500</v>
      </c>
      <c r="M255">
        <f t="shared" si="19"/>
        <v>0</v>
      </c>
    </row>
    <row r="256" spans="1:13" x14ac:dyDescent="0.35">
      <c r="A256" t="s">
        <v>5</v>
      </c>
      <c r="B256" t="s">
        <v>1356</v>
      </c>
      <c r="C256" t="s">
        <v>2690</v>
      </c>
      <c r="D256">
        <v>149</v>
      </c>
      <c r="E256">
        <v>1000</v>
      </c>
      <c r="F256" s="7">
        <v>0.85</v>
      </c>
      <c r="G256">
        <v>3.9</v>
      </c>
      <c r="H256">
        <v>24870</v>
      </c>
      <c r="I256">
        <f t="shared" si="15"/>
        <v>1</v>
      </c>
      <c r="J256">
        <f t="shared" si="16"/>
        <v>4</v>
      </c>
      <c r="K256">
        <f t="shared" si="17"/>
        <v>24870000</v>
      </c>
      <c r="L256" t="str">
        <f t="shared" si="18"/>
        <v>&gt;$500</v>
      </c>
      <c r="M256">
        <f t="shared" si="19"/>
        <v>0</v>
      </c>
    </row>
    <row r="257" spans="1:13" x14ac:dyDescent="0.35">
      <c r="A257" t="s">
        <v>35</v>
      </c>
      <c r="B257" t="s">
        <v>1386</v>
      </c>
      <c r="C257" t="s">
        <v>2690</v>
      </c>
      <c r="D257">
        <v>99</v>
      </c>
      <c r="E257">
        <v>666.66</v>
      </c>
      <c r="F257" s="7">
        <v>0.85</v>
      </c>
      <c r="G257">
        <v>3.9</v>
      </c>
      <c r="H257">
        <v>24870</v>
      </c>
      <c r="I257">
        <f t="shared" si="15"/>
        <v>1</v>
      </c>
      <c r="J257">
        <f t="shared" si="16"/>
        <v>4</v>
      </c>
      <c r="K257">
        <f t="shared" si="17"/>
        <v>16579834.199999999</v>
      </c>
      <c r="L257" t="str">
        <f t="shared" si="18"/>
        <v>&gt;$500</v>
      </c>
      <c r="M257">
        <f t="shared" si="19"/>
        <v>0</v>
      </c>
    </row>
    <row r="258" spans="1:13" x14ac:dyDescent="0.35">
      <c r="A258" t="s">
        <v>5</v>
      </c>
      <c r="B258" t="s">
        <v>1356</v>
      </c>
      <c r="C258" t="s">
        <v>2690</v>
      </c>
      <c r="D258">
        <v>149</v>
      </c>
      <c r="E258">
        <v>1000</v>
      </c>
      <c r="F258" s="7">
        <v>0.85</v>
      </c>
      <c r="G258">
        <v>3.9</v>
      </c>
      <c r="H258">
        <v>24870</v>
      </c>
      <c r="I258">
        <f t="shared" si="15"/>
        <v>1</v>
      </c>
      <c r="J258">
        <f t="shared" si="16"/>
        <v>4</v>
      </c>
      <c r="K258">
        <f t="shared" si="17"/>
        <v>24870000</v>
      </c>
      <c r="L258" t="str">
        <f t="shared" si="18"/>
        <v>&gt;$500</v>
      </c>
      <c r="M258">
        <f t="shared" si="19"/>
        <v>0</v>
      </c>
    </row>
    <row r="259" spans="1:13" x14ac:dyDescent="0.35">
      <c r="A259" t="s">
        <v>565</v>
      </c>
      <c r="B259" t="s">
        <v>1902</v>
      </c>
      <c r="C259" t="s">
        <v>2690</v>
      </c>
      <c r="D259">
        <v>349</v>
      </c>
      <c r="E259">
        <v>1499</v>
      </c>
      <c r="F259" s="7">
        <v>0.77</v>
      </c>
      <c r="G259">
        <v>4.3</v>
      </c>
      <c r="H259">
        <v>24791</v>
      </c>
      <c r="I259">
        <f t="shared" ref="I259:I322" si="20">IF(F259&gt;=0.5, 1,0)</f>
        <v>1</v>
      </c>
      <c r="J259">
        <f t="shared" ref="J259:J322" si="21">ROUND(G259, 0)</f>
        <v>4</v>
      </c>
      <c r="K259">
        <f t="shared" ref="K259:K322" si="22">(E259*H259)</f>
        <v>37161709</v>
      </c>
      <c r="L259" t="str">
        <f t="shared" ref="L259:L322" si="23">IF(E259&lt;200, "$200", IF(E259&lt;=500, "$200-$500", "&gt;$500"))</f>
        <v>&gt;$500</v>
      </c>
      <c r="M259">
        <f t="shared" ref="M259:M322" si="24">IF(H259&lt;1000, 1,0)</f>
        <v>0</v>
      </c>
    </row>
    <row r="260" spans="1:13" x14ac:dyDescent="0.35">
      <c r="A260" t="s">
        <v>50</v>
      </c>
      <c r="B260" t="s">
        <v>1401</v>
      </c>
      <c r="C260" t="s">
        <v>2690</v>
      </c>
      <c r="D260">
        <v>1199</v>
      </c>
      <c r="E260">
        <v>2199</v>
      </c>
      <c r="F260" s="7">
        <v>0.45</v>
      </c>
      <c r="G260">
        <v>4.4000000000000004</v>
      </c>
      <c r="H260">
        <v>24780</v>
      </c>
      <c r="I260">
        <f t="shared" si="20"/>
        <v>0</v>
      </c>
      <c r="J260">
        <f t="shared" si="21"/>
        <v>4</v>
      </c>
      <c r="K260">
        <f t="shared" si="22"/>
        <v>54491220</v>
      </c>
      <c r="L260" t="str">
        <f t="shared" si="23"/>
        <v>&gt;$500</v>
      </c>
      <c r="M260">
        <f t="shared" si="24"/>
        <v>0</v>
      </c>
    </row>
    <row r="261" spans="1:13" x14ac:dyDescent="0.35">
      <c r="A261" t="s">
        <v>141</v>
      </c>
      <c r="B261" t="s">
        <v>1492</v>
      </c>
      <c r="C261" t="s">
        <v>2690</v>
      </c>
      <c r="D261">
        <v>1699</v>
      </c>
      <c r="E261">
        <v>2999</v>
      </c>
      <c r="F261" s="7">
        <v>0.43</v>
      </c>
      <c r="G261">
        <v>4.4000000000000004</v>
      </c>
      <c r="H261">
        <v>24780</v>
      </c>
      <c r="I261">
        <f t="shared" si="20"/>
        <v>0</v>
      </c>
      <c r="J261">
        <f t="shared" si="21"/>
        <v>4</v>
      </c>
      <c r="K261">
        <f t="shared" si="22"/>
        <v>74315220</v>
      </c>
      <c r="L261" t="str">
        <f t="shared" si="23"/>
        <v>&gt;$500</v>
      </c>
      <c r="M261">
        <f t="shared" si="24"/>
        <v>0</v>
      </c>
    </row>
    <row r="262" spans="1:13" x14ac:dyDescent="0.35">
      <c r="A262" t="s">
        <v>50</v>
      </c>
      <c r="B262" t="s">
        <v>1401</v>
      </c>
      <c r="C262" t="s">
        <v>2690</v>
      </c>
      <c r="D262">
        <v>1199</v>
      </c>
      <c r="E262">
        <v>2199</v>
      </c>
      <c r="F262" s="7">
        <v>0.45</v>
      </c>
      <c r="G262">
        <v>4.4000000000000004</v>
      </c>
      <c r="H262">
        <v>24780</v>
      </c>
      <c r="I262">
        <f t="shared" si="20"/>
        <v>0</v>
      </c>
      <c r="J262">
        <f t="shared" si="21"/>
        <v>4</v>
      </c>
      <c r="K262">
        <f t="shared" si="22"/>
        <v>54491220</v>
      </c>
      <c r="L262" t="str">
        <f t="shared" si="23"/>
        <v>&gt;$500</v>
      </c>
      <c r="M262">
        <f t="shared" si="24"/>
        <v>0</v>
      </c>
    </row>
    <row r="263" spans="1:13" x14ac:dyDescent="0.35">
      <c r="A263" t="s">
        <v>652</v>
      </c>
      <c r="B263" t="s">
        <v>1989</v>
      </c>
      <c r="C263" t="s">
        <v>2691</v>
      </c>
      <c r="D263">
        <v>299</v>
      </c>
      <c r="E263">
        <v>499</v>
      </c>
      <c r="F263" s="7">
        <v>0.4</v>
      </c>
      <c r="G263">
        <v>4.2</v>
      </c>
      <c r="H263">
        <v>24432</v>
      </c>
      <c r="I263">
        <f t="shared" si="20"/>
        <v>0</v>
      </c>
      <c r="J263">
        <f t="shared" si="21"/>
        <v>4</v>
      </c>
      <c r="K263">
        <f t="shared" si="22"/>
        <v>12191568</v>
      </c>
      <c r="L263" t="str">
        <f t="shared" si="23"/>
        <v>$200-$500</v>
      </c>
      <c r="M263">
        <f t="shared" si="24"/>
        <v>0</v>
      </c>
    </row>
    <row r="264" spans="1:13" x14ac:dyDescent="0.35">
      <c r="A264" t="s">
        <v>0</v>
      </c>
      <c r="B264" t="s">
        <v>1351</v>
      </c>
      <c r="C264" t="s">
        <v>2690</v>
      </c>
      <c r="D264">
        <v>399</v>
      </c>
      <c r="E264">
        <v>1099</v>
      </c>
      <c r="F264" s="7">
        <v>0.64</v>
      </c>
      <c r="G264">
        <v>4.2</v>
      </c>
      <c r="H264">
        <v>24270</v>
      </c>
      <c r="I264">
        <f t="shared" si="20"/>
        <v>1</v>
      </c>
      <c r="J264">
        <f t="shared" si="21"/>
        <v>4</v>
      </c>
      <c r="K264">
        <f t="shared" si="22"/>
        <v>26672730</v>
      </c>
      <c r="L264" t="str">
        <f t="shared" si="23"/>
        <v>&gt;$500</v>
      </c>
      <c r="M264">
        <f t="shared" si="24"/>
        <v>0</v>
      </c>
    </row>
    <row r="265" spans="1:13" x14ac:dyDescent="0.35">
      <c r="A265" t="s">
        <v>0</v>
      </c>
      <c r="B265" t="s">
        <v>1351</v>
      </c>
      <c r="C265" t="s">
        <v>2690</v>
      </c>
      <c r="D265">
        <v>399</v>
      </c>
      <c r="E265">
        <v>1099</v>
      </c>
      <c r="F265" s="7">
        <v>0.64</v>
      </c>
      <c r="G265">
        <v>4.2</v>
      </c>
      <c r="H265">
        <v>24269</v>
      </c>
      <c r="I265">
        <f t="shared" si="20"/>
        <v>1</v>
      </c>
      <c r="J265">
        <f t="shared" si="21"/>
        <v>4</v>
      </c>
      <c r="K265">
        <f t="shared" si="22"/>
        <v>26671631</v>
      </c>
      <c r="L265" t="str">
        <f t="shared" si="23"/>
        <v>&gt;$500</v>
      </c>
      <c r="M265">
        <f t="shared" si="24"/>
        <v>0</v>
      </c>
    </row>
    <row r="266" spans="1:13" x14ac:dyDescent="0.35">
      <c r="A266" t="s">
        <v>42</v>
      </c>
      <c r="B266" t="s">
        <v>1393</v>
      </c>
      <c r="C266" t="s">
        <v>2690</v>
      </c>
      <c r="D266">
        <v>399</v>
      </c>
      <c r="E266">
        <v>1099</v>
      </c>
      <c r="F266" s="7">
        <v>0.64</v>
      </c>
      <c r="G266">
        <v>4.2</v>
      </c>
      <c r="H266">
        <v>24269</v>
      </c>
      <c r="I266">
        <f t="shared" si="20"/>
        <v>1</v>
      </c>
      <c r="J266">
        <f t="shared" si="21"/>
        <v>4</v>
      </c>
      <c r="K266">
        <f t="shared" si="22"/>
        <v>26671631</v>
      </c>
      <c r="L266" t="str">
        <f t="shared" si="23"/>
        <v>&gt;$500</v>
      </c>
      <c r="M266">
        <f t="shared" si="24"/>
        <v>0</v>
      </c>
    </row>
    <row r="267" spans="1:13" x14ac:dyDescent="0.35">
      <c r="A267" t="s">
        <v>80</v>
      </c>
      <c r="B267" t="s">
        <v>1431</v>
      </c>
      <c r="C267" t="s">
        <v>2690</v>
      </c>
      <c r="D267">
        <v>399</v>
      </c>
      <c r="E267">
        <v>1099</v>
      </c>
      <c r="F267" s="7">
        <v>0.64</v>
      </c>
      <c r="G267">
        <v>4.2</v>
      </c>
      <c r="H267">
        <v>24269</v>
      </c>
      <c r="I267">
        <f t="shared" si="20"/>
        <v>1</v>
      </c>
      <c r="J267">
        <f t="shared" si="21"/>
        <v>4</v>
      </c>
      <c r="K267">
        <f t="shared" si="22"/>
        <v>26671631</v>
      </c>
      <c r="L267" t="str">
        <f t="shared" si="23"/>
        <v>&gt;$500</v>
      </c>
      <c r="M267">
        <f t="shared" si="24"/>
        <v>0</v>
      </c>
    </row>
    <row r="268" spans="1:13" x14ac:dyDescent="0.35">
      <c r="A268" t="s">
        <v>89</v>
      </c>
      <c r="B268" t="s">
        <v>1440</v>
      </c>
      <c r="C268" t="s">
        <v>2690</v>
      </c>
      <c r="D268">
        <v>649</v>
      </c>
      <c r="E268">
        <v>1999</v>
      </c>
      <c r="F268" s="7">
        <v>0.68</v>
      </c>
      <c r="G268">
        <v>4.2</v>
      </c>
      <c r="H268">
        <v>24269</v>
      </c>
      <c r="I268">
        <f t="shared" si="20"/>
        <v>1</v>
      </c>
      <c r="J268">
        <f t="shared" si="21"/>
        <v>4</v>
      </c>
      <c r="K268">
        <f t="shared" si="22"/>
        <v>48513731</v>
      </c>
      <c r="L268" t="str">
        <f t="shared" si="23"/>
        <v>&gt;$500</v>
      </c>
      <c r="M268">
        <f t="shared" si="24"/>
        <v>0</v>
      </c>
    </row>
    <row r="269" spans="1:13" x14ac:dyDescent="0.35">
      <c r="A269" t="s">
        <v>106</v>
      </c>
      <c r="B269" t="s">
        <v>1457</v>
      </c>
      <c r="C269" t="s">
        <v>2690</v>
      </c>
      <c r="D269">
        <v>449</v>
      </c>
      <c r="E269">
        <v>1299</v>
      </c>
      <c r="F269" s="7">
        <v>0.65</v>
      </c>
      <c r="G269">
        <v>4.2</v>
      </c>
      <c r="H269">
        <v>24269</v>
      </c>
      <c r="I269">
        <f t="shared" si="20"/>
        <v>1</v>
      </c>
      <c r="J269">
        <f t="shared" si="21"/>
        <v>4</v>
      </c>
      <c r="K269">
        <f t="shared" si="22"/>
        <v>31525431</v>
      </c>
      <c r="L269" t="str">
        <f t="shared" si="23"/>
        <v>&gt;$500</v>
      </c>
      <c r="M269">
        <f t="shared" si="24"/>
        <v>0</v>
      </c>
    </row>
    <row r="270" spans="1:13" x14ac:dyDescent="0.35">
      <c r="A270" t="s">
        <v>220</v>
      </c>
      <c r="B270" t="s">
        <v>1571</v>
      </c>
      <c r="C270" t="s">
        <v>2690</v>
      </c>
      <c r="D270">
        <v>649</v>
      </c>
      <c r="E270">
        <v>1999</v>
      </c>
      <c r="F270" s="7">
        <v>0.68</v>
      </c>
      <c r="G270">
        <v>4.2</v>
      </c>
      <c r="H270">
        <v>24269</v>
      </c>
      <c r="I270">
        <f t="shared" si="20"/>
        <v>1</v>
      </c>
      <c r="J270">
        <f t="shared" si="21"/>
        <v>4</v>
      </c>
      <c r="K270">
        <f t="shared" si="22"/>
        <v>48513731</v>
      </c>
      <c r="L270" t="str">
        <f t="shared" si="23"/>
        <v>&gt;$500</v>
      </c>
      <c r="M270">
        <f t="shared" si="24"/>
        <v>0</v>
      </c>
    </row>
    <row r="271" spans="1:13" x14ac:dyDescent="0.35">
      <c r="A271" t="s">
        <v>0</v>
      </c>
      <c r="B271" t="s">
        <v>1351</v>
      </c>
      <c r="C271" t="s">
        <v>2690</v>
      </c>
      <c r="D271">
        <v>399</v>
      </c>
      <c r="E271">
        <v>1099</v>
      </c>
      <c r="F271" s="7">
        <v>0.64</v>
      </c>
      <c r="G271">
        <v>4.2</v>
      </c>
      <c r="H271">
        <v>24269</v>
      </c>
      <c r="I271">
        <f t="shared" si="20"/>
        <v>1</v>
      </c>
      <c r="J271">
        <f t="shared" si="21"/>
        <v>4</v>
      </c>
      <c r="K271">
        <f t="shared" si="22"/>
        <v>26671631</v>
      </c>
      <c r="L271" t="str">
        <f t="shared" si="23"/>
        <v>&gt;$500</v>
      </c>
      <c r="M271">
        <f t="shared" si="24"/>
        <v>0</v>
      </c>
    </row>
    <row r="272" spans="1:13" x14ac:dyDescent="0.35">
      <c r="A272" t="s">
        <v>932</v>
      </c>
      <c r="B272" t="s">
        <v>2269</v>
      </c>
      <c r="C272" t="s">
        <v>2694</v>
      </c>
      <c r="D272">
        <v>599</v>
      </c>
      <c r="E272">
        <v>785</v>
      </c>
      <c r="F272" s="7">
        <v>0.24</v>
      </c>
      <c r="G272">
        <v>4.2</v>
      </c>
      <c r="H272">
        <v>24247</v>
      </c>
      <c r="I272">
        <f t="shared" si="20"/>
        <v>0</v>
      </c>
      <c r="J272">
        <f t="shared" si="21"/>
        <v>4</v>
      </c>
      <c r="K272">
        <f t="shared" si="22"/>
        <v>19033895</v>
      </c>
      <c r="L272" t="str">
        <f t="shared" si="23"/>
        <v>&gt;$500</v>
      </c>
      <c r="M272">
        <f t="shared" si="24"/>
        <v>0</v>
      </c>
    </row>
    <row r="273" spans="1:13" x14ac:dyDescent="0.35">
      <c r="A273" t="s">
        <v>927</v>
      </c>
      <c r="B273" t="s">
        <v>2264</v>
      </c>
      <c r="C273" t="s">
        <v>2694</v>
      </c>
      <c r="D273">
        <v>1625</v>
      </c>
      <c r="E273">
        <v>2995</v>
      </c>
      <c r="F273" s="7">
        <v>0.46</v>
      </c>
      <c r="G273">
        <v>4.5</v>
      </c>
      <c r="H273">
        <v>23484</v>
      </c>
      <c r="I273">
        <f t="shared" si="20"/>
        <v>0</v>
      </c>
      <c r="J273">
        <f t="shared" si="21"/>
        <v>5</v>
      </c>
      <c r="K273">
        <f t="shared" si="22"/>
        <v>70334580</v>
      </c>
      <c r="L273" t="str">
        <f t="shared" si="23"/>
        <v>&gt;$500</v>
      </c>
      <c r="M273">
        <f t="shared" si="24"/>
        <v>0</v>
      </c>
    </row>
    <row r="274" spans="1:13" x14ac:dyDescent="0.35">
      <c r="A274" t="s">
        <v>923</v>
      </c>
      <c r="B274" t="s">
        <v>2260</v>
      </c>
      <c r="C274" t="s">
        <v>2694</v>
      </c>
      <c r="D274">
        <v>625</v>
      </c>
      <c r="E274">
        <v>1400</v>
      </c>
      <c r="F274" s="7">
        <v>0.55000000000000004</v>
      </c>
      <c r="G274">
        <v>4.2</v>
      </c>
      <c r="H274">
        <v>23316</v>
      </c>
      <c r="I274">
        <f t="shared" si="20"/>
        <v>1</v>
      </c>
      <c r="J274">
        <f t="shared" si="21"/>
        <v>4</v>
      </c>
      <c r="K274">
        <f t="shared" si="22"/>
        <v>32642400</v>
      </c>
      <c r="L274" t="str">
        <f t="shared" si="23"/>
        <v>&gt;$500</v>
      </c>
      <c r="M274">
        <f t="shared" si="24"/>
        <v>0</v>
      </c>
    </row>
    <row r="275" spans="1:13" x14ac:dyDescent="0.35">
      <c r="A275" t="s">
        <v>724</v>
      </c>
      <c r="B275" t="s">
        <v>2061</v>
      </c>
      <c r="C275" t="s">
        <v>2690</v>
      </c>
      <c r="D275">
        <v>899</v>
      </c>
      <c r="E275">
        <v>1499</v>
      </c>
      <c r="F275" s="7">
        <v>0.4</v>
      </c>
      <c r="G275">
        <v>4.2</v>
      </c>
      <c r="H275">
        <v>23174</v>
      </c>
      <c r="I275">
        <f t="shared" si="20"/>
        <v>0</v>
      </c>
      <c r="J275">
        <f t="shared" si="21"/>
        <v>4</v>
      </c>
      <c r="K275">
        <f t="shared" si="22"/>
        <v>34737826</v>
      </c>
      <c r="L275" t="str">
        <f t="shared" si="23"/>
        <v>&gt;$500</v>
      </c>
      <c r="M275">
        <f t="shared" si="24"/>
        <v>0</v>
      </c>
    </row>
    <row r="276" spans="1:13" x14ac:dyDescent="0.35">
      <c r="A276" t="s">
        <v>170</v>
      </c>
      <c r="B276" t="s">
        <v>1521</v>
      </c>
      <c r="C276" t="s">
        <v>2690</v>
      </c>
      <c r="D276">
        <v>1399</v>
      </c>
      <c r="E276">
        <v>2499</v>
      </c>
      <c r="F276" s="7">
        <v>0.44</v>
      </c>
      <c r="G276">
        <v>4.4000000000000004</v>
      </c>
      <c r="H276">
        <v>23169</v>
      </c>
      <c r="I276">
        <f t="shared" si="20"/>
        <v>0</v>
      </c>
      <c r="J276">
        <f t="shared" si="21"/>
        <v>4</v>
      </c>
      <c r="K276">
        <f t="shared" si="22"/>
        <v>57899331</v>
      </c>
      <c r="L276" t="str">
        <f t="shared" si="23"/>
        <v>&gt;$500</v>
      </c>
      <c r="M276">
        <f t="shared" si="24"/>
        <v>0</v>
      </c>
    </row>
    <row r="277" spans="1:13" x14ac:dyDescent="0.35">
      <c r="A277" t="s">
        <v>634</v>
      </c>
      <c r="B277" t="s">
        <v>1971</v>
      </c>
      <c r="C277" t="s">
        <v>2690</v>
      </c>
      <c r="D277">
        <v>1299</v>
      </c>
      <c r="E277">
        <v>3000</v>
      </c>
      <c r="F277" s="7">
        <v>0.56999999999999995</v>
      </c>
      <c r="G277">
        <v>4.3</v>
      </c>
      <c r="H277">
        <v>23022</v>
      </c>
      <c r="I277">
        <f t="shared" si="20"/>
        <v>1</v>
      </c>
      <c r="J277">
        <f t="shared" si="21"/>
        <v>4</v>
      </c>
      <c r="K277">
        <f t="shared" si="22"/>
        <v>69066000</v>
      </c>
      <c r="L277" t="str">
        <f t="shared" si="23"/>
        <v>&gt;$500</v>
      </c>
      <c r="M277">
        <f t="shared" si="24"/>
        <v>0</v>
      </c>
    </row>
    <row r="278" spans="1:13" x14ac:dyDescent="0.35">
      <c r="A278" t="s">
        <v>888</v>
      </c>
      <c r="B278" t="s">
        <v>2225</v>
      </c>
      <c r="C278" t="s">
        <v>2690</v>
      </c>
      <c r="D278">
        <v>249</v>
      </c>
      <c r="E278">
        <v>499</v>
      </c>
      <c r="F278" s="7">
        <v>0.5</v>
      </c>
      <c r="G278">
        <v>4.2</v>
      </c>
      <c r="H278">
        <v>22860</v>
      </c>
      <c r="I278">
        <f t="shared" si="20"/>
        <v>1</v>
      </c>
      <c r="J278">
        <f t="shared" si="21"/>
        <v>4</v>
      </c>
      <c r="K278">
        <f t="shared" si="22"/>
        <v>11407140</v>
      </c>
      <c r="L278" t="str">
        <f t="shared" si="23"/>
        <v>$200-$500</v>
      </c>
      <c r="M278">
        <f t="shared" si="24"/>
        <v>0</v>
      </c>
    </row>
    <row r="279" spans="1:13" x14ac:dyDescent="0.35">
      <c r="A279" t="s">
        <v>496</v>
      </c>
      <c r="B279" t="s">
        <v>1835</v>
      </c>
      <c r="C279" t="s">
        <v>2691</v>
      </c>
      <c r="D279">
        <v>1499</v>
      </c>
      <c r="E279">
        <v>9999</v>
      </c>
      <c r="F279" s="7">
        <v>0.85</v>
      </c>
      <c r="G279">
        <v>4.2</v>
      </c>
      <c r="H279">
        <v>22638</v>
      </c>
      <c r="I279">
        <f t="shared" si="20"/>
        <v>1</v>
      </c>
      <c r="J279">
        <f t="shared" si="21"/>
        <v>4</v>
      </c>
      <c r="K279">
        <f t="shared" si="22"/>
        <v>226357362</v>
      </c>
      <c r="L279" t="str">
        <f t="shared" si="23"/>
        <v>&gt;$500</v>
      </c>
      <c r="M279">
        <f t="shared" si="24"/>
        <v>0</v>
      </c>
    </row>
    <row r="280" spans="1:13" x14ac:dyDescent="0.35">
      <c r="A280" t="s">
        <v>536</v>
      </c>
      <c r="B280" t="s">
        <v>1874</v>
      </c>
      <c r="C280" t="s">
        <v>2691</v>
      </c>
      <c r="D280">
        <v>1499</v>
      </c>
      <c r="E280">
        <v>7999</v>
      </c>
      <c r="F280" s="7">
        <v>0.81</v>
      </c>
      <c r="G280">
        <v>4.2</v>
      </c>
      <c r="H280">
        <v>22638</v>
      </c>
      <c r="I280">
        <f t="shared" si="20"/>
        <v>1</v>
      </c>
      <c r="J280">
        <f t="shared" si="21"/>
        <v>4</v>
      </c>
      <c r="K280">
        <f t="shared" si="22"/>
        <v>181081362</v>
      </c>
      <c r="L280" t="str">
        <f t="shared" si="23"/>
        <v>&gt;$500</v>
      </c>
      <c r="M280">
        <f t="shared" si="24"/>
        <v>0</v>
      </c>
    </row>
    <row r="281" spans="1:13" x14ac:dyDescent="0.35">
      <c r="A281" t="s">
        <v>360</v>
      </c>
      <c r="B281" t="s">
        <v>1709</v>
      </c>
      <c r="C281" t="s">
        <v>2691</v>
      </c>
      <c r="D281">
        <v>1499</v>
      </c>
      <c r="E281">
        <v>7999</v>
      </c>
      <c r="F281" s="7">
        <v>0.81</v>
      </c>
      <c r="G281">
        <v>4.2</v>
      </c>
      <c r="H281">
        <v>22638</v>
      </c>
      <c r="I281">
        <f t="shared" si="20"/>
        <v>1</v>
      </c>
      <c r="J281">
        <f t="shared" si="21"/>
        <v>4</v>
      </c>
      <c r="K281">
        <f t="shared" si="22"/>
        <v>181081362</v>
      </c>
      <c r="L281" t="str">
        <f t="shared" si="23"/>
        <v>&gt;$500</v>
      </c>
      <c r="M281">
        <f t="shared" si="24"/>
        <v>0</v>
      </c>
    </row>
    <row r="282" spans="1:13" x14ac:dyDescent="0.35">
      <c r="A282" t="s">
        <v>360</v>
      </c>
      <c r="B282" t="s">
        <v>1709</v>
      </c>
      <c r="C282" t="s">
        <v>2691</v>
      </c>
      <c r="D282">
        <v>1499</v>
      </c>
      <c r="E282">
        <v>7999</v>
      </c>
      <c r="F282" s="7">
        <v>0.81</v>
      </c>
      <c r="G282">
        <v>4.2</v>
      </c>
      <c r="H282">
        <v>22636</v>
      </c>
      <c r="I282">
        <f t="shared" si="20"/>
        <v>1</v>
      </c>
      <c r="J282">
        <f t="shared" si="21"/>
        <v>4</v>
      </c>
      <c r="K282">
        <f t="shared" si="22"/>
        <v>181065364</v>
      </c>
      <c r="L282" t="str">
        <f t="shared" si="23"/>
        <v>&gt;$500</v>
      </c>
      <c r="M282">
        <f t="shared" si="24"/>
        <v>0</v>
      </c>
    </row>
    <row r="283" spans="1:13" x14ac:dyDescent="0.35">
      <c r="A283" t="s">
        <v>745</v>
      </c>
      <c r="B283" t="s">
        <v>2082</v>
      </c>
      <c r="C283" t="s">
        <v>2690</v>
      </c>
      <c r="D283">
        <v>2595</v>
      </c>
      <c r="E283">
        <v>3295</v>
      </c>
      <c r="F283" s="7">
        <v>0.21</v>
      </c>
      <c r="G283">
        <v>4.4000000000000004</v>
      </c>
      <c r="H283">
        <v>22618</v>
      </c>
      <c r="I283">
        <f t="shared" si="20"/>
        <v>0</v>
      </c>
      <c r="J283">
        <f t="shared" si="21"/>
        <v>4</v>
      </c>
      <c r="K283">
        <f t="shared" si="22"/>
        <v>74526310</v>
      </c>
      <c r="L283" t="str">
        <f t="shared" si="23"/>
        <v>&gt;$500</v>
      </c>
      <c r="M283">
        <f t="shared" si="24"/>
        <v>0</v>
      </c>
    </row>
    <row r="284" spans="1:13" x14ac:dyDescent="0.35">
      <c r="A284" t="s">
        <v>98</v>
      </c>
      <c r="B284" t="s">
        <v>1449</v>
      </c>
      <c r="C284" t="s">
        <v>2690</v>
      </c>
      <c r="D284">
        <v>1099</v>
      </c>
      <c r="E284">
        <v>1899</v>
      </c>
      <c r="F284" s="7">
        <v>0.42</v>
      </c>
      <c r="G284">
        <v>4.5</v>
      </c>
      <c r="H284">
        <v>22420</v>
      </c>
      <c r="I284">
        <f t="shared" si="20"/>
        <v>0</v>
      </c>
      <c r="J284">
        <f t="shared" si="21"/>
        <v>5</v>
      </c>
      <c r="K284">
        <f t="shared" si="22"/>
        <v>42575580</v>
      </c>
      <c r="L284" t="str">
        <f t="shared" si="23"/>
        <v>&gt;$500</v>
      </c>
      <c r="M284">
        <f t="shared" si="24"/>
        <v>0</v>
      </c>
    </row>
    <row r="285" spans="1:13" x14ac:dyDescent="0.35">
      <c r="A285" t="s">
        <v>842</v>
      </c>
      <c r="B285" t="s">
        <v>2179</v>
      </c>
      <c r="C285" t="s">
        <v>2690</v>
      </c>
      <c r="D285">
        <v>1199</v>
      </c>
      <c r="E285">
        <v>1999</v>
      </c>
      <c r="F285" s="7">
        <v>0.4</v>
      </c>
      <c r="G285">
        <v>4.5</v>
      </c>
      <c r="H285">
        <v>22420</v>
      </c>
      <c r="I285">
        <f t="shared" si="20"/>
        <v>0</v>
      </c>
      <c r="J285">
        <f t="shared" si="21"/>
        <v>5</v>
      </c>
      <c r="K285">
        <f t="shared" si="22"/>
        <v>44817580</v>
      </c>
      <c r="L285" t="str">
        <f t="shared" si="23"/>
        <v>&gt;$500</v>
      </c>
      <c r="M285">
        <f t="shared" si="24"/>
        <v>0</v>
      </c>
    </row>
    <row r="286" spans="1:13" x14ac:dyDescent="0.35">
      <c r="A286" t="s">
        <v>788</v>
      </c>
      <c r="B286" t="s">
        <v>2125</v>
      </c>
      <c r="C286" t="s">
        <v>2690</v>
      </c>
      <c r="D286">
        <v>899</v>
      </c>
      <c r="E286">
        <v>1800</v>
      </c>
      <c r="F286" s="7">
        <v>0.5</v>
      </c>
      <c r="G286">
        <v>4.0999999999999996</v>
      </c>
      <c r="H286">
        <v>22375</v>
      </c>
      <c r="I286">
        <f t="shared" si="20"/>
        <v>1</v>
      </c>
      <c r="J286">
        <f t="shared" si="21"/>
        <v>4</v>
      </c>
      <c r="K286">
        <f t="shared" si="22"/>
        <v>40275000</v>
      </c>
      <c r="L286" t="str">
        <f t="shared" si="23"/>
        <v>&gt;$500</v>
      </c>
      <c r="M286">
        <f t="shared" si="24"/>
        <v>0</v>
      </c>
    </row>
    <row r="287" spans="1:13" x14ac:dyDescent="0.35">
      <c r="A287" t="s">
        <v>361</v>
      </c>
      <c r="B287" t="s">
        <v>1710</v>
      </c>
      <c r="C287" t="s">
        <v>2691</v>
      </c>
      <c r="D287">
        <v>18499</v>
      </c>
      <c r="E287">
        <v>25999</v>
      </c>
      <c r="F287" s="7">
        <v>0.28999999999999998</v>
      </c>
      <c r="G287">
        <v>4.0999999999999996</v>
      </c>
      <c r="H287">
        <v>22318</v>
      </c>
      <c r="I287">
        <f t="shared" si="20"/>
        <v>0</v>
      </c>
      <c r="J287">
        <f t="shared" si="21"/>
        <v>4</v>
      </c>
      <c r="K287">
        <f t="shared" si="22"/>
        <v>580245682</v>
      </c>
      <c r="L287" t="str">
        <f t="shared" si="23"/>
        <v>&gt;$500</v>
      </c>
      <c r="M287">
        <f t="shared" si="24"/>
        <v>0</v>
      </c>
    </row>
    <row r="288" spans="1:13" x14ac:dyDescent="0.35">
      <c r="A288" t="s">
        <v>366</v>
      </c>
      <c r="B288" t="s">
        <v>1714</v>
      </c>
      <c r="C288" t="s">
        <v>2691</v>
      </c>
      <c r="D288">
        <v>16999</v>
      </c>
      <c r="E288">
        <v>24999</v>
      </c>
      <c r="F288" s="7">
        <v>0.32</v>
      </c>
      <c r="G288">
        <v>4.0999999999999996</v>
      </c>
      <c r="H288">
        <v>22318</v>
      </c>
      <c r="I288">
        <f t="shared" si="20"/>
        <v>0</v>
      </c>
      <c r="J288">
        <f t="shared" si="21"/>
        <v>4</v>
      </c>
      <c r="K288">
        <f t="shared" si="22"/>
        <v>557927682</v>
      </c>
      <c r="L288" t="str">
        <f t="shared" si="23"/>
        <v>&gt;$500</v>
      </c>
      <c r="M288">
        <f t="shared" si="24"/>
        <v>0</v>
      </c>
    </row>
    <row r="289" spans="1:13" x14ac:dyDescent="0.35">
      <c r="A289" t="s">
        <v>405</v>
      </c>
      <c r="B289" t="s">
        <v>1714</v>
      </c>
      <c r="C289" t="s">
        <v>2691</v>
      </c>
      <c r="D289">
        <v>16999</v>
      </c>
      <c r="E289">
        <v>24999</v>
      </c>
      <c r="F289" s="7">
        <v>0.32</v>
      </c>
      <c r="G289">
        <v>4.0999999999999996</v>
      </c>
      <c r="H289">
        <v>22318</v>
      </c>
      <c r="I289">
        <f t="shared" si="20"/>
        <v>0</v>
      </c>
      <c r="J289">
        <f t="shared" si="21"/>
        <v>4</v>
      </c>
      <c r="K289">
        <f t="shared" si="22"/>
        <v>557927682</v>
      </c>
      <c r="L289" t="str">
        <f t="shared" si="23"/>
        <v>&gt;$500</v>
      </c>
      <c r="M289">
        <f t="shared" si="24"/>
        <v>0</v>
      </c>
    </row>
    <row r="290" spans="1:13" x14ac:dyDescent="0.35">
      <c r="A290" t="s">
        <v>465</v>
      </c>
      <c r="B290" t="s">
        <v>1806</v>
      </c>
      <c r="C290" t="s">
        <v>2691</v>
      </c>
      <c r="D290">
        <v>499</v>
      </c>
      <c r="E290">
        <v>599</v>
      </c>
      <c r="F290" s="7">
        <v>0.17</v>
      </c>
      <c r="G290">
        <v>4.2</v>
      </c>
      <c r="H290">
        <v>21916</v>
      </c>
      <c r="I290">
        <f t="shared" si="20"/>
        <v>0</v>
      </c>
      <c r="J290">
        <f t="shared" si="21"/>
        <v>4</v>
      </c>
      <c r="K290">
        <f t="shared" si="22"/>
        <v>13127684</v>
      </c>
      <c r="L290" t="str">
        <f t="shared" si="23"/>
        <v>&gt;$500</v>
      </c>
      <c r="M290">
        <f t="shared" si="24"/>
        <v>0</v>
      </c>
    </row>
    <row r="291" spans="1:13" x14ac:dyDescent="0.35">
      <c r="A291" t="s">
        <v>346</v>
      </c>
      <c r="B291" t="s">
        <v>1695</v>
      </c>
      <c r="C291" t="s">
        <v>2691</v>
      </c>
      <c r="D291">
        <v>1499</v>
      </c>
      <c r="E291">
        <v>6990</v>
      </c>
      <c r="F291" s="7">
        <v>0.79</v>
      </c>
      <c r="G291">
        <v>3.9</v>
      </c>
      <c r="H291">
        <v>21797</v>
      </c>
      <c r="I291">
        <f t="shared" si="20"/>
        <v>1</v>
      </c>
      <c r="J291">
        <f t="shared" si="21"/>
        <v>4</v>
      </c>
      <c r="K291">
        <f t="shared" si="22"/>
        <v>152361030</v>
      </c>
      <c r="L291" t="str">
        <f t="shared" si="23"/>
        <v>&gt;$500</v>
      </c>
      <c r="M291">
        <f t="shared" si="24"/>
        <v>0</v>
      </c>
    </row>
    <row r="292" spans="1:13" x14ac:dyDescent="0.35">
      <c r="A292" t="s">
        <v>346</v>
      </c>
      <c r="B292" t="s">
        <v>1695</v>
      </c>
      <c r="C292" t="s">
        <v>2691</v>
      </c>
      <c r="D292">
        <v>1499</v>
      </c>
      <c r="E292">
        <v>6990</v>
      </c>
      <c r="F292" s="7">
        <v>0.79</v>
      </c>
      <c r="G292">
        <v>3.9</v>
      </c>
      <c r="H292">
        <v>21796</v>
      </c>
      <c r="I292">
        <f t="shared" si="20"/>
        <v>1</v>
      </c>
      <c r="J292">
        <f t="shared" si="21"/>
        <v>4</v>
      </c>
      <c r="K292">
        <f t="shared" si="22"/>
        <v>152354040</v>
      </c>
      <c r="L292" t="str">
        <f t="shared" si="23"/>
        <v>&gt;$500</v>
      </c>
      <c r="M292">
        <f t="shared" si="24"/>
        <v>0</v>
      </c>
    </row>
    <row r="293" spans="1:13" x14ac:dyDescent="0.35">
      <c r="A293" t="s">
        <v>444</v>
      </c>
      <c r="B293" t="s">
        <v>1786</v>
      </c>
      <c r="C293" t="s">
        <v>2691</v>
      </c>
      <c r="D293">
        <v>1499</v>
      </c>
      <c r="E293">
        <v>6990</v>
      </c>
      <c r="F293" s="7">
        <v>0.79</v>
      </c>
      <c r="G293">
        <v>3.9</v>
      </c>
      <c r="H293">
        <v>21796</v>
      </c>
      <c r="I293">
        <f t="shared" si="20"/>
        <v>1</v>
      </c>
      <c r="J293">
        <f t="shared" si="21"/>
        <v>4</v>
      </c>
      <c r="K293">
        <f t="shared" si="22"/>
        <v>152354040</v>
      </c>
      <c r="L293" t="str">
        <f t="shared" si="23"/>
        <v>&gt;$500</v>
      </c>
      <c r="M293">
        <f t="shared" si="24"/>
        <v>0</v>
      </c>
    </row>
    <row r="294" spans="1:13" x14ac:dyDescent="0.35">
      <c r="A294" t="s">
        <v>478</v>
      </c>
      <c r="B294" t="s">
        <v>1818</v>
      </c>
      <c r="C294" t="s">
        <v>2691</v>
      </c>
      <c r="D294">
        <v>1499</v>
      </c>
      <c r="E294">
        <v>6990</v>
      </c>
      <c r="F294" s="7">
        <v>0.79</v>
      </c>
      <c r="G294">
        <v>3.9</v>
      </c>
      <c r="H294">
        <v>21796</v>
      </c>
      <c r="I294">
        <f t="shared" si="20"/>
        <v>1</v>
      </c>
      <c r="J294">
        <f t="shared" si="21"/>
        <v>4</v>
      </c>
      <c r="K294">
        <f t="shared" si="22"/>
        <v>152354040</v>
      </c>
      <c r="L294" t="str">
        <f t="shared" si="23"/>
        <v>&gt;$500</v>
      </c>
      <c r="M294">
        <f t="shared" si="24"/>
        <v>0</v>
      </c>
    </row>
    <row r="295" spans="1:13" x14ac:dyDescent="0.35">
      <c r="A295" t="s">
        <v>928</v>
      </c>
      <c r="B295" t="s">
        <v>2265</v>
      </c>
      <c r="C295" t="s">
        <v>2694</v>
      </c>
      <c r="D295">
        <v>2599</v>
      </c>
      <c r="E295">
        <v>5890</v>
      </c>
      <c r="F295" s="7">
        <v>0.56000000000000005</v>
      </c>
      <c r="G295">
        <v>4.0999999999999996</v>
      </c>
      <c r="H295">
        <v>21783</v>
      </c>
      <c r="I295">
        <f t="shared" si="20"/>
        <v>1</v>
      </c>
      <c r="J295">
        <f t="shared" si="21"/>
        <v>4</v>
      </c>
      <c r="K295">
        <f t="shared" si="22"/>
        <v>128301870</v>
      </c>
      <c r="L295" t="str">
        <f t="shared" si="23"/>
        <v>&gt;$500</v>
      </c>
      <c r="M295">
        <f t="shared" si="24"/>
        <v>0</v>
      </c>
    </row>
    <row r="296" spans="1:13" x14ac:dyDescent="0.35">
      <c r="A296" t="s">
        <v>566</v>
      </c>
      <c r="B296" t="s">
        <v>1903</v>
      </c>
      <c r="C296" t="s">
        <v>2691</v>
      </c>
      <c r="D296">
        <v>149</v>
      </c>
      <c r="E296">
        <v>399</v>
      </c>
      <c r="F296" s="7">
        <v>0.63</v>
      </c>
      <c r="G296">
        <v>3.5</v>
      </c>
      <c r="H296">
        <v>21764</v>
      </c>
      <c r="I296">
        <f t="shared" si="20"/>
        <v>1</v>
      </c>
      <c r="J296">
        <f t="shared" si="21"/>
        <v>4</v>
      </c>
      <c r="K296">
        <f t="shared" si="22"/>
        <v>8683836</v>
      </c>
      <c r="L296" t="str">
        <f t="shared" si="23"/>
        <v>$200-$500</v>
      </c>
      <c r="M296">
        <f t="shared" si="24"/>
        <v>0</v>
      </c>
    </row>
    <row r="297" spans="1:13" x14ac:dyDescent="0.35">
      <c r="A297" t="s">
        <v>787</v>
      </c>
      <c r="B297" t="s">
        <v>2124</v>
      </c>
      <c r="C297" t="s">
        <v>2690</v>
      </c>
      <c r="D297">
        <v>3999</v>
      </c>
      <c r="E297">
        <v>4332.96</v>
      </c>
      <c r="F297" s="7">
        <v>0.08</v>
      </c>
      <c r="G297">
        <v>3.5</v>
      </c>
      <c r="H297">
        <v>21762</v>
      </c>
      <c r="I297">
        <f t="shared" si="20"/>
        <v>0</v>
      </c>
      <c r="J297">
        <f t="shared" si="21"/>
        <v>4</v>
      </c>
      <c r="K297">
        <f t="shared" si="22"/>
        <v>94293875.519999996</v>
      </c>
      <c r="L297" t="str">
        <f t="shared" si="23"/>
        <v>&gt;$500</v>
      </c>
      <c r="M297">
        <f t="shared" si="24"/>
        <v>0</v>
      </c>
    </row>
    <row r="298" spans="1:13" x14ac:dyDescent="0.35">
      <c r="A298" t="s">
        <v>594</v>
      </c>
      <c r="B298" t="s">
        <v>1931</v>
      </c>
      <c r="C298" t="s">
        <v>2691</v>
      </c>
      <c r="D298">
        <v>399</v>
      </c>
      <c r="E298">
        <v>995</v>
      </c>
      <c r="F298" s="7">
        <v>0.6</v>
      </c>
      <c r="G298">
        <v>3.9</v>
      </c>
      <c r="H298">
        <v>21372</v>
      </c>
      <c r="I298">
        <f t="shared" si="20"/>
        <v>1</v>
      </c>
      <c r="J298">
        <f t="shared" si="21"/>
        <v>4</v>
      </c>
      <c r="K298">
        <f t="shared" si="22"/>
        <v>21265140</v>
      </c>
      <c r="L298" t="str">
        <f t="shared" si="23"/>
        <v>&gt;$500</v>
      </c>
      <c r="M298">
        <f t="shared" si="24"/>
        <v>0</v>
      </c>
    </row>
    <row r="299" spans="1:13" x14ac:dyDescent="0.35">
      <c r="A299" t="s">
        <v>367</v>
      </c>
      <c r="B299" t="s">
        <v>1715</v>
      </c>
      <c r="C299" t="s">
        <v>2691</v>
      </c>
      <c r="D299">
        <v>16499</v>
      </c>
      <c r="E299">
        <v>20999</v>
      </c>
      <c r="F299" s="7">
        <v>0.21</v>
      </c>
      <c r="G299">
        <v>4</v>
      </c>
      <c r="H299">
        <v>21350</v>
      </c>
      <c r="I299">
        <f t="shared" si="20"/>
        <v>0</v>
      </c>
      <c r="J299">
        <f t="shared" si="21"/>
        <v>4</v>
      </c>
      <c r="K299">
        <f t="shared" si="22"/>
        <v>448328650</v>
      </c>
      <c r="L299" t="str">
        <f t="shared" si="23"/>
        <v>&gt;$500</v>
      </c>
      <c r="M299">
        <f t="shared" si="24"/>
        <v>0</v>
      </c>
    </row>
    <row r="300" spans="1:13" x14ac:dyDescent="0.35">
      <c r="A300" t="s">
        <v>442</v>
      </c>
      <c r="B300" t="s">
        <v>1784</v>
      </c>
      <c r="C300" t="s">
        <v>2691</v>
      </c>
      <c r="D300">
        <v>17999</v>
      </c>
      <c r="E300">
        <v>21990</v>
      </c>
      <c r="F300" s="7">
        <v>0.18</v>
      </c>
      <c r="G300">
        <v>4</v>
      </c>
      <c r="H300">
        <v>21350</v>
      </c>
      <c r="I300">
        <f t="shared" si="20"/>
        <v>0</v>
      </c>
      <c r="J300">
        <f t="shared" si="21"/>
        <v>4</v>
      </c>
      <c r="K300">
        <f t="shared" si="22"/>
        <v>469486500</v>
      </c>
      <c r="L300" t="str">
        <f t="shared" si="23"/>
        <v>&gt;$500</v>
      </c>
      <c r="M300">
        <f t="shared" si="24"/>
        <v>0</v>
      </c>
    </row>
    <row r="301" spans="1:13" x14ac:dyDescent="0.35">
      <c r="A301" t="s">
        <v>451</v>
      </c>
      <c r="B301" t="s">
        <v>1793</v>
      </c>
      <c r="C301" t="s">
        <v>2691</v>
      </c>
      <c r="D301">
        <v>16499</v>
      </c>
      <c r="E301">
        <v>20990</v>
      </c>
      <c r="F301" s="7">
        <v>0.21</v>
      </c>
      <c r="G301">
        <v>4</v>
      </c>
      <c r="H301">
        <v>21350</v>
      </c>
      <c r="I301">
        <f t="shared" si="20"/>
        <v>0</v>
      </c>
      <c r="J301">
        <f t="shared" si="21"/>
        <v>4</v>
      </c>
      <c r="K301">
        <f t="shared" si="22"/>
        <v>448136500</v>
      </c>
      <c r="L301" t="str">
        <f t="shared" si="23"/>
        <v>&gt;$500</v>
      </c>
      <c r="M301">
        <f t="shared" si="24"/>
        <v>0</v>
      </c>
    </row>
    <row r="302" spans="1:13" x14ac:dyDescent="0.35">
      <c r="A302" t="s">
        <v>231</v>
      </c>
      <c r="B302" t="s">
        <v>1582</v>
      </c>
      <c r="C302" t="s">
        <v>2691</v>
      </c>
      <c r="D302">
        <v>31999</v>
      </c>
      <c r="E302">
        <v>49999</v>
      </c>
      <c r="F302" s="7">
        <v>0.36</v>
      </c>
      <c r="G302">
        <v>4.3</v>
      </c>
      <c r="H302">
        <v>21252</v>
      </c>
      <c r="I302">
        <f t="shared" si="20"/>
        <v>0</v>
      </c>
      <c r="J302">
        <f t="shared" si="21"/>
        <v>4</v>
      </c>
      <c r="K302">
        <f t="shared" si="22"/>
        <v>1062578748</v>
      </c>
      <c r="L302" t="str">
        <f t="shared" si="23"/>
        <v>&gt;$500</v>
      </c>
      <c r="M302">
        <f t="shared" si="24"/>
        <v>0</v>
      </c>
    </row>
    <row r="303" spans="1:13" x14ac:dyDescent="0.35">
      <c r="A303" t="s">
        <v>332</v>
      </c>
      <c r="B303" t="s">
        <v>1681</v>
      </c>
      <c r="C303" t="s">
        <v>2691</v>
      </c>
      <c r="D303">
        <v>46999</v>
      </c>
      <c r="E303">
        <v>69999</v>
      </c>
      <c r="F303" s="7">
        <v>0.33</v>
      </c>
      <c r="G303">
        <v>4.3</v>
      </c>
      <c r="H303">
        <v>21252</v>
      </c>
      <c r="I303">
        <f t="shared" si="20"/>
        <v>0</v>
      </c>
      <c r="J303">
        <f t="shared" si="21"/>
        <v>4</v>
      </c>
      <c r="K303">
        <f t="shared" si="22"/>
        <v>1487618748</v>
      </c>
      <c r="L303" t="str">
        <f t="shared" si="23"/>
        <v>&gt;$500</v>
      </c>
      <c r="M303">
        <f t="shared" si="24"/>
        <v>0</v>
      </c>
    </row>
    <row r="304" spans="1:13" x14ac:dyDescent="0.35">
      <c r="A304" t="s">
        <v>660</v>
      </c>
      <c r="B304" t="s">
        <v>1997</v>
      </c>
      <c r="C304" t="s">
        <v>2690</v>
      </c>
      <c r="D304">
        <v>299</v>
      </c>
      <c r="E304">
        <v>499</v>
      </c>
      <c r="F304" s="7">
        <v>0.4</v>
      </c>
      <c r="G304">
        <v>4.5</v>
      </c>
      <c r="H304">
        <v>21010</v>
      </c>
      <c r="I304">
        <f t="shared" si="20"/>
        <v>0</v>
      </c>
      <c r="J304">
        <f t="shared" si="21"/>
        <v>5</v>
      </c>
      <c r="K304">
        <f t="shared" si="22"/>
        <v>10483990</v>
      </c>
      <c r="L304" t="str">
        <f t="shared" si="23"/>
        <v>$200-$500</v>
      </c>
      <c r="M304">
        <f t="shared" si="24"/>
        <v>0</v>
      </c>
    </row>
    <row r="305" spans="1:13" x14ac:dyDescent="0.35">
      <c r="A305" t="s">
        <v>457</v>
      </c>
      <c r="B305" t="s">
        <v>1799</v>
      </c>
      <c r="C305" t="s">
        <v>2691</v>
      </c>
      <c r="D305">
        <v>2999</v>
      </c>
      <c r="E305">
        <v>9999</v>
      </c>
      <c r="F305" s="7">
        <v>0.7</v>
      </c>
      <c r="G305">
        <v>4.2</v>
      </c>
      <c r="H305">
        <v>20881</v>
      </c>
      <c r="I305">
        <f t="shared" si="20"/>
        <v>1</v>
      </c>
      <c r="J305">
        <f t="shared" si="21"/>
        <v>4</v>
      </c>
      <c r="K305">
        <f t="shared" si="22"/>
        <v>208789119</v>
      </c>
      <c r="L305" t="str">
        <f t="shared" si="23"/>
        <v>&gt;$500</v>
      </c>
      <c r="M305">
        <f t="shared" si="24"/>
        <v>0</v>
      </c>
    </row>
    <row r="306" spans="1:13" x14ac:dyDescent="0.35">
      <c r="A306" t="s">
        <v>457</v>
      </c>
      <c r="B306" t="s">
        <v>1799</v>
      </c>
      <c r="C306" t="s">
        <v>2691</v>
      </c>
      <c r="D306">
        <v>2999</v>
      </c>
      <c r="E306">
        <v>9999</v>
      </c>
      <c r="F306" s="7">
        <v>0.7</v>
      </c>
      <c r="G306">
        <v>4.2</v>
      </c>
      <c r="H306">
        <v>20879</v>
      </c>
      <c r="I306">
        <f t="shared" si="20"/>
        <v>1</v>
      </c>
      <c r="J306">
        <f t="shared" si="21"/>
        <v>4</v>
      </c>
      <c r="K306">
        <f t="shared" si="22"/>
        <v>208769121</v>
      </c>
      <c r="L306" t="str">
        <f t="shared" si="23"/>
        <v>&gt;$500</v>
      </c>
      <c r="M306">
        <f t="shared" si="24"/>
        <v>0</v>
      </c>
    </row>
    <row r="307" spans="1:13" x14ac:dyDescent="0.35">
      <c r="A307" t="s">
        <v>1019</v>
      </c>
      <c r="B307" t="s">
        <v>2356</v>
      </c>
      <c r="C307" t="s">
        <v>2694</v>
      </c>
      <c r="D307">
        <v>3199</v>
      </c>
      <c r="E307">
        <v>4999</v>
      </c>
      <c r="F307" s="7">
        <v>0.36</v>
      </c>
      <c r="G307">
        <v>4</v>
      </c>
      <c r="H307">
        <v>20869</v>
      </c>
      <c r="I307">
        <f t="shared" si="20"/>
        <v>0</v>
      </c>
      <c r="J307">
        <f t="shared" si="21"/>
        <v>4</v>
      </c>
      <c r="K307">
        <f t="shared" si="22"/>
        <v>104324131</v>
      </c>
      <c r="L307" t="str">
        <f t="shared" si="23"/>
        <v>&gt;$500</v>
      </c>
      <c r="M307">
        <f t="shared" si="24"/>
        <v>0</v>
      </c>
    </row>
    <row r="308" spans="1:13" x14ac:dyDescent="0.35">
      <c r="A308" t="s">
        <v>29</v>
      </c>
      <c r="B308" t="s">
        <v>1380</v>
      </c>
      <c r="C308" t="s">
        <v>2690</v>
      </c>
      <c r="D308">
        <v>299</v>
      </c>
      <c r="E308">
        <v>999</v>
      </c>
      <c r="F308" s="7">
        <v>0.7</v>
      </c>
      <c r="G308">
        <v>4.3</v>
      </c>
      <c r="H308">
        <v>20850</v>
      </c>
      <c r="I308">
        <f t="shared" si="20"/>
        <v>1</v>
      </c>
      <c r="J308">
        <f t="shared" si="21"/>
        <v>4</v>
      </c>
      <c r="K308">
        <f t="shared" si="22"/>
        <v>20829150</v>
      </c>
      <c r="L308" t="str">
        <f t="shared" si="23"/>
        <v>&gt;$500</v>
      </c>
      <c r="M308">
        <f t="shared" si="24"/>
        <v>0</v>
      </c>
    </row>
    <row r="309" spans="1:13" x14ac:dyDescent="0.35">
      <c r="A309" t="s">
        <v>111</v>
      </c>
      <c r="B309" t="s">
        <v>1462</v>
      </c>
      <c r="C309" t="s">
        <v>2690</v>
      </c>
      <c r="D309">
        <v>273.10000000000002</v>
      </c>
      <c r="E309">
        <v>999</v>
      </c>
      <c r="F309" s="7">
        <v>0.73</v>
      </c>
      <c r="G309">
        <v>4.3</v>
      </c>
      <c r="H309">
        <v>20850</v>
      </c>
      <c r="I309">
        <f t="shared" si="20"/>
        <v>1</v>
      </c>
      <c r="J309">
        <f t="shared" si="21"/>
        <v>4</v>
      </c>
      <c r="K309">
        <f t="shared" si="22"/>
        <v>20829150</v>
      </c>
      <c r="L309" t="str">
        <f t="shared" si="23"/>
        <v>&gt;$500</v>
      </c>
      <c r="M309">
        <f t="shared" si="24"/>
        <v>0</v>
      </c>
    </row>
    <row r="310" spans="1:13" x14ac:dyDescent="0.35">
      <c r="A310" t="s">
        <v>139</v>
      </c>
      <c r="B310" t="s">
        <v>1490</v>
      </c>
      <c r="C310" t="s">
        <v>2690</v>
      </c>
      <c r="D310">
        <v>349</v>
      </c>
      <c r="E310">
        <v>699</v>
      </c>
      <c r="F310" s="7">
        <v>0.5</v>
      </c>
      <c r="G310">
        <v>4.3</v>
      </c>
      <c r="H310">
        <v>20850</v>
      </c>
      <c r="I310">
        <f t="shared" si="20"/>
        <v>1</v>
      </c>
      <c r="J310">
        <f t="shared" si="21"/>
        <v>4</v>
      </c>
      <c r="K310">
        <f t="shared" si="22"/>
        <v>14574150</v>
      </c>
      <c r="L310" t="str">
        <f t="shared" si="23"/>
        <v>&gt;$500</v>
      </c>
      <c r="M310">
        <f t="shared" si="24"/>
        <v>0</v>
      </c>
    </row>
    <row r="311" spans="1:13" x14ac:dyDescent="0.35">
      <c r="A311" t="s">
        <v>29</v>
      </c>
      <c r="B311" t="s">
        <v>1380</v>
      </c>
      <c r="C311" t="s">
        <v>2690</v>
      </c>
      <c r="D311">
        <v>299</v>
      </c>
      <c r="E311">
        <v>999</v>
      </c>
      <c r="F311" s="7">
        <v>0.7</v>
      </c>
      <c r="G311">
        <v>4.3</v>
      </c>
      <c r="H311">
        <v>20850</v>
      </c>
      <c r="I311">
        <f t="shared" si="20"/>
        <v>1</v>
      </c>
      <c r="J311">
        <f t="shared" si="21"/>
        <v>4</v>
      </c>
      <c r="K311">
        <f t="shared" si="22"/>
        <v>20829150</v>
      </c>
      <c r="L311" t="str">
        <f t="shared" si="23"/>
        <v>&gt;$500</v>
      </c>
      <c r="M311">
        <f t="shared" si="24"/>
        <v>0</v>
      </c>
    </row>
    <row r="312" spans="1:13" x14ac:dyDescent="0.35">
      <c r="A312" t="s">
        <v>29</v>
      </c>
      <c r="B312" t="s">
        <v>1380</v>
      </c>
      <c r="C312" t="s">
        <v>2690</v>
      </c>
      <c r="D312">
        <v>299</v>
      </c>
      <c r="E312">
        <v>999</v>
      </c>
      <c r="F312" s="7">
        <v>0.7</v>
      </c>
      <c r="G312">
        <v>4.3</v>
      </c>
      <c r="H312">
        <v>20850</v>
      </c>
      <c r="I312">
        <f t="shared" si="20"/>
        <v>1</v>
      </c>
      <c r="J312">
        <f t="shared" si="21"/>
        <v>4</v>
      </c>
      <c r="K312">
        <f t="shared" si="22"/>
        <v>20829150</v>
      </c>
      <c r="L312" t="str">
        <f t="shared" si="23"/>
        <v>&gt;$500</v>
      </c>
      <c r="M312">
        <f t="shared" si="24"/>
        <v>0</v>
      </c>
    </row>
    <row r="313" spans="1:13" x14ac:dyDescent="0.35">
      <c r="A313" t="s">
        <v>868</v>
      </c>
      <c r="B313" t="s">
        <v>2205</v>
      </c>
      <c r="C313" t="s">
        <v>2691</v>
      </c>
      <c r="D313">
        <v>1289</v>
      </c>
      <c r="E313">
        <v>1499</v>
      </c>
      <c r="F313" s="7">
        <v>0.14000000000000001</v>
      </c>
      <c r="G313">
        <v>4.5</v>
      </c>
      <c r="H313">
        <v>20668</v>
      </c>
      <c r="I313">
        <f t="shared" si="20"/>
        <v>0</v>
      </c>
      <c r="J313">
        <f t="shared" si="21"/>
        <v>5</v>
      </c>
      <c r="K313">
        <f t="shared" si="22"/>
        <v>30981332</v>
      </c>
      <c r="L313" t="str">
        <f t="shared" si="23"/>
        <v>&gt;$500</v>
      </c>
      <c r="M313">
        <f t="shared" si="24"/>
        <v>0</v>
      </c>
    </row>
    <row r="314" spans="1:13" x14ac:dyDescent="0.35">
      <c r="A314" t="s">
        <v>668</v>
      </c>
      <c r="B314" t="s">
        <v>2005</v>
      </c>
      <c r="C314" t="s">
        <v>2690</v>
      </c>
      <c r="D314">
        <v>849</v>
      </c>
      <c r="E314">
        <v>4999</v>
      </c>
      <c r="F314" s="7">
        <v>0.83</v>
      </c>
      <c r="G314">
        <v>4</v>
      </c>
      <c r="H314">
        <v>20457</v>
      </c>
      <c r="I314">
        <f t="shared" si="20"/>
        <v>1</v>
      </c>
      <c r="J314">
        <f t="shared" si="21"/>
        <v>4</v>
      </c>
      <c r="K314">
        <f t="shared" si="22"/>
        <v>102264543</v>
      </c>
      <c r="L314" t="str">
        <f t="shared" si="23"/>
        <v>&gt;$500</v>
      </c>
      <c r="M314">
        <f t="shared" si="24"/>
        <v>0</v>
      </c>
    </row>
    <row r="315" spans="1:13" x14ac:dyDescent="0.35">
      <c r="A315" t="s">
        <v>719</v>
      </c>
      <c r="B315" t="s">
        <v>2056</v>
      </c>
      <c r="C315" t="s">
        <v>2690</v>
      </c>
      <c r="D315">
        <v>1990</v>
      </c>
      <c r="E315">
        <v>2595</v>
      </c>
      <c r="F315" s="7">
        <v>0.23</v>
      </c>
      <c r="G315">
        <v>4.3</v>
      </c>
      <c r="H315">
        <v>20398</v>
      </c>
      <c r="I315">
        <f t="shared" si="20"/>
        <v>0</v>
      </c>
      <c r="J315">
        <f t="shared" si="21"/>
        <v>4</v>
      </c>
      <c r="K315">
        <f t="shared" si="22"/>
        <v>52932810</v>
      </c>
      <c r="L315" t="str">
        <f t="shared" si="23"/>
        <v>&gt;$500</v>
      </c>
      <c r="M315">
        <f t="shared" si="24"/>
        <v>0</v>
      </c>
    </row>
    <row r="316" spans="1:13" x14ac:dyDescent="0.35">
      <c r="A316" t="s">
        <v>746</v>
      </c>
      <c r="B316" t="s">
        <v>2083</v>
      </c>
      <c r="C316" t="s">
        <v>2690</v>
      </c>
      <c r="D316">
        <v>1799</v>
      </c>
      <c r="E316">
        <v>2911</v>
      </c>
      <c r="F316" s="7">
        <v>0.38</v>
      </c>
      <c r="G316">
        <v>4.3</v>
      </c>
      <c r="H316">
        <v>20342</v>
      </c>
      <c r="I316">
        <f t="shared" si="20"/>
        <v>0</v>
      </c>
      <c r="J316">
        <f t="shared" si="21"/>
        <v>4</v>
      </c>
      <c r="K316">
        <f t="shared" si="22"/>
        <v>59215562</v>
      </c>
      <c r="L316" t="str">
        <f t="shared" si="23"/>
        <v>&gt;$500</v>
      </c>
      <c r="M316">
        <f t="shared" si="24"/>
        <v>0</v>
      </c>
    </row>
    <row r="317" spans="1:13" x14ac:dyDescent="0.35">
      <c r="A317" t="s">
        <v>389</v>
      </c>
      <c r="B317" t="s">
        <v>1733</v>
      </c>
      <c r="C317" t="s">
        <v>2691</v>
      </c>
      <c r="D317">
        <v>28999</v>
      </c>
      <c r="E317">
        <v>34999</v>
      </c>
      <c r="F317" s="7">
        <v>0.17</v>
      </c>
      <c r="G317">
        <v>4.4000000000000004</v>
      </c>
      <c r="H317">
        <v>20311</v>
      </c>
      <c r="I317">
        <f t="shared" si="20"/>
        <v>0</v>
      </c>
      <c r="J317">
        <f t="shared" si="21"/>
        <v>4</v>
      </c>
      <c r="K317">
        <f t="shared" si="22"/>
        <v>710864689</v>
      </c>
      <c r="L317" t="str">
        <f t="shared" si="23"/>
        <v>&gt;$500</v>
      </c>
      <c r="M317">
        <f t="shared" si="24"/>
        <v>0</v>
      </c>
    </row>
    <row r="318" spans="1:13" x14ac:dyDescent="0.35">
      <c r="A318" t="s">
        <v>725</v>
      </c>
      <c r="B318" t="s">
        <v>2062</v>
      </c>
      <c r="C318" t="s">
        <v>2692</v>
      </c>
      <c r="D318">
        <v>478</v>
      </c>
      <c r="E318">
        <v>699</v>
      </c>
      <c r="F318" s="7">
        <v>0.32</v>
      </c>
      <c r="G318">
        <v>3.8</v>
      </c>
      <c r="H318">
        <v>20218</v>
      </c>
      <c r="I318">
        <f t="shared" si="20"/>
        <v>0</v>
      </c>
      <c r="J318">
        <f t="shared" si="21"/>
        <v>4</v>
      </c>
      <c r="K318">
        <f t="shared" si="22"/>
        <v>14132382</v>
      </c>
      <c r="L318" t="str">
        <f t="shared" si="23"/>
        <v>&gt;$500</v>
      </c>
      <c r="M318">
        <f t="shared" si="24"/>
        <v>0</v>
      </c>
    </row>
    <row r="319" spans="1:13" x14ac:dyDescent="0.35">
      <c r="A319" t="s">
        <v>69</v>
      </c>
      <c r="B319" t="s">
        <v>1420</v>
      </c>
      <c r="C319" t="s">
        <v>2690</v>
      </c>
      <c r="D319">
        <v>219</v>
      </c>
      <c r="E319">
        <v>700</v>
      </c>
      <c r="F319" s="7">
        <v>0.69</v>
      </c>
      <c r="G319">
        <v>4.3</v>
      </c>
      <c r="H319">
        <v>20053</v>
      </c>
      <c r="I319">
        <f t="shared" si="20"/>
        <v>1</v>
      </c>
      <c r="J319">
        <f t="shared" si="21"/>
        <v>4</v>
      </c>
      <c r="K319">
        <f t="shared" si="22"/>
        <v>14037100</v>
      </c>
      <c r="L319" t="str">
        <f t="shared" si="23"/>
        <v>&gt;$500</v>
      </c>
      <c r="M319">
        <f t="shared" si="24"/>
        <v>0</v>
      </c>
    </row>
    <row r="320" spans="1:13" x14ac:dyDescent="0.35">
      <c r="A320" t="s">
        <v>69</v>
      </c>
      <c r="B320" t="s">
        <v>1420</v>
      </c>
      <c r="C320" t="s">
        <v>2690</v>
      </c>
      <c r="D320">
        <v>219</v>
      </c>
      <c r="E320">
        <v>700</v>
      </c>
      <c r="F320" s="7">
        <v>0.69</v>
      </c>
      <c r="G320">
        <v>4.3</v>
      </c>
      <c r="H320">
        <v>20053</v>
      </c>
      <c r="I320">
        <f t="shared" si="20"/>
        <v>1</v>
      </c>
      <c r="J320">
        <f t="shared" si="21"/>
        <v>4</v>
      </c>
      <c r="K320">
        <f t="shared" si="22"/>
        <v>14037100</v>
      </c>
      <c r="L320" t="str">
        <f t="shared" si="23"/>
        <v>&gt;$500</v>
      </c>
      <c r="M320">
        <f t="shared" si="24"/>
        <v>0</v>
      </c>
    </row>
    <row r="321" spans="1:13" x14ac:dyDescent="0.35">
      <c r="A321" t="s">
        <v>69</v>
      </c>
      <c r="B321" t="s">
        <v>1420</v>
      </c>
      <c r="C321" t="s">
        <v>2690</v>
      </c>
      <c r="D321">
        <v>219</v>
      </c>
      <c r="E321">
        <v>700</v>
      </c>
      <c r="F321" s="7">
        <v>0.69</v>
      </c>
      <c r="G321">
        <v>4.3</v>
      </c>
      <c r="H321">
        <v>20052</v>
      </c>
      <c r="I321">
        <f t="shared" si="20"/>
        <v>1</v>
      </c>
      <c r="J321">
        <f t="shared" si="21"/>
        <v>4</v>
      </c>
      <c r="K321">
        <f t="shared" si="22"/>
        <v>14036400</v>
      </c>
      <c r="L321" t="str">
        <f t="shared" si="23"/>
        <v>&gt;$500</v>
      </c>
      <c r="M321">
        <f t="shared" si="24"/>
        <v>0</v>
      </c>
    </row>
    <row r="322" spans="1:13" x14ac:dyDescent="0.35">
      <c r="A322" t="s">
        <v>981</v>
      </c>
      <c r="B322" t="s">
        <v>2318</v>
      </c>
      <c r="C322" t="s">
        <v>2694</v>
      </c>
      <c r="D322">
        <v>1400</v>
      </c>
      <c r="E322">
        <v>2485</v>
      </c>
      <c r="F322" s="7">
        <v>0.44</v>
      </c>
      <c r="G322">
        <v>4.0999999999999996</v>
      </c>
      <c r="H322">
        <v>19998</v>
      </c>
      <c r="I322">
        <f t="shared" si="20"/>
        <v>0</v>
      </c>
      <c r="J322">
        <f t="shared" si="21"/>
        <v>4</v>
      </c>
      <c r="K322">
        <f t="shared" si="22"/>
        <v>49695030</v>
      </c>
      <c r="L322" t="str">
        <f t="shared" si="23"/>
        <v>&gt;$500</v>
      </c>
      <c r="M322">
        <f t="shared" si="24"/>
        <v>0</v>
      </c>
    </row>
    <row r="323" spans="1:13" x14ac:dyDescent="0.35">
      <c r="A323" t="s">
        <v>331</v>
      </c>
      <c r="B323" t="s">
        <v>1680</v>
      </c>
      <c r="C323" t="s">
        <v>2690</v>
      </c>
      <c r="D323">
        <v>1519</v>
      </c>
      <c r="E323">
        <v>1899</v>
      </c>
      <c r="F323" s="7">
        <v>0.2</v>
      </c>
      <c r="G323">
        <v>4.4000000000000004</v>
      </c>
      <c r="H323">
        <v>19763</v>
      </c>
      <c r="I323">
        <f t="shared" ref="I323:I386" si="25">IF(F323&gt;=0.5, 1,0)</f>
        <v>0</v>
      </c>
      <c r="J323">
        <f t="shared" ref="J323:J386" si="26">ROUND(G323, 0)</f>
        <v>4</v>
      </c>
      <c r="K323">
        <f t="shared" ref="K323:K386" si="27">(E323*H323)</f>
        <v>37529937</v>
      </c>
      <c r="L323" t="str">
        <f t="shared" ref="L323:L386" si="28">IF(E323&lt;200, "$200", IF(E323&lt;=500, "$200-$500", "&gt;$500"))</f>
        <v>&gt;$500</v>
      </c>
      <c r="M323">
        <f t="shared" ref="M323:M386" si="29">IF(H323&lt;1000, 1,0)</f>
        <v>0</v>
      </c>
    </row>
    <row r="324" spans="1:13" x14ac:dyDescent="0.35">
      <c r="A324" t="s">
        <v>680</v>
      </c>
      <c r="B324" t="s">
        <v>2017</v>
      </c>
      <c r="C324" t="s">
        <v>2691</v>
      </c>
      <c r="D324">
        <v>1329</v>
      </c>
      <c r="E324">
        <v>2900</v>
      </c>
      <c r="F324" s="7">
        <v>0.54</v>
      </c>
      <c r="G324">
        <v>4.5</v>
      </c>
      <c r="H324">
        <v>19624</v>
      </c>
      <c r="I324">
        <f t="shared" si="25"/>
        <v>1</v>
      </c>
      <c r="J324">
        <f t="shared" si="26"/>
        <v>5</v>
      </c>
      <c r="K324">
        <f t="shared" si="27"/>
        <v>56909600</v>
      </c>
      <c r="L324" t="str">
        <f t="shared" si="28"/>
        <v>&gt;$500</v>
      </c>
      <c r="M324">
        <f t="shared" si="29"/>
        <v>0</v>
      </c>
    </row>
    <row r="325" spans="1:13" x14ac:dyDescent="0.35">
      <c r="A325" t="s">
        <v>980</v>
      </c>
      <c r="B325" t="s">
        <v>2317</v>
      </c>
      <c r="C325" t="s">
        <v>2694</v>
      </c>
      <c r="D325">
        <v>89</v>
      </c>
      <c r="E325">
        <v>89</v>
      </c>
      <c r="F325" s="7">
        <v>0</v>
      </c>
      <c r="G325">
        <v>4.2</v>
      </c>
      <c r="H325">
        <v>19621</v>
      </c>
      <c r="I325">
        <f t="shared" si="25"/>
        <v>0</v>
      </c>
      <c r="J325">
        <f t="shared" si="26"/>
        <v>4</v>
      </c>
      <c r="K325">
        <f t="shared" si="27"/>
        <v>1746269</v>
      </c>
      <c r="L325" t="str">
        <f t="shared" si="28"/>
        <v>$200</v>
      </c>
      <c r="M325">
        <f t="shared" si="29"/>
        <v>0</v>
      </c>
    </row>
    <row r="326" spans="1:13" x14ac:dyDescent="0.35">
      <c r="A326" t="s">
        <v>471</v>
      </c>
      <c r="B326" t="s">
        <v>1811</v>
      </c>
      <c r="C326" t="s">
        <v>2691</v>
      </c>
      <c r="D326">
        <v>15499</v>
      </c>
      <c r="E326">
        <v>20999</v>
      </c>
      <c r="F326" s="7">
        <v>0.26</v>
      </c>
      <c r="G326">
        <v>4.0999999999999996</v>
      </c>
      <c r="H326">
        <v>19253</v>
      </c>
      <c r="I326">
        <f t="shared" si="25"/>
        <v>0</v>
      </c>
      <c r="J326">
        <f t="shared" si="26"/>
        <v>4</v>
      </c>
      <c r="K326">
        <f t="shared" si="27"/>
        <v>404293747</v>
      </c>
      <c r="L326" t="str">
        <f t="shared" si="28"/>
        <v>&gt;$500</v>
      </c>
      <c r="M326">
        <f t="shared" si="29"/>
        <v>0</v>
      </c>
    </row>
    <row r="327" spans="1:13" x14ac:dyDescent="0.35">
      <c r="A327" t="s">
        <v>376</v>
      </c>
      <c r="B327" t="s">
        <v>1722</v>
      </c>
      <c r="C327" t="s">
        <v>2691</v>
      </c>
      <c r="D327">
        <v>15499</v>
      </c>
      <c r="E327">
        <v>18999</v>
      </c>
      <c r="F327" s="7">
        <v>0.18</v>
      </c>
      <c r="G327">
        <v>4.0999999999999996</v>
      </c>
      <c r="H327">
        <v>19252</v>
      </c>
      <c r="I327">
        <f t="shared" si="25"/>
        <v>0</v>
      </c>
      <c r="J327">
        <f t="shared" si="26"/>
        <v>4</v>
      </c>
      <c r="K327">
        <f t="shared" si="27"/>
        <v>365768748</v>
      </c>
      <c r="L327" t="str">
        <f t="shared" si="28"/>
        <v>&gt;$500</v>
      </c>
      <c r="M327">
        <f t="shared" si="29"/>
        <v>0</v>
      </c>
    </row>
    <row r="328" spans="1:13" x14ac:dyDescent="0.35">
      <c r="A328" t="s">
        <v>396</v>
      </c>
      <c r="B328" t="s">
        <v>1740</v>
      </c>
      <c r="C328" t="s">
        <v>2691</v>
      </c>
      <c r="D328">
        <v>13999</v>
      </c>
      <c r="E328">
        <v>19999</v>
      </c>
      <c r="F328" s="7">
        <v>0.3</v>
      </c>
      <c r="G328">
        <v>4.0999999999999996</v>
      </c>
      <c r="H328">
        <v>19252</v>
      </c>
      <c r="I328">
        <f t="shared" si="25"/>
        <v>0</v>
      </c>
      <c r="J328">
        <f t="shared" si="26"/>
        <v>4</v>
      </c>
      <c r="K328">
        <f t="shared" si="27"/>
        <v>385020748</v>
      </c>
      <c r="L328" t="str">
        <f t="shared" si="28"/>
        <v>&gt;$500</v>
      </c>
      <c r="M328">
        <f t="shared" si="29"/>
        <v>0</v>
      </c>
    </row>
    <row r="329" spans="1:13" x14ac:dyDescent="0.35">
      <c r="A329" t="s">
        <v>424</v>
      </c>
      <c r="B329" t="s">
        <v>1766</v>
      </c>
      <c r="C329" t="s">
        <v>2691</v>
      </c>
      <c r="D329">
        <v>15499</v>
      </c>
      <c r="E329">
        <v>20999</v>
      </c>
      <c r="F329" s="7">
        <v>0.26</v>
      </c>
      <c r="G329">
        <v>4.0999999999999996</v>
      </c>
      <c r="H329">
        <v>19252</v>
      </c>
      <c r="I329">
        <f t="shared" si="25"/>
        <v>0</v>
      </c>
      <c r="J329">
        <f t="shared" si="26"/>
        <v>4</v>
      </c>
      <c r="K329">
        <f t="shared" si="27"/>
        <v>404272748</v>
      </c>
      <c r="L329" t="str">
        <f t="shared" si="28"/>
        <v>&gt;$500</v>
      </c>
      <c r="M329">
        <f t="shared" si="29"/>
        <v>0</v>
      </c>
    </row>
    <row r="330" spans="1:13" x14ac:dyDescent="0.35">
      <c r="A330" t="s">
        <v>425</v>
      </c>
      <c r="B330" t="s">
        <v>1767</v>
      </c>
      <c r="C330" t="s">
        <v>2691</v>
      </c>
      <c r="D330">
        <v>15499</v>
      </c>
      <c r="E330">
        <v>18999</v>
      </c>
      <c r="F330" s="7">
        <v>0.18</v>
      </c>
      <c r="G330">
        <v>4.0999999999999996</v>
      </c>
      <c r="H330">
        <v>19252</v>
      </c>
      <c r="I330">
        <f t="shared" si="25"/>
        <v>0</v>
      </c>
      <c r="J330">
        <f t="shared" si="26"/>
        <v>4</v>
      </c>
      <c r="K330">
        <f t="shared" si="27"/>
        <v>365768748</v>
      </c>
      <c r="L330" t="str">
        <f t="shared" si="28"/>
        <v>&gt;$500</v>
      </c>
      <c r="M330">
        <f t="shared" si="29"/>
        <v>0</v>
      </c>
    </row>
    <row r="331" spans="1:13" x14ac:dyDescent="0.35">
      <c r="A331" t="s">
        <v>432</v>
      </c>
      <c r="B331" t="s">
        <v>1774</v>
      </c>
      <c r="C331" t="s">
        <v>2691</v>
      </c>
      <c r="D331">
        <v>13999</v>
      </c>
      <c r="E331">
        <v>19999</v>
      </c>
      <c r="F331" s="7">
        <v>0.3</v>
      </c>
      <c r="G331">
        <v>4.0999999999999996</v>
      </c>
      <c r="H331">
        <v>19252</v>
      </c>
      <c r="I331">
        <f t="shared" si="25"/>
        <v>0</v>
      </c>
      <c r="J331">
        <f t="shared" si="26"/>
        <v>4</v>
      </c>
      <c r="K331">
        <f t="shared" si="27"/>
        <v>385020748</v>
      </c>
      <c r="L331" t="str">
        <f t="shared" si="28"/>
        <v>&gt;$500</v>
      </c>
      <c r="M331">
        <f t="shared" si="29"/>
        <v>0</v>
      </c>
    </row>
    <row r="332" spans="1:13" x14ac:dyDescent="0.35">
      <c r="A332" t="s">
        <v>363</v>
      </c>
      <c r="B332" t="s">
        <v>1712</v>
      </c>
      <c r="C332" t="s">
        <v>2691</v>
      </c>
      <c r="D332">
        <v>12999</v>
      </c>
      <c r="E332">
        <v>17999</v>
      </c>
      <c r="F332" s="7">
        <v>0.28000000000000003</v>
      </c>
      <c r="G332">
        <v>4.0999999999999996</v>
      </c>
      <c r="H332">
        <v>18998</v>
      </c>
      <c r="I332">
        <f t="shared" si="25"/>
        <v>0</v>
      </c>
      <c r="J332">
        <f t="shared" si="26"/>
        <v>4</v>
      </c>
      <c r="K332">
        <f t="shared" si="27"/>
        <v>341945002</v>
      </c>
      <c r="L332" t="str">
        <f t="shared" si="28"/>
        <v>&gt;$500</v>
      </c>
      <c r="M332">
        <f t="shared" si="29"/>
        <v>0</v>
      </c>
    </row>
    <row r="333" spans="1:13" x14ac:dyDescent="0.35">
      <c r="A333" t="s">
        <v>394</v>
      </c>
      <c r="B333" t="s">
        <v>1738</v>
      </c>
      <c r="C333" t="s">
        <v>2691</v>
      </c>
      <c r="D333">
        <v>13999</v>
      </c>
      <c r="E333">
        <v>19499</v>
      </c>
      <c r="F333" s="7">
        <v>0.28000000000000003</v>
      </c>
      <c r="G333">
        <v>4.0999999999999996</v>
      </c>
      <c r="H333">
        <v>18998</v>
      </c>
      <c r="I333">
        <f t="shared" si="25"/>
        <v>0</v>
      </c>
      <c r="J333">
        <f t="shared" si="26"/>
        <v>4</v>
      </c>
      <c r="K333">
        <f t="shared" si="27"/>
        <v>370442002</v>
      </c>
      <c r="L333" t="str">
        <f t="shared" si="28"/>
        <v>&gt;$500</v>
      </c>
      <c r="M333">
        <f t="shared" si="29"/>
        <v>0</v>
      </c>
    </row>
    <row r="334" spans="1:13" x14ac:dyDescent="0.35">
      <c r="A334" t="s">
        <v>403</v>
      </c>
      <c r="B334" t="s">
        <v>1747</v>
      </c>
      <c r="C334" t="s">
        <v>2691</v>
      </c>
      <c r="D334">
        <v>10999</v>
      </c>
      <c r="E334">
        <v>14999</v>
      </c>
      <c r="F334" s="7">
        <v>0.27</v>
      </c>
      <c r="G334">
        <v>4.0999999999999996</v>
      </c>
      <c r="H334">
        <v>18998</v>
      </c>
      <c r="I334">
        <f t="shared" si="25"/>
        <v>0</v>
      </c>
      <c r="J334">
        <f t="shared" si="26"/>
        <v>4</v>
      </c>
      <c r="K334">
        <f t="shared" si="27"/>
        <v>284951002</v>
      </c>
      <c r="L334" t="str">
        <f t="shared" si="28"/>
        <v>&gt;$500</v>
      </c>
      <c r="M334">
        <f t="shared" si="29"/>
        <v>0</v>
      </c>
    </row>
    <row r="335" spans="1:13" x14ac:dyDescent="0.35">
      <c r="A335" t="s">
        <v>412</v>
      </c>
      <c r="B335" t="s">
        <v>1755</v>
      </c>
      <c r="C335" t="s">
        <v>2691</v>
      </c>
      <c r="D335">
        <v>10999</v>
      </c>
      <c r="E335">
        <v>14999</v>
      </c>
      <c r="F335" s="7">
        <v>0.27</v>
      </c>
      <c r="G335">
        <v>4.0999999999999996</v>
      </c>
      <c r="H335">
        <v>18998</v>
      </c>
      <c r="I335">
        <f t="shared" si="25"/>
        <v>0</v>
      </c>
      <c r="J335">
        <f t="shared" si="26"/>
        <v>4</v>
      </c>
      <c r="K335">
        <f t="shared" si="27"/>
        <v>284951002</v>
      </c>
      <c r="L335" t="str">
        <f t="shared" si="28"/>
        <v>&gt;$500</v>
      </c>
      <c r="M335">
        <f t="shared" si="29"/>
        <v>0</v>
      </c>
    </row>
    <row r="336" spans="1:13" x14ac:dyDescent="0.35">
      <c r="A336" t="s">
        <v>416</v>
      </c>
      <c r="B336" t="s">
        <v>1738</v>
      </c>
      <c r="C336" t="s">
        <v>2691</v>
      </c>
      <c r="D336">
        <v>13999</v>
      </c>
      <c r="E336">
        <v>19499</v>
      </c>
      <c r="F336" s="7">
        <v>0.28000000000000003</v>
      </c>
      <c r="G336">
        <v>4.0999999999999996</v>
      </c>
      <c r="H336">
        <v>18998</v>
      </c>
      <c r="I336">
        <f t="shared" si="25"/>
        <v>0</v>
      </c>
      <c r="J336">
        <f t="shared" si="26"/>
        <v>4</v>
      </c>
      <c r="K336">
        <f t="shared" si="27"/>
        <v>370442002</v>
      </c>
      <c r="L336" t="str">
        <f t="shared" si="28"/>
        <v>&gt;$500</v>
      </c>
      <c r="M336">
        <f t="shared" si="29"/>
        <v>0</v>
      </c>
    </row>
    <row r="337" spans="1:13" x14ac:dyDescent="0.35">
      <c r="A337" t="s">
        <v>434</v>
      </c>
      <c r="B337" t="s">
        <v>1776</v>
      </c>
      <c r="C337" t="s">
        <v>2691</v>
      </c>
      <c r="D337">
        <v>12999</v>
      </c>
      <c r="E337">
        <v>17999</v>
      </c>
      <c r="F337" s="7">
        <v>0.28000000000000003</v>
      </c>
      <c r="G337">
        <v>4.0999999999999996</v>
      </c>
      <c r="H337">
        <v>18998</v>
      </c>
      <c r="I337">
        <f t="shared" si="25"/>
        <v>0</v>
      </c>
      <c r="J337">
        <f t="shared" si="26"/>
        <v>4</v>
      </c>
      <c r="K337">
        <f t="shared" si="27"/>
        <v>341945002</v>
      </c>
      <c r="L337" t="str">
        <f t="shared" si="28"/>
        <v>&gt;$500</v>
      </c>
      <c r="M337">
        <f t="shared" si="29"/>
        <v>0</v>
      </c>
    </row>
    <row r="338" spans="1:13" x14ac:dyDescent="0.35">
      <c r="A338" t="s">
        <v>463</v>
      </c>
      <c r="B338" t="s">
        <v>1738</v>
      </c>
      <c r="C338" t="s">
        <v>2691</v>
      </c>
      <c r="D338">
        <v>13999</v>
      </c>
      <c r="E338">
        <v>19499</v>
      </c>
      <c r="F338" s="7">
        <v>0.28000000000000003</v>
      </c>
      <c r="G338">
        <v>4.0999999999999996</v>
      </c>
      <c r="H338">
        <v>18998</v>
      </c>
      <c r="I338">
        <f t="shared" si="25"/>
        <v>0</v>
      </c>
      <c r="J338">
        <f t="shared" si="26"/>
        <v>4</v>
      </c>
      <c r="K338">
        <f t="shared" si="27"/>
        <v>370442002</v>
      </c>
      <c r="L338" t="str">
        <f t="shared" si="28"/>
        <v>&gt;$500</v>
      </c>
      <c r="M338">
        <f t="shared" si="29"/>
        <v>0</v>
      </c>
    </row>
    <row r="339" spans="1:13" x14ac:dyDescent="0.35">
      <c r="A339" t="s">
        <v>554</v>
      </c>
      <c r="B339" t="s">
        <v>1891</v>
      </c>
      <c r="C339" t="s">
        <v>2691</v>
      </c>
      <c r="D339">
        <v>13999</v>
      </c>
      <c r="E339">
        <v>19499</v>
      </c>
      <c r="F339" s="7">
        <v>0.28000000000000003</v>
      </c>
      <c r="G339">
        <v>4.0999999999999996</v>
      </c>
      <c r="H339">
        <v>18998</v>
      </c>
      <c r="I339">
        <f t="shared" si="25"/>
        <v>0</v>
      </c>
      <c r="J339">
        <f t="shared" si="26"/>
        <v>4</v>
      </c>
      <c r="K339">
        <f t="shared" si="27"/>
        <v>370442002</v>
      </c>
      <c r="L339" t="str">
        <f t="shared" si="28"/>
        <v>&gt;$500</v>
      </c>
      <c r="M339">
        <f t="shared" si="29"/>
        <v>0</v>
      </c>
    </row>
    <row r="340" spans="1:13" x14ac:dyDescent="0.35">
      <c r="A340" t="s">
        <v>218</v>
      </c>
      <c r="B340" t="s">
        <v>1569</v>
      </c>
      <c r="C340" t="s">
        <v>2691</v>
      </c>
      <c r="D340">
        <v>209</v>
      </c>
      <c r="E340">
        <v>600</v>
      </c>
      <c r="F340" s="7">
        <v>0.65</v>
      </c>
      <c r="G340">
        <v>4.4000000000000004</v>
      </c>
      <c r="H340">
        <v>18872</v>
      </c>
      <c r="I340">
        <f t="shared" si="25"/>
        <v>1</v>
      </c>
      <c r="J340">
        <f t="shared" si="26"/>
        <v>4</v>
      </c>
      <c r="K340">
        <f t="shared" si="27"/>
        <v>11323200</v>
      </c>
      <c r="L340" t="str">
        <f t="shared" si="28"/>
        <v>&gt;$500</v>
      </c>
      <c r="M340">
        <f t="shared" si="29"/>
        <v>0</v>
      </c>
    </row>
    <row r="341" spans="1:13" x14ac:dyDescent="0.35">
      <c r="A341" t="s">
        <v>15</v>
      </c>
      <c r="B341" t="s">
        <v>1366</v>
      </c>
      <c r="C341" t="s">
        <v>2690</v>
      </c>
      <c r="D341">
        <v>349</v>
      </c>
      <c r="E341">
        <v>399</v>
      </c>
      <c r="F341" s="7">
        <v>0.13</v>
      </c>
      <c r="G341">
        <v>4.4000000000000004</v>
      </c>
      <c r="H341">
        <v>18757</v>
      </c>
      <c r="I341">
        <f t="shared" si="25"/>
        <v>0</v>
      </c>
      <c r="J341">
        <f t="shared" si="26"/>
        <v>4</v>
      </c>
      <c r="K341">
        <f t="shared" si="27"/>
        <v>7484043</v>
      </c>
      <c r="L341" t="str">
        <f t="shared" si="28"/>
        <v>$200-$500</v>
      </c>
      <c r="M341">
        <f t="shared" si="29"/>
        <v>0</v>
      </c>
    </row>
    <row r="342" spans="1:13" x14ac:dyDescent="0.35">
      <c r="A342" t="s">
        <v>15</v>
      </c>
      <c r="B342" t="s">
        <v>1366</v>
      </c>
      <c r="C342" t="s">
        <v>2690</v>
      </c>
      <c r="D342">
        <v>349</v>
      </c>
      <c r="E342">
        <v>399</v>
      </c>
      <c r="F342" s="7">
        <v>0.13</v>
      </c>
      <c r="G342">
        <v>4.4000000000000004</v>
      </c>
      <c r="H342">
        <v>18757</v>
      </c>
      <c r="I342">
        <f t="shared" si="25"/>
        <v>0</v>
      </c>
      <c r="J342">
        <f t="shared" si="26"/>
        <v>4</v>
      </c>
      <c r="K342">
        <f t="shared" si="27"/>
        <v>7484043</v>
      </c>
      <c r="L342" t="str">
        <f t="shared" si="28"/>
        <v>$200-$500</v>
      </c>
      <c r="M342">
        <f t="shared" si="29"/>
        <v>0</v>
      </c>
    </row>
    <row r="343" spans="1:13" x14ac:dyDescent="0.35">
      <c r="A343" t="s">
        <v>15</v>
      </c>
      <c r="B343" t="s">
        <v>1366</v>
      </c>
      <c r="C343" t="s">
        <v>2690</v>
      </c>
      <c r="D343">
        <v>349</v>
      </c>
      <c r="E343">
        <v>399</v>
      </c>
      <c r="F343" s="7">
        <v>0.13</v>
      </c>
      <c r="G343">
        <v>4.4000000000000004</v>
      </c>
      <c r="H343">
        <v>18757</v>
      </c>
      <c r="I343">
        <f t="shared" si="25"/>
        <v>0</v>
      </c>
      <c r="J343">
        <f t="shared" si="26"/>
        <v>4</v>
      </c>
      <c r="K343">
        <f t="shared" si="27"/>
        <v>7484043</v>
      </c>
      <c r="L343" t="str">
        <f t="shared" si="28"/>
        <v>$200-$500</v>
      </c>
      <c r="M343">
        <f t="shared" si="29"/>
        <v>0</v>
      </c>
    </row>
    <row r="344" spans="1:13" x14ac:dyDescent="0.35">
      <c r="A344" t="s">
        <v>411</v>
      </c>
      <c r="B344" t="s">
        <v>1754</v>
      </c>
      <c r="C344" t="s">
        <v>2691</v>
      </c>
      <c r="D344">
        <v>1799</v>
      </c>
      <c r="E344">
        <v>2499</v>
      </c>
      <c r="F344" s="7">
        <v>0.28000000000000003</v>
      </c>
      <c r="G344">
        <v>4.0999999999999996</v>
      </c>
      <c r="H344">
        <v>18678</v>
      </c>
      <c r="I344">
        <f t="shared" si="25"/>
        <v>0</v>
      </c>
      <c r="J344">
        <f t="shared" si="26"/>
        <v>4</v>
      </c>
      <c r="K344">
        <f t="shared" si="27"/>
        <v>46676322</v>
      </c>
      <c r="L344" t="str">
        <f t="shared" si="28"/>
        <v>&gt;$500</v>
      </c>
      <c r="M344">
        <f t="shared" si="29"/>
        <v>0</v>
      </c>
    </row>
    <row r="345" spans="1:13" x14ac:dyDescent="0.35">
      <c r="A345" t="s">
        <v>411</v>
      </c>
      <c r="B345" t="s">
        <v>1754</v>
      </c>
      <c r="C345" t="s">
        <v>2691</v>
      </c>
      <c r="D345">
        <v>1799</v>
      </c>
      <c r="E345">
        <v>2499</v>
      </c>
      <c r="F345" s="7">
        <v>0.28000000000000003</v>
      </c>
      <c r="G345">
        <v>4.0999999999999996</v>
      </c>
      <c r="H345">
        <v>18678</v>
      </c>
      <c r="I345">
        <f t="shared" si="25"/>
        <v>0</v>
      </c>
      <c r="J345">
        <f t="shared" si="26"/>
        <v>4</v>
      </c>
      <c r="K345">
        <f t="shared" si="27"/>
        <v>46676322</v>
      </c>
      <c r="L345" t="str">
        <f t="shared" si="28"/>
        <v>&gt;$500</v>
      </c>
      <c r="M345">
        <f t="shared" si="29"/>
        <v>0</v>
      </c>
    </row>
    <row r="346" spans="1:13" x14ac:dyDescent="0.35">
      <c r="A346" t="s">
        <v>755</v>
      </c>
      <c r="B346" t="s">
        <v>2092</v>
      </c>
      <c r="C346" t="s">
        <v>2690</v>
      </c>
      <c r="D346">
        <v>349</v>
      </c>
      <c r="E346">
        <v>450</v>
      </c>
      <c r="F346" s="7">
        <v>0.22</v>
      </c>
      <c r="G346">
        <v>4.0999999999999996</v>
      </c>
      <c r="H346">
        <v>18656</v>
      </c>
      <c r="I346">
        <f t="shared" si="25"/>
        <v>0</v>
      </c>
      <c r="J346">
        <f t="shared" si="26"/>
        <v>4</v>
      </c>
      <c r="K346">
        <f t="shared" si="27"/>
        <v>8395200</v>
      </c>
      <c r="L346" t="str">
        <f t="shared" si="28"/>
        <v>$200-$500</v>
      </c>
      <c r="M346">
        <f t="shared" si="29"/>
        <v>0</v>
      </c>
    </row>
    <row r="347" spans="1:13" x14ac:dyDescent="0.35">
      <c r="A347" t="s">
        <v>475</v>
      </c>
      <c r="B347" t="s">
        <v>1815</v>
      </c>
      <c r="C347" t="s">
        <v>2691</v>
      </c>
      <c r="D347">
        <v>599</v>
      </c>
      <c r="E347">
        <v>999</v>
      </c>
      <c r="F347" s="7">
        <v>0.4</v>
      </c>
      <c r="G347">
        <v>4</v>
      </c>
      <c r="H347">
        <v>18654</v>
      </c>
      <c r="I347">
        <f t="shared" si="25"/>
        <v>0</v>
      </c>
      <c r="J347">
        <f t="shared" si="26"/>
        <v>4</v>
      </c>
      <c r="K347">
        <f t="shared" si="27"/>
        <v>18635346</v>
      </c>
      <c r="L347" t="str">
        <f t="shared" si="28"/>
        <v>&gt;$500</v>
      </c>
      <c r="M347">
        <f t="shared" si="29"/>
        <v>0</v>
      </c>
    </row>
    <row r="348" spans="1:13" x14ac:dyDescent="0.35">
      <c r="A348" t="s">
        <v>910</v>
      </c>
      <c r="B348" t="s">
        <v>2247</v>
      </c>
      <c r="C348" t="s">
        <v>2694</v>
      </c>
      <c r="D348">
        <v>1199</v>
      </c>
      <c r="E348">
        <v>2000</v>
      </c>
      <c r="F348" s="7">
        <v>0.4</v>
      </c>
      <c r="G348">
        <v>4</v>
      </c>
      <c r="H348">
        <v>18543</v>
      </c>
      <c r="I348">
        <f t="shared" si="25"/>
        <v>0</v>
      </c>
      <c r="J348">
        <f t="shared" si="26"/>
        <v>4</v>
      </c>
      <c r="K348">
        <f t="shared" si="27"/>
        <v>37086000</v>
      </c>
      <c r="L348" t="str">
        <f t="shared" si="28"/>
        <v>&gt;$500</v>
      </c>
      <c r="M348">
        <f t="shared" si="29"/>
        <v>0</v>
      </c>
    </row>
    <row r="349" spans="1:13" x14ac:dyDescent="0.35">
      <c r="A349" t="s">
        <v>1096</v>
      </c>
      <c r="B349" t="s">
        <v>2433</v>
      </c>
      <c r="C349" t="s">
        <v>2694</v>
      </c>
      <c r="D349">
        <v>8199</v>
      </c>
      <c r="E349">
        <v>16000</v>
      </c>
      <c r="F349" s="7">
        <v>0.49</v>
      </c>
      <c r="G349">
        <v>3.9</v>
      </c>
      <c r="H349">
        <v>18497</v>
      </c>
      <c r="I349">
        <f t="shared" si="25"/>
        <v>0</v>
      </c>
      <c r="J349">
        <f t="shared" si="26"/>
        <v>4</v>
      </c>
      <c r="K349">
        <f t="shared" si="27"/>
        <v>295952000</v>
      </c>
      <c r="L349" t="str">
        <f t="shared" si="28"/>
        <v>&gt;$500</v>
      </c>
      <c r="M349">
        <f t="shared" si="29"/>
        <v>0</v>
      </c>
    </row>
    <row r="350" spans="1:13" x14ac:dyDescent="0.35">
      <c r="A350" t="s">
        <v>992</v>
      </c>
      <c r="B350" t="s">
        <v>2329</v>
      </c>
      <c r="C350" t="s">
        <v>2694</v>
      </c>
      <c r="D350">
        <v>753</v>
      </c>
      <c r="E350">
        <v>899</v>
      </c>
      <c r="F350" s="7">
        <v>0.16</v>
      </c>
      <c r="G350">
        <v>4.2</v>
      </c>
      <c r="H350">
        <v>18462</v>
      </c>
      <c r="I350">
        <f t="shared" si="25"/>
        <v>0</v>
      </c>
      <c r="J350">
        <f t="shared" si="26"/>
        <v>4</v>
      </c>
      <c r="K350">
        <f t="shared" si="27"/>
        <v>16597338</v>
      </c>
      <c r="L350" t="str">
        <f t="shared" si="28"/>
        <v>&gt;$500</v>
      </c>
      <c r="M350">
        <f t="shared" si="29"/>
        <v>0</v>
      </c>
    </row>
    <row r="351" spans="1:13" x14ac:dyDescent="0.35">
      <c r="A351" t="s">
        <v>730</v>
      </c>
      <c r="B351" t="s">
        <v>2067</v>
      </c>
      <c r="C351" t="s">
        <v>2691</v>
      </c>
      <c r="D351">
        <v>999</v>
      </c>
      <c r="E351">
        <v>2490</v>
      </c>
      <c r="F351" s="7">
        <v>0.6</v>
      </c>
      <c r="G351">
        <v>4.0999999999999996</v>
      </c>
      <c r="H351">
        <v>18331</v>
      </c>
      <c r="I351">
        <f t="shared" si="25"/>
        <v>1</v>
      </c>
      <c r="J351">
        <f t="shared" si="26"/>
        <v>4</v>
      </c>
      <c r="K351">
        <f t="shared" si="27"/>
        <v>45644190</v>
      </c>
      <c r="L351" t="str">
        <f t="shared" si="28"/>
        <v>&gt;$500</v>
      </c>
      <c r="M351">
        <f t="shared" si="29"/>
        <v>0</v>
      </c>
    </row>
    <row r="352" spans="1:13" x14ac:dyDescent="0.35">
      <c r="A352" t="s">
        <v>402</v>
      </c>
      <c r="B352" t="s">
        <v>1746</v>
      </c>
      <c r="C352" t="s">
        <v>2691</v>
      </c>
      <c r="D352">
        <v>299</v>
      </c>
      <c r="E352">
        <v>1900</v>
      </c>
      <c r="F352" s="7">
        <v>0.84</v>
      </c>
      <c r="G352">
        <v>3.6</v>
      </c>
      <c r="H352">
        <v>18202</v>
      </c>
      <c r="I352">
        <f t="shared" si="25"/>
        <v>1</v>
      </c>
      <c r="J352">
        <f t="shared" si="26"/>
        <v>4</v>
      </c>
      <c r="K352">
        <f t="shared" si="27"/>
        <v>34583800</v>
      </c>
      <c r="L352" t="str">
        <f t="shared" si="28"/>
        <v>&gt;$500</v>
      </c>
      <c r="M352">
        <f t="shared" si="29"/>
        <v>0</v>
      </c>
    </row>
    <row r="353" spans="1:13" x14ac:dyDescent="0.35">
      <c r="A353" t="s">
        <v>602</v>
      </c>
      <c r="B353" t="s">
        <v>1939</v>
      </c>
      <c r="C353" t="s">
        <v>2690</v>
      </c>
      <c r="D353">
        <v>399</v>
      </c>
      <c r="E353">
        <v>549</v>
      </c>
      <c r="F353" s="7">
        <v>0.27</v>
      </c>
      <c r="G353">
        <v>4.4000000000000004</v>
      </c>
      <c r="H353">
        <v>18139</v>
      </c>
      <c r="I353">
        <f t="shared" si="25"/>
        <v>0</v>
      </c>
      <c r="J353">
        <f t="shared" si="26"/>
        <v>4</v>
      </c>
      <c r="K353">
        <f t="shared" si="27"/>
        <v>9958311</v>
      </c>
      <c r="L353" t="str">
        <f t="shared" si="28"/>
        <v>&gt;$500</v>
      </c>
      <c r="M353">
        <f t="shared" si="29"/>
        <v>0</v>
      </c>
    </row>
    <row r="354" spans="1:13" x14ac:dyDescent="0.35">
      <c r="A354" t="s">
        <v>1027</v>
      </c>
      <c r="B354" t="s">
        <v>2364</v>
      </c>
      <c r="C354" t="s">
        <v>2694</v>
      </c>
      <c r="D354">
        <v>8999</v>
      </c>
      <c r="E354">
        <v>9995</v>
      </c>
      <c r="F354" s="7">
        <v>0.1</v>
      </c>
      <c r="G354">
        <v>4.4000000000000004</v>
      </c>
      <c r="H354">
        <v>17994</v>
      </c>
      <c r="I354">
        <f t="shared" si="25"/>
        <v>0</v>
      </c>
      <c r="J354">
        <f t="shared" si="26"/>
        <v>4</v>
      </c>
      <c r="K354">
        <f t="shared" si="27"/>
        <v>179850030</v>
      </c>
      <c r="L354" t="str">
        <f t="shared" si="28"/>
        <v>&gt;$500</v>
      </c>
      <c r="M354">
        <f t="shared" si="29"/>
        <v>0</v>
      </c>
    </row>
    <row r="355" spans="1:13" x14ac:dyDescent="0.35">
      <c r="A355" t="s">
        <v>445</v>
      </c>
      <c r="B355" t="s">
        <v>1787</v>
      </c>
      <c r="C355" t="s">
        <v>2691</v>
      </c>
      <c r="D355">
        <v>1999</v>
      </c>
      <c r="E355">
        <v>7990</v>
      </c>
      <c r="F355" s="7">
        <v>0.75</v>
      </c>
      <c r="G355">
        <v>3.8</v>
      </c>
      <c r="H355">
        <v>17833</v>
      </c>
      <c r="I355">
        <f t="shared" si="25"/>
        <v>1</v>
      </c>
      <c r="J355">
        <f t="shared" si="26"/>
        <v>4</v>
      </c>
      <c r="K355">
        <f t="shared" si="27"/>
        <v>142485670</v>
      </c>
      <c r="L355" t="str">
        <f t="shared" si="28"/>
        <v>&gt;$500</v>
      </c>
      <c r="M355">
        <f t="shared" si="29"/>
        <v>0</v>
      </c>
    </row>
    <row r="356" spans="1:13" x14ac:dyDescent="0.35">
      <c r="A356" t="s">
        <v>336</v>
      </c>
      <c r="B356" t="s">
        <v>1685</v>
      </c>
      <c r="C356" t="s">
        <v>2691</v>
      </c>
      <c r="D356">
        <v>1799</v>
      </c>
      <c r="E356">
        <v>7990</v>
      </c>
      <c r="F356" s="7">
        <v>0.77</v>
      </c>
      <c r="G356">
        <v>3.8</v>
      </c>
      <c r="H356">
        <v>17833</v>
      </c>
      <c r="I356">
        <f t="shared" si="25"/>
        <v>1</v>
      </c>
      <c r="J356">
        <f t="shared" si="26"/>
        <v>4</v>
      </c>
      <c r="K356">
        <f t="shared" si="27"/>
        <v>142485670</v>
      </c>
      <c r="L356" t="str">
        <f t="shared" si="28"/>
        <v>&gt;$500</v>
      </c>
      <c r="M356">
        <f t="shared" si="29"/>
        <v>0</v>
      </c>
    </row>
    <row r="357" spans="1:13" x14ac:dyDescent="0.35">
      <c r="A357" t="s">
        <v>336</v>
      </c>
      <c r="B357" t="s">
        <v>1685</v>
      </c>
      <c r="C357" t="s">
        <v>2691</v>
      </c>
      <c r="D357">
        <v>1999</v>
      </c>
      <c r="E357">
        <v>7990</v>
      </c>
      <c r="F357" s="7">
        <v>0.75</v>
      </c>
      <c r="G357">
        <v>3.8</v>
      </c>
      <c r="H357">
        <v>17831</v>
      </c>
      <c r="I357">
        <f t="shared" si="25"/>
        <v>1</v>
      </c>
      <c r="J357">
        <f t="shared" si="26"/>
        <v>4</v>
      </c>
      <c r="K357">
        <f t="shared" si="27"/>
        <v>142469690</v>
      </c>
      <c r="L357" t="str">
        <f t="shared" si="28"/>
        <v>&gt;$500</v>
      </c>
      <c r="M357">
        <f t="shared" si="29"/>
        <v>0</v>
      </c>
    </row>
    <row r="358" spans="1:13" x14ac:dyDescent="0.35">
      <c r="A358" t="s">
        <v>388</v>
      </c>
      <c r="B358" t="s">
        <v>1732</v>
      </c>
      <c r="C358" t="s">
        <v>2691</v>
      </c>
      <c r="D358">
        <v>1999</v>
      </c>
      <c r="E358">
        <v>7990</v>
      </c>
      <c r="F358" s="7">
        <v>0.75</v>
      </c>
      <c r="G358">
        <v>3.8</v>
      </c>
      <c r="H358">
        <v>17831</v>
      </c>
      <c r="I358">
        <f t="shared" si="25"/>
        <v>1</v>
      </c>
      <c r="J358">
        <f t="shared" si="26"/>
        <v>4</v>
      </c>
      <c r="K358">
        <f t="shared" si="27"/>
        <v>142469690</v>
      </c>
      <c r="L358" t="str">
        <f t="shared" si="28"/>
        <v>&gt;$500</v>
      </c>
      <c r="M358">
        <f t="shared" si="29"/>
        <v>0</v>
      </c>
    </row>
    <row r="359" spans="1:13" x14ac:dyDescent="0.35">
      <c r="A359" t="s">
        <v>414</v>
      </c>
      <c r="B359" t="s">
        <v>1757</v>
      </c>
      <c r="C359" t="s">
        <v>2691</v>
      </c>
      <c r="D359">
        <v>1999</v>
      </c>
      <c r="E359">
        <v>7990</v>
      </c>
      <c r="F359" s="7">
        <v>0.75</v>
      </c>
      <c r="G359">
        <v>3.8</v>
      </c>
      <c r="H359">
        <v>17831</v>
      </c>
      <c r="I359">
        <f t="shared" si="25"/>
        <v>1</v>
      </c>
      <c r="J359">
        <f t="shared" si="26"/>
        <v>4</v>
      </c>
      <c r="K359">
        <f t="shared" si="27"/>
        <v>142469690</v>
      </c>
      <c r="L359" t="str">
        <f t="shared" si="28"/>
        <v>&gt;$500</v>
      </c>
      <c r="M359">
        <f t="shared" si="29"/>
        <v>0</v>
      </c>
    </row>
    <row r="360" spans="1:13" x14ac:dyDescent="0.35">
      <c r="A360" t="s">
        <v>644</v>
      </c>
      <c r="B360" t="s">
        <v>1981</v>
      </c>
      <c r="C360" t="s">
        <v>2691</v>
      </c>
      <c r="D360">
        <v>269</v>
      </c>
      <c r="E360">
        <v>315</v>
      </c>
      <c r="F360" s="7">
        <v>0.15</v>
      </c>
      <c r="G360">
        <v>4.5</v>
      </c>
      <c r="H360">
        <v>17810</v>
      </c>
      <c r="I360">
        <f t="shared" si="25"/>
        <v>0</v>
      </c>
      <c r="J360">
        <f t="shared" si="26"/>
        <v>5</v>
      </c>
      <c r="K360">
        <f t="shared" si="27"/>
        <v>5610150</v>
      </c>
      <c r="L360" t="str">
        <f t="shared" si="28"/>
        <v>$200-$500</v>
      </c>
      <c r="M360">
        <f t="shared" si="29"/>
        <v>0</v>
      </c>
    </row>
    <row r="361" spans="1:13" x14ac:dyDescent="0.35">
      <c r="A361" t="s">
        <v>985</v>
      </c>
      <c r="B361" t="s">
        <v>2322</v>
      </c>
      <c r="C361" t="s">
        <v>2694</v>
      </c>
      <c r="D361">
        <v>899</v>
      </c>
      <c r="E361">
        <v>1249</v>
      </c>
      <c r="F361" s="7">
        <v>0.28000000000000003</v>
      </c>
      <c r="G361">
        <v>3.9</v>
      </c>
      <c r="H361">
        <v>17424</v>
      </c>
      <c r="I361">
        <f t="shared" si="25"/>
        <v>0</v>
      </c>
      <c r="J361">
        <f t="shared" si="26"/>
        <v>4</v>
      </c>
      <c r="K361">
        <f t="shared" si="27"/>
        <v>21762576</v>
      </c>
      <c r="L361" t="str">
        <f t="shared" si="28"/>
        <v>&gt;$500</v>
      </c>
      <c r="M361">
        <f t="shared" si="29"/>
        <v>0</v>
      </c>
    </row>
    <row r="362" spans="1:13" x14ac:dyDescent="0.35">
      <c r="A362" t="s">
        <v>339</v>
      </c>
      <c r="B362" t="s">
        <v>1688</v>
      </c>
      <c r="C362" t="s">
        <v>2691</v>
      </c>
      <c r="D362">
        <v>28999</v>
      </c>
      <c r="E362">
        <v>28999</v>
      </c>
      <c r="F362" s="7">
        <v>0</v>
      </c>
      <c r="G362">
        <v>4.3</v>
      </c>
      <c r="H362">
        <v>17415</v>
      </c>
      <c r="I362">
        <f t="shared" si="25"/>
        <v>0</v>
      </c>
      <c r="J362">
        <f t="shared" si="26"/>
        <v>4</v>
      </c>
      <c r="K362">
        <f t="shared" si="27"/>
        <v>505017585</v>
      </c>
      <c r="L362" t="str">
        <f t="shared" si="28"/>
        <v>&gt;$500</v>
      </c>
      <c r="M362">
        <f t="shared" si="29"/>
        <v>0</v>
      </c>
    </row>
    <row r="363" spans="1:13" x14ac:dyDescent="0.35">
      <c r="A363" t="s">
        <v>340</v>
      </c>
      <c r="B363" t="s">
        <v>1689</v>
      </c>
      <c r="C363" t="s">
        <v>2691</v>
      </c>
      <c r="D363">
        <v>28999</v>
      </c>
      <c r="E363">
        <v>28999</v>
      </c>
      <c r="F363" s="7">
        <v>0</v>
      </c>
      <c r="G363">
        <v>4.3</v>
      </c>
      <c r="H363">
        <v>17415</v>
      </c>
      <c r="I363">
        <f t="shared" si="25"/>
        <v>0</v>
      </c>
      <c r="J363">
        <f t="shared" si="26"/>
        <v>4</v>
      </c>
      <c r="K363">
        <f t="shared" si="27"/>
        <v>505017585</v>
      </c>
      <c r="L363" t="str">
        <f t="shared" si="28"/>
        <v>&gt;$500</v>
      </c>
      <c r="M363">
        <f t="shared" si="29"/>
        <v>0</v>
      </c>
    </row>
    <row r="364" spans="1:13" x14ac:dyDescent="0.35">
      <c r="A364" t="s">
        <v>400</v>
      </c>
      <c r="B364" t="s">
        <v>1744</v>
      </c>
      <c r="C364" t="s">
        <v>2691</v>
      </c>
      <c r="D364">
        <v>33999</v>
      </c>
      <c r="E364">
        <v>33999</v>
      </c>
      <c r="F364" s="7">
        <v>0</v>
      </c>
      <c r="G364">
        <v>4.3</v>
      </c>
      <c r="H364">
        <v>17415</v>
      </c>
      <c r="I364">
        <f t="shared" si="25"/>
        <v>0</v>
      </c>
      <c r="J364">
        <f t="shared" si="26"/>
        <v>4</v>
      </c>
      <c r="K364">
        <f t="shared" si="27"/>
        <v>592092585</v>
      </c>
      <c r="L364" t="str">
        <f t="shared" si="28"/>
        <v>&gt;$500</v>
      </c>
      <c r="M364">
        <f t="shared" si="29"/>
        <v>0</v>
      </c>
    </row>
    <row r="365" spans="1:13" x14ac:dyDescent="0.35">
      <c r="A365" t="s">
        <v>752</v>
      </c>
      <c r="B365" t="s">
        <v>2089</v>
      </c>
      <c r="C365" t="s">
        <v>2690</v>
      </c>
      <c r="D365">
        <v>1345</v>
      </c>
      <c r="E365">
        <v>2295</v>
      </c>
      <c r="F365" s="7">
        <v>0.41</v>
      </c>
      <c r="G365">
        <v>4.2</v>
      </c>
      <c r="H365">
        <v>17413</v>
      </c>
      <c r="I365">
        <f t="shared" si="25"/>
        <v>0</v>
      </c>
      <c r="J365">
        <f t="shared" si="26"/>
        <v>4</v>
      </c>
      <c r="K365">
        <f t="shared" si="27"/>
        <v>39962835</v>
      </c>
      <c r="L365" t="str">
        <f t="shared" si="28"/>
        <v>&gt;$500</v>
      </c>
      <c r="M365">
        <f t="shared" si="29"/>
        <v>0</v>
      </c>
    </row>
    <row r="366" spans="1:13" x14ac:dyDescent="0.35">
      <c r="A366" t="s">
        <v>736</v>
      </c>
      <c r="B366" t="s">
        <v>2073</v>
      </c>
      <c r="C366" t="s">
        <v>2690</v>
      </c>
      <c r="D366">
        <v>1889</v>
      </c>
      <c r="E366">
        <v>2699</v>
      </c>
      <c r="F366" s="7">
        <v>0.3</v>
      </c>
      <c r="G366">
        <v>4.3</v>
      </c>
      <c r="H366">
        <v>17394</v>
      </c>
      <c r="I366">
        <f t="shared" si="25"/>
        <v>0</v>
      </c>
      <c r="J366">
        <f t="shared" si="26"/>
        <v>4</v>
      </c>
      <c r="K366">
        <f t="shared" si="27"/>
        <v>46946406</v>
      </c>
      <c r="L366" t="str">
        <f t="shared" si="28"/>
        <v>&gt;$500</v>
      </c>
      <c r="M366">
        <f t="shared" si="29"/>
        <v>0</v>
      </c>
    </row>
    <row r="367" spans="1:13" x14ac:dyDescent="0.35">
      <c r="A367" t="s">
        <v>650</v>
      </c>
      <c r="B367" t="s">
        <v>1987</v>
      </c>
      <c r="C367" t="s">
        <v>2690</v>
      </c>
      <c r="D367">
        <v>448</v>
      </c>
      <c r="E367">
        <v>699</v>
      </c>
      <c r="F367" s="7">
        <v>0.36</v>
      </c>
      <c r="G367">
        <v>3.9</v>
      </c>
      <c r="H367">
        <v>17348</v>
      </c>
      <c r="I367">
        <f t="shared" si="25"/>
        <v>0</v>
      </c>
      <c r="J367">
        <f t="shared" si="26"/>
        <v>4</v>
      </c>
      <c r="K367">
        <f t="shared" si="27"/>
        <v>12126252</v>
      </c>
      <c r="L367" t="str">
        <f t="shared" si="28"/>
        <v>&gt;$500</v>
      </c>
      <c r="M367">
        <f t="shared" si="29"/>
        <v>0</v>
      </c>
    </row>
    <row r="368" spans="1:13" x14ac:dyDescent="0.35">
      <c r="A368" t="s">
        <v>1204</v>
      </c>
      <c r="B368" t="s">
        <v>2541</v>
      </c>
      <c r="C368" t="s">
        <v>2694</v>
      </c>
      <c r="D368">
        <v>559</v>
      </c>
      <c r="E368">
        <v>1010</v>
      </c>
      <c r="F368" s="7">
        <v>0.45</v>
      </c>
      <c r="G368">
        <v>4.0999999999999996</v>
      </c>
      <c r="H368">
        <v>17325</v>
      </c>
      <c r="I368">
        <f t="shared" si="25"/>
        <v>0</v>
      </c>
      <c r="J368">
        <f t="shared" si="26"/>
        <v>4</v>
      </c>
      <c r="K368">
        <f t="shared" si="27"/>
        <v>17498250</v>
      </c>
      <c r="L368" t="str">
        <f t="shared" si="28"/>
        <v>&gt;$500</v>
      </c>
      <c r="M368">
        <f t="shared" si="29"/>
        <v>0</v>
      </c>
    </row>
    <row r="369" spans="1:13" x14ac:dyDescent="0.35">
      <c r="A369" t="s">
        <v>943</v>
      </c>
      <c r="B369" t="s">
        <v>2280</v>
      </c>
      <c r="C369" t="s">
        <v>2694</v>
      </c>
      <c r="D369">
        <v>719</v>
      </c>
      <c r="E369">
        <v>1295</v>
      </c>
      <c r="F369" s="7">
        <v>0.44</v>
      </c>
      <c r="G369">
        <v>4.2</v>
      </c>
      <c r="H369">
        <v>17218</v>
      </c>
      <c r="I369">
        <f t="shared" si="25"/>
        <v>0</v>
      </c>
      <c r="J369">
        <f t="shared" si="26"/>
        <v>4</v>
      </c>
      <c r="K369">
        <f t="shared" si="27"/>
        <v>22297310</v>
      </c>
      <c r="L369" t="str">
        <f t="shared" si="28"/>
        <v>&gt;$500</v>
      </c>
      <c r="M369">
        <f t="shared" si="29"/>
        <v>0</v>
      </c>
    </row>
    <row r="370" spans="1:13" x14ac:dyDescent="0.35">
      <c r="A370" t="s">
        <v>374</v>
      </c>
      <c r="B370" t="s">
        <v>1720</v>
      </c>
      <c r="C370" t="s">
        <v>2691</v>
      </c>
      <c r="D370">
        <v>3999</v>
      </c>
      <c r="E370">
        <v>16999</v>
      </c>
      <c r="F370" s="7">
        <v>0.76</v>
      </c>
      <c r="G370">
        <v>4.3</v>
      </c>
      <c r="H370">
        <v>17162</v>
      </c>
      <c r="I370">
        <f t="shared" si="25"/>
        <v>1</v>
      </c>
      <c r="J370">
        <f t="shared" si="26"/>
        <v>4</v>
      </c>
      <c r="K370">
        <f t="shared" si="27"/>
        <v>291736838</v>
      </c>
      <c r="L370" t="str">
        <f t="shared" si="28"/>
        <v>&gt;$500</v>
      </c>
      <c r="M370">
        <f t="shared" si="29"/>
        <v>0</v>
      </c>
    </row>
    <row r="371" spans="1:13" x14ac:dyDescent="0.35">
      <c r="A371" t="s">
        <v>547</v>
      </c>
      <c r="B371" t="s">
        <v>1720</v>
      </c>
      <c r="C371" t="s">
        <v>2691</v>
      </c>
      <c r="D371">
        <v>3999</v>
      </c>
      <c r="E371">
        <v>17999</v>
      </c>
      <c r="F371" s="7">
        <v>0.78</v>
      </c>
      <c r="G371">
        <v>4.3</v>
      </c>
      <c r="H371">
        <v>17161</v>
      </c>
      <c r="I371">
        <f t="shared" si="25"/>
        <v>1</v>
      </c>
      <c r="J371">
        <f t="shared" si="26"/>
        <v>4</v>
      </c>
      <c r="K371">
        <f t="shared" si="27"/>
        <v>308880839</v>
      </c>
      <c r="L371" t="str">
        <f t="shared" si="28"/>
        <v>&gt;$500</v>
      </c>
      <c r="M371">
        <f t="shared" si="29"/>
        <v>0</v>
      </c>
    </row>
    <row r="372" spans="1:13" x14ac:dyDescent="0.35">
      <c r="A372" t="s">
        <v>374</v>
      </c>
      <c r="B372" t="s">
        <v>1720</v>
      </c>
      <c r="C372" t="s">
        <v>2691</v>
      </c>
      <c r="D372">
        <v>3999</v>
      </c>
      <c r="E372">
        <v>16999</v>
      </c>
      <c r="F372" s="7">
        <v>0.76</v>
      </c>
      <c r="G372">
        <v>4.3</v>
      </c>
      <c r="H372">
        <v>17159</v>
      </c>
      <c r="I372">
        <f t="shared" si="25"/>
        <v>1</v>
      </c>
      <c r="J372">
        <f t="shared" si="26"/>
        <v>4</v>
      </c>
      <c r="K372">
        <f t="shared" si="27"/>
        <v>291685841</v>
      </c>
      <c r="L372" t="str">
        <f t="shared" si="28"/>
        <v>&gt;$500</v>
      </c>
      <c r="M372">
        <f t="shared" si="29"/>
        <v>0</v>
      </c>
    </row>
    <row r="373" spans="1:13" x14ac:dyDescent="0.35">
      <c r="A373" t="s">
        <v>447</v>
      </c>
      <c r="B373" t="s">
        <v>1789</v>
      </c>
      <c r="C373" t="s">
        <v>2691</v>
      </c>
      <c r="D373">
        <v>2099</v>
      </c>
      <c r="E373">
        <v>5999</v>
      </c>
      <c r="F373" s="7">
        <v>0.65</v>
      </c>
      <c r="G373">
        <v>4.3</v>
      </c>
      <c r="H373">
        <v>17129</v>
      </c>
      <c r="I373">
        <f t="shared" si="25"/>
        <v>1</v>
      </c>
      <c r="J373">
        <f t="shared" si="26"/>
        <v>4</v>
      </c>
      <c r="K373">
        <f t="shared" si="27"/>
        <v>102756871</v>
      </c>
      <c r="L373" t="str">
        <f t="shared" si="28"/>
        <v>&gt;$500</v>
      </c>
      <c r="M373">
        <f t="shared" si="29"/>
        <v>0</v>
      </c>
    </row>
    <row r="374" spans="1:13" x14ac:dyDescent="0.35">
      <c r="A374" t="s">
        <v>447</v>
      </c>
      <c r="B374" t="s">
        <v>1789</v>
      </c>
      <c r="C374" t="s">
        <v>2691</v>
      </c>
      <c r="D374">
        <v>2099</v>
      </c>
      <c r="E374">
        <v>5999</v>
      </c>
      <c r="F374" s="7">
        <v>0.65</v>
      </c>
      <c r="G374">
        <v>4.3</v>
      </c>
      <c r="H374">
        <v>17129</v>
      </c>
      <c r="I374">
        <f t="shared" si="25"/>
        <v>1</v>
      </c>
      <c r="J374">
        <f t="shared" si="26"/>
        <v>4</v>
      </c>
      <c r="K374">
        <f t="shared" si="27"/>
        <v>102756871</v>
      </c>
      <c r="L374" t="str">
        <f t="shared" si="28"/>
        <v>&gt;$500</v>
      </c>
      <c r="M374">
        <f t="shared" si="29"/>
        <v>0</v>
      </c>
    </row>
    <row r="375" spans="1:13" x14ac:dyDescent="0.35">
      <c r="A375" t="s">
        <v>4</v>
      </c>
      <c r="B375" t="s">
        <v>1355</v>
      </c>
      <c r="C375" t="s">
        <v>2690</v>
      </c>
      <c r="D375">
        <v>154</v>
      </c>
      <c r="E375">
        <v>399</v>
      </c>
      <c r="F375" s="7">
        <v>0.61</v>
      </c>
      <c r="G375">
        <v>4.2</v>
      </c>
      <c r="H375">
        <v>16905</v>
      </c>
      <c r="I375">
        <f t="shared" si="25"/>
        <v>1</v>
      </c>
      <c r="J375">
        <f t="shared" si="26"/>
        <v>4</v>
      </c>
      <c r="K375">
        <f t="shared" si="27"/>
        <v>6745095</v>
      </c>
      <c r="L375" t="str">
        <f t="shared" si="28"/>
        <v>$200-$500</v>
      </c>
      <c r="M375">
        <f t="shared" si="29"/>
        <v>0</v>
      </c>
    </row>
    <row r="376" spans="1:13" x14ac:dyDescent="0.35">
      <c r="A376" t="s">
        <v>4</v>
      </c>
      <c r="B376" t="s">
        <v>1355</v>
      </c>
      <c r="C376" t="s">
        <v>2690</v>
      </c>
      <c r="D376">
        <v>154</v>
      </c>
      <c r="E376">
        <v>399</v>
      </c>
      <c r="F376" s="7">
        <v>0.61</v>
      </c>
      <c r="G376">
        <v>4.2</v>
      </c>
      <c r="H376">
        <v>16905</v>
      </c>
      <c r="I376">
        <f t="shared" si="25"/>
        <v>1</v>
      </c>
      <c r="J376">
        <f t="shared" si="26"/>
        <v>4</v>
      </c>
      <c r="K376">
        <f t="shared" si="27"/>
        <v>6745095</v>
      </c>
      <c r="L376" t="str">
        <f t="shared" si="28"/>
        <v>$200-$500</v>
      </c>
      <c r="M376">
        <f t="shared" si="29"/>
        <v>0</v>
      </c>
    </row>
    <row r="377" spans="1:13" x14ac:dyDescent="0.35">
      <c r="A377" t="s">
        <v>4</v>
      </c>
      <c r="B377" t="s">
        <v>1355</v>
      </c>
      <c r="C377" t="s">
        <v>2690</v>
      </c>
      <c r="D377">
        <v>154</v>
      </c>
      <c r="E377">
        <v>399</v>
      </c>
      <c r="F377" s="7">
        <v>0.61</v>
      </c>
      <c r="G377">
        <v>4.2</v>
      </c>
      <c r="H377">
        <v>16905</v>
      </c>
      <c r="I377">
        <f t="shared" si="25"/>
        <v>1</v>
      </c>
      <c r="J377">
        <f t="shared" si="26"/>
        <v>4</v>
      </c>
      <c r="K377">
        <f t="shared" si="27"/>
        <v>6745095</v>
      </c>
      <c r="L377" t="str">
        <f t="shared" si="28"/>
        <v>$200-$500</v>
      </c>
      <c r="M377">
        <f t="shared" si="29"/>
        <v>0</v>
      </c>
    </row>
    <row r="378" spans="1:13" x14ac:dyDescent="0.35">
      <c r="A378" t="s">
        <v>428</v>
      </c>
      <c r="B378" t="s">
        <v>1770</v>
      </c>
      <c r="C378" t="s">
        <v>2691</v>
      </c>
      <c r="D378">
        <v>134</v>
      </c>
      <c r="E378">
        <v>699</v>
      </c>
      <c r="F378" s="7">
        <v>0.81</v>
      </c>
      <c r="G378">
        <v>4.0999999999999996</v>
      </c>
      <c r="H378">
        <v>16685</v>
      </c>
      <c r="I378">
        <f t="shared" si="25"/>
        <v>1</v>
      </c>
      <c r="J378">
        <f t="shared" si="26"/>
        <v>4</v>
      </c>
      <c r="K378">
        <f t="shared" si="27"/>
        <v>11662815</v>
      </c>
      <c r="L378" t="str">
        <f t="shared" si="28"/>
        <v>&gt;$500</v>
      </c>
      <c r="M378">
        <f t="shared" si="29"/>
        <v>0</v>
      </c>
    </row>
    <row r="379" spans="1:13" x14ac:dyDescent="0.35">
      <c r="A379" t="s">
        <v>825</v>
      </c>
      <c r="B379" t="s">
        <v>2162</v>
      </c>
      <c r="C379" t="s">
        <v>2690</v>
      </c>
      <c r="D379">
        <v>1234</v>
      </c>
      <c r="E379">
        <v>1599</v>
      </c>
      <c r="F379" s="7">
        <v>0.23</v>
      </c>
      <c r="G379">
        <v>4.5</v>
      </c>
      <c r="H379">
        <v>16680</v>
      </c>
      <c r="I379">
        <f t="shared" si="25"/>
        <v>0</v>
      </c>
      <c r="J379">
        <f t="shared" si="26"/>
        <v>5</v>
      </c>
      <c r="K379">
        <f t="shared" si="27"/>
        <v>26671320</v>
      </c>
      <c r="L379" t="str">
        <f t="shared" si="28"/>
        <v>&gt;$500</v>
      </c>
      <c r="M379">
        <f t="shared" si="29"/>
        <v>0</v>
      </c>
    </row>
    <row r="380" spans="1:13" x14ac:dyDescent="0.35">
      <c r="A380" t="s">
        <v>462</v>
      </c>
      <c r="B380" t="s">
        <v>1804</v>
      </c>
      <c r="C380" t="s">
        <v>2691</v>
      </c>
      <c r="D380">
        <v>349</v>
      </c>
      <c r="E380">
        <v>999</v>
      </c>
      <c r="F380" s="7">
        <v>0.65</v>
      </c>
      <c r="G380">
        <v>3.8</v>
      </c>
      <c r="H380">
        <v>16557</v>
      </c>
      <c r="I380">
        <f t="shared" si="25"/>
        <v>1</v>
      </c>
      <c r="J380">
        <f t="shared" si="26"/>
        <v>4</v>
      </c>
      <c r="K380">
        <f t="shared" si="27"/>
        <v>16540443</v>
      </c>
      <c r="L380" t="str">
        <f t="shared" si="28"/>
        <v>&gt;$500</v>
      </c>
      <c r="M380">
        <f t="shared" si="29"/>
        <v>0</v>
      </c>
    </row>
    <row r="381" spans="1:13" x14ac:dyDescent="0.35">
      <c r="A381" t="s">
        <v>464</v>
      </c>
      <c r="B381" t="s">
        <v>1805</v>
      </c>
      <c r="C381" t="s">
        <v>2691</v>
      </c>
      <c r="D381">
        <v>349</v>
      </c>
      <c r="E381">
        <v>999</v>
      </c>
      <c r="F381" s="7">
        <v>0.65</v>
      </c>
      <c r="G381">
        <v>3.8</v>
      </c>
      <c r="H381">
        <v>16557</v>
      </c>
      <c r="I381">
        <f t="shared" si="25"/>
        <v>1</v>
      </c>
      <c r="J381">
        <f t="shared" si="26"/>
        <v>4</v>
      </c>
      <c r="K381">
        <f t="shared" si="27"/>
        <v>16540443</v>
      </c>
      <c r="L381" t="str">
        <f t="shared" si="28"/>
        <v>&gt;$500</v>
      </c>
      <c r="M381">
        <f t="shared" si="29"/>
        <v>0</v>
      </c>
    </row>
    <row r="382" spans="1:13" x14ac:dyDescent="0.35">
      <c r="A382" t="s">
        <v>462</v>
      </c>
      <c r="B382" t="s">
        <v>1804</v>
      </c>
      <c r="C382" t="s">
        <v>2691</v>
      </c>
      <c r="D382">
        <v>349</v>
      </c>
      <c r="E382">
        <v>999</v>
      </c>
      <c r="F382" s="7">
        <v>0.65</v>
      </c>
      <c r="G382">
        <v>3.8</v>
      </c>
      <c r="H382">
        <v>16557</v>
      </c>
      <c r="I382">
        <f t="shared" si="25"/>
        <v>1</v>
      </c>
      <c r="J382">
        <f t="shared" si="26"/>
        <v>4</v>
      </c>
      <c r="K382">
        <f t="shared" si="27"/>
        <v>16540443</v>
      </c>
      <c r="L382" t="str">
        <f t="shared" si="28"/>
        <v>&gt;$500</v>
      </c>
      <c r="M382">
        <f t="shared" si="29"/>
        <v>0</v>
      </c>
    </row>
    <row r="383" spans="1:13" x14ac:dyDescent="0.35">
      <c r="A383" t="s">
        <v>22</v>
      </c>
      <c r="B383" t="s">
        <v>1373</v>
      </c>
      <c r="C383" t="s">
        <v>2691</v>
      </c>
      <c r="D383">
        <v>13490</v>
      </c>
      <c r="E383">
        <v>22900</v>
      </c>
      <c r="F383" s="7">
        <v>0.41</v>
      </c>
      <c r="G383">
        <v>4.3</v>
      </c>
      <c r="H383">
        <v>16299</v>
      </c>
      <c r="I383">
        <f t="shared" si="25"/>
        <v>0</v>
      </c>
      <c r="J383">
        <f t="shared" si="26"/>
        <v>4</v>
      </c>
      <c r="K383">
        <f t="shared" si="27"/>
        <v>373247100</v>
      </c>
      <c r="L383" t="str">
        <f t="shared" si="28"/>
        <v>&gt;$500</v>
      </c>
      <c r="M383">
        <f t="shared" si="29"/>
        <v>0</v>
      </c>
    </row>
    <row r="384" spans="1:13" x14ac:dyDescent="0.35">
      <c r="A384" t="s">
        <v>152</v>
      </c>
      <c r="B384" t="s">
        <v>1503</v>
      </c>
      <c r="C384" t="s">
        <v>2691</v>
      </c>
      <c r="D384">
        <v>15490</v>
      </c>
      <c r="E384">
        <v>20900</v>
      </c>
      <c r="F384" s="7">
        <v>0.26</v>
      </c>
      <c r="G384">
        <v>4.3</v>
      </c>
      <c r="H384">
        <v>16299</v>
      </c>
      <c r="I384">
        <f t="shared" si="25"/>
        <v>0</v>
      </c>
      <c r="J384">
        <f t="shared" si="26"/>
        <v>4</v>
      </c>
      <c r="K384">
        <f t="shared" si="27"/>
        <v>340649100</v>
      </c>
      <c r="L384" t="str">
        <f t="shared" si="28"/>
        <v>&gt;$500</v>
      </c>
      <c r="M384">
        <f t="shared" si="29"/>
        <v>0</v>
      </c>
    </row>
    <row r="385" spans="1:13" x14ac:dyDescent="0.35">
      <c r="A385" t="s">
        <v>22</v>
      </c>
      <c r="B385" t="s">
        <v>1373</v>
      </c>
      <c r="C385" t="s">
        <v>2691</v>
      </c>
      <c r="D385">
        <v>13490</v>
      </c>
      <c r="E385">
        <v>22900</v>
      </c>
      <c r="F385" s="7">
        <v>0.41</v>
      </c>
      <c r="G385">
        <v>4.3</v>
      </c>
      <c r="H385">
        <v>16299</v>
      </c>
      <c r="I385">
        <f t="shared" si="25"/>
        <v>0</v>
      </c>
      <c r="J385">
        <f t="shared" si="26"/>
        <v>4</v>
      </c>
      <c r="K385">
        <f t="shared" si="27"/>
        <v>373247100</v>
      </c>
      <c r="L385" t="str">
        <f t="shared" si="28"/>
        <v>&gt;$500</v>
      </c>
      <c r="M385">
        <f t="shared" si="29"/>
        <v>0</v>
      </c>
    </row>
    <row r="386" spans="1:13" x14ac:dyDescent="0.35">
      <c r="A386" t="s">
        <v>890</v>
      </c>
      <c r="B386" t="s">
        <v>2227</v>
      </c>
      <c r="C386" t="s">
        <v>2690</v>
      </c>
      <c r="D386">
        <v>1599</v>
      </c>
      <c r="E386">
        <v>3599</v>
      </c>
      <c r="F386" s="7">
        <v>0.56000000000000005</v>
      </c>
      <c r="G386">
        <v>4.2</v>
      </c>
      <c r="H386">
        <v>16182</v>
      </c>
      <c r="I386">
        <f t="shared" si="25"/>
        <v>1</v>
      </c>
      <c r="J386">
        <f t="shared" si="26"/>
        <v>4</v>
      </c>
      <c r="K386">
        <f t="shared" si="27"/>
        <v>58239018</v>
      </c>
      <c r="L386" t="str">
        <f t="shared" si="28"/>
        <v>&gt;$500</v>
      </c>
      <c r="M386">
        <f t="shared" si="29"/>
        <v>0</v>
      </c>
    </row>
    <row r="387" spans="1:13" x14ac:dyDescent="0.35">
      <c r="A387" t="s">
        <v>968</v>
      </c>
      <c r="B387" t="s">
        <v>2305</v>
      </c>
      <c r="C387" t="s">
        <v>2694</v>
      </c>
      <c r="D387">
        <v>599</v>
      </c>
      <c r="E387">
        <v>990</v>
      </c>
      <c r="F387" s="7">
        <v>0.39</v>
      </c>
      <c r="G387">
        <v>3.9</v>
      </c>
      <c r="H387">
        <v>16166</v>
      </c>
      <c r="I387">
        <f t="shared" ref="I387:I450" si="30">IF(F387&gt;=0.5, 1,0)</f>
        <v>0</v>
      </c>
      <c r="J387">
        <f t="shared" ref="J387:J450" si="31">ROUND(G387, 0)</f>
        <v>4</v>
      </c>
      <c r="K387">
        <f t="shared" ref="K387:K450" si="32">(E387*H387)</f>
        <v>16004340</v>
      </c>
      <c r="L387" t="str">
        <f t="shared" ref="L387:L450" si="33">IF(E387&lt;200, "$200", IF(E387&lt;=500, "$200-$500", "&gt;$500"))</f>
        <v>&gt;$500</v>
      </c>
      <c r="M387">
        <f t="shared" ref="M387:M450" si="34">IF(H387&lt;1000, 1,0)</f>
        <v>0</v>
      </c>
    </row>
    <row r="388" spans="1:13" x14ac:dyDescent="0.35">
      <c r="A388" t="s">
        <v>865</v>
      </c>
      <c r="B388" t="s">
        <v>2202</v>
      </c>
      <c r="C388" t="s">
        <v>2690</v>
      </c>
      <c r="D388">
        <v>2640</v>
      </c>
      <c r="E388">
        <v>3195</v>
      </c>
      <c r="F388" s="7">
        <v>0.17</v>
      </c>
      <c r="G388">
        <v>4.5</v>
      </c>
      <c r="H388">
        <v>16146</v>
      </c>
      <c r="I388">
        <f t="shared" si="30"/>
        <v>0</v>
      </c>
      <c r="J388">
        <f t="shared" si="31"/>
        <v>5</v>
      </c>
      <c r="K388">
        <f t="shared" si="32"/>
        <v>51586470</v>
      </c>
      <c r="L388" t="str">
        <f t="shared" si="33"/>
        <v>&gt;$500</v>
      </c>
      <c r="M388">
        <f t="shared" si="34"/>
        <v>0</v>
      </c>
    </row>
    <row r="389" spans="1:13" x14ac:dyDescent="0.35">
      <c r="A389" t="s">
        <v>1131</v>
      </c>
      <c r="B389" t="s">
        <v>2468</v>
      </c>
      <c r="C389" t="s">
        <v>2694</v>
      </c>
      <c r="D389">
        <v>9199</v>
      </c>
      <c r="E389">
        <v>18000</v>
      </c>
      <c r="F389" s="7">
        <v>0.49</v>
      </c>
      <c r="G389">
        <v>4</v>
      </c>
      <c r="H389">
        <v>16020</v>
      </c>
      <c r="I389">
        <f t="shared" si="30"/>
        <v>0</v>
      </c>
      <c r="J389">
        <f t="shared" si="31"/>
        <v>4</v>
      </c>
      <c r="K389">
        <f t="shared" si="32"/>
        <v>288360000</v>
      </c>
      <c r="L389" t="str">
        <f t="shared" si="33"/>
        <v>&gt;$500</v>
      </c>
      <c r="M389">
        <f t="shared" si="34"/>
        <v>0</v>
      </c>
    </row>
    <row r="390" spans="1:13" x14ac:dyDescent="0.35">
      <c r="A390" t="s">
        <v>355</v>
      </c>
      <c r="B390" t="s">
        <v>1704</v>
      </c>
      <c r="C390" t="s">
        <v>2691</v>
      </c>
      <c r="D390">
        <v>1499</v>
      </c>
      <c r="E390">
        <v>2499</v>
      </c>
      <c r="F390" s="7">
        <v>0.4</v>
      </c>
      <c r="G390">
        <v>4.3</v>
      </c>
      <c r="H390">
        <v>15970</v>
      </c>
      <c r="I390">
        <f t="shared" si="30"/>
        <v>0</v>
      </c>
      <c r="J390">
        <f t="shared" si="31"/>
        <v>4</v>
      </c>
      <c r="K390">
        <f t="shared" si="32"/>
        <v>39909030</v>
      </c>
      <c r="L390" t="str">
        <f t="shared" si="33"/>
        <v>&gt;$500</v>
      </c>
      <c r="M390">
        <f t="shared" si="34"/>
        <v>0</v>
      </c>
    </row>
    <row r="391" spans="1:13" x14ac:dyDescent="0.35">
      <c r="A391" t="s">
        <v>831</v>
      </c>
      <c r="B391" t="s">
        <v>2168</v>
      </c>
      <c r="C391" t="s">
        <v>2696</v>
      </c>
      <c r="D391">
        <v>150</v>
      </c>
      <c r="E391">
        <v>150</v>
      </c>
      <c r="F391" s="7">
        <v>0</v>
      </c>
      <c r="G391">
        <v>4.3</v>
      </c>
      <c r="H391">
        <v>15867</v>
      </c>
      <c r="I391">
        <f t="shared" si="30"/>
        <v>0</v>
      </c>
      <c r="J391">
        <f t="shared" si="31"/>
        <v>4</v>
      </c>
      <c r="K391">
        <f t="shared" si="32"/>
        <v>2380050</v>
      </c>
      <c r="L391" t="str">
        <f t="shared" si="33"/>
        <v>$200</v>
      </c>
      <c r="M391">
        <f t="shared" si="34"/>
        <v>0</v>
      </c>
    </row>
    <row r="392" spans="1:13" x14ac:dyDescent="0.35">
      <c r="A392" t="s">
        <v>676</v>
      </c>
      <c r="B392" t="s">
        <v>2013</v>
      </c>
      <c r="C392" t="s">
        <v>2690</v>
      </c>
      <c r="D392">
        <v>599</v>
      </c>
      <c r="E392">
        <v>799</v>
      </c>
      <c r="F392" s="7">
        <v>0.25</v>
      </c>
      <c r="G392">
        <v>4.3</v>
      </c>
      <c r="H392">
        <v>15790</v>
      </c>
      <c r="I392">
        <f t="shared" si="30"/>
        <v>0</v>
      </c>
      <c r="J392">
        <f t="shared" si="31"/>
        <v>4</v>
      </c>
      <c r="K392">
        <f t="shared" si="32"/>
        <v>12616210</v>
      </c>
      <c r="L392" t="str">
        <f t="shared" si="33"/>
        <v>&gt;$500</v>
      </c>
      <c r="M392">
        <f t="shared" si="34"/>
        <v>0</v>
      </c>
    </row>
    <row r="393" spans="1:13" x14ac:dyDescent="0.35">
      <c r="A393" t="s">
        <v>703</v>
      </c>
      <c r="B393" t="s">
        <v>2040</v>
      </c>
      <c r="C393" t="s">
        <v>2690</v>
      </c>
      <c r="D393">
        <v>3299</v>
      </c>
      <c r="E393">
        <v>4100</v>
      </c>
      <c r="F393" s="7">
        <v>0.2</v>
      </c>
      <c r="G393">
        <v>3.9</v>
      </c>
      <c r="H393">
        <v>15783</v>
      </c>
      <c r="I393">
        <f t="shared" si="30"/>
        <v>0</v>
      </c>
      <c r="J393">
        <f t="shared" si="31"/>
        <v>4</v>
      </c>
      <c r="K393">
        <f t="shared" si="32"/>
        <v>64710300</v>
      </c>
      <c r="L393" t="str">
        <f t="shared" si="33"/>
        <v>&gt;$500</v>
      </c>
      <c r="M393">
        <f t="shared" si="34"/>
        <v>0</v>
      </c>
    </row>
    <row r="394" spans="1:13" x14ac:dyDescent="0.35">
      <c r="A394" t="s">
        <v>974</v>
      </c>
      <c r="B394" t="s">
        <v>2311</v>
      </c>
      <c r="C394" t="s">
        <v>2694</v>
      </c>
      <c r="D394">
        <v>349</v>
      </c>
      <c r="E394">
        <v>999</v>
      </c>
      <c r="F394" s="7">
        <v>0.65</v>
      </c>
      <c r="G394">
        <v>4</v>
      </c>
      <c r="H394">
        <v>15646</v>
      </c>
      <c r="I394">
        <f t="shared" si="30"/>
        <v>1</v>
      </c>
      <c r="J394">
        <f t="shared" si="31"/>
        <v>4</v>
      </c>
      <c r="K394">
        <f t="shared" si="32"/>
        <v>15630354</v>
      </c>
      <c r="L394" t="str">
        <f t="shared" si="33"/>
        <v>&gt;$500</v>
      </c>
      <c r="M394">
        <f t="shared" si="34"/>
        <v>0</v>
      </c>
    </row>
    <row r="395" spans="1:13" x14ac:dyDescent="0.35">
      <c r="A395" t="s">
        <v>919</v>
      </c>
      <c r="B395" t="s">
        <v>2256</v>
      </c>
      <c r="C395" t="s">
        <v>2694</v>
      </c>
      <c r="D395">
        <v>1043</v>
      </c>
      <c r="E395">
        <v>1345</v>
      </c>
      <c r="F395" s="7">
        <v>0.22</v>
      </c>
      <c r="G395">
        <v>3.8</v>
      </c>
      <c r="H395">
        <v>15592</v>
      </c>
      <c r="I395">
        <f t="shared" si="30"/>
        <v>0</v>
      </c>
      <c r="J395">
        <f t="shared" si="31"/>
        <v>4</v>
      </c>
      <c r="K395">
        <f t="shared" si="32"/>
        <v>20971240</v>
      </c>
      <c r="L395" t="str">
        <f t="shared" si="33"/>
        <v>&gt;$500</v>
      </c>
      <c r="M395">
        <f t="shared" si="34"/>
        <v>0</v>
      </c>
    </row>
    <row r="396" spans="1:13" x14ac:dyDescent="0.35">
      <c r="A396" t="s">
        <v>961</v>
      </c>
      <c r="B396" t="s">
        <v>2298</v>
      </c>
      <c r="C396" t="s">
        <v>2694</v>
      </c>
      <c r="D396">
        <v>1321</v>
      </c>
      <c r="E396">
        <v>1545</v>
      </c>
      <c r="F396" s="7">
        <v>0.14000000000000001</v>
      </c>
      <c r="G396">
        <v>4.3</v>
      </c>
      <c r="H396">
        <v>15453</v>
      </c>
      <c r="I396">
        <f t="shared" si="30"/>
        <v>0</v>
      </c>
      <c r="J396">
        <f t="shared" si="31"/>
        <v>4</v>
      </c>
      <c r="K396">
        <f t="shared" si="32"/>
        <v>23874885</v>
      </c>
      <c r="L396" t="str">
        <f t="shared" si="33"/>
        <v>&gt;$500</v>
      </c>
      <c r="M396">
        <f t="shared" si="34"/>
        <v>0</v>
      </c>
    </row>
    <row r="397" spans="1:13" x14ac:dyDescent="0.35">
      <c r="A397" t="s">
        <v>1173</v>
      </c>
      <c r="B397" t="s">
        <v>2510</v>
      </c>
      <c r="C397" t="s">
        <v>2694</v>
      </c>
      <c r="D397">
        <v>1804</v>
      </c>
      <c r="E397">
        <v>2380</v>
      </c>
      <c r="F397" s="7">
        <v>0.24</v>
      </c>
      <c r="G397">
        <v>4</v>
      </c>
      <c r="H397">
        <v>15382</v>
      </c>
      <c r="I397">
        <f t="shared" si="30"/>
        <v>0</v>
      </c>
      <c r="J397">
        <f t="shared" si="31"/>
        <v>4</v>
      </c>
      <c r="K397">
        <f t="shared" si="32"/>
        <v>36609160</v>
      </c>
      <c r="L397" t="str">
        <f t="shared" si="33"/>
        <v>&gt;$500</v>
      </c>
      <c r="M397">
        <f t="shared" si="34"/>
        <v>0</v>
      </c>
    </row>
    <row r="398" spans="1:13" x14ac:dyDescent="0.35">
      <c r="A398" t="s">
        <v>586</v>
      </c>
      <c r="B398" t="s">
        <v>1923</v>
      </c>
      <c r="C398" t="s">
        <v>2690</v>
      </c>
      <c r="D398">
        <v>699</v>
      </c>
      <c r="E398">
        <v>999</v>
      </c>
      <c r="F398" s="7">
        <v>0.3</v>
      </c>
      <c r="G398">
        <v>3.5</v>
      </c>
      <c r="H398">
        <v>15295</v>
      </c>
      <c r="I398">
        <f t="shared" si="30"/>
        <v>0</v>
      </c>
      <c r="J398">
        <f t="shared" si="31"/>
        <v>4</v>
      </c>
      <c r="K398">
        <f t="shared" si="32"/>
        <v>15279705</v>
      </c>
      <c r="L398" t="str">
        <f t="shared" si="33"/>
        <v>&gt;$500</v>
      </c>
      <c r="M398">
        <f t="shared" si="34"/>
        <v>0</v>
      </c>
    </row>
    <row r="399" spans="1:13" x14ac:dyDescent="0.35">
      <c r="A399" t="s">
        <v>994</v>
      </c>
      <c r="B399" t="s">
        <v>2331</v>
      </c>
      <c r="C399" t="s">
        <v>2694</v>
      </c>
      <c r="D399">
        <v>1099</v>
      </c>
      <c r="E399">
        <v>1899</v>
      </c>
      <c r="F399" s="7">
        <v>0.42</v>
      </c>
      <c r="G399">
        <v>4.3</v>
      </c>
      <c r="H399">
        <v>15276</v>
      </c>
      <c r="I399">
        <f t="shared" si="30"/>
        <v>0</v>
      </c>
      <c r="J399">
        <f t="shared" si="31"/>
        <v>4</v>
      </c>
      <c r="K399">
        <f t="shared" si="32"/>
        <v>29009124</v>
      </c>
      <c r="L399" t="str">
        <f t="shared" si="33"/>
        <v>&gt;$500</v>
      </c>
      <c r="M399">
        <f t="shared" si="34"/>
        <v>0</v>
      </c>
    </row>
    <row r="400" spans="1:13" x14ac:dyDescent="0.35">
      <c r="A400" t="s">
        <v>1229</v>
      </c>
      <c r="B400" t="s">
        <v>2566</v>
      </c>
      <c r="C400" t="s">
        <v>2694</v>
      </c>
      <c r="D400">
        <v>979</v>
      </c>
      <c r="E400">
        <v>1395</v>
      </c>
      <c r="F400" s="7">
        <v>0.3</v>
      </c>
      <c r="G400">
        <v>4.2</v>
      </c>
      <c r="H400">
        <v>15252</v>
      </c>
      <c r="I400">
        <f t="shared" si="30"/>
        <v>0</v>
      </c>
      <c r="J400">
        <f t="shared" si="31"/>
        <v>4</v>
      </c>
      <c r="K400">
        <f t="shared" si="32"/>
        <v>21276540</v>
      </c>
      <c r="L400" t="str">
        <f t="shared" si="33"/>
        <v>&gt;$500</v>
      </c>
      <c r="M400">
        <f t="shared" si="34"/>
        <v>0</v>
      </c>
    </row>
    <row r="401" spans="1:13" x14ac:dyDescent="0.35">
      <c r="A401" t="s">
        <v>596</v>
      </c>
      <c r="B401" t="s">
        <v>1933</v>
      </c>
      <c r="C401" t="s">
        <v>2690</v>
      </c>
      <c r="D401">
        <v>39</v>
      </c>
      <c r="E401">
        <v>299</v>
      </c>
      <c r="F401" s="7">
        <v>0.87</v>
      </c>
      <c r="G401">
        <v>3.5</v>
      </c>
      <c r="H401">
        <v>15233</v>
      </c>
      <c r="I401">
        <f t="shared" si="30"/>
        <v>1</v>
      </c>
      <c r="J401">
        <f t="shared" si="31"/>
        <v>4</v>
      </c>
      <c r="K401">
        <f t="shared" si="32"/>
        <v>4554667</v>
      </c>
      <c r="L401" t="str">
        <f t="shared" si="33"/>
        <v>$200-$500</v>
      </c>
      <c r="M401">
        <f t="shared" si="34"/>
        <v>0</v>
      </c>
    </row>
    <row r="402" spans="1:13" x14ac:dyDescent="0.35">
      <c r="A402" t="s">
        <v>6</v>
      </c>
      <c r="B402" t="s">
        <v>1357</v>
      </c>
      <c r="C402" t="s">
        <v>2690</v>
      </c>
      <c r="D402">
        <v>176.63</v>
      </c>
      <c r="E402">
        <v>499</v>
      </c>
      <c r="F402" s="7">
        <v>0.65</v>
      </c>
      <c r="G402">
        <v>4.0999999999999996</v>
      </c>
      <c r="H402">
        <v>15189</v>
      </c>
      <c r="I402">
        <f t="shared" si="30"/>
        <v>1</v>
      </c>
      <c r="J402">
        <f t="shared" si="31"/>
        <v>4</v>
      </c>
      <c r="K402">
        <f t="shared" si="32"/>
        <v>7579311</v>
      </c>
      <c r="L402" t="str">
        <f t="shared" si="33"/>
        <v>$200-$500</v>
      </c>
      <c r="M402">
        <f t="shared" si="34"/>
        <v>0</v>
      </c>
    </row>
    <row r="403" spans="1:13" x14ac:dyDescent="0.35">
      <c r="A403" t="s">
        <v>6</v>
      </c>
      <c r="B403" t="s">
        <v>1357</v>
      </c>
      <c r="C403" t="s">
        <v>2690</v>
      </c>
      <c r="D403">
        <v>176.63</v>
      </c>
      <c r="E403">
        <v>499</v>
      </c>
      <c r="F403" s="7">
        <v>0.65</v>
      </c>
      <c r="G403">
        <v>4.0999999999999996</v>
      </c>
      <c r="H403">
        <v>15189</v>
      </c>
      <c r="I403">
        <f t="shared" si="30"/>
        <v>1</v>
      </c>
      <c r="J403">
        <f t="shared" si="31"/>
        <v>4</v>
      </c>
      <c r="K403">
        <f t="shared" si="32"/>
        <v>7579311</v>
      </c>
      <c r="L403" t="str">
        <f t="shared" si="33"/>
        <v>$200-$500</v>
      </c>
      <c r="M403">
        <f t="shared" si="34"/>
        <v>0</v>
      </c>
    </row>
    <row r="404" spans="1:13" x14ac:dyDescent="0.35">
      <c r="A404" t="s">
        <v>6</v>
      </c>
      <c r="B404" t="s">
        <v>1357</v>
      </c>
      <c r="C404" t="s">
        <v>2690</v>
      </c>
      <c r="D404">
        <v>176.63</v>
      </c>
      <c r="E404">
        <v>499</v>
      </c>
      <c r="F404" s="7">
        <v>0.65</v>
      </c>
      <c r="G404">
        <v>4.0999999999999996</v>
      </c>
      <c r="H404">
        <v>15188</v>
      </c>
      <c r="I404">
        <f t="shared" si="30"/>
        <v>1</v>
      </c>
      <c r="J404">
        <f t="shared" si="31"/>
        <v>4</v>
      </c>
      <c r="K404">
        <f t="shared" si="32"/>
        <v>7578812</v>
      </c>
      <c r="L404" t="str">
        <f t="shared" si="33"/>
        <v>$200-$500</v>
      </c>
      <c r="M404">
        <f t="shared" si="34"/>
        <v>0</v>
      </c>
    </row>
    <row r="405" spans="1:13" x14ac:dyDescent="0.35">
      <c r="A405" t="s">
        <v>638</v>
      </c>
      <c r="B405" t="s">
        <v>1975</v>
      </c>
      <c r="C405" t="s">
        <v>2691</v>
      </c>
      <c r="D405">
        <v>1549</v>
      </c>
      <c r="E405">
        <v>2495</v>
      </c>
      <c r="F405" s="7">
        <v>0.38</v>
      </c>
      <c r="G405">
        <v>4.4000000000000004</v>
      </c>
      <c r="H405">
        <v>15137</v>
      </c>
      <c r="I405">
        <f t="shared" si="30"/>
        <v>0</v>
      </c>
      <c r="J405">
        <f t="shared" si="31"/>
        <v>4</v>
      </c>
      <c r="K405">
        <f t="shared" si="32"/>
        <v>37766815</v>
      </c>
      <c r="L405" t="str">
        <f t="shared" si="33"/>
        <v>&gt;$500</v>
      </c>
      <c r="M405">
        <f t="shared" si="34"/>
        <v>0</v>
      </c>
    </row>
    <row r="406" spans="1:13" x14ac:dyDescent="0.35">
      <c r="A406" t="s">
        <v>1053</v>
      </c>
      <c r="B406" t="s">
        <v>2390</v>
      </c>
      <c r="C406" t="s">
        <v>2694</v>
      </c>
      <c r="D406">
        <v>2698</v>
      </c>
      <c r="E406">
        <v>3945</v>
      </c>
      <c r="F406" s="7">
        <v>0.32</v>
      </c>
      <c r="G406">
        <v>4</v>
      </c>
      <c r="H406">
        <v>15034</v>
      </c>
      <c r="I406">
        <f t="shared" si="30"/>
        <v>0</v>
      </c>
      <c r="J406">
        <f t="shared" si="31"/>
        <v>4</v>
      </c>
      <c r="K406">
        <f t="shared" si="32"/>
        <v>59309130</v>
      </c>
      <c r="L406" t="str">
        <f t="shared" si="33"/>
        <v>&gt;$500</v>
      </c>
      <c r="M406">
        <f t="shared" si="34"/>
        <v>0</v>
      </c>
    </row>
    <row r="407" spans="1:13" x14ac:dyDescent="0.35">
      <c r="A407" t="s">
        <v>712</v>
      </c>
      <c r="B407" t="s">
        <v>2049</v>
      </c>
      <c r="C407" t="s">
        <v>2691</v>
      </c>
      <c r="D407">
        <v>119</v>
      </c>
      <c r="E407">
        <v>499</v>
      </c>
      <c r="F407" s="7">
        <v>0.76</v>
      </c>
      <c r="G407">
        <v>4.3</v>
      </c>
      <c r="H407">
        <v>15032</v>
      </c>
      <c r="I407">
        <f t="shared" si="30"/>
        <v>1</v>
      </c>
      <c r="J407">
        <f t="shared" si="31"/>
        <v>4</v>
      </c>
      <c r="K407">
        <f t="shared" si="32"/>
        <v>7500968</v>
      </c>
      <c r="L407" t="str">
        <f t="shared" si="33"/>
        <v>$200-$500</v>
      </c>
      <c r="M407">
        <f t="shared" si="34"/>
        <v>0</v>
      </c>
    </row>
    <row r="408" spans="1:13" x14ac:dyDescent="0.35">
      <c r="A408" t="s">
        <v>677</v>
      </c>
      <c r="B408" t="s">
        <v>2014</v>
      </c>
      <c r="C408" t="s">
        <v>2690</v>
      </c>
      <c r="D408">
        <v>949</v>
      </c>
      <c r="E408">
        <v>2000</v>
      </c>
      <c r="F408" s="7">
        <v>0.53</v>
      </c>
      <c r="G408">
        <v>3.9</v>
      </c>
      <c r="H408">
        <v>14969</v>
      </c>
      <c r="I408">
        <f t="shared" si="30"/>
        <v>1</v>
      </c>
      <c r="J408">
        <f t="shared" si="31"/>
        <v>4</v>
      </c>
      <c r="K408">
        <f t="shared" si="32"/>
        <v>29938000</v>
      </c>
      <c r="L408" t="str">
        <f t="shared" si="33"/>
        <v>&gt;$500</v>
      </c>
      <c r="M408">
        <f t="shared" si="34"/>
        <v>0</v>
      </c>
    </row>
    <row r="409" spans="1:13" x14ac:dyDescent="0.35">
      <c r="A409" t="s">
        <v>598</v>
      </c>
      <c r="B409" t="s">
        <v>1935</v>
      </c>
      <c r="C409" t="s">
        <v>2691</v>
      </c>
      <c r="D409">
        <v>1199</v>
      </c>
      <c r="E409">
        <v>4999</v>
      </c>
      <c r="F409" s="7">
        <v>0.76</v>
      </c>
      <c r="G409">
        <v>3.8</v>
      </c>
      <c r="H409">
        <v>14961</v>
      </c>
      <c r="I409">
        <f t="shared" si="30"/>
        <v>1</v>
      </c>
      <c r="J409">
        <f t="shared" si="31"/>
        <v>4</v>
      </c>
      <c r="K409">
        <f t="shared" si="32"/>
        <v>74790039</v>
      </c>
      <c r="L409" t="str">
        <f t="shared" si="33"/>
        <v>&gt;$500</v>
      </c>
      <c r="M409">
        <f t="shared" si="34"/>
        <v>0</v>
      </c>
    </row>
    <row r="410" spans="1:13" x14ac:dyDescent="0.35">
      <c r="A410" t="s">
        <v>1036</v>
      </c>
      <c r="B410" t="s">
        <v>2373</v>
      </c>
      <c r="C410" t="s">
        <v>2694</v>
      </c>
      <c r="D410">
        <v>2599</v>
      </c>
      <c r="E410">
        <v>4400</v>
      </c>
      <c r="F410" s="7">
        <v>0.41</v>
      </c>
      <c r="G410">
        <v>4.0999999999999996</v>
      </c>
      <c r="H410">
        <v>14947</v>
      </c>
      <c r="I410">
        <f t="shared" si="30"/>
        <v>0</v>
      </c>
      <c r="J410">
        <f t="shared" si="31"/>
        <v>4</v>
      </c>
      <c r="K410">
        <f t="shared" si="32"/>
        <v>65766800</v>
      </c>
      <c r="L410" t="str">
        <f t="shared" si="33"/>
        <v>&gt;$500</v>
      </c>
      <c r="M410">
        <f t="shared" si="34"/>
        <v>0</v>
      </c>
    </row>
    <row r="411" spans="1:13" x14ac:dyDescent="0.35">
      <c r="A411" t="s">
        <v>294</v>
      </c>
      <c r="B411" t="s">
        <v>1644</v>
      </c>
      <c r="C411" t="s">
        <v>2690</v>
      </c>
      <c r="D411">
        <v>349</v>
      </c>
      <c r="E411">
        <v>899</v>
      </c>
      <c r="F411" s="7">
        <v>0.61</v>
      </c>
      <c r="G411">
        <v>4.0999999999999996</v>
      </c>
      <c r="H411">
        <v>14896</v>
      </c>
      <c r="I411">
        <f t="shared" si="30"/>
        <v>1</v>
      </c>
      <c r="J411">
        <f t="shared" si="31"/>
        <v>4</v>
      </c>
      <c r="K411">
        <f t="shared" si="32"/>
        <v>13391504</v>
      </c>
      <c r="L411" t="str">
        <f t="shared" si="33"/>
        <v>&gt;$500</v>
      </c>
      <c r="M411">
        <f t="shared" si="34"/>
        <v>0</v>
      </c>
    </row>
    <row r="412" spans="1:13" x14ac:dyDescent="0.35">
      <c r="A412" t="s">
        <v>579</v>
      </c>
      <c r="B412" t="s">
        <v>1916</v>
      </c>
      <c r="C412" t="s">
        <v>2694</v>
      </c>
      <c r="D412">
        <v>130</v>
      </c>
      <c r="E412">
        <v>165</v>
      </c>
      <c r="F412" s="7">
        <v>0.21</v>
      </c>
      <c r="G412">
        <v>3.9</v>
      </c>
      <c r="H412">
        <v>14778</v>
      </c>
      <c r="I412">
        <f t="shared" si="30"/>
        <v>0</v>
      </c>
      <c r="J412">
        <f t="shared" si="31"/>
        <v>4</v>
      </c>
      <c r="K412">
        <f t="shared" si="32"/>
        <v>2438370</v>
      </c>
      <c r="L412" t="str">
        <f t="shared" si="33"/>
        <v>$200</v>
      </c>
      <c r="M412">
        <f t="shared" si="34"/>
        <v>0</v>
      </c>
    </row>
    <row r="413" spans="1:13" x14ac:dyDescent="0.35">
      <c r="A413" t="s">
        <v>1006</v>
      </c>
      <c r="B413" t="s">
        <v>2343</v>
      </c>
      <c r="C413" t="s">
        <v>2694</v>
      </c>
      <c r="D413">
        <v>1499</v>
      </c>
      <c r="E413">
        <v>1775</v>
      </c>
      <c r="F413" s="7">
        <v>0.16</v>
      </c>
      <c r="G413">
        <v>3.9</v>
      </c>
      <c r="H413">
        <v>14667</v>
      </c>
      <c r="I413">
        <f t="shared" si="30"/>
        <v>0</v>
      </c>
      <c r="J413">
        <f t="shared" si="31"/>
        <v>4</v>
      </c>
      <c r="K413">
        <f t="shared" si="32"/>
        <v>26033925</v>
      </c>
      <c r="L413" t="str">
        <f t="shared" si="33"/>
        <v>&gt;$500</v>
      </c>
      <c r="M413">
        <f t="shared" si="34"/>
        <v>0</v>
      </c>
    </row>
    <row r="414" spans="1:13" x14ac:dyDescent="0.35">
      <c r="A414" t="s">
        <v>381</v>
      </c>
      <c r="B414" t="s">
        <v>1726</v>
      </c>
      <c r="C414" t="s">
        <v>2691</v>
      </c>
      <c r="D414">
        <v>539</v>
      </c>
      <c r="E414">
        <v>1599</v>
      </c>
      <c r="F414" s="7">
        <v>0.66</v>
      </c>
      <c r="G414">
        <v>3.8</v>
      </c>
      <c r="H414">
        <v>14648</v>
      </c>
      <c r="I414">
        <f t="shared" si="30"/>
        <v>1</v>
      </c>
      <c r="J414">
        <f t="shared" si="31"/>
        <v>4</v>
      </c>
      <c r="K414">
        <f t="shared" si="32"/>
        <v>23422152</v>
      </c>
      <c r="L414" t="str">
        <f t="shared" si="33"/>
        <v>&gt;$500</v>
      </c>
      <c r="M414">
        <f t="shared" si="34"/>
        <v>0</v>
      </c>
    </row>
    <row r="415" spans="1:13" x14ac:dyDescent="0.35">
      <c r="A415" t="s">
        <v>710</v>
      </c>
      <c r="B415" t="s">
        <v>2047</v>
      </c>
      <c r="C415" t="s">
        <v>2691</v>
      </c>
      <c r="D415">
        <v>1299</v>
      </c>
      <c r="E415">
        <v>2999</v>
      </c>
      <c r="F415" s="7">
        <v>0.56999999999999995</v>
      </c>
      <c r="G415">
        <v>3.8</v>
      </c>
      <c r="H415">
        <v>14629</v>
      </c>
      <c r="I415">
        <f t="shared" si="30"/>
        <v>1</v>
      </c>
      <c r="J415">
        <f t="shared" si="31"/>
        <v>4</v>
      </c>
      <c r="K415">
        <f t="shared" si="32"/>
        <v>43872371</v>
      </c>
      <c r="L415" t="str">
        <f t="shared" si="33"/>
        <v>&gt;$500</v>
      </c>
      <c r="M415">
        <f t="shared" si="34"/>
        <v>0</v>
      </c>
    </row>
    <row r="416" spans="1:13" x14ac:dyDescent="0.35">
      <c r="A416" t="s">
        <v>549</v>
      </c>
      <c r="B416" t="s">
        <v>1886</v>
      </c>
      <c r="C416" t="s">
        <v>2691</v>
      </c>
      <c r="D416">
        <v>599</v>
      </c>
      <c r="E416">
        <v>1399</v>
      </c>
      <c r="F416" s="7">
        <v>0.56999999999999995</v>
      </c>
      <c r="G416">
        <v>4.0999999999999996</v>
      </c>
      <c r="H416">
        <v>14560</v>
      </c>
      <c r="I416">
        <f t="shared" si="30"/>
        <v>1</v>
      </c>
      <c r="J416">
        <f t="shared" si="31"/>
        <v>4</v>
      </c>
      <c r="K416">
        <f t="shared" si="32"/>
        <v>20369440</v>
      </c>
      <c r="L416" t="str">
        <f t="shared" si="33"/>
        <v>&gt;$500</v>
      </c>
      <c r="M416">
        <f t="shared" si="34"/>
        <v>0</v>
      </c>
    </row>
    <row r="417" spans="1:13" x14ac:dyDescent="0.35">
      <c r="A417" t="s">
        <v>420</v>
      </c>
      <c r="B417" t="s">
        <v>1762</v>
      </c>
      <c r="C417" t="s">
        <v>2691</v>
      </c>
      <c r="D417">
        <v>249</v>
      </c>
      <c r="E417">
        <v>649</v>
      </c>
      <c r="F417" s="7">
        <v>0.62</v>
      </c>
      <c r="G417">
        <v>4</v>
      </c>
      <c r="H417">
        <v>14404</v>
      </c>
      <c r="I417">
        <f t="shared" si="30"/>
        <v>1</v>
      </c>
      <c r="J417">
        <f t="shared" si="31"/>
        <v>4</v>
      </c>
      <c r="K417">
        <f t="shared" si="32"/>
        <v>9348196</v>
      </c>
      <c r="L417" t="str">
        <f t="shared" si="33"/>
        <v>&gt;$500</v>
      </c>
      <c r="M417">
        <f t="shared" si="34"/>
        <v>0</v>
      </c>
    </row>
    <row r="418" spans="1:13" x14ac:dyDescent="0.35">
      <c r="A418" t="s">
        <v>533</v>
      </c>
      <c r="B418" t="s">
        <v>1871</v>
      </c>
      <c r="C418" t="s">
        <v>2691</v>
      </c>
      <c r="D418">
        <v>699</v>
      </c>
      <c r="E418">
        <v>1199</v>
      </c>
      <c r="F418" s="7">
        <v>0.42</v>
      </c>
      <c r="G418">
        <v>4</v>
      </c>
      <c r="H418">
        <v>14404</v>
      </c>
      <c r="I418">
        <f t="shared" si="30"/>
        <v>0</v>
      </c>
      <c r="J418">
        <f t="shared" si="31"/>
        <v>4</v>
      </c>
      <c r="K418">
        <f t="shared" si="32"/>
        <v>17270396</v>
      </c>
      <c r="L418" t="str">
        <f t="shared" si="33"/>
        <v>&gt;$500</v>
      </c>
      <c r="M418">
        <f t="shared" si="34"/>
        <v>0</v>
      </c>
    </row>
    <row r="419" spans="1:13" x14ac:dyDescent="0.35">
      <c r="A419" t="s">
        <v>533</v>
      </c>
      <c r="B419" t="s">
        <v>1871</v>
      </c>
      <c r="C419" t="s">
        <v>2691</v>
      </c>
      <c r="D419">
        <v>699</v>
      </c>
      <c r="E419">
        <v>1199</v>
      </c>
      <c r="F419" s="7">
        <v>0.42</v>
      </c>
      <c r="G419">
        <v>4</v>
      </c>
      <c r="H419">
        <v>14403</v>
      </c>
      <c r="I419">
        <f t="shared" si="30"/>
        <v>0</v>
      </c>
      <c r="J419">
        <f t="shared" si="31"/>
        <v>4</v>
      </c>
      <c r="K419">
        <f t="shared" si="32"/>
        <v>17269197</v>
      </c>
      <c r="L419" t="str">
        <f t="shared" si="33"/>
        <v>&gt;$500</v>
      </c>
      <c r="M419">
        <f t="shared" si="34"/>
        <v>0</v>
      </c>
    </row>
    <row r="420" spans="1:13" x14ac:dyDescent="0.35">
      <c r="A420" t="s">
        <v>970</v>
      </c>
      <c r="B420" t="s">
        <v>2307</v>
      </c>
      <c r="C420" t="s">
        <v>2694</v>
      </c>
      <c r="D420">
        <v>6199</v>
      </c>
      <c r="E420">
        <v>10400</v>
      </c>
      <c r="F420" s="7">
        <v>0.4</v>
      </c>
      <c r="G420">
        <v>4.0999999999999996</v>
      </c>
      <c r="H420">
        <v>14391</v>
      </c>
      <c r="I420">
        <f t="shared" si="30"/>
        <v>0</v>
      </c>
      <c r="J420">
        <f t="shared" si="31"/>
        <v>4</v>
      </c>
      <c r="K420">
        <f t="shared" si="32"/>
        <v>149666400</v>
      </c>
      <c r="L420" t="str">
        <f t="shared" si="33"/>
        <v>&gt;$500</v>
      </c>
      <c r="M420">
        <f t="shared" si="34"/>
        <v>0</v>
      </c>
    </row>
    <row r="421" spans="1:13" x14ac:dyDescent="0.35">
      <c r="A421" t="s">
        <v>714</v>
      </c>
      <c r="B421" t="s">
        <v>2051</v>
      </c>
      <c r="C421" t="s">
        <v>2691</v>
      </c>
      <c r="D421">
        <v>1699</v>
      </c>
      <c r="E421">
        <v>3495</v>
      </c>
      <c r="F421" s="7">
        <v>0.51</v>
      </c>
      <c r="G421">
        <v>4.0999999999999996</v>
      </c>
      <c r="H421">
        <v>14371</v>
      </c>
      <c r="I421">
        <f t="shared" si="30"/>
        <v>1</v>
      </c>
      <c r="J421">
        <f t="shared" si="31"/>
        <v>4</v>
      </c>
      <c r="K421">
        <f t="shared" si="32"/>
        <v>50226645</v>
      </c>
      <c r="L421" t="str">
        <f t="shared" si="33"/>
        <v>&gt;$500</v>
      </c>
      <c r="M421">
        <f t="shared" si="34"/>
        <v>0</v>
      </c>
    </row>
    <row r="422" spans="1:13" x14ac:dyDescent="0.35">
      <c r="A422" t="s">
        <v>949</v>
      </c>
      <c r="B422" t="s">
        <v>2286</v>
      </c>
      <c r="C422" t="s">
        <v>2694</v>
      </c>
      <c r="D422">
        <v>1665</v>
      </c>
      <c r="E422">
        <v>2099</v>
      </c>
      <c r="F422" s="7">
        <v>0.21</v>
      </c>
      <c r="G422">
        <v>4</v>
      </c>
      <c r="H422">
        <v>14368</v>
      </c>
      <c r="I422">
        <f t="shared" si="30"/>
        <v>0</v>
      </c>
      <c r="J422">
        <f t="shared" si="31"/>
        <v>4</v>
      </c>
      <c r="K422">
        <f t="shared" si="32"/>
        <v>30158432</v>
      </c>
      <c r="L422" t="str">
        <f t="shared" si="33"/>
        <v>&gt;$500</v>
      </c>
      <c r="M422">
        <f t="shared" si="34"/>
        <v>0</v>
      </c>
    </row>
    <row r="423" spans="1:13" x14ac:dyDescent="0.35">
      <c r="A423" t="s">
        <v>1047</v>
      </c>
      <c r="B423" t="s">
        <v>2384</v>
      </c>
      <c r="C423" t="s">
        <v>2694</v>
      </c>
      <c r="D423">
        <v>1695</v>
      </c>
      <c r="E423">
        <v>1695</v>
      </c>
      <c r="F423" s="7">
        <v>0</v>
      </c>
      <c r="G423">
        <v>4.2</v>
      </c>
      <c r="H423">
        <v>14290</v>
      </c>
      <c r="I423">
        <f t="shared" si="30"/>
        <v>0</v>
      </c>
      <c r="J423">
        <f t="shared" si="31"/>
        <v>4</v>
      </c>
      <c r="K423">
        <f t="shared" si="32"/>
        <v>24221550</v>
      </c>
      <c r="L423" t="str">
        <f t="shared" si="33"/>
        <v>&gt;$500</v>
      </c>
      <c r="M423">
        <f t="shared" si="34"/>
        <v>0</v>
      </c>
    </row>
    <row r="424" spans="1:13" x14ac:dyDescent="0.35">
      <c r="A424" t="s">
        <v>351</v>
      </c>
      <c r="B424" t="s">
        <v>1700</v>
      </c>
      <c r="C424" t="s">
        <v>2691</v>
      </c>
      <c r="D424">
        <v>349</v>
      </c>
      <c r="E424">
        <v>1299</v>
      </c>
      <c r="F424" s="7">
        <v>0.73</v>
      </c>
      <c r="G424">
        <v>4</v>
      </c>
      <c r="H424">
        <v>14283</v>
      </c>
      <c r="I424">
        <f t="shared" si="30"/>
        <v>1</v>
      </c>
      <c r="J424">
        <f t="shared" si="31"/>
        <v>4</v>
      </c>
      <c r="K424">
        <f t="shared" si="32"/>
        <v>18553617</v>
      </c>
      <c r="L424" t="str">
        <f t="shared" si="33"/>
        <v>&gt;$500</v>
      </c>
      <c r="M424">
        <f t="shared" si="34"/>
        <v>0</v>
      </c>
    </row>
    <row r="425" spans="1:13" x14ac:dyDescent="0.35">
      <c r="A425" t="s">
        <v>351</v>
      </c>
      <c r="B425" t="s">
        <v>1700</v>
      </c>
      <c r="C425" t="s">
        <v>2691</v>
      </c>
      <c r="D425">
        <v>349</v>
      </c>
      <c r="E425">
        <v>1299</v>
      </c>
      <c r="F425" s="7">
        <v>0.73</v>
      </c>
      <c r="G425">
        <v>4</v>
      </c>
      <c r="H425">
        <v>14282</v>
      </c>
      <c r="I425">
        <f t="shared" si="30"/>
        <v>1</v>
      </c>
      <c r="J425">
        <f t="shared" si="31"/>
        <v>4</v>
      </c>
      <c r="K425">
        <f t="shared" si="32"/>
        <v>18552318</v>
      </c>
      <c r="L425" t="str">
        <f t="shared" si="33"/>
        <v>&gt;$500</v>
      </c>
      <c r="M425">
        <f t="shared" si="34"/>
        <v>0</v>
      </c>
    </row>
    <row r="426" spans="1:13" x14ac:dyDescent="0.35">
      <c r="A426" t="s">
        <v>512</v>
      </c>
      <c r="B426" t="s">
        <v>1851</v>
      </c>
      <c r="C426" t="s">
        <v>2691</v>
      </c>
      <c r="D426">
        <v>2599</v>
      </c>
      <c r="E426">
        <v>2999</v>
      </c>
      <c r="F426" s="7">
        <v>0.13</v>
      </c>
      <c r="G426">
        <v>3.9</v>
      </c>
      <c r="H426">
        <v>14266</v>
      </c>
      <c r="I426">
        <f t="shared" si="30"/>
        <v>0</v>
      </c>
      <c r="J426">
        <f t="shared" si="31"/>
        <v>4</v>
      </c>
      <c r="K426">
        <f t="shared" si="32"/>
        <v>42783734</v>
      </c>
      <c r="L426" t="str">
        <f t="shared" si="33"/>
        <v>&gt;$500</v>
      </c>
      <c r="M426">
        <f t="shared" si="34"/>
        <v>0</v>
      </c>
    </row>
    <row r="427" spans="1:13" x14ac:dyDescent="0.35">
      <c r="A427" t="s">
        <v>867</v>
      </c>
      <c r="B427" t="s">
        <v>2204</v>
      </c>
      <c r="C427" t="s">
        <v>2690</v>
      </c>
      <c r="D427">
        <v>1990</v>
      </c>
      <c r="E427">
        <v>2999</v>
      </c>
      <c r="F427" s="7">
        <v>0.34</v>
      </c>
      <c r="G427">
        <v>4.3</v>
      </c>
      <c r="H427">
        <v>14237</v>
      </c>
      <c r="I427">
        <f t="shared" si="30"/>
        <v>0</v>
      </c>
      <c r="J427">
        <f t="shared" si="31"/>
        <v>4</v>
      </c>
      <c r="K427">
        <f t="shared" si="32"/>
        <v>42696763</v>
      </c>
      <c r="L427" t="str">
        <f t="shared" si="33"/>
        <v>&gt;$500</v>
      </c>
      <c r="M427">
        <f t="shared" si="34"/>
        <v>0</v>
      </c>
    </row>
    <row r="428" spans="1:13" x14ac:dyDescent="0.35">
      <c r="A428" t="s">
        <v>373</v>
      </c>
      <c r="B428" t="s">
        <v>1719</v>
      </c>
      <c r="C428" t="s">
        <v>2691</v>
      </c>
      <c r="D428">
        <v>139</v>
      </c>
      <c r="E428">
        <v>495</v>
      </c>
      <c r="F428" s="7">
        <v>0.72</v>
      </c>
      <c r="G428">
        <v>4.3</v>
      </c>
      <c r="H428">
        <v>14185</v>
      </c>
      <c r="I428">
        <f t="shared" si="30"/>
        <v>1</v>
      </c>
      <c r="J428">
        <f t="shared" si="31"/>
        <v>4</v>
      </c>
      <c r="K428">
        <f t="shared" si="32"/>
        <v>7021575</v>
      </c>
      <c r="L428" t="str">
        <f t="shared" si="33"/>
        <v>$200-$500</v>
      </c>
      <c r="M428">
        <f t="shared" si="34"/>
        <v>0</v>
      </c>
    </row>
    <row r="429" spans="1:13" x14ac:dyDescent="0.35">
      <c r="A429" t="s">
        <v>229</v>
      </c>
      <c r="B429" t="s">
        <v>1580</v>
      </c>
      <c r="C429" t="s">
        <v>2690</v>
      </c>
      <c r="D429">
        <v>159</v>
      </c>
      <c r="E429">
        <v>595</v>
      </c>
      <c r="F429" s="7">
        <v>0.73</v>
      </c>
      <c r="G429">
        <v>4.3</v>
      </c>
      <c r="H429">
        <v>14184</v>
      </c>
      <c r="I429">
        <f t="shared" si="30"/>
        <v>1</v>
      </c>
      <c r="J429">
        <f t="shared" si="31"/>
        <v>4</v>
      </c>
      <c r="K429">
        <f t="shared" si="32"/>
        <v>8439480</v>
      </c>
      <c r="L429" t="str">
        <f t="shared" si="33"/>
        <v>&gt;$500</v>
      </c>
      <c r="M429">
        <f t="shared" si="34"/>
        <v>0</v>
      </c>
    </row>
    <row r="430" spans="1:13" x14ac:dyDescent="0.35">
      <c r="A430" t="s">
        <v>1300</v>
      </c>
      <c r="B430" t="s">
        <v>2637</v>
      </c>
      <c r="C430" t="s">
        <v>2694</v>
      </c>
      <c r="D430">
        <v>1745</v>
      </c>
      <c r="E430">
        <v>2400</v>
      </c>
      <c r="F430" s="7">
        <v>0.27</v>
      </c>
      <c r="G430">
        <v>4.2</v>
      </c>
      <c r="H430">
        <v>14160</v>
      </c>
      <c r="I430">
        <f t="shared" si="30"/>
        <v>0</v>
      </c>
      <c r="J430">
        <f t="shared" si="31"/>
        <v>4</v>
      </c>
      <c r="K430">
        <f t="shared" si="32"/>
        <v>33984000</v>
      </c>
      <c r="L430" t="str">
        <f t="shared" si="33"/>
        <v>&gt;$500</v>
      </c>
      <c r="M430">
        <f t="shared" si="34"/>
        <v>0</v>
      </c>
    </row>
    <row r="431" spans="1:13" x14ac:dyDescent="0.35">
      <c r="A431" t="s">
        <v>921</v>
      </c>
      <c r="B431" t="s">
        <v>2258</v>
      </c>
      <c r="C431" t="s">
        <v>2694</v>
      </c>
      <c r="D431">
        <v>1464</v>
      </c>
      <c r="E431">
        <v>1650</v>
      </c>
      <c r="F431" s="7">
        <v>0.11</v>
      </c>
      <c r="G431">
        <v>4.0999999999999996</v>
      </c>
      <c r="H431">
        <v>14120</v>
      </c>
      <c r="I431">
        <f t="shared" si="30"/>
        <v>0</v>
      </c>
      <c r="J431">
        <f t="shared" si="31"/>
        <v>4</v>
      </c>
      <c r="K431">
        <f t="shared" si="32"/>
        <v>23298000</v>
      </c>
      <c r="L431" t="str">
        <f t="shared" si="33"/>
        <v>&gt;$500</v>
      </c>
      <c r="M431">
        <f t="shared" si="34"/>
        <v>0</v>
      </c>
    </row>
    <row r="432" spans="1:13" x14ac:dyDescent="0.35">
      <c r="A432" t="s">
        <v>973</v>
      </c>
      <c r="B432" t="s">
        <v>2310</v>
      </c>
      <c r="C432" t="s">
        <v>2694</v>
      </c>
      <c r="D432">
        <v>3249</v>
      </c>
      <c r="E432">
        <v>6295</v>
      </c>
      <c r="F432" s="7">
        <v>0.48</v>
      </c>
      <c r="G432">
        <v>3.8</v>
      </c>
      <c r="H432">
        <v>14062</v>
      </c>
      <c r="I432">
        <f t="shared" si="30"/>
        <v>0</v>
      </c>
      <c r="J432">
        <f t="shared" si="31"/>
        <v>4</v>
      </c>
      <c r="K432">
        <f t="shared" si="32"/>
        <v>88520290</v>
      </c>
      <c r="L432" t="str">
        <f t="shared" si="33"/>
        <v>&gt;$500</v>
      </c>
      <c r="M432">
        <f t="shared" si="34"/>
        <v>0</v>
      </c>
    </row>
    <row r="433" spans="1:13" x14ac:dyDescent="0.35">
      <c r="A433" t="s">
        <v>929</v>
      </c>
      <c r="B433" t="s">
        <v>2266</v>
      </c>
      <c r="C433" t="s">
        <v>2694</v>
      </c>
      <c r="D433">
        <v>1199</v>
      </c>
      <c r="E433">
        <v>2000</v>
      </c>
      <c r="F433" s="7">
        <v>0.4</v>
      </c>
      <c r="G433">
        <v>4</v>
      </c>
      <c r="H433">
        <v>14030</v>
      </c>
      <c r="I433">
        <f t="shared" si="30"/>
        <v>0</v>
      </c>
      <c r="J433">
        <f t="shared" si="31"/>
        <v>4</v>
      </c>
      <c r="K433">
        <f t="shared" si="32"/>
        <v>28060000</v>
      </c>
      <c r="L433" t="str">
        <f t="shared" si="33"/>
        <v>&gt;$500</v>
      </c>
      <c r="M433">
        <f t="shared" si="34"/>
        <v>0</v>
      </c>
    </row>
    <row r="434" spans="1:13" x14ac:dyDescent="0.35">
      <c r="A434" t="s">
        <v>757</v>
      </c>
      <c r="B434" t="s">
        <v>2094</v>
      </c>
      <c r="C434" t="s">
        <v>2691</v>
      </c>
      <c r="D434">
        <v>250</v>
      </c>
      <c r="E434">
        <v>250</v>
      </c>
      <c r="F434" s="7">
        <v>0</v>
      </c>
      <c r="G434">
        <v>3.9</v>
      </c>
      <c r="H434">
        <v>13971</v>
      </c>
      <c r="I434">
        <f t="shared" si="30"/>
        <v>0</v>
      </c>
      <c r="J434">
        <f t="shared" si="31"/>
        <v>4</v>
      </c>
      <c r="K434">
        <f t="shared" si="32"/>
        <v>3492750</v>
      </c>
      <c r="L434" t="str">
        <f t="shared" si="33"/>
        <v>$200-$500</v>
      </c>
      <c r="M434">
        <f t="shared" si="34"/>
        <v>0</v>
      </c>
    </row>
    <row r="435" spans="1:13" x14ac:dyDescent="0.35">
      <c r="A435" t="s">
        <v>862</v>
      </c>
      <c r="B435" t="s">
        <v>2199</v>
      </c>
      <c r="C435" t="s">
        <v>2690</v>
      </c>
      <c r="D435">
        <v>657</v>
      </c>
      <c r="E435">
        <v>999</v>
      </c>
      <c r="F435" s="7">
        <v>0.34</v>
      </c>
      <c r="G435">
        <v>4.3</v>
      </c>
      <c r="H435">
        <v>13944</v>
      </c>
      <c r="I435">
        <f t="shared" si="30"/>
        <v>0</v>
      </c>
      <c r="J435">
        <f t="shared" si="31"/>
        <v>4</v>
      </c>
      <c r="K435">
        <f t="shared" si="32"/>
        <v>13930056</v>
      </c>
      <c r="L435" t="str">
        <f t="shared" si="33"/>
        <v>&gt;$500</v>
      </c>
      <c r="M435">
        <f t="shared" si="34"/>
        <v>0</v>
      </c>
    </row>
    <row r="436" spans="1:13" x14ac:dyDescent="0.35">
      <c r="A436" t="s">
        <v>334</v>
      </c>
      <c r="B436" t="s">
        <v>1683</v>
      </c>
      <c r="C436" t="s">
        <v>2691</v>
      </c>
      <c r="D436">
        <v>1799</v>
      </c>
      <c r="E436">
        <v>19999</v>
      </c>
      <c r="F436" s="7">
        <v>0.91</v>
      </c>
      <c r="G436">
        <v>4.2</v>
      </c>
      <c r="H436">
        <v>13937</v>
      </c>
      <c r="I436">
        <f t="shared" si="30"/>
        <v>1</v>
      </c>
      <c r="J436">
        <f t="shared" si="31"/>
        <v>4</v>
      </c>
      <c r="K436">
        <f t="shared" si="32"/>
        <v>278726063</v>
      </c>
      <c r="L436" t="str">
        <f t="shared" si="33"/>
        <v>&gt;$500</v>
      </c>
      <c r="M436">
        <f t="shared" si="34"/>
        <v>0</v>
      </c>
    </row>
    <row r="437" spans="1:13" x14ac:dyDescent="0.35">
      <c r="A437" t="s">
        <v>364</v>
      </c>
      <c r="B437" t="s">
        <v>1683</v>
      </c>
      <c r="C437" t="s">
        <v>2691</v>
      </c>
      <c r="D437">
        <v>1799</v>
      </c>
      <c r="E437">
        <v>19999</v>
      </c>
      <c r="F437" s="7">
        <v>0.91</v>
      </c>
      <c r="G437">
        <v>4.2</v>
      </c>
      <c r="H437">
        <v>13937</v>
      </c>
      <c r="I437">
        <f t="shared" si="30"/>
        <v>1</v>
      </c>
      <c r="J437">
        <f t="shared" si="31"/>
        <v>4</v>
      </c>
      <c r="K437">
        <f t="shared" si="32"/>
        <v>278726063</v>
      </c>
      <c r="L437" t="str">
        <f t="shared" si="33"/>
        <v>&gt;$500</v>
      </c>
      <c r="M437">
        <f t="shared" si="34"/>
        <v>0</v>
      </c>
    </row>
    <row r="438" spans="1:13" x14ac:dyDescent="0.35">
      <c r="A438" t="s">
        <v>368</v>
      </c>
      <c r="B438" t="s">
        <v>1683</v>
      </c>
      <c r="C438" t="s">
        <v>2691</v>
      </c>
      <c r="D438">
        <v>1799</v>
      </c>
      <c r="E438">
        <v>19999</v>
      </c>
      <c r="F438" s="7">
        <v>0.91</v>
      </c>
      <c r="G438">
        <v>4.2</v>
      </c>
      <c r="H438">
        <v>13937</v>
      </c>
      <c r="I438">
        <f t="shared" si="30"/>
        <v>1</v>
      </c>
      <c r="J438">
        <f t="shared" si="31"/>
        <v>4</v>
      </c>
      <c r="K438">
        <f t="shared" si="32"/>
        <v>278726063</v>
      </c>
      <c r="L438" t="str">
        <f t="shared" si="33"/>
        <v>&gt;$500</v>
      </c>
      <c r="M438">
        <f t="shared" si="34"/>
        <v>0</v>
      </c>
    </row>
    <row r="439" spans="1:13" x14ac:dyDescent="0.35">
      <c r="A439" t="s">
        <v>371</v>
      </c>
      <c r="B439" t="s">
        <v>1683</v>
      </c>
      <c r="C439" t="s">
        <v>2691</v>
      </c>
      <c r="D439">
        <v>1799</v>
      </c>
      <c r="E439">
        <v>19999</v>
      </c>
      <c r="F439" s="7">
        <v>0.91</v>
      </c>
      <c r="G439">
        <v>4.2</v>
      </c>
      <c r="H439">
        <v>13937</v>
      </c>
      <c r="I439">
        <f t="shared" si="30"/>
        <v>1</v>
      </c>
      <c r="J439">
        <f t="shared" si="31"/>
        <v>4</v>
      </c>
      <c r="K439">
        <f t="shared" si="32"/>
        <v>278726063</v>
      </c>
      <c r="L439" t="str">
        <f t="shared" si="33"/>
        <v>&gt;$500</v>
      </c>
      <c r="M439">
        <f t="shared" si="34"/>
        <v>0</v>
      </c>
    </row>
    <row r="440" spans="1:13" x14ac:dyDescent="0.35">
      <c r="A440" t="s">
        <v>377</v>
      </c>
      <c r="B440" t="s">
        <v>1683</v>
      </c>
      <c r="C440" t="s">
        <v>2691</v>
      </c>
      <c r="D440">
        <v>1799</v>
      </c>
      <c r="E440">
        <v>19999</v>
      </c>
      <c r="F440" s="7">
        <v>0.91</v>
      </c>
      <c r="G440">
        <v>4.2</v>
      </c>
      <c r="H440">
        <v>13937</v>
      </c>
      <c r="I440">
        <f t="shared" si="30"/>
        <v>1</v>
      </c>
      <c r="J440">
        <f t="shared" si="31"/>
        <v>4</v>
      </c>
      <c r="K440">
        <f t="shared" si="32"/>
        <v>278726063</v>
      </c>
      <c r="L440" t="str">
        <f t="shared" si="33"/>
        <v>&gt;$500</v>
      </c>
      <c r="M440">
        <f t="shared" si="34"/>
        <v>0</v>
      </c>
    </row>
    <row r="441" spans="1:13" x14ac:dyDescent="0.35">
      <c r="A441" t="s">
        <v>637</v>
      </c>
      <c r="B441" t="s">
        <v>1974</v>
      </c>
      <c r="C441" t="s">
        <v>2691</v>
      </c>
      <c r="D441">
        <v>745</v>
      </c>
      <c r="E441">
        <v>795</v>
      </c>
      <c r="F441" s="7">
        <v>0.06</v>
      </c>
      <c r="G441">
        <v>4</v>
      </c>
      <c r="H441">
        <v>13797</v>
      </c>
      <c r="I441">
        <f t="shared" si="30"/>
        <v>0</v>
      </c>
      <c r="J441">
        <f t="shared" si="31"/>
        <v>4</v>
      </c>
      <c r="K441">
        <f t="shared" si="32"/>
        <v>10968615</v>
      </c>
      <c r="L441" t="str">
        <f t="shared" si="33"/>
        <v>&gt;$500</v>
      </c>
      <c r="M441">
        <f t="shared" si="34"/>
        <v>0</v>
      </c>
    </row>
    <row r="442" spans="1:13" x14ac:dyDescent="0.35">
      <c r="A442" t="s">
        <v>889</v>
      </c>
      <c r="B442" t="s">
        <v>2226</v>
      </c>
      <c r="C442" t="s">
        <v>2690</v>
      </c>
      <c r="D442">
        <v>39</v>
      </c>
      <c r="E442">
        <v>39</v>
      </c>
      <c r="F442" s="7">
        <v>0</v>
      </c>
      <c r="G442">
        <v>3.6</v>
      </c>
      <c r="H442">
        <v>13572</v>
      </c>
      <c r="I442">
        <f t="shared" si="30"/>
        <v>0</v>
      </c>
      <c r="J442">
        <f t="shared" si="31"/>
        <v>4</v>
      </c>
      <c r="K442">
        <f t="shared" si="32"/>
        <v>529308</v>
      </c>
      <c r="L442" t="str">
        <f t="shared" si="33"/>
        <v>$200</v>
      </c>
      <c r="M442">
        <f t="shared" si="34"/>
        <v>0</v>
      </c>
    </row>
    <row r="443" spans="1:13" x14ac:dyDescent="0.35">
      <c r="A443" t="s">
        <v>605</v>
      </c>
      <c r="B443" t="s">
        <v>1942</v>
      </c>
      <c r="C443" t="s">
        <v>2690</v>
      </c>
      <c r="D443">
        <v>199</v>
      </c>
      <c r="E443">
        <v>599</v>
      </c>
      <c r="F443" s="7">
        <v>0.67</v>
      </c>
      <c r="G443">
        <v>4.5</v>
      </c>
      <c r="H443">
        <v>13568</v>
      </c>
      <c r="I443">
        <f t="shared" si="30"/>
        <v>1</v>
      </c>
      <c r="J443">
        <f t="shared" si="31"/>
        <v>5</v>
      </c>
      <c r="K443">
        <f t="shared" si="32"/>
        <v>8127232</v>
      </c>
      <c r="L443" t="str">
        <f t="shared" si="33"/>
        <v>&gt;$500</v>
      </c>
      <c r="M443">
        <f t="shared" si="34"/>
        <v>0</v>
      </c>
    </row>
    <row r="444" spans="1:13" x14ac:dyDescent="0.35">
      <c r="A444" t="s">
        <v>36</v>
      </c>
      <c r="B444" t="s">
        <v>1387</v>
      </c>
      <c r="C444" t="s">
        <v>2690</v>
      </c>
      <c r="D444">
        <v>899</v>
      </c>
      <c r="E444">
        <v>1900</v>
      </c>
      <c r="F444" s="7">
        <v>0.53</v>
      </c>
      <c r="G444">
        <v>4.4000000000000004</v>
      </c>
      <c r="H444">
        <v>13552</v>
      </c>
      <c r="I444">
        <f t="shared" si="30"/>
        <v>1</v>
      </c>
      <c r="J444">
        <f t="shared" si="31"/>
        <v>4</v>
      </c>
      <c r="K444">
        <f t="shared" si="32"/>
        <v>25748800</v>
      </c>
      <c r="L444" t="str">
        <f t="shared" si="33"/>
        <v>&gt;$500</v>
      </c>
      <c r="M444">
        <f t="shared" si="34"/>
        <v>0</v>
      </c>
    </row>
    <row r="445" spans="1:13" x14ac:dyDescent="0.35">
      <c r="A445" t="s">
        <v>183</v>
      </c>
      <c r="B445" t="s">
        <v>1534</v>
      </c>
      <c r="C445" t="s">
        <v>2690</v>
      </c>
      <c r="D445">
        <v>949</v>
      </c>
      <c r="E445">
        <v>1999</v>
      </c>
      <c r="F445" s="7">
        <v>0.53</v>
      </c>
      <c r="G445">
        <v>4.4000000000000004</v>
      </c>
      <c r="H445">
        <v>13552</v>
      </c>
      <c r="I445">
        <f t="shared" si="30"/>
        <v>1</v>
      </c>
      <c r="J445">
        <f t="shared" si="31"/>
        <v>4</v>
      </c>
      <c r="K445">
        <f t="shared" si="32"/>
        <v>27090448</v>
      </c>
      <c r="L445" t="str">
        <f t="shared" si="33"/>
        <v>&gt;$500</v>
      </c>
      <c r="M445">
        <f t="shared" si="34"/>
        <v>0</v>
      </c>
    </row>
    <row r="446" spans="1:13" x14ac:dyDescent="0.35">
      <c r="A446" t="s">
        <v>186</v>
      </c>
      <c r="B446" t="s">
        <v>1537</v>
      </c>
      <c r="C446" t="s">
        <v>2690</v>
      </c>
      <c r="D446">
        <v>949</v>
      </c>
      <c r="E446">
        <v>1999</v>
      </c>
      <c r="F446" s="7">
        <v>0.53</v>
      </c>
      <c r="G446">
        <v>4.4000000000000004</v>
      </c>
      <c r="H446">
        <v>13552</v>
      </c>
      <c r="I446">
        <f t="shared" si="30"/>
        <v>1</v>
      </c>
      <c r="J446">
        <f t="shared" si="31"/>
        <v>4</v>
      </c>
      <c r="K446">
        <f t="shared" si="32"/>
        <v>27090448</v>
      </c>
      <c r="L446" t="str">
        <f t="shared" si="33"/>
        <v>&gt;$500</v>
      </c>
      <c r="M446">
        <f t="shared" si="34"/>
        <v>0</v>
      </c>
    </row>
    <row r="447" spans="1:13" x14ac:dyDescent="0.35">
      <c r="A447" t="s">
        <v>36</v>
      </c>
      <c r="B447" t="s">
        <v>1387</v>
      </c>
      <c r="C447" t="s">
        <v>2690</v>
      </c>
      <c r="D447">
        <v>899</v>
      </c>
      <c r="E447">
        <v>1900</v>
      </c>
      <c r="F447" s="7">
        <v>0.53</v>
      </c>
      <c r="G447">
        <v>4.4000000000000004</v>
      </c>
      <c r="H447">
        <v>13552</v>
      </c>
      <c r="I447">
        <f t="shared" si="30"/>
        <v>1</v>
      </c>
      <c r="J447">
        <f t="shared" si="31"/>
        <v>4</v>
      </c>
      <c r="K447">
        <f t="shared" si="32"/>
        <v>25748800</v>
      </c>
      <c r="L447" t="str">
        <f t="shared" si="33"/>
        <v>&gt;$500</v>
      </c>
      <c r="M447">
        <f t="shared" si="34"/>
        <v>0</v>
      </c>
    </row>
    <row r="448" spans="1:13" x14ac:dyDescent="0.35">
      <c r="A448" t="s">
        <v>36</v>
      </c>
      <c r="B448" t="s">
        <v>1387</v>
      </c>
      <c r="C448" t="s">
        <v>2690</v>
      </c>
      <c r="D448">
        <v>899</v>
      </c>
      <c r="E448">
        <v>1900</v>
      </c>
      <c r="F448" s="7">
        <v>0.53</v>
      </c>
      <c r="G448">
        <v>4.4000000000000004</v>
      </c>
      <c r="H448">
        <v>13552</v>
      </c>
      <c r="I448">
        <f t="shared" si="30"/>
        <v>1</v>
      </c>
      <c r="J448">
        <f t="shared" si="31"/>
        <v>4</v>
      </c>
      <c r="K448">
        <f t="shared" si="32"/>
        <v>25748800</v>
      </c>
      <c r="L448" t="str">
        <f t="shared" si="33"/>
        <v>&gt;$500</v>
      </c>
      <c r="M448">
        <f t="shared" si="34"/>
        <v>0</v>
      </c>
    </row>
    <row r="449" spans="1:13" x14ac:dyDescent="0.35">
      <c r="A449" t="s">
        <v>790</v>
      </c>
      <c r="B449" t="s">
        <v>2127</v>
      </c>
      <c r="C449" t="s">
        <v>2690</v>
      </c>
      <c r="D449">
        <v>3303</v>
      </c>
      <c r="E449">
        <v>4699</v>
      </c>
      <c r="F449" s="7">
        <v>0.3</v>
      </c>
      <c r="G449">
        <v>4.4000000000000004</v>
      </c>
      <c r="H449">
        <v>13544</v>
      </c>
      <c r="I449">
        <f t="shared" si="30"/>
        <v>0</v>
      </c>
      <c r="J449">
        <f t="shared" si="31"/>
        <v>4</v>
      </c>
      <c r="K449">
        <f t="shared" si="32"/>
        <v>63643256</v>
      </c>
      <c r="L449" t="str">
        <f t="shared" si="33"/>
        <v>&gt;$500</v>
      </c>
      <c r="M449">
        <f t="shared" si="34"/>
        <v>0</v>
      </c>
    </row>
    <row r="450" spans="1:13" x14ac:dyDescent="0.35">
      <c r="A450" t="s">
        <v>1030</v>
      </c>
      <c r="B450" t="s">
        <v>2367</v>
      </c>
      <c r="C450" t="s">
        <v>2694</v>
      </c>
      <c r="D450">
        <v>2719</v>
      </c>
      <c r="E450">
        <v>3945</v>
      </c>
      <c r="F450" s="7">
        <v>0.31</v>
      </c>
      <c r="G450">
        <v>3.7</v>
      </c>
      <c r="H450">
        <v>13406</v>
      </c>
      <c r="I450">
        <f t="shared" si="30"/>
        <v>0</v>
      </c>
      <c r="J450">
        <f t="shared" si="31"/>
        <v>4</v>
      </c>
      <c r="K450">
        <f t="shared" si="32"/>
        <v>52886670</v>
      </c>
      <c r="L450" t="str">
        <f t="shared" si="33"/>
        <v>&gt;$500</v>
      </c>
      <c r="M450">
        <f t="shared" si="34"/>
        <v>0</v>
      </c>
    </row>
    <row r="451" spans="1:13" x14ac:dyDescent="0.35">
      <c r="A451" t="s">
        <v>10</v>
      </c>
      <c r="B451" t="s">
        <v>1361</v>
      </c>
      <c r="C451" t="s">
        <v>2690</v>
      </c>
      <c r="D451">
        <v>154</v>
      </c>
      <c r="E451">
        <v>339</v>
      </c>
      <c r="F451" s="7">
        <v>0.55000000000000004</v>
      </c>
      <c r="G451">
        <v>4.3</v>
      </c>
      <c r="H451">
        <v>13391</v>
      </c>
      <c r="I451">
        <f t="shared" ref="I451:I514" si="35">IF(F451&gt;=0.5, 1,0)</f>
        <v>1</v>
      </c>
      <c r="J451">
        <f t="shared" ref="J451:J514" si="36">ROUND(G451, 0)</f>
        <v>4</v>
      </c>
      <c r="K451">
        <f t="shared" ref="K451:K514" si="37">(E451*H451)</f>
        <v>4539549</v>
      </c>
      <c r="L451" t="str">
        <f t="shared" ref="L451:L514" si="38">IF(E451&lt;200, "$200", IF(E451&lt;=500, "$200-$500", "&gt;$500"))</f>
        <v>$200-$500</v>
      </c>
      <c r="M451">
        <f t="shared" ref="M451:M514" si="39">IF(H451&lt;1000, 1,0)</f>
        <v>0</v>
      </c>
    </row>
    <row r="452" spans="1:13" x14ac:dyDescent="0.35">
      <c r="A452" t="s">
        <v>10</v>
      </c>
      <c r="B452" t="s">
        <v>1361</v>
      </c>
      <c r="C452" t="s">
        <v>2690</v>
      </c>
      <c r="D452">
        <v>154</v>
      </c>
      <c r="E452">
        <v>339</v>
      </c>
      <c r="F452" s="7">
        <v>0.55000000000000004</v>
      </c>
      <c r="G452">
        <v>4.3</v>
      </c>
      <c r="H452">
        <v>13391</v>
      </c>
      <c r="I452">
        <f t="shared" si="35"/>
        <v>1</v>
      </c>
      <c r="J452">
        <f t="shared" si="36"/>
        <v>4</v>
      </c>
      <c r="K452">
        <f t="shared" si="37"/>
        <v>4539549</v>
      </c>
      <c r="L452" t="str">
        <f t="shared" si="38"/>
        <v>$200-$500</v>
      </c>
      <c r="M452">
        <f t="shared" si="39"/>
        <v>0</v>
      </c>
    </row>
    <row r="453" spans="1:13" x14ac:dyDescent="0.35">
      <c r="A453" t="s">
        <v>10</v>
      </c>
      <c r="B453" t="s">
        <v>1361</v>
      </c>
      <c r="C453" t="s">
        <v>2690</v>
      </c>
      <c r="D453">
        <v>154</v>
      </c>
      <c r="E453">
        <v>339</v>
      </c>
      <c r="F453" s="7">
        <v>0.55000000000000004</v>
      </c>
      <c r="G453">
        <v>4.3</v>
      </c>
      <c r="H453">
        <v>13391</v>
      </c>
      <c r="I453">
        <f t="shared" si="35"/>
        <v>1</v>
      </c>
      <c r="J453">
        <f t="shared" si="36"/>
        <v>4</v>
      </c>
      <c r="K453">
        <f t="shared" si="37"/>
        <v>4539549</v>
      </c>
      <c r="L453" t="str">
        <f t="shared" si="38"/>
        <v>$200-$500</v>
      </c>
      <c r="M453">
        <f t="shared" si="39"/>
        <v>0</v>
      </c>
    </row>
    <row r="454" spans="1:13" x14ac:dyDescent="0.35">
      <c r="A454" t="s">
        <v>909</v>
      </c>
      <c r="B454" t="s">
        <v>2246</v>
      </c>
      <c r="C454" t="s">
        <v>2694</v>
      </c>
      <c r="D454">
        <v>1199</v>
      </c>
      <c r="E454">
        <v>1695</v>
      </c>
      <c r="F454" s="7">
        <v>0.28999999999999998</v>
      </c>
      <c r="G454">
        <v>3.6</v>
      </c>
      <c r="H454">
        <v>13300</v>
      </c>
      <c r="I454">
        <f t="shared" si="35"/>
        <v>0</v>
      </c>
      <c r="J454">
        <f t="shared" si="36"/>
        <v>4</v>
      </c>
      <c r="K454">
        <f t="shared" si="37"/>
        <v>22543500</v>
      </c>
      <c r="L454" t="str">
        <f t="shared" si="38"/>
        <v>&gt;$500</v>
      </c>
      <c r="M454">
        <f t="shared" si="39"/>
        <v>0</v>
      </c>
    </row>
    <row r="455" spans="1:13" x14ac:dyDescent="0.35">
      <c r="A455" t="s">
        <v>1127</v>
      </c>
      <c r="B455" t="s">
        <v>2464</v>
      </c>
      <c r="C455" t="s">
        <v>2694</v>
      </c>
      <c r="D455">
        <v>9799</v>
      </c>
      <c r="E455">
        <v>12150</v>
      </c>
      <c r="F455" s="7">
        <v>0.19</v>
      </c>
      <c r="G455">
        <v>4.3</v>
      </c>
      <c r="H455">
        <v>13251</v>
      </c>
      <c r="I455">
        <f t="shared" si="35"/>
        <v>0</v>
      </c>
      <c r="J455">
        <f t="shared" si="36"/>
        <v>4</v>
      </c>
      <c r="K455">
        <f t="shared" si="37"/>
        <v>160999650</v>
      </c>
      <c r="L455" t="str">
        <f t="shared" si="38"/>
        <v>&gt;$500</v>
      </c>
      <c r="M455">
        <f t="shared" si="39"/>
        <v>0</v>
      </c>
    </row>
    <row r="456" spans="1:13" x14ac:dyDescent="0.35">
      <c r="A456" t="s">
        <v>1015</v>
      </c>
      <c r="B456" t="s">
        <v>2352</v>
      </c>
      <c r="C456" t="s">
        <v>2694</v>
      </c>
      <c r="D456">
        <v>1130</v>
      </c>
      <c r="E456">
        <v>1130</v>
      </c>
      <c r="F456" s="7">
        <v>0</v>
      </c>
      <c r="G456">
        <v>4.2</v>
      </c>
      <c r="H456">
        <v>13250</v>
      </c>
      <c r="I456">
        <f t="shared" si="35"/>
        <v>0</v>
      </c>
      <c r="J456">
        <f t="shared" si="36"/>
        <v>4</v>
      </c>
      <c r="K456">
        <f t="shared" si="37"/>
        <v>14972500</v>
      </c>
      <c r="L456" t="str">
        <f t="shared" si="38"/>
        <v>&gt;$500</v>
      </c>
      <c r="M456">
        <f t="shared" si="39"/>
        <v>0</v>
      </c>
    </row>
    <row r="457" spans="1:13" x14ac:dyDescent="0.35">
      <c r="A457" t="s">
        <v>380</v>
      </c>
      <c r="B457" t="s">
        <v>1725</v>
      </c>
      <c r="C457" t="s">
        <v>2691</v>
      </c>
      <c r="D457">
        <v>12999</v>
      </c>
      <c r="E457">
        <v>15999</v>
      </c>
      <c r="F457" s="7">
        <v>0.19</v>
      </c>
      <c r="G457">
        <v>4.2</v>
      </c>
      <c r="H457">
        <v>13246</v>
      </c>
      <c r="I457">
        <f t="shared" si="35"/>
        <v>0</v>
      </c>
      <c r="J457">
        <f t="shared" si="36"/>
        <v>4</v>
      </c>
      <c r="K457">
        <f t="shared" si="37"/>
        <v>211922754</v>
      </c>
      <c r="L457" t="str">
        <f t="shared" si="38"/>
        <v>&gt;$500</v>
      </c>
      <c r="M457">
        <f t="shared" si="39"/>
        <v>0</v>
      </c>
    </row>
    <row r="458" spans="1:13" x14ac:dyDescent="0.35">
      <c r="A458" t="s">
        <v>846</v>
      </c>
      <c r="B458" t="s">
        <v>2183</v>
      </c>
      <c r="C458" t="s">
        <v>2690</v>
      </c>
      <c r="D458">
        <v>749</v>
      </c>
      <c r="E458">
        <v>1799</v>
      </c>
      <c r="F458" s="7">
        <v>0.57999999999999996</v>
      </c>
      <c r="G458">
        <v>4</v>
      </c>
      <c r="H458">
        <v>13199</v>
      </c>
      <c r="I458">
        <f t="shared" si="35"/>
        <v>1</v>
      </c>
      <c r="J458">
        <f t="shared" si="36"/>
        <v>4</v>
      </c>
      <c r="K458">
        <f t="shared" si="37"/>
        <v>23745001</v>
      </c>
      <c r="L458" t="str">
        <f t="shared" si="38"/>
        <v>&gt;$500</v>
      </c>
      <c r="M458">
        <f t="shared" si="39"/>
        <v>0</v>
      </c>
    </row>
    <row r="459" spans="1:13" x14ac:dyDescent="0.35">
      <c r="A459" t="s">
        <v>1025</v>
      </c>
      <c r="B459" t="s">
        <v>2362</v>
      </c>
      <c r="C459" t="s">
        <v>2694</v>
      </c>
      <c r="D459">
        <v>610</v>
      </c>
      <c r="E459">
        <v>825</v>
      </c>
      <c r="F459" s="7">
        <v>0.26</v>
      </c>
      <c r="G459">
        <v>4.0999999999999996</v>
      </c>
      <c r="H459">
        <v>13165</v>
      </c>
      <c r="I459">
        <f t="shared" si="35"/>
        <v>0</v>
      </c>
      <c r="J459">
        <f t="shared" si="36"/>
        <v>4</v>
      </c>
      <c r="K459">
        <f t="shared" si="37"/>
        <v>10861125</v>
      </c>
      <c r="L459" t="str">
        <f t="shared" si="38"/>
        <v>&gt;$500</v>
      </c>
      <c r="M459">
        <f t="shared" si="39"/>
        <v>0</v>
      </c>
    </row>
    <row r="460" spans="1:13" x14ac:dyDescent="0.35">
      <c r="A460" t="s">
        <v>1075</v>
      </c>
      <c r="B460" t="s">
        <v>2412</v>
      </c>
      <c r="C460" t="s">
        <v>2694</v>
      </c>
      <c r="D460">
        <v>260</v>
      </c>
      <c r="E460">
        <v>350</v>
      </c>
      <c r="F460" s="7">
        <v>0.26</v>
      </c>
      <c r="G460">
        <v>3.9</v>
      </c>
      <c r="H460">
        <v>13127</v>
      </c>
      <c r="I460">
        <f t="shared" si="35"/>
        <v>0</v>
      </c>
      <c r="J460">
        <f t="shared" si="36"/>
        <v>4</v>
      </c>
      <c r="K460">
        <f t="shared" si="37"/>
        <v>4594450</v>
      </c>
      <c r="L460" t="str">
        <f t="shared" si="38"/>
        <v>$200-$500</v>
      </c>
      <c r="M460">
        <f t="shared" si="39"/>
        <v>0</v>
      </c>
    </row>
    <row r="461" spans="1:13" x14ac:dyDescent="0.35">
      <c r="A461" t="s">
        <v>104</v>
      </c>
      <c r="B461" t="s">
        <v>1455</v>
      </c>
      <c r="C461" t="s">
        <v>2690</v>
      </c>
      <c r="D461">
        <v>349</v>
      </c>
      <c r="E461">
        <v>999</v>
      </c>
      <c r="F461" s="7">
        <v>0.65</v>
      </c>
      <c r="G461">
        <v>4.2</v>
      </c>
      <c r="H461">
        <v>13120</v>
      </c>
      <c r="I461">
        <f t="shared" si="35"/>
        <v>1</v>
      </c>
      <c r="J461">
        <f t="shared" si="36"/>
        <v>4</v>
      </c>
      <c r="K461">
        <f t="shared" si="37"/>
        <v>13106880</v>
      </c>
      <c r="L461" t="str">
        <f t="shared" si="38"/>
        <v>&gt;$500</v>
      </c>
      <c r="M461">
        <f t="shared" si="39"/>
        <v>0</v>
      </c>
    </row>
    <row r="462" spans="1:13" x14ac:dyDescent="0.35">
      <c r="A462" t="s">
        <v>166</v>
      </c>
      <c r="B462" t="s">
        <v>1517</v>
      </c>
      <c r="C462" t="s">
        <v>2690</v>
      </c>
      <c r="D462">
        <v>399</v>
      </c>
      <c r="E462">
        <v>1299</v>
      </c>
      <c r="F462" s="7">
        <v>0.69</v>
      </c>
      <c r="G462">
        <v>4.2</v>
      </c>
      <c r="H462">
        <v>13120</v>
      </c>
      <c r="I462">
        <f t="shared" si="35"/>
        <v>1</v>
      </c>
      <c r="J462">
        <f t="shared" si="36"/>
        <v>4</v>
      </c>
      <c r="K462">
        <f t="shared" si="37"/>
        <v>17042880</v>
      </c>
      <c r="L462" t="str">
        <f t="shared" si="38"/>
        <v>&gt;$500</v>
      </c>
      <c r="M462">
        <f t="shared" si="39"/>
        <v>0</v>
      </c>
    </row>
    <row r="463" spans="1:13" x14ac:dyDescent="0.35">
      <c r="A463" t="s">
        <v>824</v>
      </c>
      <c r="B463" t="s">
        <v>2161</v>
      </c>
      <c r="C463" t="s">
        <v>2691</v>
      </c>
      <c r="D463">
        <v>649</v>
      </c>
      <c r="E463">
        <v>2499</v>
      </c>
      <c r="F463" s="7">
        <v>0.74</v>
      </c>
      <c r="G463">
        <v>3.9</v>
      </c>
      <c r="H463">
        <v>13049</v>
      </c>
      <c r="I463">
        <f t="shared" si="35"/>
        <v>1</v>
      </c>
      <c r="J463">
        <f t="shared" si="36"/>
        <v>4</v>
      </c>
      <c r="K463">
        <f t="shared" si="37"/>
        <v>32609451</v>
      </c>
      <c r="L463" t="str">
        <f t="shared" si="38"/>
        <v>&gt;$500</v>
      </c>
      <c r="M463">
        <f t="shared" si="39"/>
        <v>0</v>
      </c>
    </row>
    <row r="464" spans="1:13" x14ac:dyDescent="0.35">
      <c r="A464" t="s">
        <v>18</v>
      </c>
      <c r="B464" t="s">
        <v>1369</v>
      </c>
      <c r="C464" t="s">
        <v>2690</v>
      </c>
      <c r="D464">
        <v>199</v>
      </c>
      <c r="E464">
        <v>499</v>
      </c>
      <c r="F464" s="7">
        <v>0.6</v>
      </c>
      <c r="G464">
        <v>4.0999999999999996</v>
      </c>
      <c r="H464">
        <v>13045</v>
      </c>
      <c r="I464">
        <f t="shared" si="35"/>
        <v>1</v>
      </c>
      <c r="J464">
        <f t="shared" si="36"/>
        <v>4</v>
      </c>
      <c r="K464">
        <f t="shared" si="37"/>
        <v>6509455</v>
      </c>
      <c r="L464" t="str">
        <f t="shared" si="38"/>
        <v>$200-$500</v>
      </c>
      <c r="M464">
        <f t="shared" si="39"/>
        <v>0</v>
      </c>
    </row>
    <row r="465" spans="1:13" x14ac:dyDescent="0.35">
      <c r="A465" t="s">
        <v>18</v>
      </c>
      <c r="B465" t="s">
        <v>1369</v>
      </c>
      <c r="C465" t="s">
        <v>2690</v>
      </c>
      <c r="D465">
        <v>199</v>
      </c>
      <c r="E465">
        <v>499</v>
      </c>
      <c r="F465" s="7">
        <v>0.6</v>
      </c>
      <c r="G465">
        <v>4.0999999999999996</v>
      </c>
      <c r="H465">
        <v>13045</v>
      </c>
      <c r="I465">
        <f t="shared" si="35"/>
        <v>1</v>
      </c>
      <c r="J465">
        <f t="shared" si="36"/>
        <v>4</v>
      </c>
      <c r="K465">
        <f t="shared" si="37"/>
        <v>6509455</v>
      </c>
      <c r="L465" t="str">
        <f t="shared" si="38"/>
        <v>$200-$500</v>
      </c>
      <c r="M465">
        <f t="shared" si="39"/>
        <v>0</v>
      </c>
    </row>
    <row r="466" spans="1:13" x14ac:dyDescent="0.35">
      <c r="A466" t="s">
        <v>959</v>
      </c>
      <c r="B466" t="s">
        <v>2296</v>
      </c>
      <c r="C466" t="s">
        <v>2694</v>
      </c>
      <c r="D466">
        <v>549</v>
      </c>
      <c r="E466">
        <v>1090</v>
      </c>
      <c r="F466" s="7">
        <v>0.5</v>
      </c>
      <c r="G466">
        <v>4.2</v>
      </c>
      <c r="H466">
        <v>13029</v>
      </c>
      <c r="I466">
        <f t="shared" si="35"/>
        <v>1</v>
      </c>
      <c r="J466">
        <f t="shared" si="36"/>
        <v>4</v>
      </c>
      <c r="K466">
        <f t="shared" si="37"/>
        <v>14201610</v>
      </c>
      <c r="L466" t="str">
        <f t="shared" si="38"/>
        <v>&gt;$500</v>
      </c>
      <c r="M466">
        <f t="shared" si="39"/>
        <v>0</v>
      </c>
    </row>
    <row r="467" spans="1:13" x14ac:dyDescent="0.35">
      <c r="A467" t="s">
        <v>1010</v>
      </c>
      <c r="B467" t="s">
        <v>2347</v>
      </c>
      <c r="C467" t="s">
        <v>2694</v>
      </c>
      <c r="D467">
        <v>999</v>
      </c>
      <c r="E467">
        <v>1490</v>
      </c>
      <c r="F467" s="7">
        <v>0.33</v>
      </c>
      <c r="G467">
        <v>4.0999999999999996</v>
      </c>
      <c r="H467">
        <v>12999</v>
      </c>
      <c r="I467">
        <f t="shared" si="35"/>
        <v>0</v>
      </c>
      <c r="J467">
        <f t="shared" si="36"/>
        <v>4</v>
      </c>
      <c r="K467">
        <f t="shared" si="37"/>
        <v>19368510</v>
      </c>
      <c r="L467" t="str">
        <f t="shared" si="38"/>
        <v>&gt;$500</v>
      </c>
      <c r="M467">
        <f t="shared" si="39"/>
        <v>0</v>
      </c>
    </row>
    <row r="468" spans="1:13" x14ac:dyDescent="0.35">
      <c r="A468" t="s">
        <v>782</v>
      </c>
      <c r="B468" t="s">
        <v>2119</v>
      </c>
      <c r="C468" t="s">
        <v>2691</v>
      </c>
      <c r="D468">
        <v>1099</v>
      </c>
      <c r="E468">
        <v>5999</v>
      </c>
      <c r="F468" s="7">
        <v>0.82</v>
      </c>
      <c r="G468">
        <v>3.5</v>
      </c>
      <c r="H468">
        <v>12966</v>
      </c>
      <c r="I468">
        <f t="shared" si="35"/>
        <v>1</v>
      </c>
      <c r="J468">
        <f t="shared" si="36"/>
        <v>4</v>
      </c>
      <c r="K468">
        <f t="shared" si="37"/>
        <v>77783034</v>
      </c>
      <c r="L468" t="str">
        <f t="shared" si="38"/>
        <v>&gt;$500</v>
      </c>
      <c r="M468">
        <f t="shared" si="39"/>
        <v>0</v>
      </c>
    </row>
    <row r="469" spans="1:13" x14ac:dyDescent="0.35">
      <c r="A469" t="s">
        <v>609</v>
      </c>
      <c r="B469" t="s">
        <v>1946</v>
      </c>
      <c r="C469" t="s">
        <v>2691</v>
      </c>
      <c r="D469">
        <v>799</v>
      </c>
      <c r="E469">
        <v>1999</v>
      </c>
      <c r="F469" s="7">
        <v>0.6</v>
      </c>
      <c r="G469">
        <v>3.8</v>
      </c>
      <c r="H469">
        <v>12958</v>
      </c>
      <c r="I469">
        <f t="shared" si="35"/>
        <v>1</v>
      </c>
      <c r="J469">
        <f t="shared" si="36"/>
        <v>4</v>
      </c>
      <c r="K469">
        <f t="shared" si="37"/>
        <v>25903042</v>
      </c>
      <c r="L469" t="str">
        <f t="shared" si="38"/>
        <v>&gt;$500</v>
      </c>
      <c r="M469">
        <f t="shared" si="39"/>
        <v>0</v>
      </c>
    </row>
    <row r="470" spans="1:13" x14ac:dyDescent="0.35">
      <c r="A470" t="s">
        <v>1091</v>
      </c>
      <c r="B470" t="s">
        <v>2428</v>
      </c>
      <c r="C470" t="s">
        <v>2694</v>
      </c>
      <c r="D470">
        <v>3657.66</v>
      </c>
      <c r="E470">
        <v>5156</v>
      </c>
      <c r="F470" s="7">
        <v>0.28999999999999998</v>
      </c>
      <c r="G470">
        <v>3.9</v>
      </c>
      <c r="H470">
        <v>12837</v>
      </c>
      <c r="I470">
        <f t="shared" si="35"/>
        <v>0</v>
      </c>
      <c r="J470">
        <f t="shared" si="36"/>
        <v>4</v>
      </c>
      <c r="K470">
        <f t="shared" si="37"/>
        <v>66187572</v>
      </c>
      <c r="L470" t="str">
        <f t="shared" si="38"/>
        <v>&gt;$500</v>
      </c>
      <c r="M470">
        <f t="shared" si="39"/>
        <v>0</v>
      </c>
    </row>
    <row r="471" spans="1:13" x14ac:dyDescent="0.35">
      <c r="A471" t="s">
        <v>126</v>
      </c>
      <c r="B471" t="s">
        <v>1477</v>
      </c>
      <c r="C471" t="s">
        <v>2691</v>
      </c>
      <c r="D471">
        <v>229</v>
      </c>
      <c r="E471">
        <v>595</v>
      </c>
      <c r="F471" s="7">
        <v>0.62</v>
      </c>
      <c r="G471">
        <v>4.3</v>
      </c>
      <c r="H471">
        <v>12835</v>
      </c>
      <c r="I471">
        <f t="shared" si="35"/>
        <v>1</v>
      </c>
      <c r="J471">
        <f t="shared" si="36"/>
        <v>4</v>
      </c>
      <c r="K471">
        <f t="shared" si="37"/>
        <v>7636825</v>
      </c>
      <c r="L471" t="str">
        <f t="shared" si="38"/>
        <v>&gt;$500</v>
      </c>
      <c r="M471">
        <f t="shared" si="39"/>
        <v>0</v>
      </c>
    </row>
    <row r="472" spans="1:13" x14ac:dyDescent="0.35">
      <c r="A472" t="s">
        <v>350</v>
      </c>
      <c r="B472" t="s">
        <v>1699</v>
      </c>
      <c r="C472" t="s">
        <v>2691</v>
      </c>
      <c r="D472">
        <v>8999</v>
      </c>
      <c r="E472">
        <v>11999</v>
      </c>
      <c r="F472" s="7">
        <v>0.25</v>
      </c>
      <c r="G472">
        <v>4</v>
      </c>
      <c r="H472">
        <v>12796</v>
      </c>
      <c r="I472">
        <f t="shared" si="35"/>
        <v>0</v>
      </c>
      <c r="J472">
        <f t="shared" si="36"/>
        <v>4</v>
      </c>
      <c r="K472">
        <f t="shared" si="37"/>
        <v>153539204</v>
      </c>
      <c r="L472" t="str">
        <f t="shared" si="38"/>
        <v>&gt;$500</v>
      </c>
      <c r="M472">
        <f t="shared" si="39"/>
        <v>0</v>
      </c>
    </row>
    <row r="473" spans="1:13" x14ac:dyDescent="0.35">
      <c r="A473" t="s">
        <v>372</v>
      </c>
      <c r="B473" t="s">
        <v>1718</v>
      </c>
      <c r="C473" t="s">
        <v>2691</v>
      </c>
      <c r="D473">
        <v>8999</v>
      </c>
      <c r="E473">
        <v>11999</v>
      </c>
      <c r="F473" s="7">
        <v>0.25</v>
      </c>
      <c r="G473">
        <v>4</v>
      </c>
      <c r="H473">
        <v>12796</v>
      </c>
      <c r="I473">
        <f t="shared" si="35"/>
        <v>0</v>
      </c>
      <c r="J473">
        <f t="shared" si="36"/>
        <v>4</v>
      </c>
      <c r="K473">
        <f t="shared" si="37"/>
        <v>153539204</v>
      </c>
      <c r="L473" t="str">
        <f t="shared" si="38"/>
        <v>&gt;$500</v>
      </c>
      <c r="M473">
        <f t="shared" si="39"/>
        <v>0</v>
      </c>
    </row>
    <row r="474" spans="1:13" x14ac:dyDescent="0.35">
      <c r="A474" t="s">
        <v>378</v>
      </c>
      <c r="B474" t="s">
        <v>1723</v>
      </c>
      <c r="C474" t="s">
        <v>2691</v>
      </c>
      <c r="D474">
        <v>8999</v>
      </c>
      <c r="E474">
        <v>11999</v>
      </c>
      <c r="F474" s="7">
        <v>0.25</v>
      </c>
      <c r="G474">
        <v>4</v>
      </c>
      <c r="H474">
        <v>12796</v>
      </c>
      <c r="I474">
        <f t="shared" si="35"/>
        <v>0</v>
      </c>
      <c r="J474">
        <f t="shared" si="36"/>
        <v>4</v>
      </c>
      <c r="K474">
        <f t="shared" si="37"/>
        <v>153539204</v>
      </c>
      <c r="L474" t="str">
        <f t="shared" si="38"/>
        <v>&gt;$500</v>
      </c>
      <c r="M474">
        <f t="shared" si="39"/>
        <v>0</v>
      </c>
    </row>
    <row r="475" spans="1:13" x14ac:dyDescent="0.35">
      <c r="A475" t="s">
        <v>858</v>
      </c>
      <c r="B475" t="s">
        <v>2195</v>
      </c>
      <c r="C475" t="s">
        <v>2690</v>
      </c>
      <c r="D475">
        <v>2499</v>
      </c>
      <c r="E475">
        <v>3999</v>
      </c>
      <c r="F475" s="7">
        <v>0.38</v>
      </c>
      <c r="G475">
        <v>4.4000000000000004</v>
      </c>
      <c r="H475">
        <v>12679</v>
      </c>
      <c r="I475">
        <f t="shared" si="35"/>
        <v>0</v>
      </c>
      <c r="J475">
        <f t="shared" si="36"/>
        <v>4</v>
      </c>
      <c r="K475">
        <f t="shared" si="37"/>
        <v>50703321</v>
      </c>
      <c r="L475" t="str">
        <f t="shared" si="38"/>
        <v>&gt;$500</v>
      </c>
      <c r="M475">
        <f t="shared" si="39"/>
        <v>0</v>
      </c>
    </row>
    <row r="476" spans="1:13" x14ac:dyDescent="0.35">
      <c r="A476" t="s">
        <v>643</v>
      </c>
      <c r="B476" t="s">
        <v>1980</v>
      </c>
      <c r="C476" t="s">
        <v>2691</v>
      </c>
      <c r="D476">
        <v>1299</v>
      </c>
      <c r="E476">
        <v>3499</v>
      </c>
      <c r="F476" s="7">
        <v>0.63</v>
      </c>
      <c r="G476">
        <v>3.9</v>
      </c>
      <c r="H476">
        <v>12452</v>
      </c>
      <c r="I476">
        <f t="shared" si="35"/>
        <v>1</v>
      </c>
      <c r="J476">
        <f t="shared" si="36"/>
        <v>4</v>
      </c>
      <c r="K476">
        <f t="shared" si="37"/>
        <v>43569548</v>
      </c>
      <c r="L476" t="str">
        <f t="shared" si="38"/>
        <v>&gt;$500</v>
      </c>
      <c r="M476">
        <f t="shared" si="39"/>
        <v>0</v>
      </c>
    </row>
    <row r="477" spans="1:13" x14ac:dyDescent="0.35">
      <c r="A477" t="s">
        <v>798</v>
      </c>
      <c r="B477" t="s">
        <v>2135</v>
      </c>
      <c r="C477" t="s">
        <v>2690</v>
      </c>
      <c r="D477">
        <v>1295</v>
      </c>
      <c r="E477">
        <v>1645</v>
      </c>
      <c r="F477" s="7">
        <v>0.21</v>
      </c>
      <c r="G477">
        <v>4.5999999999999996</v>
      </c>
      <c r="H477">
        <v>12375</v>
      </c>
      <c r="I477">
        <f t="shared" si="35"/>
        <v>0</v>
      </c>
      <c r="J477">
        <f t="shared" si="36"/>
        <v>5</v>
      </c>
      <c r="K477">
        <f t="shared" si="37"/>
        <v>20356875</v>
      </c>
      <c r="L477" t="str">
        <f t="shared" si="38"/>
        <v>&gt;$500</v>
      </c>
      <c r="M477">
        <f t="shared" si="39"/>
        <v>0</v>
      </c>
    </row>
    <row r="478" spans="1:13" x14ac:dyDescent="0.35">
      <c r="A478" t="s">
        <v>828</v>
      </c>
      <c r="B478" t="s">
        <v>2165</v>
      </c>
      <c r="C478" t="s">
        <v>2690</v>
      </c>
      <c r="D478">
        <v>3498</v>
      </c>
      <c r="E478">
        <v>3875</v>
      </c>
      <c r="F478" s="7">
        <v>0.1</v>
      </c>
      <c r="G478">
        <v>3.4</v>
      </c>
      <c r="H478">
        <v>12185</v>
      </c>
      <c r="I478">
        <f t="shared" si="35"/>
        <v>0</v>
      </c>
      <c r="J478">
        <f t="shared" si="36"/>
        <v>3</v>
      </c>
      <c r="K478">
        <f t="shared" si="37"/>
        <v>47216875</v>
      </c>
      <c r="L478" t="str">
        <f t="shared" si="38"/>
        <v>&gt;$500</v>
      </c>
      <c r="M478">
        <f t="shared" si="39"/>
        <v>0</v>
      </c>
    </row>
    <row r="479" spans="1:13" x14ac:dyDescent="0.35">
      <c r="A479" t="s">
        <v>608</v>
      </c>
      <c r="B479" t="s">
        <v>1945</v>
      </c>
      <c r="C479" t="s">
        <v>2693</v>
      </c>
      <c r="D479">
        <v>522</v>
      </c>
      <c r="E479">
        <v>550</v>
      </c>
      <c r="F479" s="7">
        <v>0.05</v>
      </c>
      <c r="G479">
        <v>4.4000000000000004</v>
      </c>
      <c r="H479">
        <v>12179</v>
      </c>
      <c r="I479">
        <f t="shared" si="35"/>
        <v>0</v>
      </c>
      <c r="J479">
        <f t="shared" si="36"/>
        <v>4</v>
      </c>
      <c r="K479">
        <f t="shared" si="37"/>
        <v>6698450</v>
      </c>
      <c r="L479" t="str">
        <f t="shared" si="38"/>
        <v>&gt;$500</v>
      </c>
      <c r="M479">
        <f t="shared" si="39"/>
        <v>0</v>
      </c>
    </row>
    <row r="480" spans="1:13" x14ac:dyDescent="0.35">
      <c r="A480" t="s">
        <v>25</v>
      </c>
      <c r="B480" t="s">
        <v>1376</v>
      </c>
      <c r="C480" t="s">
        <v>2691</v>
      </c>
      <c r="D480">
        <v>199</v>
      </c>
      <c r="E480">
        <v>699</v>
      </c>
      <c r="F480" s="7">
        <v>0.72</v>
      </c>
      <c r="G480">
        <v>4.2</v>
      </c>
      <c r="H480">
        <v>12153</v>
      </c>
      <c r="I480">
        <f t="shared" si="35"/>
        <v>1</v>
      </c>
      <c r="J480">
        <f t="shared" si="36"/>
        <v>4</v>
      </c>
      <c r="K480">
        <f t="shared" si="37"/>
        <v>8494947</v>
      </c>
      <c r="L480" t="str">
        <f t="shared" si="38"/>
        <v>&gt;$500</v>
      </c>
      <c r="M480">
        <f t="shared" si="39"/>
        <v>0</v>
      </c>
    </row>
    <row r="481" spans="1:13" x14ac:dyDescent="0.35">
      <c r="A481" t="s">
        <v>301</v>
      </c>
      <c r="B481" t="s">
        <v>1650</v>
      </c>
      <c r="C481" t="s">
        <v>2691</v>
      </c>
      <c r="D481">
        <v>379</v>
      </c>
      <c r="E481">
        <v>999</v>
      </c>
      <c r="F481" s="7">
        <v>0.62</v>
      </c>
      <c r="G481">
        <v>4.2</v>
      </c>
      <c r="H481">
        <v>12153</v>
      </c>
      <c r="I481">
        <f t="shared" si="35"/>
        <v>1</v>
      </c>
      <c r="J481">
        <f t="shared" si="36"/>
        <v>4</v>
      </c>
      <c r="K481">
        <f t="shared" si="37"/>
        <v>12140847</v>
      </c>
      <c r="L481" t="str">
        <f t="shared" si="38"/>
        <v>&gt;$500</v>
      </c>
      <c r="M481">
        <f t="shared" si="39"/>
        <v>0</v>
      </c>
    </row>
    <row r="482" spans="1:13" x14ac:dyDescent="0.35">
      <c r="A482" t="s">
        <v>25</v>
      </c>
      <c r="B482" t="s">
        <v>1376</v>
      </c>
      <c r="C482" t="s">
        <v>2691</v>
      </c>
      <c r="D482">
        <v>199</v>
      </c>
      <c r="E482">
        <v>699</v>
      </c>
      <c r="F482" s="7">
        <v>0.72</v>
      </c>
      <c r="G482">
        <v>4.2</v>
      </c>
      <c r="H482">
        <v>12153</v>
      </c>
      <c r="I482">
        <f t="shared" si="35"/>
        <v>1</v>
      </c>
      <c r="J482">
        <f t="shared" si="36"/>
        <v>4</v>
      </c>
      <c r="K482">
        <f t="shared" si="37"/>
        <v>8494947</v>
      </c>
      <c r="L482" t="str">
        <f t="shared" si="38"/>
        <v>&gt;$500</v>
      </c>
      <c r="M482">
        <f t="shared" si="39"/>
        <v>0</v>
      </c>
    </row>
    <row r="483" spans="1:13" x14ac:dyDescent="0.35">
      <c r="A483" t="s">
        <v>43</v>
      </c>
      <c r="B483" t="s">
        <v>1394</v>
      </c>
      <c r="C483" t="s">
        <v>2690</v>
      </c>
      <c r="D483">
        <v>999</v>
      </c>
      <c r="E483">
        <v>1599</v>
      </c>
      <c r="F483" s="7">
        <v>0.38</v>
      </c>
      <c r="G483">
        <v>4.3</v>
      </c>
      <c r="H483">
        <v>12093</v>
      </c>
      <c r="I483">
        <f t="shared" si="35"/>
        <v>0</v>
      </c>
      <c r="J483">
        <f t="shared" si="36"/>
        <v>4</v>
      </c>
      <c r="K483">
        <f t="shared" si="37"/>
        <v>19336707</v>
      </c>
      <c r="L483" t="str">
        <f t="shared" si="38"/>
        <v>&gt;$500</v>
      </c>
      <c r="M483">
        <f t="shared" si="39"/>
        <v>0</v>
      </c>
    </row>
    <row r="484" spans="1:13" x14ac:dyDescent="0.35">
      <c r="A484" t="s">
        <v>43</v>
      </c>
      <c r="B484" t="s">
        <v>1394</v>
      </c>
      <c r="C484" t="s">
        <v>2690</v>
      </c>
      <c r="D484">
        <v>999</v>
      </c>
      <c r="E484">
        <v>1599</v>
      </c>
      <c r="F484" s="7">
        <v>0.38</v>
      </c>
      <c r="G484">
        <v>4.3</v>
      </c>
      <c r="H484">
        <v>12093</v>
      </c>
      <c r="I484">
        <f t="shared" si="35"/>
        <v>0</v>
      </c>
      <c r="J484">
        <f t="shared" si="36"/>
        <v>4</v>
      </c>
      <c r="K484">
        <f t="shared" si="37"/>
        <v>19336707</v>
      </c>
      <c r="L484" t="str">
        <f t="shared" si="38"/>
        <v>&gt;$500</v>
      </c>
      <c r="M484">
        <f t="shared" si="39"/>
        <v>0</v>
      </c>
    </row>
    <row r="485" spans="1:13" x14ac:dyDescent="0.35">
      <c r="A485" t="s">
        <v>239</v>
      </c>
      <c r="B485" t="s">
        <v>1590</v>
      </c>
      <c r="C485" t="s">
        <v>2691</v>
      </c>
      <c r="D485">
        <v>399</v>
      </c>
      <c r="E485">
        <v>795</v>
      </c>
      <c r="F485" s="7">
        <v>0.5</v>
      </c>
      <c r="G485">
        <v>4.4000000000000004</v>
      </c>
      <c r="H485">
        <v>12091</v>
      </c>
      <c r="I485">
        <f t="shared" si="35"/>
        <v>1</v>
      </c>
      <c r="J485">
        <f t="shared" si="36"/>
        <v>4</v>
      </c>
      <c r="K485">
        <f t="shared" si="37"/>
        <v>9612345</v>
      </c>
      <c r="L485" t="str">
        <f t="shared" si="38"/>
        <v>&gt;$500</v>
      </c>
      <c r="M485">
        <f t="shared" si="39"/>
        <v>0</v>
      </c>
    </row>
    <row r="486" spans="1:13" x14ac:dyDescent="0.35">
      <c r="A486" t="s">
        <v>19</v>
      </c>
      <c r="B486" t="s">
        <v>1370</v>
      </c>
      <c r="C486" t="s">
        <v>2691</v>
      </c>
      <c r="D486">
        <v>13490</v>
      </c>
      <c r="E486">
        <v>21990</v>
      </c>
      <c r="F486" s="7">
        <v>0.39</v>
      </c>
      <c r="G486">
        <v>4.3</v>
      </c>
      <c r="H486">
        <v>11976</v>
      </c>
      <c r="I486">
        <f t="shared" si="35"/>
        <v>0</v>
      </c>
      <c r="J486">
        <f t="shared" si="36"/>
        <v>4</v>
      </c>
      <c r="K486">
        <f t="shared" si="37"/>
        <v>263352240</v>
      </c>
      <c r="L486" t="str">
        <f t="shared" si="38"/>
        <v>&gt;$500</v>
      </c>
      <c r="M486">
        <f t="shared" si="39"/>
        <v>0</v>
      </c>
    </row>
    <row r="487" spans="1:13" x14ac:dyDescent="0.35">
      <c r="A487" t="s">
        <v>19</v>
      </c>
      <c r="B487" t="s">
        <v>1370</v>
      </c>
      <c r="C487" t="s">
        <v>2691</v>
      </c>
      <c r="D487">
        <v>13490</v>
      </c>
      <c r="E487">
        <v>21990</v>
      </c>
      <c r="F487" s="7">
        <v>0.39</v>
      </c>
      <c r="G487">
        <v>4.3</v>
      </c>
      <c r="H487">
        <v>11976</v>
      </c>
      <c r="I487">
        <f t="shared" si="35"/>
        <v>0</v>
      </c>
      <c r="J487">
        <f t="shared" si="36"/>
        <v>4</v>
      </c>
      <c r="K487">
        <f t="shared" si="37"/>
        <v>263352240</v>
      </c>
      <c r="L487" t="str">
        <f t="shared" si="38"/>
        <v>&gt;$500</v>
      </c>
      <c r="M487">
        <f t="shared" si="39"/>
        <v>0</v>
      </c>
    </row>
    <row r="488" spans="1:13" x14ac:dyDescent="0.35">
      <c r="A488" t="s">
        <v>1207</v>
      </c>
      <c r="B488" t="s">
        <v>2544</v>
      </c>
      <c r="C488" t="s">
        <v>2694</v>
      </c>
      <c r="D488">
        <v>7349</v>
      </c>
      <c r="E488">
        <v>10900</v>
      </c>
      <c r="F488" s="7">
        <v>0.33</v>
      </c>
      <c r="G488">
        <v>4.2</v>
      </c>
      <c r="H488">
        <v>11957</v>
      </c>
      <c r="I488">
        <f t="shared" si="35"/>
        <v>0</v>
      </c>
      <c r="J488">
        <f t="shared" si="36"/>
        <v>4</v>
      </c>
      <c r="K488">
        <f t="shared" si="37"/>
        <v>130331300</v>
      </c>
      <c r="L488" t="str">
        <f t="shared" si="38"/>
        <v>&gt;$500</v>
      </c>
      <c r="M488">
        <f t="shared" si="39"/>
        <v>0</v>
      </c>
    </row>
    <row r="489" spans="1:13" x14ac:dyDescent="0.35">
      <c r="A489" t="s">
        <v>1224</v>
      </c>
      <c r="B489" t="s">
        <v>2561</v>
      </c>
      <c r="C489" t="s">
        <v>2694</v>
      </c>
      <c r="D489">
        <v>3799</v>
      </c>
      <c r="E489">
        <v>6000</v>
      </c>
      <c r="F489" s="7">
        <v>0.37</v>
      </c>
      <c r="G489">
        <v>4.2</v>
      </c>
      <c r="H489">
        <v>11935</v>
      </c>
      <c r="I489">
        <f t="shared" si="35"/>
        <v>0</v>
      </c>
      <c r="J489">
        <f t="shared" si="36"/>
        <v>4</v>
      </c>
      <c r="K489">
        <f t="shared" si="37"/>
        <v>71610000</v>
      </c>
      <c r="L489" t="str">
        <f t="shared" si="38"/>
        <v>&gt;$500</v>
      </c>
      <c r="M489">
        <f t="shared" si="39"/>
        <v>0</v>
      </c>
    </row>
    <row r="490" spans="1:13" x14ac:dyDescent="0.35">
      <c r="A490" t="s">
        <v>925</v>
      </c>
      <c r="B490" t="s">
        <v>2262</v>
      </c>
      <c r="C490" t="s">
        <v>2694</v>
      </c>
      <c r="D490">
        <v>3600</v>
      </c>
      <c r="E490">
        <v>6190</v>
      </c>
      <c r="F490" s="7">
        <v>0.42</v>
      </c>
      <c r="G490">
        <v>4.3</v>
      </c>
      <c r="H490">
        <v>11924</v>
      </c>
      <c r="I490">
        <f t="shared" si="35"/>
        <v>0</v>
      </c>
      <c r="J490">
        <f t="shared" si="36"/>
        <v>4</v>
      </c>
      <c r="K490">
        <f t="shared" si="37"/>
        <v>73809560</v>
      </c>
      <c r="L490" t="str">
        <f t="shared" si="38"/>
        <v>&gt;$500</v>
      </c>
      <c r="M490">
        <f t="shared" si="39"/>
        <v>0</v>
      </c>
    </row>
    <row r="491" spans="1:13" x14ac:dyDescent="0.35">
      <c r="A491" t="s">
        <v>1017</v>
      </c>
      <c r="B491" t="s">
        <v>2354</v>
      </c>
      <c r="C491" t="s">
        <v>2694</v>
      </c>
      <c r="D491">
        <v>3599</v>
      </c>
      <c r="E491">
        <v>9455</v>
      </c>
      <c r="F491" s="7">
        <v>0.62</v>
      </c>
      <c r="G491">
        <v>4.0999999999999996</v>
      </c>
      <c r="H491">
        <v>11828</v>
      </c>
      <c r="I491">
        <f t="shared" si="35"/>
        <v>1</v>
      </c>
      <c r="J491">
        <f t="shared" si="36"/>
        <v>4</v>
      </c>
      <c r="K491">
        <f t="shared" si="37"/>
        <v>111833740</v>
      </c>
      <c r="L491" t="str">
        <f t="shared" si="38"/>
        <v>&gt;$500</v>
      </c>
      <c r="M491">
        <f t="shared" si="39"/>
        <v>0</v>
      </c>
    </row>
    <row r="492" spans="1:13" x14ac:dyDescent="0.35">
      <c r="A492" t="s">
        <v>585</v>
      </c>
      <c r="B492" t="s">
        <v>1922</v>
      </c>
      <c r="C492" t="s">
        <v>2690</v>
      </c>
      <c r="D492">
        <v>299</v>
      </c>
      <c r="E492">
        <v>449</v>
      </c>
      <c r="F492" s="7">
        <v>0.33</v>
      </c>
      <c r="G492">
        <v>3.5</v>
      </c>
      <c r="H492">
        <v>11827</v>
      </c>
      <c r="I492">
        <f t="shared" si="35"/>
        <v>0</v>
      </c>
      <c r="J492">
        <f t="shared" si="36"/>
        <v>4</v>
      </c>
      <c r="K492">
        <f t="shared" si="37"/>
        <v>5310323</v>
      </c>
      <c r="L492" t="str">
        <f t="shared" si="38"/>
        <v>$200-$500</v>
      </c>
      <c r="M492">
        <f t="shared" si="39"/>
        <v>0</v>
      </c>
    </row>
    <row r="493" spans="1:13" x14ac:dyDescent="0.35">
      <c r="A493" t="s">
        <v>611</v>
      </c>
      <c r="B493" t="s">
        <v>1948</v>
      </c>
      <c r="C493" t="s">
        <v>2690</v>
      </c>
      <c r="D493">
        <v>1199</v>
      </c>
      <c r="E493">
        <v>3490</v>
      </c>
      <c r="F493" s="7">
        <v>0.66</v>
      </c>
      <c r="G493">
        <v>4.0999999999999996</v>
      </c>
      <c r="H493">
        <v>11716</v>
      </c>
      <c r="I493">
        <f t="shared" si="35"/>
        <v>1</v>
      </c>
      <c r="J493">
        <f t="shared" si="36"/>
        <v>4</v>
      </c>
      <c r="K493">
        <f t="shared" si="37"/>
        <v>40888840</v>
      </c>
      <c r="L493" t="str">
        <f t="shared" si="38"/>
        <v>&gt;$500</v>
      </c>
      <c r="M493">
        <f t="shared" si="39"/>
        <v>0</v>
      </c>
    </row>
    <row r="494" spans="1:13" x14ac:dyDescent="0.35">
      <c r="A494" t="s">
        <v>631</v>
      </c>
      <c r="B494" t="s">
        <v>1968</v>
      </c>
      <c r="C494" t="s">
        <v>2691</v>
      </c>
      <c r="D494">
        <v>479</v>
      </c>
      <c r="E494">
        <v>599</v>
      </c>
      <c r="F494" s="7">
        <v>0.2</v>
      </c>
      <c r="G494">
        <v>4.3</v>
      </c>
      <c r="H494">
        <v>11687</v>
      </c>
      <c r="I494">
        <f t="shared" si="35"/>
        <v>0</v>
      </c>
      <c r="J494">
        <f t="shared" si="36"/>
        <v>4</v>
      </c>
      <c r="K494">
        <f t="shared" si="37"/>
        <v>7000513</v>
      </c>
      <c r="L494" t="str">
        <f t="shared" si="38"/>
        <v>&gt;$500</v>
      </c>
      <c r="M494">
        <f t="shared" si="39"/>
        <v>0</v>
      </c>
    </row>
    <row r="495" spans="1:13" x14ac:dyDescent="0.35">
      <c r="A495" t="s">
        <v>978</v>
      </c>
      <c r="B495" t="s">
        <v>2315</v>
      </c>
      <c r="C495" t="s">
        <v>2694</v>
      </c>
      <c r="D495">
        <v>6999</v>
      </c>
      <c r="E495">
        <v>10590</v>
      </c>
      <c r="F495" s="7">
        <v>0.34</v>
      </c>
      <c r="G495">
        <v>4.4000000000000004</v>
      </c>
      <c r="H495">
        <v>11499</v>
      </c>
      <c r="I495">
        <f t="shared" si="35"/>
        <v>0</v>
      </c>
      <c r="J495">
        <f t="shared" si="36"/>
        <v>4</v>
      </c>
      <c r="K495">
        <f t="shared" si="37"/>
        <v>121774410</v>
      </c>
      <c r="L495" t="str">
        <f t="shared" si="38"/>
        <v>&gt;$500</v>
      </c>
      <c r="M495">
        <f t="shared" si="39"/>
        <v>0</v>
      </c>
    </row>
    <row r="496" spans="1:13" x14ac:dyDescent="0.35">
      <c r="A496" t="s">
        <v>1069</v>
      </c>
      <c r="B496" t="s">
        <v>2406</v>
      </c>
      <c r="C496" t="s">
        <v>2694</v>
      </c>
      <c r="D496">
        <v>1699</v>
      </c>
      <c r="E496">
        <v>1900</v>
      </c>
      <c r="F496" s="7">
        <v>0.11</v>
      </c>
      <c r="G496">
        <v>3.6</v>
      </c>
      <c r="H496">
        <v>11456</v>
      </c>
      <c r="I496">
        <f t="shared" si="35"/>
        <v>0</v>
      </c>
      <c r="J496">
        <f t="shared" si="36"/>
        <v>4</v>
      </c>
      <c r="K496">
        <f t="shared" si="37"/>
        <v>21766400</v>
      </c>
      <c r="L496" t="str">
        <f t="shared" si="38"/>
        <v>&gt;$500</v>
      </c>
      <c r="M496">
        <f t="shared" si="39"/>
        <v>0</v>
      </c>
    </row>
    <row r="497" spans="1:13" x14ac:dyDescent="0.35">
      <c r="A497" t="s">
        <v>421</v>
      </c>
      <c r="B497" t="s">
        <v>1763</v>
      </c>
      <c r="C497" t="s">
        <v>2691</v>
      </c>
      <c r="D497">
        <v>99</v>
      </c>
      <c r="E497">
        <v>171</v>
      </c>
      <c r="F497" s="7">
        <v>0.42</v>
      </c>
      <c r="G497">
        <v>4.5</v>
      </c>
      <c r="H497">
        <v>11339</v>
      </c>
      <c r="I497">
        <f t="shared" si="35"/>
        <v>0</v>
      </c>
      <c r="J497">
        <f t="shared" si="36"/>
        <v>5</v>
      </c>
      <c r="K497">
        <f t="shared" si="37"/>
        <v>1938969</v>
      </c>
      <c r="L497" t="str">
        <f t="shared" si="38"/>
        <v>$200</v>
      </c>
      <c r="M497">
        <f t="shared" si="39"/>
        <v>0</v>
      </c>
    </row>
    <row r="498" spans="1:13" x14ac:dyDescent="0.35">
      <c r="A498" t="s">
        <v>721</v>
      </c>
      <c r="B498" t="s">
        <v>2058</v>
      </c>
      <c r="C498" t="s">
        <v>2690</v>
      </c>
      <c r="D498">
        <v>449</v>
      </c>
      <c r="E498">
        <v>999</v>
      </c>
      <c r="F498" s="7">
        <v>0.55000000000000004</v>
      </c>
      <c r="G498">
        <v>4.3</v>
      </c>
      <c r="H498">
        <v>11330</v>
      </c>
      <c r="I498">
        <f t="shared" si="35"/>
        <v>1</v>
      </c>
      <c r="J498">
        <f t="shared" si="36"/>
        <v>4</v>
      </c>
      <c r="K498">
        <f t="shared" si="37"/>
        <v>11318670</v>
      </c>
      <c r="L498" t="str">
        <f t="shared" si="38"/>
        <v>&gt;$500</v>
      </c>
      <c r="M498">
        <f t="shared" si="39"/>
        <v>0</v>
      </c>
    </row>
    <row r="499" spans="1:13" x14ac:dyDescent="0.35">
      <c r="A499" t="s">
        <v>1079</v>
      </c>
      <c r="B499" t="s">
        <v>2416</v>
      </c>
      <c r="C499" t="s">
        <v>2694</v>
      </c>
      <c r="D499">
        <v>3299</v>
      </c>
      <c r="E499">
        <v>6500</v>
      </c>
      <c r="F499" s="7">
        <v>0.49</v>
      </c>
      <c r="G499">
        <v>3.7</v>
      </c>
      <c r="H499">
        <v>11217</v>
      </c>
      <c r="I499">
        <f t="shared" si="35"/>
        <v>0</v>
      </c>
      <c r="J499">
        <f t="shared" si="36"/>
        <v>4</v>
      </c>
      <c r="K499">
        <f t="shared" si="37"/>
        <v>72910500</v>
      </c>
      <c r="L499" t="str">
        <f t="shared" si="38"/>
        <v>&gt;$500</v>
      </c>
      <c r="M499">
        <f t="shared" si="39"/>
        <v>0</v>
      </c>
    </row>
    <row r="500" spans="1:13" x14ac:dyDescent="0.35">
      <c r="A500" t="s">
        <v>750</v>
      </c>
      <c r="B500" t="s">
        <v>2087</v>
      </c>
      <c r="C500" t="s">
        <v>2690</v>
      </c>
      <c r="D500">
        <v>2099</v>
      </c>
      <c r="E500">
        <v>3250</v>
      </c>
      <c r="F500" s="7">
        <v>0.35</v>
      </c>
      <c r="G500">
        <v>3.8</v>
      </c>
      <c r="H500">
        <v>11213</v>
      </c>
      <c r="I500">
        <f t="shared" si="35"/>
        <v>0</v>
      </c>
      <c r="J500">
        <f t="shared" si="36"/>
        <v>4</v>
      </c>
      <c r="K500">
        <f t="shared" si="37"/>
        <v>36442250</v>
      </c>
      <c r="L500" t="str">
        <f t="shared" si="38"/>
        <v>&gt;$500</v>
      </c>
      <c r="M500">
        <f t="shared" si="39"/>
        <v>0</v>
      </c>
    </row>
    <row r="501" spans="1:13" x14ac:dyDescent="0.35">
      <c r="A501" t="s">
        <v>1211</v>
      </c>
      <c r="B501" t="s">
        <v>2548</v>
      </c>
      <c r="C501" t="s">
        <v>2694</v>
      </c>
      <c r="D501">
        <v>15999</v>
      </c>
      <c r="E501">
        <v>24500</v>
      </c>
      <c r="F501" s="7">
        <v>0.35</v>
      </c>
      <c r="G501">
        <v>4</v>
      </c>
      <c r="H501">
        <v>11206</v>
      </c>
      <c r="I501">
        <f t="shared" si="35"/>
        <v>0</v>
      </c>
      <c r="J501">
        <f t="shared" si="36"/>
        <v>4</v>
      </c>
      <c r="K501">
        <f t="shared" si="37"/>
        <v>274547000</v>
      </c>
      <c r="L501" t="str">
        <f t="shared" si="38"/>
        <v>&gt;$500</v>
      </c>
      <c r="M501">
        <f t="shared" si="39"/>
        <v>0</v>
      </c>
    </row>
    <row r="502" spans="1:13" x14ac:dyDescent="0.35">
      <c r="A502" t="s">
        <v>1042</v>
      </c>
      <c r="B502" t="s">
        <v>2379</v>
      </c>
      <c r="C502" t="s">
        <v>2694</v>
      </c>
      <c r="D502">
        <v>2089</v>
      </c>
      <c r="E502">
        <v>4000</v>
      </c>
      <c r="F502" s="7">
        <v>0.48</v>
      </c>
      <c r="G502">
        <v>4.2</v>
      </c>
      <c r="H502">
        <v>11199</v>
      </c>
      <c r="I502">
        <f t="shared" si="35"/>
        <v>0</v>
      </c>
      <c r="J502">
        <f t="shared" si="36"/>
        <v>4</v>
      </c>
      <c r="K502">
        <f t="shared" si="37"/>
        <v>44796000</v>
      </c>
      <c r="L502" t="str">
        <f t="shared" si="38"/>
        <v>&gt;$500</v>
      </c>
      <c r="M502">
        <f t="shared" si="39"/>
        <v>0</v>
      </c>
    </row>
    <row r="503" spans="1:13" x14ac:dyDescent="0.35">
      <c r="A503" t="s">
        <v>1136</v>
      </c>
      <c r="B503" t="s">
        <v>2473</v>
      </c>
      <c r="C503" t="s">
        <v>2694</v>
      </c>
      <c r="D503">
        <v>2742</v>
      </c>
      <c r="E503">
        <v>3995</v>
      </c>
      <c r="F503" s="7">
        <v>0.31</v>
      </c>
      <c r="G503">
        <v>4.4000000000000004</v>
      </c>
      <c r="H503">
        <v>11148</v>
      </c>
      <c r="I503">
        <f t="shared" si="35"/>
        <v>0</v>
      </c>
      <c r="J503">
        <f t="shared" si="36"/>
        <v>4</v>
      </c>
      <c r="K503">
        <f t="shared" si="37"/>
        <v>44536260</v>
      </c>
      <c r="L503" t="str">
        <f t="shared" si="38"/>
        <v>&gt;$500</v>
      </c>
      <c r="M503">
        <f t="shared" si="39"/>
        <v>0</v>
      </c>
    </row>
    <row r="504" spans="1:13" x14ac:dyDescent="0.35">
      <c r="A504" t="s">
        <v>860</v>
      </c>
      <c r="B504" t="s">
        <v>2197</v>
      </c>
      <c r="C504" t="s">
        <v>2690</v>
      </c>
      <c r="D504">
        <v>1565</v>
      </c>
      <c r="E504">
        <v>2999</v>
      </c>
      <c r="F504" s="7">
        <v>0.48</v>
      </c>
      <c r="G504">
        <v>4</v>
      </c>
      <c r="H504">
        <v>11113</v>
      </c>
      <c r="I504">
        <f t="shared" si="35"/>
        <v>0</v>
      </c>
      <c r="J504">
        <f t="shared" si="36"/>
        <v>4</v>
      </c>
      <c r="K504">
        <f t="shared" si="37"/>
        <v>33327887</v>
      </c>
      <c r="L504" t="str">
        <f t="shared" si="38"/>
        <v>&gt;$500</v>
      </c>
      <c r="M504">
        <f t="shared" si="39"/>
        <v>0</v>
      </c>
    </row>
    <row r="505" spans="1:13" x14ac:dyDescent="0.35">
      <c r="A505" t="s">
        <v>726</v>
      </c>
      <c r="B505" t="s">
        <v>2063</v>
      </c>
      <c r="C505" t="s">
        <v>2690</v>
      </c>
      <c r="D505">
        <v>1399</v>
      </c>
      <c r="E505">
        <v>2490</v>
      </c>
      <c r="F505" s="7">
        <v>0.44</v>
      </c>
      <c r="G505">
        <v>4.3</v>
      </c>
      <c r="H505">
        <v>11074</v>
      </c>
      <c r="I505">
        <f t="shared" si="35"/>
        <v>0</v>
      </c>
      <c r="J505">
        <f t="shared" si="36"/>
        <v>4</v>
      </c>
      <c r="K505">
        <f t="shared" si="37"/>
        <v>27574260</v>
      </c>
      <c r="L505" t="str">
        <f t="shared" si="38"/>
        <v>&gt;$500</v>
      </c>
      <c r="M505">
        <f t="shared" si="39"/>
        <v>0</v>
      </c>
    </row>
    <row r="506" spans="1:13" x14ac:dyDescent="0.35">
      <c r="A506" t="s">
        <v>404</v>
      </c>
      <c r="B506" t="s">
        <v>1748</v>
      </c>
      <c r="C506" t="s">
        <v>2691</v>
      </c>
      <c r="D506">
        <v>34999</v>
      </c>
      <c r="E506">
        <v>38999</v>
      </c>
      <c r="F506" s="7">
        <v>0.1</v>
      </c>
      <c r="G506">
        <v>4.2</v>
      </c>
      <c r="H506">
        <v>11029</v>
      </c>
      <c r="I506">
        <f t="shared" si="35"/>
        <v>0</v>
      </c>
      <c r="J506">
        <f t="shared" si="36"/>
        <v>4</v>
      </c>
      <c r="K506">
        <f t="shared" si="37"/>
        <v>430119971</v>
      </c>
      <c r="L506" t="str">
        <f t="shared" si="38"/>
        <v>&gt;$500</v>
      </c>
      <c r="M506">
        <f t="shared" si="39"/>
        <v>0</v>
      </c>
    </row>
    <row r="507" spans="1:13" x14ac:dyDescent="0.35">
      <c r="A507" t="s">
        <v>632</v>
      </c>
      <c r="B507" t="s">
        <v>1969</v>
      </c>
      <c r="C507" t="s">
        <v>2691</v>
      </c>
      <c r="D507">
        <v>1598</v>
      </c>
      <c r="E507">
        <v>2990</v>
      </c>
      <c r="F507" s="7">
        <v>0.47</v>
      </c>
      <c r="G507">
        <v>3.8</v>
      </c>
      <c r="H507">
        <v>11015</v>
      </c>
      <c r="I507">
        <f t="shared" si="35"/>
        <v>0</v>
      </c>
      <c r="J507">
        <f t="shared" si="36"/>
        <v>4</v>
      </c>
      <c r="K507">
        <f t="shared" si="37"/>
        <v>32934850</v>
      </c>
      <c r="L507" t="str">
        <f t="shared" si="38"/>
        <v>&gt;$500</v>
      </c>
      <c r="M507">
        <f t="shared" si="39"/>
        <v>0</v>
      </c>
    </row>
    <row r="508" spans="1:13" x14ac:dyDescent="0.35">
      <c r="A508" t="s">
        <v>766</v>
      </c>
      <c r="B508" t="s">
        <v>2103</v>
      </c>
      <c r="C508" t="s">
        <v>2690</v>
      </c>
      <c r="D508">
        <v>549</v>
      </c>
      <c r="E508">
        <v>1499</v>
      </c>
      <c r="F508" s="7">
        <v>0.63</v>
      </c>
      <c r="G508">
        <v>4.3</v>
      </c>
      <c r="H508">
        <v>11006</v>
      </c>
      <c r="I508">
        <f t="shared" si="35"/>
        <v>1</v>
      </c>
      <c r="J508">
        <f t="shared" si="36"/>
        <v>4</v>
      </c>
      <c r="K508">
        <f t="shared" si="37"/>
        <v>16497994</v>
      </c>
      <c r="L508" t="str">
        <f t="shared" si="38"/>
        <v>&gt;$500</v>
      </c>
      <c r="M508">
        <f t="shared" si="39"/>
        <v>0</v>
      </c>
    </row>
    <row r="509" spans="1:13" x14ac:dyDescent="0.35">
      <c r="A509" t="s">
        <v>1238</v>
      </c>
      <c r="B509" t="s">
        <v>2575</v>
      </c>
      <c r="C509" t="s">
        <v>2694</v>
      </c>
      <c r="D509">
        <v>2237.81</v>
      </c>
      <c r="E509">
        <v>3899</v>
      </c>
      <c r="F509" s="7">
        <v>0.43</v>
      </c>
      <c r="G509">
        <v>3.9</v>
      </c>
      <c r="H509">
        <v>11004</v>
      </c>
      <c r="I509">
        <f t="shared" si="35"/>
        <v>0</v>
      </c>
      <c r="J509">
        <f t="shared" si="36"/>
        <v>4</v>
      </c>
      <c r="K509">
        <f t="shared" si="37"/>
        <v>42904596</v>
      </c>
      <c r="L509" t="str">
        <f t="shared" si="38"/>
        <v>&gt;$500</v>
      </c>
      <c r="M509">
        <f t="shared" si="39"/>
        <v>0</v>
      </c>
    </row>
    <row r="510" spans="1:13" x14ac:dyDescent="0.35">
      <c r="A510" t="s">
        <v>791</v>
      </c>
      <c r="B510" t="s">
        <v>2128</v>
      </c>
      <c r="C510" t="s">
        <v>2690</v>
      </c>
      <c r="D510">
        <v>1890</v>
      </c>
      <c r="E510">
        <v>5490</v>
      </c>
      <c r="F510" s="7">
        <v>0.66</v>
      </c>
      <c r="G510">
        <v>4.0999999999999996</v>
      </c>
      <c r="H510">
        <v>10976</v>
      </c>
      <c r="I510">
        <f t="shared" si="35"/>
        <v>1</v>
      </c>
      <c r="J510">
        <f t="shared" si="36"/>
        <v>4</v>
      </c>
      <c r="K510">
        <f t="shared" si="37"/>
        <v>60258240</v>
      </c>
      <c r="L510" t="str">
        <f t="shared" si="38"/>
        <v>&gt;$500</v>
      </c>
      <c r="M510">
        <f t="shared" si="39"/>
        <v>0</v>
      </c>
    </row>
    <row r="511" spans="1:13" x14ac:dyDescent="0.35">
      <c r="A511" t="s">
        <v>21</v>
      </c>
      <c r="B511" t="s">
        <v>1372</v>
      </c>
      <c r="C511" t="s">
        <v>2691</v>
      </c>
      <c r="D511">
        <v>279</v>
      </c>
      <c r="E511">
        <v>499</v>
      </c>
      <c r="F511" s="7">
        <v>0.44</v>
      </c>
      <c r="G511">
        <v>3.7</v>
      </c>
      <c r="H511">
        <v>10962</v>
      </c>
      <c r="I511">
        <f t="shared" si="35"/>
        <v>0</v>
      </c>
      <c r="J511">
        <f t="shared" si="36"/>
        <v>4</v>
      </c>
      <c r="K511">
        <f t="shared" si="37"/>
        <v>5470038</v>
      </c>
      <c r="L511" t="str">
        <f t="shared" si="38"/>
        <v>$200-$500</v>
      </c>
      <c r="M511">
        <f t="shared" si="39"/>
        <v>0</v>
      </c>
    </row>
    <row r="512" spans="1:13" x14ac:dyDescent="0.35">
      <c r="A512" t="s">
        <v>21</v>
      </c>
      <c r="B512" t="s">
        <v>1372</v>
      </c>
      <c r="C512" t="s">
        <v>2691</v>
      </c>
      <c r="D512">
        <v>279</v>
      </c>
      <c r="E512">
        <v>499</v>
      </c>
      <c r="F512" s="7">
        <v>0.44</v>
      </c>
      <c r="G512">
        <v>3.7</v>
      </c>
      <c r="H512">
        <v>10962</v>
      </c>
      <c r="I512">
        <f t="shared" si="35"/>
        <v>0</v>
      </c>
      <c r="J512">
        <f t="shared" si="36"/>
        <v>4</v>
      </c>
      <c r="K512">
        <f t="shared" si="37"/>
        <v>5470038</v>
      </c>
      <c r="L512" t="str">
        <f t="shared" si="38"/>
        <v>$200-$500</v>
      </c>
      <c r="M512">
        <f t="shared" si="39"/>
        <v>0</v>
      </c>
    </row>
    <row r="513" spans="1:13" x14ac:dyDescent="0.35">
      <c r="A513" t="s">
        <v>185</v>
      </c>
      <c r="B513" t="s">
        <v>1536</v>
      </c>
      <c r="C513" t="s">
        <v>2690</v>
      </c>
      <c r="D513">
        <v>299</v>
      </c>
      <c r="E513">
        <v>485</v>
      </c>
      <c r="F513" s="7">
        <v>0.38</v>
      </c>
      <c r="G513">
        <v>4.3</v>
      </c>
      <c r="H513">
        <v>10911</v>
      </c>
      <c r="I513">
        <f t="shared" si="35"/>
        <v>0</v>
      </c>
      <c r="J513">
        <f t="shared" si="36"/>
        <v>4</v>
      </c>
      <c r="K513">
        <f t="shared" si="37"/>
        <v>5291835</v>
      </c>
      <c r="L513" t="str">
        <f t="shared" si="38"/>
        <v>$200-$500</v>
      </c>
      <c r="M513">
        <f t="shared" si="39"/>
        <v>0</v>
      </c>
    </row>
    <row r="514" spans="1:13" x14ac:dyDescent="0.35">
      <c r="A514" t="s">
        <v>1014</v>
      </c>
      <c r="B514" t="s">
        <v>2351</v>
      </c>
      <c r="C514" t="s">
        <v>2694</v>
      </c>
      <c r="D514">
        <v>600</v>
      </c>
      <c r="E514">
        <v>600</v>
      </c>
      <c r="F514" s="7">
        <v>0</v>
      </c>
      <c r="G514">
        <v>4.0999999999999996</v>
      </c>
      <c r="H514">
        <v>10907</v>
      </c>
      <c r="I514">
        <f t="shared" si="35"/>
        <v>0</v>
      </c>
      <c r="J514">
        <f t="shared" si="36"/>
        <v>4</v>
      </c>
      <c r="K514">
        <f t="shared" si="37"/>
        <v>6544200</v>
      </c>
      <c r="L514" t="str">
        <f t="shared" si="38"/>
        <v>&gt;$500</v>
      </c>
      <c r="M514">
        <f t="shared" si="39"/>
        <v>0</v>
      </c>
    </row>
    <row r="515" spans="1:13" x14ac:dyDescent="0.35">
      <c r="A515" t="s">
        <v>517</v>
      </c>
      <c r="B515" t="s">
        <v>1856</v>
      </c>
      <c r="C515" t="s">
        <v>2690</v>
      </c>
      <c r="D515">
        <v>149</v>
      </c>
      <c r="E515">
        <v>149</v>
      </c>
      <c r="F515" s="7">
        <v>0</v>
      </c>
      <c r="G515">
        <v>4.3</v>
      </c>
      <c r="H515">
        <v>10833</v>
      </c>
      <c r="I515">
        <f t="shared" ref="I515:I578" si="40">IF(F515&gt;=0.5, 1,0)</f>
        <v>0</v>
      </c>
      <c r="J515">
        <f t="shared" ref="J515:J578" si="41">ROUND(G515, 0)</f>
        <v>4</v>
      </c>
      <c r="K515">
        <f t="shared" ref="K515:K578" si="42">(E515*H515)</f>
        <v>1614117</v>
      </c>
      <c r="L515" t="str">
        <f t="shared" ref="L515:L578" si="43">IF(E515&lt;200, "$200", IF(E515&lt;=500, "$200-$500", "&gt;$500"))</f>
        <v>$200</v>
      </c>
      <c r="M515">
        <f t="shared" ref="M515:M578" si="44">IF(H515&lt;1000, 1,0)</f>
        <v>0</v>
      </c>
    </row>
    <row r="516" spans="1:13" x14ac:dyDescent="0.35">
      <c r="A516" t="s">
        <v>517</v>
      </c>
      <c r="B516" t="s">
        <v>1856</v>
      </c>
      <c r="C516" t="s">
        <v>2690</v>
      </c>
      <c r="D516">
        <v>149</v>
      </c>
      <c r="E516">
        <v>149</v>
      </c>
      <c r="F516" s="7">
        <v>0</v>
      </c>
      <c r="G516">
        <v>4.3</v>
      </c>
      <c r="H516">
        <v>10833</v>
      </c>
      <c r="I516">
        <f t="shared" si="40"/>
        <v>0</v>
      </c>
      <c r="J516">
        <f t="shared" si="41"/>
        <v>4</v>
      </c>
      <c r="K516">
        <f t="shared" si="42"/>
        <v>1614117</v>
      </c>
      <c r="L516" t="str">
        <f t="shared" si="43"/>
        <v>$200</v>
      </c>
      <c r="M516">
        <f t="shared" si="44"/>
        <v>0</v>
      </c>
    </row>
    <row r="517" spans="1:13" x14ac:dyDescent="0.35">
      <c r="A517" t="s">
        <v>861</v>
      </c>
      <c r="B517" t="s">
        <v>2198</v>
      </c>
      <c r="C517" t="s">
        <v>2691</v>
      </c>
      <c r="D517">
        <v>326</v>
      </c>
      <c r="E517">
        <v>799</v>
      </c>
      <c r="F517" s="7">
        <v>0.59</v>
      </c>
      <c r="G517">
        <v>4.4000000000000004</v>
      </c>
      <c r="H517">
        <v>10773</v>
      </c>
      <c r="I517">
        <f t="shared" si="40"/>
        <v>1</v>
      </c>
      <c r="J517">
        <f t="shared" si="41"/>
        <v>4</v>
      </c>
      <c r="K517">
        <f t="shared" si="42"/>
        <v>8607627</v>
      </c>
      <c r="L517" t="str">
        <f t="shared" si="43"/>
        <v>&gt;$500</v>
      </c>
      <c r="M517">
        <f t="shared" si="44"/>
        <v>0</v>
      </c>
    </row>
    <row r="518" spans="1:13" x14ac:dyDescent="0.35">
      <c r="A518" t="s">
        <v>863</v>
      </c>
      <c r="B518" t="s">
        <v>2200</v>
      </c>
      <c r="C518" t="s">
        <v>2690</v>
      </c>
      <c r="D518">
        <v>1995</v>
      </c>
      <c r="E518">
        <v>2895</v>
      </c>
      <c r="F518" s="7">
        <v>0.31</v>
      </c>
      <c r="G518">
        <v>4.5999999999999996</v>
      </c>
      <c r="H518">
        <v>10760</v>
      </c>
      <c r="I518">
        <f t="shared" si="40"/>
        <v>0</v>
      </c>
      <c r="J518">
        <f t="shared" si="41"/>
        <v>5</v>
      </c>
      <c r="K518">
        <f t="shared" si="42"/>
        <v>31150200</v>
      </c>
      <c r="L518" t="str">
        <f t="shared" si="43"/>
        <v>&gt;$500</v>
      </c>
      <c r="M518">
        <f t="shared" si="44"/>
        <v>0</v>
      </c>
    </row>
    <row r="519" spans="1:13" x14ac:dyDescent="0.35">
      <c r="A519" t="s">
        <v>808</v>
      </c>
      <c r="B519" t="s">
        <v>2145</v>
      </c>
      <c r="C519" t="s">
        <v>2691</v>
      </c>
      <c r="D519">
        <v>899</v>
      </c>
      <c r="E519">
        <v>1199</v>
      </c>
      <c r="F519" s="7">
        <v>0.25</v>
      </c>
      <c r="G519">
        <v>3.8</v>
      </c>
      <c r="H519">
        <v>10751</v>
      </c>
      <c r="I519">
        <f t="shared" si="40"/>
        <v>0</v>
      </c>
      <c r="J519">
        <f t="shared" si="41"/>
        <v>4</v>
      </c>
      <c r="K519">
        <f t="shared" si="42"/>
        <v>12890449</v>
      </c>
      <c r="L519" t="str">
        <f t="shared" si="43"/>
        <v>&gt;$500</v>
      </c>
      <c r="M519">
        <f t="shared" si="44"/>
        <v>0</v>
      </c>
    </row>
    <row r="520" spans="1:13" x14ac:dyDescent="0.35">
      <c r="A520" t="s">
        <v>832</v>
      </c>
      <c r="B520" t="s">
        <v>2169</v>
      </c>
      <c r="C520" t="s">
        <v>2690</v>
      </c>
      <c r="D520">
        <v>1199</v>
      </c>
      <c r="E520">
        <v>2999</v>
      </c>
      <c r="F520" s="7">
        <v>0.6</v>
      </c>
      <c r="G520">
        <v>4.0999999999999996</v>
      </c>
      <c r="H520">
        <v>10725</v>
      </c>
      <c r="I520">
        <f t="shared" si="40"/>
        <v>1</v>
      </c>
      <c r="J520">
        <f t="shared" si="41"/>
        <v>4</v>
      </c>
      <c r="K520">
        <f t="shared" si="42"/>
        <v>32164275</v>
      </c>
      <c r="L520" t="str">
        <f t="shared" si="43"/>
        <v>&gt;$500</v>
      </c>
      <c r="M520">
        <f t="shared" si="44"/>
        <v>0</v>
      </c>
    </row>
    <row r="521" spans="1:13" x14ac:dyDescent="0.35">
      <c r="A521" t="s">
        <v>805</v>
      </c>
      <c r="B521" t="s">
        <v>2142</v>
      </c>
      <c r="C521" t="s">
        <v>2694</v>
      </c>
      <c r="D521">
        <v>90</v>
      </c>
      <c r="E521">
        <v>100</v>
      </c>
      <c r="F521" s="7">
        <v>0.1</v>
      </c>
      <c r="G521">
        <v>4.4000000000000004</v>
      </c>
      <c r="H521">
        <v>10718</v>
      </c>
      <c r="I521">
        <f t="shared" si="40"/>
        <v>0</v>
      </c>
      <c r="J521">
        <f t="shared" si="41"/>
        <v>4</v>
      </c>
      <c r="K521">
        <f t="shared" si="42"/>
        <v>1071800</v>
      </c>
      <c r="L521" t="str">
        <f t="shared" si="43"/>
        <v>$200</v>
      </c>
      <c r="M521">
        <f t="shared" si="44"/>
        <v>0</v>
      </c>
    </row>
    <row r="522" spans="1:13" x14ac:dyDescent="0.35">
      <c r="A522" t="s">
        <v>344</v>
      </c>
      <c r="B522" t="s">
        <v>1693</v>
      </c>
      <c r="C522" t="s">
        <v>2691</v>
      </c>
      <c r="D522">
        <v>1898</v>
      </c>
      <c r="E522">
        <v>4999</v>
      </c>
      <c r="F522" s="7">
        <v>0.62</v>
      </c>
      <c r="G522">
        <v>4.0999999999999996</v>
      </c>
      <c r="H522">
        <v>10689</v>
      </c>
      <c r="I522">
        <f t="shared" si="40"/>
        <v>1</v>
      </c>
      <c r="J522">
        <f t="shared" si="41"/>
        <v>4</v>
      </c>
      <c r="K522">
        <f t="shared" si="42"/>
        <v>53434311</v>
      </c>
      <c r="L522" t="str">
        <f t="shared" si="43"/>
        <v>&gt;$500</v>
      </c>
      <c r="M522">
        <f t="shared" si="44"/>
        <v>0</v>
      </c>
    </row>
    <row r="523" spans="1:13" x14ac:dyDescent="0.35">
      <c r="A523" t="s">
        <v>344</v>
      </c>
      <c r="B523" t="s">
        <v>1693</v>
      </c>
      <c r="C523" t="s">
        <v>2691</v>
      </c>
      <c r="D523">
        <v>1999</v>
      </c>
      <c r="E523">
        <v>4999</v>
      </c>
      <c r="F523" s="7">
        <v>0.6</v>
      </c>
      <c r="G523">
        <v>4.0999999999999996</v>
      </c>
      <c r="H523">
        <v>10689</v>
      </c>
      <c r="I523">
        <f t="shared" si="40"/>
        <v>1</v>
      </c>
      <c r="J523">
        <f t="shared" si="41"/>
        <v>4</v>
      </c>
      <c r="K523">
        <f t="shared" si="42"/>
        <v>53434311</v>
      </c>
      <c r="L523" t="str">
        <f t="shared" si="43"/>
        <v>&gt;$500</v>
      </c>
      <c r="M523">
        <f t="shared" si="44"/>
        <v>0</v>
      </c>
    </row>
    <row r="524" spans="1:13" x14ac:dyDescent="0.35">
      <c r="A524" t="s">
        <v>769</v>
      </c>
      <c r="B524" t="s">
        <v>2106</v>
      </c>
      <c r="C524" t="s">
        <v>2690</v>
      </c>
      <c r="D524">
        <v>1490</v>
      </c>
      <c r="E524">
        <v>2295</v>
      </c>
      <c r="F524" s="7">
        <v>0.35</v>
      </c>
      <c r="G524">
        <v>4.5999999999999996</v>
      </c>
      <c r="H524">
        <v>10652</v>
      </c>
      <c r="I524">
        <f t="shared" si="40"/>
        <v>0</v>
      </c>
      <c r="J524">
        <f t="shared" si="41"/>
        <v>5</v>
      </c>
      <c r="K524">
        <f t="shared" si="42"/>
        <v>24446340</v>
      </c>
      <c r="L524" t="str">
        <f t="shared" si="43"/>
        <v>&gt;$500</v>
      </c>
      <c r="M524">
        <f t="shared" si="44"/>
        <v>0</v>
      </c>
    </row>
    <row r="525" spans="1:13" x14ac:dyDescent="0.35">
      <c r="A525" t="s">
        <v>84</v>
      </c>
      <c r="B525" t="s">
        <v>1435</v>
      </c>
      <c r="C525" t="s">
        <v>2690</v>
      </c>
      <c r="D525">
        <v>325</v>
      </c>
      <c r="E525">
        <v>1299</v>
      </c>
      <c r="F525" s="7">
        <v>0.75</v>
      </c>
      <c r="G525">
        <v>4.2</v>
      </c>
      <c r="H525">
        <v>10576</v>
      </c>
      <c r="I525">
        <f t="shared" si="40"/>
        <v>1</v>
      </c>
      <c r="J525">
        <f t="shared" si="41"/>
        <v>4</v>
      </c>
      <c r="K525">
        <f t="shared" si="42"/>
        <v>13738224</v>
      </c>
      <c r="L525" t="str">
        <f t="shared" si="43"/>
        <v>&gt;$500</v>
      </c>
      <c r="M525">
        <f t="shared" si="44"/>
        <v>0</v>
      </c>
    </row>
    <row r="526" spans="1:13" x14ac:dyDescent="0.35">
      <c r="A526" t="s">
        <v>261</v>
      </c>
      <c r="B526" t="s">
        <v>1612</v>
      </c>
      <c r="C526" t="s">
        <v>2690</v>
      </c>
      <c r="D526">
        <v>325</v>
      </c>
      <c r="E526">
        <v>1099</v>
      </c>
      <c r="F526" s="7">
        <v>0.7</v>
      </c>
      <c r="G526">
        <v>4.2</v>
      </c>
      <c r="H526">
        <v>10576</v>
      </c>
      <c r="I526">
        <f t="shared" si="40"/>
        <v>1</v>
      </c>
      <c r="J526">
        <f t="shared" si="41"/>
        <v>4</v>
      </c>
      <c r="K526">
        <f t="shared" si="42"/>
        <v>11623024</v>
      </c>
      <c r="L526" t="str">
        <f t="shared" si="43"/>
        <v>&gt;$500</v>
      </c>
      <c r="M526">
        <f t="shared" si="44"/>
        <v>0</v>
      </c>
    </row>
    <row r="527" spans="1:13" x14ac:dyDescent="0.35">
      <c r="A527" t="s">
        <v>84</v>
      </c>
      <c r="B527" t="s">
        <v>1435</v>
      </c>
      <c r="C527" t="s">
        <v>2690</v>
      </c>
      <c r="D527">
        <v>325</v>
      </c>
      <c r="E527">
        <v>1299</v>
      </c>
      <c r="F527" s="7">
        <v>0.75</v>
      </c>
      <c r="G527">
        <v>4.2</v>
      </c>
      <c r="H527">
        <v>10576</v>
      </c>
      <c r="I527">
        <f t="shared" si="40"/>
        <v>1</v>
      </c>
      <c r="J527">
        <f t="shared" si="41"/>
        <v>4</v>
      </c>
      <c r="K527">
        <f t="shared" si="42"/>
        <v>13738224</v>
      </c>
      <c r="L527" t="str">
        <f t="shared" si="43"/>
        <v>&gt;$500</v>
      </c>
      <c r="M527">
        <f t="shared" si="44"/>
        <v>0</v>
      </c>
    </row>
    <row r="528" spans="1:13" x14ac:dyDescent="0.35">
      <c r="A528" t="s">
        <v>807</v>
      </c>
      <c r="B528" t="s">
        <v>2144</v>
      </c>
      <c r="C528" t="s">
        <v>2690</v>
      </c>
      <c r="D528">
        <v>1495</v>
      </c>
      <c r="E528">
        <v>1995</v>
      </c>
      <c r="F528" s="7">
        <v>0.25</v>
      </c>
      <c r="G528">
        <v>4.5</v>
      </c>
      <c r="H528">
        <v>10541</v>
      </c>
      <c r="I528">
        <f t="shared" si="40"/>
        <v>0</v>
      </c>
      <c r="J528">
        <f t="shared" si="41"/>
        <v>5</v>
      </c>
      <c r="K528">
        <f t="shared" si="42"/>
        <v>21029295</v>
      </c>
      <c r="L528" t="str">
        <f t="shared" si="43"/>
        <v>&gt;$500</v>
      </c>
      <c r="M528">
        <f t="shared" si="44"/>
        <v>0</v>
      </c>
    </row>
    <row r="529" spans="1:13" x14ac:dyDescent="0.35">
      <c r="A529" t="s">
        <v>157</v>
      </c>
      <c r="B529" t="s">
        <v>1508</v>
      </c>
      <c r="C529" t="s">
        <v>2691</v>
      </c>
      <c r="D529">
        <v>9490</v>
      </c>
      <c r="E529">
        <v>15990</v>
      </c>
      <c r="F529" s="7">
        <v>0.41</v>
      </c>
      <c r="G529">
        <v>3.9</v>
      </c>
      <c r="H529">
        <v>10480</v>
      </c>
      <c r="I529">
        <f t="shared" si="40"/>
        <v>0</v>
      </c>
      <c r="J529">
        <f t="shared" si="41"/>
        <v>4</v>
      </c>
      <c r="K529">
        <f t="shared" si="42"/>
        <v>167575200</v>
      </c>
      <c r="L529" t="str">
        <f t="shared" si="43"/>
        <v>&gt;$500</v>
      </c>
      <c r="M529">
        <f t="shared" si="44"/>
        <v>0</v>
      </c>
    </row>
    <row r="530" spans="1:13" x14ac:dyDescent="0.35">
      <c r="A530" t="s">
        <v>800</v>
      </c>
      <c r="B530" t="s">
        <v>2137</v>
      </c>
      <c r="C530" t="s">
        <v>2690</v>
      </c>
      <c r="D530">
        <v>1149</v>
      </c>
      <c r="E530">
        <v>1499</v>
      </c>
      <c r="F530" s="7">
        <v>0.23</v>
      </c>
      <c r="G530">
        <v>4.0999999999999996</v>
      </c>
      <c r="H530">
        <v>10443</v>
      </c>
      <c r="I530">
        <f t="shared" si="40"/>
        <v>0</v>
      </c>
      <c r="J530">
        <f t="shared" si="41"/>
        <v>4</v>
      </c>
      <c r="K530">
        <f t="shared" si="42"/>
        <v>15654057</v>
      </c>
      <c r="L530" t="str">
        <f t="shared" si="43"/>
        <v>&gt;$500</v>
      </c>
      <c r="M530">
        <f t="shared" si="44"/>
        <v>0</v>
      </c>
    </row>
    <row r="531" spans="1:13" x14ac:dyDescent="0.35">
      <c r="A531" t="s">
        <v>1323</v>
      </c>
      <c r="B531" t="s">
        <v>2660</v>
      </c>
      <c r="C531" t="s">
        <v>2694</v>
      </c>
      <c r="D531">
        <v>6199</v>
      </c>
      <c r="E531">
        <v>10999</v>
      </c>
      <c r="F531" s="7">
        <v>0.44</v>
      </c>
      <c r="G531">
        <v>4.2</v>
      </c>
      <c r="H531">
        <v>10429</v>
      </c>
      <c r="I531">
        <f t="shared" si="40"/>
        <v>0</v>
      </c>
      <c r="J531">
        <f t="shared" si="41"/>
        <v>4</v>
      </c>
      <c r="K531">
        <f t="shared" si="42"/>
        <v>114708571</v>
      </c>
      <c r="L531" t="str">
        <f t="shared" si="43"/>
        <v>&gt;$500</v>
      </c>
      <c r="M531">
        <f t="shared" si="44"/>
        <v>0</v>
      </c>
    </row>
    <row r="532" spans="1:13" x14ac:dyDescent="0.35">
      <c r="A532" t="s">
        <v>987</v>
      </c>
      <c r="B532" t="s">
        <v>2324</v>
      </c>
      <c r="C532" t="s">
        <v>2694</v>
      </c>
      <c r="D532">
        <v>3599</v>
      </c>
      <c r="E532">
        <v>7299</v>
      </c>
      <c r="F532" s="7">
        <v>0.51</v>
      </c>
      <c r="G532">
        <v>4</v>
      </c>
      <c r="H532">
        <v>10324</v>
      </c>
      <c r="I532">
        <f t="shared" si="40"/>
        <v>1</v>
      </c>
      <c r="J532">
        <f t="shared" si="41"/>
        <v>4</v>
      </c>
      <c r="K532">
        <f t="shared" si="42"/>
        <v>75354876</v>
      </c>
      <c r="L532" t="str">
        <f t="shared" si="43"/>
        <v>&gt;$500</v>
      </c>
      <c r="M532">
        <f t="shared" si="44"/>
        <v>0</v>
      </c>
    </row>
    <row r="533" spans="1:13" x14ac:dyDescent="0.35">
      <c r="A533" t="s">
        <v>1164</v>
      </c>
      <c r="B533" t="s">
        <v>2501</v>
      </c>
      <c r="C533" t="s">
        <v>2694</v>
      </c>
      <c r="D533">
        <v>6800</v>
      </c>
      <c r="E533">
        <v>11500</v>
      </c>
      <c r="F533" s="7">
        <v>0.41</v>
      </c>
      <c r="G533">
        <v>4.0999999999999996</v>
      </c>
      <c r="H533">
        <v>10308</v>
      </c>
      <c r="I533">
        <f t="shared" si="40"/>
        <v>0</v>
      </c>
      <c r="J533">
        <f t="shared" si="41"/>
        <v>4</v>
      </c>
      <c r="K533">
        <f t="shared" si="42"/>
        <v>118542000</v>
      </c>
      <c r="L533" t="str">
        <f t="shared" si="43"/>
        <v>&gt;$500</v>
      </c>
      <c r="M533">
        <f t="shared" si="44"/>
        <v>0</v>
      </c>
    </row>
    <row r="534" spans="1:13" x14ac:dyDescent="0.35">
      <c r="A534" t="s">
        <v>1085</v>
      </c>
      <c r="B534" t="s">
        <v>2422</v>
      </c>
      <c r="C534" t="s">
        <v>2694</v>
      </c>
      <c r="D534">
        <v>199</v>
      </c>
      <c r="E534">
        <v>499</v>
      </c>
      <c r="F534" s="7">
        <v>0.6</v>
      </c>
      <c r="G534">
        <v>4</v>
      </c>
      <c r="H534">
        <v>10234</v>
      </c>
      <c r="I534">
        <f t="shared" si="40"/>
        <v>1</v>
      </c>
      <c r="J534">
        <f t="shared" si="41"/>
        <v>4</v>
      </c>
      <c r="K534">
        <f t="shared" si="42"/>
        <v>5106766</v>
      </c>
      <c r="L534" t="str">
        <f t="shared" si="43"/>
        <v>$200-$500</v>
      </c>
      <c r="M534">
        <f t="shared" si="44"/>
        <v>0</v>
      </c>
    </row>
    <row r="535" spans="1:13" x14ac:dyDescent="0.35">
      <c r="A535" t="s">
        <v>530</v>
      </c>
      <c r="B535" t="s">
        <v>1869</v>
      </c>
      <c r="C535" t="s">
        <v>2691</v>
      </c>
      <c r="D535">
        <v>3999</v>
      </c>
      <c r="E535">
        <v>6999</v>
      </c>
      <c r="F535" s="7">
        <v>0.43</v>
      </c>
      <c r="G535">
        <v>4.0999999999999996</v>
      </c>
      <c r="H535">
        <v>10229</v>
      </c>
      <c r="I535">
        <f t="shared" si="40"/>
        <v>0</v>
      </c>
      <c r="J535">
        <f t="shared" si="41"/>
        <v>4</v>
      </c>
      <c r="K535">
        <f t="shared" si="42"/>
        <v>71592771</v>
      </c>
      <c r="L535" t="str">
        <f t="shared" si="43"/>
        <v>&gt;$500</v>
      </c>
      <c r="M535">
        <f t="shared" si="44"/>
        <v>0</v>
      </c>
    </row>
    <row r="536" spans="1:13" x14ac:dyDescent="0.35">
      <c r="A536" t="s">
        <v>751</v>
      </c>
      <c r="B536" t="s">
        <v>2088</v>
      </c>
      <c r="C536" t="s">
        <v>2690</v>
      </c>
      <c r="D536">
        <v>179</v>
      </c>
      <c r="E536">
        <v>499</v>
      </c>
      <c r="F536" s="7">
        <v>0.64</v>
      </c>
      <c r="G536">
        <v>4.0999999999999996</v>
      </c>
      <c r="H536">
        <v>10174</v>
      </c>
      <c r="I536">
        <f t="shared" si="40"/>
        <v>1</v>
      </c>
      <c r="J536">
        <f t="shared" si="41"/>
        <v>4</v>
      </c>
      <c r="K536">
        <f t="shared" si="42"/>
        <v>5076826</v>
      </c>
      <c r="L536" t="str">
        <f t="shared" si="43"/>
        <v>$200-$500</v>
      </c>
      <c r="M536">
        <f t="shared" si="44"/>
        <v>0</v>
      </c>
    </row>
    <row r="537" spans="1:13" x14ac:dyDescent="0.35">
      <c r="A537" t="s">
        <v>813</v>
      </c>
      <c r="B537" t="s">
        <v>2150</v>
      </c>
      <c r="C537" t="s">
        <v>2694</v>
      </c>
      <c r="D537">
        <v>200</v>
      </c>
      <c r="E537">
        <v>230</v>
      </c>
      <c r="F537" s="7">
        <v>0.13</v>
      </c>
      <c r="G537">
        <v>4.4000000000000004</v>
      </c>
      <c r="H537">
        <v>10170</v>
      </c>
      <c r="I537">
        <f t="shared" si="40"/>
        <v>0</v>
      </c>
      <c r="J537">
        <f t="shared" si="41"/>
        <v>4</v>
      </c>
      <c r="K537">
        <f t="shared" si="42"/>
        <v>2339100</v>
      </c>
      <c r="L537" t="str">
        <f t="shared" si="43"/>
        <v>$200-$500</v>
      </c>
      <c r="M537">
        <f t="shared" si="44"/>
        <v>0</v>
      </c>
    </row>
    <row r="538" spans="1:13" x14ac:dyDescent="0.35">
      <c r="A538" t="s">
        <v>90</v>
      </c>
      <c r="B538" t="s">
        <v>1441</v>
      </c>
      <c r="C538" t="s">
        <v>2690</v>
      </c>
      <c r="D538">
        <v>269</v>
      </c>
      <c r="E538">
        <v>800</v>
      </c>
      <c r="F538" s="7">
        <v>0.66</v>
      </c>
      <c r="G538">
        <v>3.6</v>
      </c>
      <c r="H538">
        <v>10134</v>
      </c>
      <c r="I538">
        <f t="shared" si="40"/>
        <v>1</v>
      </c>
      <c r="J538">
        <f t="shared" si="41"/>
        <v>4</v>
      </c>
      <c r="K538">
        <f t="shared" si="42"/>
        <v>8107200</v>
      </c>
      <c r="L538" t="str">
        <f t="shared" si="43"/>
        <v>&gt;$500</v>
      </c>
      <c r="M538">
        <f t="shared" si="44"/>
        <v>0</v>
      </c>
    </row>
    <row r="539" spans="1:13" x14ac:dyDescent="0.35">
      <c r="A539" t="s">
        <v>90</v>
      </c>
      <c r="B539" t="s">
        <v>1441</v>
      </c>
      <c r="C539" t="s">
        <v>2690</v>
      </c>
      <c r="D539">
        <v>269</v>
      </c>
      <c r="E539">
        <v>800</v>
      </c>
      <c r="F539" s="7">
        <v>0.66</v>
      </c>
      <c r="G539">
        <v>3.6</v>
      </c>
      <c r="H539">
        <v>10134</v>
      </c>
      <c r="I539">
        <f t="shared" si="40"/>
        <v>1</v>
      </c>
      <c r="J539">
        <f t="shared" si="41"/>
        <v>4</v>
      </c>
      <c r="K539">
        <f t="shared" si="42"/>
        <v>8107200</v>
      </c>
      <c r="L539" t="str">
        <f t="shared" si="43"/>
        <v>&gt;$500</v>
      </c>
      <c r="M539">
        <f t="shared" si="44"/>
        <v>0</v>
      </c>
    </row>
    <row r="540" spans="1:13" x14ac:dyDescent="0.35">
      <c r="A540" t="s">
        <v>776</v>
      </c>
      <c r="B540" t="s">
        <v>2113</v>
      </c>
      <c r="C540" t="s">
        <v>2690</v>
      </c>
      <c r="D540">
        <v>199</v>
      </c>
      <c r="E540">
        <v>499</v>
      </c>
      <c r="F540" s="7">
        <v>0.6</v>
      </c>
      <c r="G540">
        <v>4.3</v>
      </c>
      <c r="H540">
        <v>9998</v>
      </c>
      <c r="I540">
        <f t="shared" si="40"/>
        <v>1</v>
      </c>
      <c r="J540">
        <f t="shared" si="41"/>
        <v>4</v>
      </c>
      <c r="K540">
        <f t="shared" si="42"/>
        <v>4989002</v>
      </c>
      <c r="L540" t="str">
        <f t="shared" si="43"/>
        <v>$200-$500</v>
      </c>
      <c r="M540">
        <f t="shared" si="44"/>
        <v>0</v>
      </c>
    </row>
    <row r="541" spans="1:13" x14ac:dyDescent="0.35">
      <c r="A541" t="s">
        <v>683</v>
      </c>
      <c r="B541" t="s">
        <v>2020</v>
      </c>
      <c r="C541" t="s">
        <v>2690</v>
      </c>
      <c r="D541">
        <v>449</v>
      </c>
      <c r="E541">
        <v>999</v>
      </c>
      <c r="F541" s="7">
        <v>0.55000000000000004</v>
      </c>
      <c r="G541">
        <v>4.4000000000000004</v>
      </c>
      <c r="H541">
        <v>9940</v>
      </c>
      <c r="I541">
        <f t="shared" si="40"/>
        <v>1</v>
      </c>
      <c r="J541">
        <f t="shared" si="41"/>
        <v>4</v>
      </c>
      <c r="K541">
        <f t="shared" si="42"/>
        <v>9930060</v>
      </c>
      <c r="L541" t="str">
        <f t="shared" si="43"/>
        <v>&gt;$500</v>
      </c>
      <c r="M541">
        <f t="shared" si="44"/>
        <v>0</v>
      </c>
    </row>
    <row r="542" spans="1:13" x14ac:dyDescent="0.35">
      <c r="A542" t="s">
        <v>45</v>
      </c>
      <c r="B542" t="s">
        <v>1396</v>
      </c>
      <c r="C542" t="s">
        <v>2690</v>
      </c>
      <c r="D542">
        <v>333</v>
      </c>
      <c r="E542">
        <v>999</v>
      </c>
      <c r="F542" s="7">
        <v>0.67</v>
      </c>
      <c r="G542">
        <v>3.3</v>
      </c>
      <c r="H542">
        <v>9792</v>
      </c>
      <c r="I542">
        <f t="shared" si="40"/>
        <v>1</v>
      </c>
      <c r="J542">
        <f t="shared" si="41"/>
        <v>3</v>
      </c>
      <c r="K542">
        <f t="shared" si="42"/>
        <v>9782208</v>
      </c>
      <c r="L542" t="str">
        <f t="shared" si="43"/>
        <v>&gt;$500</v>
      </c>
      <c r="M542">
        <f t="shared" si="44"/>
        <v>0</v>
      </c>
    </row>
    <row r="543" spans="1:13" x14ac:dyDescent="0.35">
      <c r="A543" t="s">
        <v>45</v>
      </c>
      <c r="B543" t="s">
        <v>1396</v>
      </c>
      <c r="C543" t="s">
        <v>2690</v>
      </c>
      <c r="D543">
        <v>333</v>
      </c>
      <c r="E543">
        <v>999</v>
      </c>
      <c r="F543" s="7">
        <v>0.67</v>
      </c>
      <c r="G543">
        <v>3.3</v>
      </c>
      <c r="H543">
        <v>9792</v>
      </c>
      <c r="I543">
        <f t="shared" si="40"/>
        <v>1</v>
      </c>
      <c r="J543">
        <f t="shared" si="41"/>
        <v>3</v>
      </c>
      <c r="K543">
        <f t="shared" si="42"/>
        <v>9782208</v>
      </c>
      <c r="L543" t="str">
        <f t="shared" si="43"/>
        <v>&gt;$500</v>
      </c>
      <c r="M543">
        <f t="shared" si="44"/>
        <v>0</v>
      </c>
    </row>
    <row r="544" spans="1:13" x14ac:dyDescent="0.35">
      <c r="A544" t="s">
        <v>951</v>
      </c>
      <c r="B544" t="s">
        <v>2288</v>
      </c>
      <c r="C544" t="s">
        <v>2694</v>
      </c>
      <c r="D544">
        <v>1799</v>
      </c>
      <c r="E544">
        <v>3595</v>
      </c>
      <c r="F544" s="7">
        <v>0.5</v>
      </c>
      <c r="G544">
        <v>3.8</v>
      </c>
      <c r="H544">
        <v>9791</v>
      </c>
      <c r="I544">
        <f t="shared" si="40"/>
        <v>1</v>
      </c>
      <c r="J544">
        <f t="shared" si="41"/>
        <v>4</v>
      </c>
      <c r="K544">
        <f t="shared" si="42"/>
        <v>35198645</v>
      </c>
      <c r="L544" t="str">
        <f t="shared" si="43"/>
        <v>&gt;$500</v>
      </c>
      <c r="M544">
        <f t="shared" si="44"/>
        <v>0</v>
      </c>
    </row>
    <row r="545" spans="1:13" x14ac:dyDescent="0.35">
      <c r="A545" t="s">
        <v>1095</v>
      </c>
      <c r="B545" t="s">
        <v>2432</v>
      </c>
      <c r="C545" t="s">
        <v>2694</v>
      </c>
      <c r="D545">
        <v>1099</v>
      </c>
      <c r="E545">
        <v>1920</v>
      </c>
      <c r="F545" s="7">
        <v>0.43</v>
      </c>
      <c r="G545">
        <v>4.2</v>
      </c>
      <c r="H545">
        <v>9772</v>
      </c>
      <c r="I545">
        <f t="shared" si="40"/>
        <v>0</v>
      </c>
      <c r="J545">
        <f t="shared" si="41"/>
        <v>4</v>
      </c>
      <c r="K545">
        <f t="shared" si="42"/>
        <v>18762240</v>
      </c>
      <c r="L545" t="str">
        <f t="shared" si="43"/>
        <v>&gt;$500</v>
      </c>
      <c r="M545">
        <f t="shared" si="44"/>
        <v>0</v>
      </c>
    </row>
    <row r="546" spans="1:13" x14ac:dyDescent="0.35">
      <c r="A546" t="s">
        <v>1272</v>
      </c>
      <c r="B546" t="s">
        <v>2609</v>
      </c>
      <c r="C546" t="s">
        <v>2694</v>
      </c>
      <c r="D546">
        <v>8599</v>
      </c>
      <c r="E546">
        <v>8995</v>
      </c>
      <c r="F546" s="7">
        <v>0.04</v>
      </c>
      <c r="G546">
        <v>4.4000000000000004</v>
      </c>
      <c r="H546">
        <v>9734</v>
      </c>
      <c r="I546">
        <f t="shared" si="40"/>
        <v>0</v>
      </c>
      <c r="J546">
        <f t="shared" si="41"/>
        <v>4</v>
      </c>
      <c r="K546">
        <f t="shared" si="42"/>
        <v>87557330</v>
      </c>
      <c r="L546" t="str">
        <f t="shared" si="43"/>
        <v>&gt;$500</v>
      </c>
      <c r="M546">
        <f t="shared" si="44"/>
        <v>0</v>
      </c>
    </row>
    <row r="547" spans="1:13" x14ac:dyDescent="0.35">
      <c r="A547" t="s">
        <v>830</v>
      </c>
      <c r="B547" t="s">
        <v>2167</v>
      </c>
      <c r="C547" t="s">
        <v>2690</v>
      </c>
      <c r="D547">
        <v>449</v>
      </c>
      <c r="E547">
        <v>999</v>
      </c>
      <c r="F547" s="7">
        <v>0.55000000000000004</v>
      </c>
      <c r="G547">
        <v>4.3</v>
      </c>
      <c r="H547">
        <v>9701</v>
      </c>
      <c r="I547">
        <f t="shared" si="40"/>
        <v>1</v>
      </c>
      <c r="J547">
        <f t="shared" si="41"/>
        <v>4</v>
      </c>
      <c r="K547">
        <f t="shared" si="42"/>
        <v>9691299</v>
      </c>
      <c r="L547" t="str">
        <f t="shared" si="43"/>
        <v>&gt;$500</v>
      </c>
      <c r="M547">
        <f t="shared" si="44"/>
        <v>0</v>
      </c>
    </row>
    <row r="548" spans="1:13" x14ac:dyDescent="0.35">
      <c r="A548" t="s">
        <v>976</v>
      </c>
      <c r="B548" t="s">
        <v>2313</v>
      </c>
      <c r="C548" t="s">
        <v>2694</v>
      </c>
      <c r="D548">
        <v>799</v>
      </c>
      <c r="E548">
        <v>1500</v>
      </c>
      <c r="F548" s="7">
        <v>0.47</v>
      </c>
      <c r="G548">
        <v>4.3</v>
      </c>
      <c r="H548">
        <v>9695</v>
      </c>
      <c r="I548">
        <f t="shared" si="40"/>
        <v>0</v>
      </c>
      <c r="J548">
        <f t="shared" si="41"/>
        <v>4</v>
      </c>
      <c r="K548">
        <f t="shared" si="42"/>
        <v>14542500</v>
      </c>
      <c r="L548" t="str">
        <f t="shared" si="43"/>
        <v>&gt;$500</v>
      </c>
      <c r="M548">
        <f t="shared" si="44"/>
        <v>0</v>
      </c>
    </row>
    <row r="549" spans="1:13" x14ac:dyDescent="0.35">
      <c r="A549" t="s">
        <v>1061</v>
      </c>
      <c r="B549" t="s">
        <v>2398</v>
      </c>
      <c r="C549" t="s">
        <v>2694</v>
      </c>
      <c r="D549">
        <v>2199</v>
      </c>
      <c r="E549">
        <v>3190</v>
      </c>
      <c r="F549" s="7">
        <v>0.31</v>
      </c>
      <c r="G549">
        <v>4.3</v>
      </c>
      <c r="H549">
        <v>9650</v>
      </c>
      <c r="I549">
        <f t="shared" si="40"/>
        <v>0</v>
      </c>
      <c r="J549">
        <f t="shared" si="41"/>
        <v>4</v>
      </c>
      <c r="K549">
        <f t="shared" si="42"/>
        <v>30783500</v>
      </c>
      <c r="L549" t="str">
        <f t="shared" si="43"/>
        <v>&gt;$500</v>
      </c>
      <c r="M549">
        <f t="shared" si="44"/>
        <v>0</v>
      </c>
    </row>
    <row r="550" spans="1:13" x14ac:dyDescent="0.35">
      <c r="A550" t="s">
        <v>615</v>
      </c>
      <c r="B550" t="s">
        <v>1952</v>
      </c>
      <c r="C550" t="s">
        <v>2690</v>
      </c>
      <c r="D550">
        <v>100</v>
      </c>
      <c r="E550">
        <v>499</v>
      </c>
      <c r="F550" s="7">
        <v>0.8</v>
      </c>
      <c r="G550">
        <v>3.5</v>
      </c>
      <c r="H550">
        <v>9638</v>
      </c>
      <c r="I550">
        <f t="shared" si="40"/>
        <v>1</v>
      </c>
      <c r="J550">
        <f t="shared" si="41"/>
        <v>4</v>
      </c>
      <c r="K550">
        <f t="shared" si="42"/>
        <v>4809362</v>
      </c>
      <c r="L550" t="str">
        <f t="shared" si="43"/>
        <v>$200-$500</v>
      </c>
      <c r="M550">
        <f t="shared" si="44"/>
        <v>0</v>
      </c>
    </row>
    <row r="551" spans="1:13" x14ac:dyDescent="0.35">
      <c r="A551" t="s">
        <v>588</v>
      </c>
      <c r="B551" t="s">
        <v>1925</v>
      </c>
      <c r="C551" t="s">
        <v>2691</v>
      </c>
      <c r="D551">
        <v>1399</v>
      </c>
      <c r="E551">
        <v>5499</v>
      </c>
      <c r="F551" s="7">
        <v>0.75</v>
      </c>
      <c r="G551">
        <v>3.9</v>
      </c>
      <c r="H551">
        <v>9504</v>
      </c>
      <c r="I551">
        <f t="shared" si="40"/>
        <v>1</v>
      </c>
      <c r="J551">
        <f t="shared" si="41"/>
        <v>4</v>
      </c>
      <c r="K551">
        <f t="shared" si="42"/>
        <v>52262496</v>
      </c>
      <c r="L551" t="str">
        <f t="shared" si="43"/>
        <v>&gt;$500</v>
      </c>
      <c r="M551">
        <f t="shared" si="44"/>
        <v>0</v>
      </c>
    </row>
    <row r="552" spans="1:13" x14ac:dyDescent="0.35">
      <c r="A552" t="s">
        <v>439</v>
      </c>
      <c r="B552" t="s">
        <v>1781</v>
      </c>
      <c r="C552" t="s">
        <v>2691</v>
      </c>
      <c r="D552">
        <v>20999</v>
      </c>
      <c r="E552">
        <v>29990</v>
      </c>
      <c r="F552" s="7">
        <v>0.3</v>
      </c>
      <c r="G552">
        <v>4.3</v>
      </c>
      <c r="H552">
        <v>9499</v>
      </c>
      <c r="I552">
        <f t="shared" si="40"/>
        <v>0</v>
      </c>
      <c r="J552">
        <f t="shared" si="41"/>
        <v>4</v>
      </c>
      <c r="K552">
        <f t="shared" si="42"/>
        <v>284875010</v>
      </c>
      <c r="L552" t="str">
        <f t="shared" si="43"/>
        <v>&gt;$500</v>
      </c>
      <c r="M552">
        <f t="shared" si="44"/>
        <v>0</v>
      </c>
    </row>
    <row r="553" spans="1:13" x14ac:dyDescent="0.35">
      <c r="A553" t="s">
        <v>479</v>
      </c>
      <c r="B553" t="s">
        <v>1819</v>
      </c>
      <c r="C553" t="s">
        <v>2691</v>
      </c>
      <c r="D553">
        <v>20999</v>
      </c>
      <c r="E553">
        <v>29990</v>
      </c>
      <c r="F553" s="7">
        <v>0.3</v>
      </c>
      <c r="G553">
        <v>4.3</v>
      </c>
      <c r="H553">
        <v>9499</v>
      </c>
      <c r="I553">
        <f t="shared" si="40"/>
        <v>0</v>
      </c>
      <c r="J553">
        <f t="shared" si="41"/>
        <v>4</v>
      </c>
      <c r="K553">
        <f t="shared" si="42"/>
        <v>284875010</v>
      </c>
      <c r="L553" t="str">
        <f t="shared" si="43"/>
        <v>&gt;$500</v>
      </c>
      <c r="M553">
        <f t="shared" si="44"/>
        <v>0</v>
      </c>
    </row>
    <row r="554" spans="1:13" x14ac:dyDescent="0.35">
      <c r="A554" t="s">
        <v>482</v>
      </c>
      <c r="B554" t="s">
        <v>1822</v>
      </c>
      <c r="C554" t="s">
        <v>2691</v>
      </c>
      <c r="D554">
        <v>19999</v>
      </c>
      <c r="E554">
        <v>27990</v>
      </c>
      <c r="F554" s="7">
        <v>0.28999999999999998</v>
      </c>
      <c r="G554">
        <v>4.3</v>
      </c>
      <c r="H554">
        <v>9499</v>
      </c>
      <c r="I554">
        <f t="shared" si="40"/>
        <v>0</v>
      </c>
      <c r="J554">
        <f t="shared" si="41"/>
        <v>4</v>
      </c>
      <c r="K554">
        <f t="shared" si="42"/>
        <v>265877010</v>
      </c>
      <c r="L554" t="str">
        <f t="shared" si="43"/>
        <v>&gt;$500</v>
      </c>
      <c r="M554">
        <f t="shared" si="44"/>
        <v>0</v>
      </c>
    </row>
    <row r="555" spans="1:13" x14ac:dyDescent="0.35">
      <c r="A555" t="s">
        <v>879</v>
      </c>
      <c r="B555" t="s">
        <v>2216</v>
      </c>
      <c r="C555" t="s">
        <v>2694</v>
      </c>
      <c r="D555">
        <v>230</v>
      </c>
      <c r="E555">
        <v>230</v>
      </c>
      <c r="F555" s="7">
        <v>0</v>
      </c>
      <c r="G555">
        <v>4.5</v>
      </c>
      <c r="H555">
        <v>9427</v>
      </c>
      <c r="I555">
        <f t="shared" si="40"/>
        <v>0</v>
      </c>
      <c r="J555">
        <f t="shared" si="41"/>
        <v>5</v>
      </c>
      <c r="K555">
        <f t="shared" si="42"/>
        <v>2168210</v>
      </c>
      <c r="L555" t="str">
        <f t="shared" si="43"/>
        <v>$200-$500</v>
      </c>
      <c r="M555">
        <f t="shared" si="44"/>
        <v>0</v>
      </c>
    </row>
    <row r="556" spans="1:13" x14ac:dyDescent="0.35">
      <c r="A556" t="s">
        <v>673</v>
      </c>
      <c r="B556" t="s">
        <v>2010</v>
      </c>
      <c r="C556" t="s">
        <v>2690</v>
      </c>
      <c r="D556">
        <v>179</v>
      </c>
      <c r="E556">
        <v>499</v>
      </c>
      <c r="F556" s="7">
        <v>0.64</v>
      </c>
      <c r="G556">
        <v>3.4</v>
      </c>
      <c r="H556">
        <v>9385</v>
      </c>
      <c r="I556">
        <f t="shared" si="40"/>
        <v>1</v>
      </c>
      <c r="J556">
        <f t="shared" si="41"/>
        <v>3</v>
      </c>
      <c r="K556">
        <f t="shared" si="42"/>
        <v>4683115</v>
      </c>
      <c r="L556" t="str">
        <f t="shared" si="43"/>
        <v>$200-$500</v>
      </c>
      <c r="M556">
        <f t="shared" si="44"/>
        <v>0</v>
      </c>
    </row>
    <row r="557" spans="1:13" x14ac:dyDescent="0.35">
      <c r="A557" t="s">
        <v>23</v>
      </c>
      <c r="B557" t="s">
        <v>1374</v>
      </c>
      <c r="C557" t="s">
        <v>2690</v>
      </c>
      <c r="D557">
        <v>59</v>
      </c>
      <c r="E557">
        <v>199</v>
      </c>
      <c r="F557" s="7">
        <v>0.7</v>
      </c>
      <c r="G557">
        <v>4</v>
      </c>
      <c r="H557">
        <v>9378</v>
      </c>
      <c r="I557">
        <f t="shared" si="40"/>
        <v>1</v>
      </c>
      <c r="J557">
        <f t="shared" si="41"/>
        <v>4</v>
      </c>
      <c r="K557">
        <f t="shared" si="42"/>
        <v>1866222</v>
      </c>
      <c r="L557" t="str">
        <f t="shared" si="43"/>
        <v>$200</v>
      </c>
      <c r="M557">
        <f t="shared" si="44"/>
        <v>0</v>
      </c>
    </row>
    <row r="558" spans="1:13" x14ac:dyDescent="0.35">
      <c r="A558" t="s">
        <v>44</v>
      </c>
      <c r="B558" t="s">
        <v>1395</v>
      </c>
      <c r="C558" t="s">
        <v>2690</v>
      </c>
      <c r="D558">
        <v>59</v>
      </c>
      <c r="E558">
        <v>199</v>
      </c>
      <c r="F558" s="7">
        <v>0.7</v>
      </c>
      <c r="G558">
        <v>4</v>
      </c>
      <c r="H558">
        <v>9378</v>
      </c>
      <c r="I558">
        <f t="shared" si="40"/>
        <v>1</v>
      </c>
      <c r="J558">
        <f t="shared" si="41"/>
        <v>4</v>
      </c>
      <c r="K558">
        <f t="shared" si="42"/>
        <v>1866222</v>
      </c>
      <c r="L558" t="str">
        <f t="shared" si="43"/>
        <v>$200</v>
      </c>
      <c r="M558">
        <f t="shared" si="44"/>
        <v>0</v>
      </c>
    </row>
    <row r="559" spans="1:13" x14ac:dyDescent="0.35">
      <c r="A559" t="s">
        <v>81</v>
      </c>
      <c r="B559" t="s">
        <v>1432</v>
      </c>
      <c r="C559" t="s">
        <v>2690</v>
      </c>
      <c r="D559">
        <v>139</v>
      </c>
      <c r="E559">
        <v>249</v>
      </c>
      <c r="F559" s="7">
        <v>0.44</v>
      </c>
      <c r="G559">
        <v>4</v>
      </c>
      <c r="H559">
        <v>9378</v>
      </c>
      <c r="I559">
        <f t="shared" si="40"/>
        <v>0</v>
      </c>
      <c r="J559">
        <f t="shared" si="41"/>
        <v>4</v>
      </c>
      <c r="K559">
        <f t="shared" si="42"/>
        <v>2335122</v>
      </c>
      <c r="L559" t="str">
        <f t="shared" si="43"/>
        <v>$200-$500</v>
      </c>
      <c r="M559">
        <f t="shared" si="44"/>
        <v>0</v>
      </c>
    </row>
    <row r="560" spans="1:13" x14ac:dyDescent="0.35">
      <c r="A560" t="s">
        <v>176</v>
      </c>
      <c r="B560" t="s">
        <v>1527</v>
      </c>
      <c r="C560" t="s">
        <v>2690</v>
      </c>
      <c r="D560">
        <v>88</v>
      </c>
      <c r="E560">
        <v>299</v>
      </c>
      <c r="F560" s="7">
        <v>0.71</v>
      </c>
      <c r="G560">
        <v>4</v>
      </c>
      <c r="H560">
        <v>9378</v>
      </c>
      <c r="I560">
        <f t="shared" si="40"/>
        <v>1</v>
      </c>
      <c r="J560">
        <f t="shared" si="41"/>
        <v>4</v>
      </c>
      <c r="K560">
        <f t="shared" si="42"/>
        <v>2804022</v>
      </c>
      <c r="L560" t="str">
        <f t="shared" si="43"/>
        <v>$200-$500</v>
      </c>
      <c r="M560">
        <f t="shared" si="44"/>
        <v>0</v>
      </c>
    </row>
    <row r="561" spans="1:13" x14ac:dyDescent="0.35">
      <c r="A561" t="s">
        <v>178</v>
      </c>
      <c r="B561" t="s">
        <v>1529</v>
      </c>
      <c r="C561" t="s">
        <v>2690</v>
      </c>
      <c r="D561">
        <v>57.89</v>
      </c>
      <c r="E561">
        <v>199</v>
      </c>
      <c r="F561" s="7">
        <v>0.71</v>
      </c>
      <c r="G561">
        <v>4</v>
      </c>
      <c r="H561">
        <v>9378</v>
      </c>
      <c r="I561">
        <f t="shared" si="40"/>
        <v>1</v>
      </c>
      <c r="J561">
        <f t="shared" si="41"/>
        <v>4</v>
      </c>
      <c r="K561">
        <f t="shared" si="42"/>
        <v>1866222</v>
      </c>
      <c r="L561" t="str">
        <f t="shared" si="43"/>
        <v>$200</v>
      </c>
      <c r="M561">
        <f t="shared" si="44"/>
        <v>0</v>
      </c>
    </row>
    <row r="562" spans="1:13" x14ac:dyDescent="0.35">
      <c r="A562" t="s">
        <v>196</v>
      </c>
      <c r="B562" t="s">
        <v>1547</v>
      </c>
      <c r="C562" t="s">
        <v>2690</v>
      </c>
      <c r="D562">
        <v>129</v>
      </c>
      <c r="E562">
        <v>249</v>
      </c>
      <c r="F562" s="7">
        <v>0.48</v>
      </c>
      <c r="G562">
        <v>4</v>
      </c>
      <c r="H562">
        <v>9378</v>
      </c>
      <c r="I562">
        <f t="shared" si="40"/>
        <v>0</v>
      </c>
      <c r="J562">
        <f t="shared" si="41"/>
        <v>4</v>
      </c>
      <c r="K562">
        <f t="shared" si="42"/>
        <v>2335122</v>
      </c>
      <c r="L562" t="str">
        <f t="shared" si="43"/>
        <v>$200-$500</v>
      </c>
      <c r="M562">
        <f t="shared" si="44"/>
        <v>0</v>
      </c>
    </row>
    <row r="563" spans="1:13" x14ac:dyDescent="0.35">
      <c r="A563" t="s">
        <v>253</v>
      </c>
      <c r="B563" t="s">
        <v>1604</v>
      </c>
      <c r="C563" t="s">
        <v>2690</v>
      </c>
      <c r="D563">
        <v>182</v>
      </c>
      <c r="E563">
        <v>599</v>
      </c>
      <c r="F563" s="7">
        <v>0.7</v>
      </c>
      <c r="G563">
        <v>4</v>
      </c>
      <c r="H563">
        <v>9378</v>
      </c>
      <c r="I563">
        <f t="shared" si="40"/>
        <v>1</v>
      </c>
      <c r="J563">
        <f t="shared" si="41"/>
        <v>4</v>
      </c>
      <c r="K563">
        <f t="shared" si="42"/>
        <v>5617422</v>
      </c>
      <c r="L563" t="str">
        <f t="shared" si="43"/>
        <v>&gt;$500</v>
      </c>
      <c r="M563">
        <f t="shared" si="44"/>
        <v>0</v>
      </c>
    </row>
    <row r="564" spans="1:13" x14ac:dyDescent="0.35">
      <c r="A564" t="s">
        <v>443</v>
      </c>
      <c r="B564" t="s">
        <v>1785</v>
      </c>
      <c r="C564" t="s">
        <v>2691</v>
      </c>
      <c r="D564">
        <v>1399</v>
      </c>
      <c r="E564">
        <v>1630</v>
      </c>
      <c r="F564" s="7">
        <v>0.14000000000000001</v>
      </c>
      <c r="G564">
        <v>4</v>
      </c>
      <c r="H564">
        <v>9378</v>
      </c>
      <c r="I564">
        <f t="shared" si="40"/>
        <v>0</v>
      </c>
      <c r="J564">
        <f t="shared" si="41"/>
        <v>4</v>
      </c>
      <c r="K564">
        <f t="shared" si="42"/>
        <v>15286140</v>
      </c>
      <c r="L564" t="str">
        <f t="shared" si="43"/>
        <v>&gt;$500</v>
      </c>
      <c r="M564">
        <f t="shared" si="44"/>
        <v>0</v>
      </c>
    </row>
    <row r="565" spans="1:13" x14ac:dyDescent="0.35">
      <c r="A565" t="s">
        <v>495</v>
      </c>
      <c r="B565" t="s">
        <v>1834</v>
      </c>
      <c r="C565" t="s">
        <v>2691</v>
      </c>
      <c r="D565">
        <v>1399</v>
      </c>
      <c r="E565">
        <v>1630</v>
      </c>
      <c r="F565" s="7">
        <v>0.14000000000000001</v>
      </c>
      <c r="G565">
        <v>4</v>
      </c>
      <c r="H565">
        <v>9378</v>
      </c>
      <c r="I565">
        <f t="shared" si="40"/>
        <v>0</v>
      </c>
      <c r="J565">
        <f t="shared" si="41"/>
        <v>4</v>
      </c>
      <c r="K565">
        <f t="shared" si="42"/>
        <v>15286140</v>
      </c>
      <c r="L565" t="str">
        <f t="shared" si="43"/>
        <v>&gt;$500</v>
      </c>
      <c r="M565">
        <f t="shared" si="44"/>
        <v>0</v>
      </c>
    </row>
    <row r="566" spans="1:13" x14ac:dyDescent="0.35">
      <c r="A566" t="s">
        <v>23</v>
      </c>
      <c r="B566" t="s">
        <v>1374</v>
      </c>
      <c r="C566" t="s">
        <v>2690</v>
      </c>
      <c r="D566">
        <v>59</v>
      </c>
      <c r="E566">
        <v>199</v>
      </c>
      <c r="F566" s="7">
        <v>0.7</v>
      </c>
      <c r="G566">
        <v>4</v>
      </c>
      <c r="H566">
        <v>9377</v>
      </c>
      <c r="I566">
        <f t="shared" si="40"/>
        <v>1</v>
      </c>
      <c r="J566">
        <f t="shared" si="41"/>
        <v>4</v>
      </c>
      <c r="K566">
        <f t="shared" si="42"/>
        <v>1866023</v>
      </c>
      <c r="L566" t="str">
        <f t="shared" si="43"/>
        <v>$200</v>
      </c>
      <c r="M566">
        <f t="shared" si="44"/>
        <v>0</v>
      </c>
    </row>
    <row r="567" spans="1:13" x14ac:dyDescent="0.35">
      <c r="A567" t="s">
        <v>468</v>
      </c>
      <c r="B567" t="s">
        <v>1808</v>
      </c>
      <c r="C567" t="s">
        <v>2690</v>
      </c>
      <c r="D567">
        <v>139</v>
      </c>
      <c r="E567">
        <v>249</v>
      </c>
      <c r="F567" s="7">
        <v>0.44</v>
      </c>
      <c r="G567">
        <v>4</v>
      </c>
      <c r="H567">
        <v>9377</v>
      </c>
      <c r="I567">
        <f t="shared" si="40"/>
        <v>0</v>
      </c>
      <c r="J567">
        <f t="shared" si="41"/>
        <v>4</v>
      </c>
      <c r="K567">
        <f t="shared" si="42"/>
        <v>2334873</v>
      </c>
      <c r="L567" t="str">
        <f t="shared" si="43"/>
        <v>$200-$500</v>
      </c>
      <c r="M567">
        <f t="shared" si="44"/>
        <v>0</v>
      </c>
    </row>
    <row r="568" spans="1:13" x14ac:dyDescent="0.35">
      <c r="A568" t="s">
        <v>23</v>
      </c>
      <c r="B568" t="s">
        <v>1374</v>
      </c>
      <c r="C568" t="s">
        <v>2690</v>
      </c>
      <c r="D568">
        <v>59</v>
      </c>
      <c r="E568">
        <v>199</v>
      </c>
      <c r="F568" s="7">
        <v>0.7</v>
      </c>
      <c r="G568">
        <v>4</v>
      </c>
      <c r="H568">
        <v>9377</v>
      </c>
      <c r="I568">
        <f t="shared" si="40"/>
        <v>1</v>
      </c>
      <c r="J568">
        <f t="shared" si="41"/>
        <v>4</v>
      </c>
      <c r="K568">
        <f t="shared" si="42"/>
        <v>1866023</v>
      </c>
      <c r="L568" t="str">
        <f t="shared" si="43"/>
        <v>$200</v>
      </c>
      <c r="M568">
        <f t="shared" si="44"/>
        <v>0</v>
      </c>
    </row>
    <row r="569" spans="1:13" x14ac:dyDescent="0.35">
      <c r="A569" t="s">
        <v>1065</v>
      </c>
      <c r="B569" t="s">
        <v>2402</v>
      </c>
      <c r="C569" t="s">
        <v>2694</v>
      </c>
      <c r="D569">
        <v>1399</v>
      </c>
      <c r="E569">
        <v>2660</v>
      </c>
      <c r="F569" s="7">
        <v>0.47</v>
      </c>
      <c r="G569">
        <v>4.0999999999999996</v>
      </c>
      <c r="H569">
        <v>9349</v>
      </c>
      <c r="I569">
        <f t="shared" si="40"/>
        <v>0</v>
      </c>
      <c r="J569">
        <f t="shared" si="41"/>
        <v>4</v>
      </c>
      <c r="K569">
        <f t="shared" si="42"/>
        <v>24868340</v>
      </c>
      <c r="L569" t="str">
        <f t="shared" si="43"/>
        <v>&gt;$500</v>
      </c>
      <c r="M569">
        <f t="shared" si="44"/>
        <v>0</v>
      </c>
    </row>
    <row r="570" spans="1:13" x14ac:dyDescent="0.35">
      <c r="A570" t="s">
        <v>640</v>
      </c>
      <c r="B570" t="s">
        <v>1977</v>
      </c>
      <c r="C570" t="s">
        <v>2693</v>
      </c>
      <c r="D570">
        <v>198</v>
      </c>
      <c r="E570">
        <v>800</v>
      </c>
      <c r="F570" s="7">
        <v>0.75</v>
      </c>
      <c r="G570">
        <v>4.0999999999999996</v>
      </c>
      <c r="H570">
        <v>9344</v>
      </c>
      <c r="I570">
        <f t="shared" si="40"/>
        <v>1</v>
      </c>
      <c r="J570">
        <f t="shared" si="41"/>
        <v>4</v>
      </c>
      <c r="K570">
        <f t="shared" si="42"/>
        <v>7475200</v>
      </c>
      <c r="L570" t="str">
        <f t="shared" si="43"/>
        <v>&gt;$500</v>
      </c>
      <c r="M570">
        <f t="shared" si="44"/>
        <v>0</v>
      </c>
    </row>
    <row r="571" spans="1:13" x14ac:dyDescent="0.35">
      <c r="A571" t="s">
        <v>551</v>
      </c>
      <c r="B571" t="s">
        <v>1888</v>
      </c>
      <c r="C571" t="s">
        <v>2691</v>
      </c>
      <c r="D571">
        <v>89</v>
      </c>
      <c r="E571">
        <v>499</v>
      </c>
      <c r="F571" s="7">
        <v>0.82</v>
      </c>
      <c r="G571">
        <v>4.0999999999999996</v>
      </c>
      <c r="H571">
        <v>9340</v>
      </c>
      <c r="I571">
        <f t="shared" si="40"/>
        <v>1</v>
      </c>
      <c r="J571">
        <f t="shared" si="41"/>
        <v>4</v>
      </c>
      <c r="K571">
        <f t="shared" si="42"/>
        <v>4660660</v>
      </c>
      <c r="L571" t="str">
        <f t="shared" si="43"/>
        <v>$200-$500</v>
      </c>
      <c r="M571">
        <f t="shared" si="44"/>
        <v>0</v>
      </c>
    </row>
    <row r="572" spans="1:13" x14ac:dyDescent="0.35">
      <c r="A572" t="s">
        <v>1067</v>
      </c>
      <c r="B572" t="s">
        <v>2404</v>
      </c>
      <c r="C572" t="s">
        <v>2694</v>
      </c>
      <c r="D572">
        <v>1499</v>
      </c>
      <c r="E572">
        <v>1499</v>
      </c>
      <c r="F572" s="7">
        <v>0</v>
      </c>
      <c r="G572">
        <v>4.3</v>
      </c>
      <c r="H572">
        <v>9331</v>
      </c>
      <c r="I572">
        <f t="shared" si="40"/>
        <v>0</v>
      </c>
      <c r="J572">
        <f t="shared" si="41"/>
        <v>4</v>
      </c>
      <c r="K572">
        <f t="shared" si="42"/>
        <v>13987169</v>
      </c>
      <c r="L572" t="str">
        <f t="shared" si="43"/>
        <v>&gt;$500</v>
      </c>
      <c r="M572">
        <f t="shared" si="44"/>
        <v>0</v>
      </c>
    </row>
    <row r="573" spans="1:13" x14ac:dyDescent="0.35">
      <c r="A573" t="s">
        <v>599</v>
      </c>
      <c r="B573" t="s">
        <v>1936</v>
      </c>
      <c r="C573" t="s">
        <v>2690</v>
      </c>
      <c r="D573">
        <v>569</v>
      </c>
      <c r="E573">
        <v>1299</v>
      </c>
      <c r="F573" s="7">
        <v>0.56000000000000005</v>
      </c>
      <c r="G573">
        <v>4.4000000000000004</v>
      </c>
      <c r="H573">
        <v>9275</v>
      </c>
      <c r="I573">
        <f t="shared" si="40"/>
        <v>1</v>
      </c>
      <c r="J573">
        <f t="shared" si="41"/>
        <v>4</v>
      </c>
      <c r="K573">
        <f t="shared" si="42"/>
        <v>12048225</v>
      </c>
      <c r="L573" t="str">
        <f t="shared" si="43"/>
        <v>&gt;$500</v>
      </c>
      <c r="M573">
        <f t="shared" si="44"/>
        <v>0</v>
      </c>
    </row>
    <row r="574" spans="1:13" x14ac:dyDescent="0.35">
      <c r="A574" t="s">
        <v>1142</v>
      </c>
      <c r="B574" t="s">
        <v>2479</v>
      </c>
      <c r="C574" t="s">
        <v>2694</v>
      </c>
      <c r="D574">
        <v>999</v>
      </c>
      <c r="E574">
        <v>1075</v>
      </c>
      <c r="F574" s="7">
        <v>7.0000000000000007E-2</v>
      </c>
      <c r="G574">
        <v>4.0999999999999996</v>
      </c>
      <c r="H574">
        <v>9275</v>
      </c>
      <c r="I574">
        <f t="shared" si="40"/>
        <v>0</v>
      </c>
      <c r="J574">
        <f t="shared" si="41"/>
        <v>4</v>
      </c>
      <c r="K574">
        <f t="shared" si="42"/>
        <v>9970625</v>
      </c>
      <c r="L574" t="str">
        <f t="shared" si="43"/>
        <v>&gt;$500</v>
      </c>
      <c r="M574">
        <f t="shared" si="44"/>
        <v>0</v>
      </c>
    </row>
    <row r="575" spans="1:13" x14ac:dyDescent="0.35">
      <c r="A575" t="s">
        <v>737</v>
      </c>
      <c r="B575" t="s">
        <v>2074</v>
      </c>
      <c r="C575" t="s">
        <v>2691</v>
      </c>
      <c r="D575">
        <v>499</v>
      </c>
      <c r="E575">
        <v>1499</v>
      </c>
      <c r="F575" s="7">
        <v>0.67</v>
      </c>
      <c r="G575">
        <v>3.6</v>
      </c>
      <c r="H575">
        <v>9169</v>
      </c>
      <c r="I575">
        <f t="shared" si="40"/>
        <v>1</v>
      </c>
      <c r="J575">
        <f t="shared" si="41"/>
        <v>4</v>
      </c>
      <c r="K575">
        <f t="shared" si="42"/>
        <v>13744331</v>
      </c>
      <c r="L575" t="str">
        <f t="shared" si="43"/>
        <v>&gt;$500</v>
      </c>
      <c r="M575">
        <f t="shared" si="44"/>
        <v>0</v>
      </c>
    </row>
    <row r="576" spans="1:13" x14ac:dyDescent="0.35">
      <c r="A576" t="s">
        <v>780</v>
      </c>
      <c r="B576" t="s">
        <v>2117</v>
      </c>
      <c r="C576" t="s">
        <v>2691</v>
      </c>
      <c r="D576">
        <v>2499</v>
      </c>
      <c r="E576">
        <v>9999</v>
      </c>
      <c r="F576" s="7">
        <v>0.75</v>
      </c>
      <c r="G576">
        <v>4</v>
      </c>
      <c r="H576">
        <v>9090</v>
      </c>
      <c r="I576">
        <f t="shared" si="40"/>
        <v>1</v>
      </c>
      <c r="J576">
        <f t="shared" si="41"/>
        <v>4</v>
      </c>
      <c r="K576">
        <f t="shared" si="42"/>
        <v>90890910</v>
      </c>
      <c r="L576" t="str">
        <f t="shared" si="43"/>
        <v>&gt;$500</v>
      </c>
      <c r="M576">
        <f t="shared" si="44"/>
        <v>0</v>
      </c>
    </row>
    <row r="577" spans="1:13" x14ac:dyDescent="0.35">
      <c r="A577" t="s">
        <v>1084</v>
      </c>
      <c r="B577" t="s">
        <v>2421</v>
      </c>
      <c r="C577" t="s">
        <v>2694</v>
      </c>
      <c r="D577">
        <v>1449</v>
      </c>
      <c r="E577">
        <v>2349</v>
      </c>
      <c r="F577" s="7">
        <v>0.38</v>
      </c>
      <c r="G577">
        <v>3.9</v>
      </c>
      <c r="H577">
        <v>9019</v>
      </c>
      <c r="I577">
        <f t="shared" si="40"/>
        <v>0</v>
      </c>
      <c r="J577">
        <f t="shared" si="41"/>
        <v>4</v>
      </c>
      <c r="K577">
        <f t="shared" si="42"/>
        <v>21185631</v>
      </c>
      <c r="L577" t="str">
        <f t="shared" si="43"/>
        <v>&gt;$500</v>
      </c>
      <c r="M577">
        <f t="shared" si="44"/>
        <v>0</v>
      </c>
    </row>
    <row r="578" spans="1:13" x14ac:dyDescent="0.35">
      <c r="A578" t="s">
        <v>1126</v>
      </c>
      <c r="B578" t="s">
        <v>2463</v>
      </c>
      <c r="C578" t="s">
        <v>2694</v>
      </c>
      <c r="D578">
        <v>2899</v>
      </c>
      <c r="E578">
        <v>5500</v>
      </c>
      <c r="F578" s="7">
        <v>0.47</v>
      </c>
      <c r="G578">
        <v>3.8</v>
      </c>
      <c r="H578">
        <v>8958</v>
      </c>
      <c r="I578">
        <f t="shared" si="40"/>
        <v>0</v>
      </c>
      <c r="J578">
        <f t="shared" si="41"/>
        <v>4</v>
      </c>
      <c r="K578">
        <f t="shared" si="42"/>
        <v>49269000</v>
      </c>
      <c r="L578" t="str">
        <f t="shared" si="43"/>
        <v>&gt;$500</v>
      </c>
      <c r="M578">
        <f t="shared" si="44"/>
        <v>0</v>
      </c>
    </row>
    <row r="579" spans="1:13" x14ac:dyDescent="0.35">
      <c r="A579" t="s">
        <v>1186</v>
      </c>
      <c r="B579" t="s">
        <v>2523</v>
      </c>
      <c r="C579" t="s">
        <v>2694</v>
      </c>
      <c r="D579">
        <v>13999</v>
      </c>
      <c r="E579">
        <v>24850</v>
      </c>
      <c r="F579" s="7">
        <v>0.44</v>
      </c>
      <c r="G579">
        <v>4.4000000000000004</v>
      </c>
      <c r="H579">
        <v>8948</v>
      </c>
      <c r="I579">
        <f t="shared" ref="I579:I642" si="45">IF(F579&gt;=0.5, 1,0)</f>
        <v>0</v>
      </c>
      <c r="J579">
        <f t="shared" ref="J579:J642" si="46">ROUND(G579, 0)</f>
        <v>4</v>
      </c>
      <c r="K579">
        <f t="shared" ref="K579:K642" si="47">(E579*H579)</f>
        <v>222357800</v>
      </c>
      <c r="L579" t="str">
        <f t="shared" ref="L579:L642" si="48">IF(E579&lt;200, "$200", IF(E579&lt;=500, "$200-$500", "&gt;$500"))</f>
        <v>&gt;$500</v>
      </c>
      <c r="M579">
        <f t="shared" ref="M579:M642" si="49">IF(H579&lt;1000, 1,0)</f>
        <v>0</v>
      </c>
    </row>
    <row r="580" spans="1:13" x14ac:dyDescent="0.35">
      <c r="A580" t="s">
        <v>767</v>
      </c>
      <c r="B580" t="s">
        <v>2104</v>
      </c>
      <c r="C580" t="s">
        <v>2693</v>
      </c>
      <c r="D580">
        <v>114</v>
      </c>
      <c r="E580">
        <v>120</v>
      </c>
      <c r="F580" s="7">
        <v>0.05</v>
      </c>
      <c r="G580">
        <v>4.2</v>
      </c>
      <c r="H580">
        <v>8938</v>
      </c>
      <c r="I580">
        <f t="shared" si="45"/>
        <v>0</v>
      </c>
      <c r="J580">
        <f t="shared" si="46"/>
        <v>4</v>
      </c>
      <c r="K580">
        <f t="shared" si="47"/>
        <v>1072560</v>
      </c>
      <c r="L580" t="str">
        <f t="shared" si="48"/>
        <v>$200</v>
      </c>
      <c r="M580">
        <f t="shared" si="49"/>
        <v>0</v>
      </c>
    </row>
    <row r="581" spans="1:13" x14ac:dyDescent="0.35">
      <c r="A581" t="s">
        <v>358</v>
      </c>
      <c r="B581" t="s">
        <v>1707</v>
      </c>
      <c r="C581" t="s">
        <v>2691</v>
      </c>
      <c r="D581">
        <v>1219</v>
      </c>
      <c r="E581">
        <v>1699</v>
      </c>
      <c r="F581" s="7">
        <v>0.28000000000000003</v>
      </c>
      <c r="G581">
        <v>4.4000000000000004</v>
      </c>
      <c r="H581">
        <v>8891</v>
      </c>
      <c r="I581">
        <f t="shared" si="45"/>
        <v>0</v>
      </c>
      <c r="J581">
        <f t="shared" si="46"/>
        <v>4</v>
      </c>
      <c r="K581">
        <f t="shared" si="47"/>
        <v>15105809</v>
      </c>
      <c r="L581" t="str">
        <f t="shared" si="48"/>
        <v>&gt;$500</v>
      </c>
      <c r="M581">
        <f t="shared" si="49"/>
        <v>0</v>
      </c>
    </row>
    <row r="582" spans="1:13" x14ac:dyDescent="0.35">
      <c r="A582" t="s">
        <v>506</v>
      </c>
      <c r="B582" t="s">
        <v>1845</v>
      </c>
      <c r="C582" t="s">
        <v>2691</v>
      </c>
      <c r="D582">
        <v>299</v>
      </c>
      <c r="E582">
        <v>999</v>
      </c>
      <c r="F582" s="7">
        <v>0.7</v>
      </c>
      <c r="G582">
        <v>4.3</v>
      </c>
      <c r="H582">
        <v>8891</v>
      </c>
      <c r="I582">
        <f t="shared" si="45"/>
        <v>1</v>
      </c>
      <c r="J582">
        <f t="shared" si="46"/>
        <v>4</v>
      </c>
      <c r="K582">
        <f t="shared" si="47"/>
        <v>8882109</v>
      </c>
      <c r="L582" t="str">
        <f t="shared" si="48"/>
        <v>&gt;$500</v>
      </c>
      <c r="M582">
        <f t="shared" si="49"/>
        <v>0</v>
      </c>
    </row>
    <row r="583" spans="1:13" x14ac:dyDescent="0.35">
      <c r="A583" t="s">
        <v>1092</v>
      </c>
      <c r="B583" t="s">
        <v>2429</v>
      </c>
      <c r="C583" t="s">
        <v>2694</v>
      </c>
      <c r="D583">
        <v>1699</v>
      </c>
      <c r="E583">
        <v>1999</v>
      </c>
      <c r="F583" s="7">
        <v>0.15</v>
      </c>
      <c r="G583">
        <v>4.0999999999999996</v>
      </c>
      <c r="H583">
        <v>8873</v>
      </c>
      <c r="I583">
        <f t="shared" si="45"/>
        <v>0</v>
      </c>
      <c r="J583">
        <f t="shared" si="46"/>
        <v>4</v>
      </c>
      <c r="K583">
        <f t="shared" si="47"/>
        <v>17737127</v>
      </c>
      <c r="L583" t="str">
        <f t="shared" si="48"/>
        <v>&gt;$500</v>
      </c>
      <c r="M583">
        <f t="shared" si="49"/>
        <v>0</v>
      </c>
    </row>
    <row r="584" spans="1:13" x14ac:dyDescent="0.35">
      <c r="A584" t="s">
        <v>520</v>
      </c>
      <c r="B584" t="s">
        <v>1859</v>
      </c>
      <c r="C584" t="s">
        <v>2691</v>
      </c>
      <c r="D584">
        <v>23999</v>
      </c>
      <c r="E584">
        <v>32999</v>
      </c>
      <c r="F584" s="7">
        <v>0.27</v>
      </c>
      <c r="G584">
        <v>3.9</v>
      </c>
      <c r="H584">
        <v>8866</v>
      </c>
      <c r="I584">
        <f t="shared" si="45"/>
        <v>0</v>
      </c>
      <c r="J584">
        <f t="shared" si="46"/>
        <v>4</v>
      </c>
      <c r="K584">
        <f t="shared" si="47"/>
        <v>292569134</v>
      </c>
      <c r="L584" t="str">
        <f t="shared" si="48"/>
        <v>&gt;$500</v>
      </c>
      <c r="M584">
        <f t="shared" si="49"/>
        <v>0</v>
      </c>
    </row>
    <row r="585" spans="1:13" x14ac:dyDescent="0.35">
      <c r="A585" t="s">
        <v>1029</v>
      </c>
      <c r="B585" t="s">
        <v>2366</v>
      </c>
      <c r="C585" t="s">
        <v>2694</v>
      </c>
      <c r="D585">
        <v>2464</v>
      </c>
      <c r="E585">
        <v>6000</v>
      </c>
      <c r="F585" s="7">
        <v>0.59</v>
      </c>
      <c r="G585">
        <v>4.0999999999999996</v>
      </c>
      <c r="H585">
        <v>8866</v>
      </c>
      <c r="I585">
        <f t="shared" si="45"/>
        <v>1</v>
      </c>
      <c r="J585">
        <f t="shared" si="46"/>
        <v>4</v>
      </c>
      <c r="K585">
        <f t="shared" si="47"/>
        <v>53196000</v>
      </c>
      <c r="L585" t="str">
        <f t="shared" si="48"/>
        <v>&gt;$500</v>
      </c>
      <c r="M585">
        <f t="shared" si="49"/>
        <v>0</v>
      </c>
    </row>
    <row r="586" spans="1:13" x14ac:dyDescent="0.35">
      <c r="A586" t="s">
        <v>569</v>
      </c>
      <c r="B586" t="s">
        <v>1906</v>
      </c>
      <c r="C586" t="s">
        <v>2690</v>
      </c>
      <c r="D586">
        <v>99</v>
      </c>
      <c r="E586">
        <v>999</v>
      </c>
      <c r="F586" s="7">
        <v>0.9</v>
      </c>
      <c r="G586">
        <v>4.0999999999999996</v>
      </c>
      <c r="H586">
        <v>8751</v>
      </c>
      <c r="I586">
        <f t="shared" si="45"/>
        <v>1</v>
      </c>
      <c r="J586">
        <f t="shared" si="46"/>
        <v>4</v>
      </c>
      <c r="K586">
        <f t="shared" si="47"/>
        <v>8742249</v>
      </c>
      <c r="L586" t="str">
        <f t="shared" si="48"/>
        <v>&gt;$500</v>
      </c>
      <c r="M586">
        <f t="shared" si="49"/>
        <v>0</v>
      </c>
    </row>
    <row r="587" spans="1:13" x14ac:dyDescent="0.35">
      <c r="A587" t="s">
        <v>260</v>
      </c>
      <c r="B587" t="s">
        <v>1611</v>
      </c>
      <c r="C587" t="s">
        <v>2691</v>
      </c>
      <c r="D587">
        <v>299</v>
      </c>
      <c r="E587">
        <v>700</v>
      </c>
      <c r="F587" s="7">
        <v>0.56999999999999995</v>
      </c>
      <c r="G587">
        <v>4.4000000000000004</v>
      </c>
      <c r="H587">
        <v>8714</v>
      </c>
      <c r="I587">
        <f t="shared" si="45"/>
        <v>1</v>
      </c>
      <c r="J587">
        <f t="shared" si="46"/>
        <v>4</v>
      </c>
      <c r="K587">
        <f t="shared" si="47"/>
        <v>6099800</v>
      </c>
      <c r="L587" t="str">
        <f t="shared" si="48"/>
        <v>&gt;$500</v>
      </c>
      <c r="M587">
        <f t="shared" si="49"/>
        <v>0</v>
      </c>
    </row>
    <row r="588" spans="1:13" x14ac:dyDescent="0.35">
      <c r="A588" t="s">
        <v>733</v>
      </c>
      <c r="B588" t="s">
        <v>2070</v>
      </c>
      <c r="C588" t="s">
        <v>2690</v>
      </c>
      <c r="D588">
        <v>1499</v>
      </c>
      <c r="E588">
        <v>2999</v>
      </c>
      <c r="F588" s="7">
        <v>0.5</v>
      </c>
      <c r="G588">
        <v>4.5</v>
      </c>
      <c r="H588">
        <v>8656</v>
      </c>
      <c r="I588">
        <f t="shared" si="45"/>
        <v>1</v>
      </c>
      <c r="J588">
        <f t="shared" si="46"/>
        <v>5</v>
      </c>
      <c r="K588">
        <f t="shared" si="47"/>
        <v>25959344</v>
      </c>
      <c r="L588" t="str">
        <f t="shared" si="48"/>
        <v>&gt;$500</v>
      </c>
      <c r="M588">
        <f t="shared" si="49"/>
        <v>0</v>
      </c>
    </row>
    <row r="589" spans="1:13" x14ac:dyDescent="0.35">
      <c r="A589" t="s">
        <v>629</v>
      </c>
      <c r="B589" t="s">
        <v>1966</v>
      </c>
      <c r="C589" t="s">
        <v>2693</v>
      </c>
      <c r="D589">
        <v>157</v>
      </c>
      <c r="E589">
        <v>160</v>
      </c>
      <c r="F589" s="7">
        <v>0.02</v>
      </c>
      <c r="G589">
        <v>4.5</v>
      </c>
      <c r="H589">
        <v>8618</v>
      </c>
      <c r="I589">
        <f t="shared" si="45"/>
        <v>0</v>
      </c>
      <c r="J589">
        <f t="shared" si="46"/>
        <v>5</v>
      </c>
      <c r="K589">
        <f t="shared" si="47"/>
        <v>1378880</v>
      </c>
      <c r="L589" t="str">
        <f t="shared" si="48"/>
        <v>$200</v>
      </c>
      <c r="M589">
        <f t="shared" si="49"/>
        <v>0</v>
      </c>
    </row>
    <row r="590" spans="1:13" x14ac:dyDescent="0.35">
      <c r="A590" t="s">
        <v>624</v>
      </c>
      <c r="B590" t="s">
        <v>1961</v>
      </c>
      <c r="C590" t="s">
        <v>2690</v>
      </c>
      <c r="D590">
        <v>309</v>
      </c>
      <c r="E590">
        <v>404</v>
      </c>
      <c r="F590" s="7">
        <v>0.24</v>
      </c>
      <c r="G590">
        <v>4.4000000000000004</v>
      </c>
      <c r="H590">
        <v>8614</v>
      </c>
      <c r="I590">
        <f t="shared" si="45"/>
        <v>0</v>
      </c>
      <c r="J590">
        <f t="shared" si="46"/>
        <v>4</v>
      </c>
      <c r="K590">
        <f t="shared" si="47"/>
        <v>3480056</v>
      </c>
      <c r="L590" t="str">
        <f t="shared" si="48"/>
        <v>$200-$500</v>
      </c>
      <c r="M590">
        <f t="shared" si="49"/>
        <v>0</v>
      </c>
    </row>
    <row r="591" spans="1:13" x14ac:dyDescent="0.35">
      <c r="A591" t="s">
        <v>669</v>
      </c>
      <c r="B591" t="s">
        <v>2006</v>
      </c>
      <c r="C591" t="s">
        <v>2693</v>
      </c>
      <c r="D591">
        <v>440</v>
      </c>
      <c r="E591">
        <v>440</v>
      </c>
      <c r="F591" s="7">
        <v>0</v>
      </c>
      <c r="G591">
        <v>4.5</v>
      </c>
      <c r="H591">
        <v>8610</v>
      </c>
      <c r="I591">
        <f t="shared" si="45"/>
        <v>0</v>
      </c>
      <c r="J591">
        <f t="shared" si="46"/>
        <v>5</v>
      </c>
      <c r="K591">
        <f t="shared" si="47"/>
        <v>3788400</v>
      </c>
      <c r="L591" t="str">
        <f t="shared" si="48"/>
        <v>$200-$500</v>
      </c>
      <c r="M591">
        <f t="shared" si="49"/>
        <v>0</v>
      </c>
    </row>
    <row r="592" spans="1:13" x14ac:dyDescent="0.35">
      <c r="A592" t="s">
        <v>393</v>
      </c>
      <c r="B592" t="s">
        <v>1737</v>
      </c>
      <c r="C592" t="s">
        <v>2691</v>
      </c>
      <c r="D592">
        <v>529</v>
      </c>
      <c r="E592">
        <v>1499</v>
      </c>
      <c r="F592" s="7">
        <v>0.65</v>
      </c>
      <c r="G592">
        <v>4.0999999999999996</v>
      </c>
      <c r="H592">
        <v>8599</v>
      </c>
      <c r="I592">
        <f t="shared" si="45"/>
        <v>1</v>
      </c>
      <c r="J592">
        <f t="shared" si="46"/>
        <v>4</v>
      </c>
      <c r="K592">
        <f t="shared" si="47"/>
        <v>12889901</v>
      </c>
      <c r="L592" t="str">
        <f t="shared" si="48"/>
        <v>&gt;$500</v>
      </c>
      <c r="M592">
        <f t="shared" si="49"/>
        <v>0</v>
      </c>
    </row>
    <row r="593" spans="1:13" x14ac:dyDescent="0.35">
      <c r="A593" t="s">
        <v>213</v>
      </c>
      <c r="B593" t="s">
        <v>1564</v>
      </c>
      <c r="C593" t="s">
        <v>2690</v>
      </c>
      <c r="D593">
        <v>799</v>
      </c>
      <c r="E593">
        <v>1999</v>
      </c>
      <c r="F593" s="7">
        <v>0.6</v>
      </c>
      <c r="G593">
        <v>4.2</v>
      </c>
      <c r="H593">
        <v>8583</v>
      </c>
      <c r="I593">
        <f t="shared" si="45"/>
        <v>1</v>
      </c>
      <c r="J593">
        <f t="shared" si="46"/>
        <v>4</v>
      </c>
      <c r="K593">
        <f t="shared" si="47"/>
        <v>17157417</v>
      </c>
      <c r="L593" t="str">
        <f t="shared" si="48"/>
        <v>&gt;$500</v>
      </c>
      <c r="M593">
        <f t="shared" si="49"/>
        <v>0</v>
      </c>
    </row>
    <row r="594" spans="1:13" x14ac:dyDescent="0.35">
      <c r="A594" t="s">
        <v>823</v>
      </c>
      <c r="B594" t="s">
        <v>2160</v>
      </c>
      <c r="C594" t="s">
        <v>2690</v>
      </c>
      <c r="D594">
        <v>330</v>
      </c>
      <c r="E594">
        <v>499</v>
      </c>
      <c r="F594" s="7">
        <v>0.34</v>
      </c>
      <c r="G594">
        <v>3.7</v>
      </c>
      <c r="H594">
        <v>8566</v>
      </c>
      <c r="I594">
        <f t="shared" si="45"/>
        <v>0</v>
      </c>
      <c r="J594">
        <f t="shared" si="46"/>
        <v>4</v>
      </c>
      <c r="K594">
        <f t="shared" si="47"/>
        <v>4274434</v>
      </c>
      <c r="L594" t="str">
        <f t="shared" si="48"/>
        <v>$200-$500</v>
      </c>
      <c r="M594">
        <f t="shared" si="49"/>
        <v>0</v>
      </c>
    </row>
    <row r="595" spans="1:13" x14ac:dyDescent="0.35">
      <c r="A595" t="s">
        <v>772</v>
      </c>
      <c r="B595" t="s">
        <v>2109</v>
      </c>
      <c r="C595" t="s">
        <v>2690</v>
      </c>
      <c r="D595">
        <v>575</v>
      </c>
      <c r="E595">
        <v>2799</v>
      </c>
      <c r="F595" s="7">
        <v>0.79</v>
      </c>
      <c r="G595">
        <v>4.2</v>
      </c>
      <c r="H595">
        <v>8537</v>
      </c>
      <c r="I595">
        <f t="shared" si="45"/>
        <v>1</v>
      </c>
      <c r="J595">
        <f t="shared" si="46"/>
        <v>4</v>
      </c>
      <c r="K595">
        <f t="shared" si="47"/>
        <v>23895063</v>
      </c>
      <c r="L595" t="str">
        <f t="shared" si="48"/>
        <v>&gt;$500</v>
      </c>
      <c r="M595">
        <f t="shared" si="49"/>
        <v>0</v>
      </c>
    </row>
    <row r="596" spans="1:13" x14ac:dyDescent="0.35">
      <c r="A596" t="s">
        <v>1041</v>
      </c>
      <c r="B596" t="s">
        <v>2378</v>
      </c>
      <c r="C596" t="s">
        <v>2694</v>
      </c>
      <c r="D596">
        <v>699</v>
      </c>
      <c r="E596">
        <v>1345</v>
      </c>
      <c r="F596" s="7">
        <v>0.48</v>
      </c>
      <c r="G596">
        <v>3.9</v>
      </c>
      <c r="H596">
        <v>8446</v>
      </c>
      <c r="I596">
        <f t="shared" si="45"/>
        <v>0</v>
      </c>
      <c r="J596">
        <f t="shared" si="46"/>
        <v>4</v>
      </c>
      <c r="K596">
        <f t="shared" si="47"/>
        <v>11359870</v>
      </c>
      <c r="L596" t="str">
        <f t="shared" si="48"/>
        <v>&gt;$500</v>
      </c>
      <c r="M596">
        <f t="shared" si="49"/>
        <v>0</v>
      </c>
    </row>
    <row r="597" spans="1:13" x14ac:dyDescent="0.35">
      <c r="A597" t="s">
        <v>922</v>
      </c>
      <c r="B597" t="s">
        <v>2259</v>
      </c>
      <c r="C597" t="s">
        <v>2694</v>
      </c>
      <c r="D597">
        <v>249</v>
      </c>
      <c r="E597">
        <v>499</v>
      </c>
      <c r="F597" s="7">
        <v>0.5</v>
      </c>
      <c r="G597">
        <v>3.3</v>
      </c>
      <c r="H597">
        <v>8427</v>
      </c>
      <c r="I597">
        <f t="shared" si="45"/>
        <v>1</v>
      </c>
      <c r="J597">
        <f t="shared" si="46"/>
        <v>3</v>
      </c>
      <c r="K597">
        <f t="shared" si="47"/>
        <v>4205073</v>
      </c>
      <c r="L597" t="str">
        <f t="shared" si="48"/>
        <v>$200-$500</v>
      </c>
      <c r="M597">
        <f t="shared" si="49"/>
        <v>0</v>
      </c>
    </row>
    <row r="598" spans="1:13" x14ac:dyDescent="0.35">
      <c r="A598" t="s">
        <v>521</v>
      </c>
      <c r="B598" t="s">
        <v>1860</v>
      </c>
      <c r="C598" t="s">
        <v>2691</v>
      </c>
      <c r="D598">
        <v>29990</v>
      </c>
      <c r="E598">
        <v>39990</v>
      </c>
      <c r="F598" s="7">
        <v>0.25</v>
      </c>
      <c r="G598">
        <v>4.3</v>
      </c>
      <c r="H598">
        <v>8399</v>
      </c>
      <c r="I598">
        <f t="shared" si="45"/>
        <v>0</v>
      </c>
      <c r="J598">
        <f t="shared" si="46"/>
        <v>4</v>
      </c>
      <c r="K598">
        <f t="shared" si="47"/>
        <v>335876010</v>
      </c>
      <c r="L598" t="str">
        <f t="shared" si="48"/>
        <v>&gt;$500</v>
      </c>
      <c r="M598">
        <f t="shared" si="49"/>
        <v>0</v>
      </c>
    </row>
    <row r="599" spans="1:13" x14ac:dyDescent="0.35">
      <c r="A599" t="s">
        <v>509</v>
      </c>
      <c r="B599" t="s">
        <v>1848</v>
      </c>
      <c r="C599" t="s">
        <v>2691</v>
      </c>
      <c r="D599">
        <v>2179</v>
      </c>
      <c r="E599">
        <v>3999</v>
      </c>
      <c r="F599" s="7">
        <v>0.46</v>
      </c>
      <c r="G599">
        <v>4</v>
      </c>
      <c r="H599">
        <v>8380</v>
      </c>
      <c r="I599">
        <f t="shared" si="45"/>
        <v>0</v>
      </c>
      <c r="J599">
        <f t="shared" si="46"/>
        <v>4</v>
      </c>
      <c r="K599">
        <f t="shared" si="47"/>
        <v>33511620</v>
      </c>
      <c r="L599" t="str">
        <f t="shared" si="48"/>
        <v>&gt;$500</v>
      </c>
      <c r="M599">
        <f t="shared" si="49"/>
        <v>0</v>
      </c>
    </row>
    <row r="600" spans="1:13" x14ac:dyDescent="0.35">
      <c r="A600" t="s">
        <v>696</v>
      </c>
      <c r="B600" t="s">
        <v>2033</v>
      </c>
      <c r="C600" t="s">
        <v>2690</v>
      </c>
      <c r="D600">
        <v>238</v>
      </c>
      <c r="E600">
        <v>699</v>
      </c>
      <c r="F600" s="7">
        <v>0.66</v>
      </c>
      <c r="G600">
        <v>4.4000000000000004</v>
      </c>
      <c r="H600">
        <v>8372</v>
      </c>
      <c r="I600">
        <f t="shared" si="45"/>
        <v>1</v>
      </c>
      <c r="J600">
        <f t="shared" si="46"/>
        <v>4</v>
      </c>
      <c r="K600">
        <f t="shared" si="47"/>
        <v>5852028</v>
      </c>
      <c r="L600" t="str">
        <f t="shared" si="48"/>
        <v>&gt;$500</v>
      </c>
      <c r="M600">
        <f t="shared" si="49"/>
        <v>0</v>
      </c>
    </row>
    <row r="601" spans="1:13" x14ac:dyDescent="0.35">
      <c r="A601" t="s">
        <v>207</v>
      </c>
      <c r="B601" t="s">
        <v>1558</v>
      </c>
      <c r="C601" t="s">
        <v>2690</v>
      </c>
      <c r="D601">
        <v>350</v>
      </c>
      <c r="E601">
        <v>599</v>
      </c>
      <c r="F601" s="7">
        <v>0.42</v>
      </c>
      <c r="G601">
        <v>3.9</v>
      </c>
      <c r="H601">
        <v>8314</v>
      </c>
      <c r="I601">
        <f t="shared" si="45"/>
        <v>0</v>
      </c>
      <c r="J601">
        <f t="shared" si="46"/>
        <v>4</v>
      </c>
      <c r="K601">
        <f t="shared" si="47"/>
        <v>4980086</v>
      </c>
      <c r="L601" t="str">
        <f t="shared" si="48"/>
        <v>&gt;$500</v>
      </c>
      <c r="M601">
        <f t="shared" si="49"/>
        <v>0</v>
      </c>
    </row>
    <row r="602" spans="1:13" x14ac:dyDescent="0.35">
      <c r="A602" t="s">
        <v>866</v>
      </c>
      <c r="B602" t="s">
        <v>2203</v>
      </c>
      <c r="C602" t="s">
        <v>2690</v>
      </c>
      <c r="D602">
        <v>5299</v>
      </c>
      <c r="E602">
        <v>6355</v>
      </c>
      <c r="F602" s="7">
        <v>0.17</v>
      </c>
      <c r="G602">
        <v>3.9</v>
      </c>
      <c r="H602">
        <v>8280</v>
      </c>
      <c r="I602">
        <f t="shared" si="45"/>
        <v>0</v>
      </c>
      <c r="J602">
        <f t="shared" si="46"/>
        <v>4</v>
      </c>
      <c r="K602">
        <f t="shared" si="47"/>
        <v>52619400</v>
      </c>
      <c r="L602" t="str">
        <f t="shared" si="48"/>
        <v>&gt;$500</v>
      </c>
      <c r="M602">
        <f t="shared" si="49"/>
        <v>0</v>
      </c>
    </row>
    <row r="603" spans="1:13" x14ac:dyDescent="0.35">
      <c r="A603" t="s">
        <v>610</v>
      </c>
      <c r="B603" t="s">
        <v>1947</v>
      </c>
      <c r="C603" t="s">
        <v>2690</v>
      </c>
      <c r="D603">
        <v>681</v>
      </c>
      <c r="E603">
        <v>1199</v>
      </c>
      <c r="F603" s="7">
        <v>0.43</v>
      </c>
      <c r="G603">
        <v>4.2</v>
      </c>
      <c r="H603">
        <v>8258</v>
      </c>
      <c r="I603">
        <f t="shared" si="45"/>
        <v>0</v>
      </c>
      <c r="J603">
        <f t="shared" si="46"/>
        <v>4</v>
      </c>
      <c r="K603">
        <f t="shared" si="47"/>
        <v>9901342</v>
      </c>
      <c r="L603" t="str">
        <f t="shared" si="48"/>
        <v>&gt;$500</v>
      </c>
      <c r="M603">
        <f t="shared" si="49"/>
        <v>0</v>
      </c>
    </row>
    <row r="604" spans="1:13" x14ac:dyDescent="0.35">
      <c r="A604" t="s">
        <v>52</v>
      </c>
      <c r="B604" t="s">
        <v>1403</v>
      </c>
      <c r="C604" t="s">
        <v>2690</v>
      </c>
      <c r="D604">
        <v>799</v>
      </c>
      <c r="E604">
        <v>2100</v>
      </c>
      <c r="F604" s="7">
        <v>0.62</v>
      </c>
      <c r="G604">
        <v>4.3</v>
      </c>
      <c r="H604">
        <v>8188</v>
      </c>
      <c r="I604">
        <f t="shared" si="45"/>
        <v>1</v>
      </c>
      <c r="J604">
        <f t="shared" si="46"/>
        <v>4</v>
      </c>
      <c r="K604">
        <f t="shared" si="47"/>
        <v>17194800</v>
      </c>
      <c r="L604" t="str">
        <f t="shared" si="48"/>
        <v>&gt;$500</v>
      </c>
      <c r="M604">
        <f t="shared" si="49"/>
        <v>0</v>
      </c>
    </row>
    <row r="605" spans="1:13" x14ac:dyDescent="0.35">
      <c r="A605" t="s">
        <v>52</v>
      </c>
      <c r="B605" t="s">
        <v>1403</v>
      </c>
      <c r="C605" t="s">
        <v>2690</v>
      </c>
      <c r="D605">
        <v>799</v>
      </c>
      <c r="E605">
        <v>2100</v>
      </c>
      <c r="F605" s="7">
        <v>0.62</v>
      </c>
      <c r="G605">
        <v>4.3</v>
      </c>
      <c r="H605">
        <v>8188</v>
      </c>
      <c r="I605">
        <f t="shared" si="45"/>
        <v>1</v>
      </c>
      <c r="J605">
        <f t="shared" si="46"/>
        <v>4</v>
      </c>
      <c r="K605">
        <f t="shared" si="47"/>
        <v>17194800</v>
      </c>
      <c r="L605" t="str">
        <f t="shared" si="48"/>
        <v>&gt;$500</v>
      </c>
      <c r="M605">
        <f t="shared" si="49"/>
        <v>0</v>
      </c>
    </row>
    <row r="606" spans="1:13" x14ac:dyDescent="0.35">
      <c r="A606" t="s">
        <v>52</v>
      </c>
      <c r="B606" t="s">
        <v>1403</v>
      </c>
      <c r="C606" t="s">
        <v>2690</v>
      </c>
      <c r="D606">
        <v>799</v>
      </c>
      <c r="E606">
        <v>2100</v>
      </c>
      <c r="F606" s="7">
        <v>0.62</v>
      </c>
      <c r="G606">
        <v>4.3</v>
      </c>
      <c r="H606">
        <v>8188</v>
      </c>
      <c r="I606">
        <f t="shared" si="45"/>
        <v>1</v>
      </c>
      <c r="J606">
        <f t="shared" si="46"/>
        <v>4</v>
      </c>
      <c r="K606">
        <f t="shared" si="47"/>
        <v>17194800</v>
      </c>
      <c r="L606" t="str">
        <f t="shared" si="48"/>
        <v>&gt;$500</v>
      </c>
      <c r="M606">
        <f t="shared" si="49"/>
        <v>0</v>
      </c>
    </row>
    <row r="607" spans="1:13" x14ac:dyDescent="0.35">
      <c r="A607" t="s">
        <v>46</v>
      </c>
      <c r="B607" t="s">
        <v>1397</v>
      </c>
      <c r="C607" t="s">
        <v>2690</v>
      </c>
      <c r="D607">
        <v>507</v>
      </c>
      <c r="E607">
        <v>1208</v>
      </c>
      <c r="F607" s="7">
        <v>0.57999999999999996</v>
      </c>
      <c r="G607">
        <v>4.0999999999999996</v>
      </c>
      <c r="H607">
        <v>8131</v>
      </c>
      <c r="I607">
        <f t="shared" si="45"/>
        <v>1</v>
      </c>
      <c r="J607">
        <f t="shared" si="46"/>
        <v>4</v>
      </c>
      <c r="K607">
        <f t="shared" si="47"/>
        <v>9822248</v>
      </c>
      <c r="L607" t="str">
        <f t="shared" si="48"/>
        <v>&gt;$500</v>
      </c>
      <c r="M607">
        <f t="shared" si="49"/>
        <v>0</v>
      </c>
    </row>
    <row r="608" spans="1:13" x14ac:dyDescent="0.35">
      <c r="A608" t="s">
        <v>46</v>
      </c>
      <c r="B608" t="s">
        <v>1397</v>
      </c>
      <c r="C608" t="s">
        <v>2690</v>
      </c>
      <c r="D608">
        <v>507</v>
      </c>
      <c r="E608">
        <v>1208</v>
      </c>
      <c r="F608" s="7">
        <v>0.57999999999999996</v>
      </c>
      <c r="G608">
        <v>4.0999999999999996</v>
      </c>
      <c r="H608">
        <v>8131</v>
      </c>
      <c r="I608">
        <f t="shared" si="45"/>
        <v>1</v>
      </c>
      <c r="J608">
        <f t="shared" si="46"/>
        <v>4</v>
      </c>
      <c r="K608">
        <f t="shared" si="47"/>
        <v>9822248</v>
      </c>
      <c r="L608" t="str">
        <f t="shared" si="48"/>
        <v>&gt;$500</v>
      </c>
      <c r="M608">
        <f t="shared" si="49"/>
        <v>0</v>
      </c>
    </row>
    <row r="609" spans="1:13" x14ac:dyDescent="0.35">
      <c r="A609" t="s">
        <v>1171</v>
      </c>
      <c r="B609" t="s">
        <v>2508</v>
      </c>
      <c r="C609" t="s">
        <v>2694</v>
      </c>
      <c r="D609">
        <v>3859</v>
      </c>
      <c r="E609">
        <v>10295</v>
      </c>
      <c r="F609" s="7">
        <v>0.63</v>
      </c>
      <c r="G609">
        <v>3.9</v>
      </c>
      <c r="H609">
        <v>8095</v>
      </c>
      <c r="I609">
        <f t="shared" si="45"/>
        <v>1</v>
      </c>
      <c r="J609">
        <f t="shared" si="46"/>
        <v>4</v>
      </c>
      <c r="K609">
        <f t="shared" si="47"/>
        <v>83338025</v>
      </c>
      <c r="L609" t="str">
        <f t="shared" si="48"/>
        <v>&gt;$500</v>
      </c>
      <c r="M609">
        <f t="shared" si="49"/>
        <v>0</v>
      </c>
    </row>
    <row r="610" spans="1:13" x14ac:dyDescent="0.35">
      <c r="A610" t="s">
        <v>938</v>
      </c>
      <c r="B610" t="s">
        <v>2275</v>
      </c>
      <c r="C610" t="s">
        <v>2694</v>
      </c>
      <c r="D610">
        <v>699</v>
      </c>
      <c r="E610">
        <v>1595</v>
      </c>
      <c r="F610" s="7">
        <v>0.56000000000000005</v>
      </c>
      <c r="G610">
        <v>4.0999999999999996</v>
      </c>
      <c r="H610">
        <v>8090</v>
      </c>
      <c r="I610">
        <f t="shared" si="45"/>
        <v>1</v>
      </c>
      <c r="J610">
        <f t="shared" si="46"/>
        <v>4</v>
      </c>
      <c r="K610">
        <f t="shared" si="47"/>
        <v>12903550</v>
      </c>
      <c r="L610" t="str">
        <f t="shared" si="48"/>
        <v>&gt;$500</v>
      </c>
      <c r="M610">
        <f t="shared" si="49"/>
        <v>0</v>
      </c>
    </row>
    <row r="611" spans="1:13" x14ac:dyDescent="0.35">
      <c r="A611" t="s">
        <v>754</v>
      </c>
      <c r="B611" t="s">
        <v>2091</v>
      </c>
      <c r="C611" t="s">
        <v>2690</v>
      </c>
      <c r="D611">
        <v>287</v>
      </c>
      <c r="E611">
        <v>499</v>
      </c>
      <c r="F611" s="7">
        <v>0.42</v>
      </c>
      <c r="G611">
        <v>4.4000000000000004</v>
      </c>
      <c r="H611">
        <v>8076</v>
      </c>
      <c r="I611">
        <f t="shared" si="45"/>
        <v>0</v>
      </c>
      <c r="J611">
        <f t="shared" si="46"/>
        <v>4</v>
      </c>
      <c r="K611">
        <f t="shared" si="47"/>
        <v>4029924</v>
      </c>
      <c r="L611" t="str">
        <f t="shared" si="48"/>
        <v>$200-$500</v>
      </c>
      <c r="M611">
        <f t="shared" si="49"/>
        <v>0</v>
      </c>
    </row>
    <row r="612" spans="1:13" x14ac:dyDescent="0.35">
      <c r="A612" t="s">
        <v>704</v>
      </c>
      <c r="B612" t="s">
        <v>2041</v>
      </c>
      <c r="C612" t="s">
        <v>2693</v>
      </c>
      <c r="D612">
        <v>125</v>
      </c>
      <c r="E612">
        <v>180</v>
      </c>
      <c r="F612" s="7">
        <v>0.31</v>
      </c>
      <c r="G612">
        <v>4.4000000000000004</v>
      </c>
      <c r="H612">
        <v>8053</v>
      </c>
      <c r="I612">
        <f t="shared" si="45"/>
        <v>0</v>
      </c>
      <c r="J612">
        <f t="shared" si="46"/>
        <v>4</v>
      </c>
      <c r="K612">
        <f t="shared" si="47"/>
        <v>1449540</v>
      </c>
      <c r="L612" t="str">
        <f t="shared" si="48"/>
        <v>$200</v>
      </c>
      <c r="M612">
        <f t="shared" si="49"/>
        <v>0</v>
      </c>
    </row>
    <row r="613" spans="1:13" x14ac:dyDescent="0.35">
      <c r="A613" t="s">
        <v>1349</v>
      </c>
      <c r="B613" t="s">
        <v>2686</v>
      </c>
      <c r="C613" t="s">
        <v>2694</v>
      </c>
      <c r="D613">
        <v>1399</v>
      </c>
      <c r="E613">
        <v>1890</v>
      </c>
      <c r="F613" s="7">
        <v>0.26</v>
      </c>
      <c r="G613">
        <v>4</v>
      </c>
      <c r="H613">
        <v>8031</v>
      </c>
      <c r="I613">
        <f t="shared" si="45"/>
        <v>0</v>
      </c>
      <c r="J613">
        <f t="shared" si="46"/>
        <v>4</v>
      </c>
      <c r="K613">
        <f t="shared" si="47"/>
        <v>15178590</v>
      </c>
      <c r="L613" t="str">
        <f t="shared" si="48"/>
        <v>&gt;$500</v>
      </c>
      <c r="M613">
        <f t="shared" si="49"/>
        <v>0</v>
      </c>
    </row>
    <row r="614" spans="1:13" x14ac:dyDescent="0.35">
      <c r="A614" t="s">
        <v>1147</v>
      </c>
      <c r="B614" t="s">
        <v>2484</v>
      </c>
      <c r="C614" t="s">
        <v>2694</v>
      </c>
      <c r="D614">
        <v>1699</v>
      </c>
      <c r="E614">
        <v>3398</v>
      </c>
      <c r="F614" s="7">
        <v>0.5</v>
      </c>
      <c r="G614">
        <v>3.8</v>
      </c>
      <c r="H614">
        <v>7988</v>
      </c>
      <c r="I614">
        <f t="shared" si="45"/>
        <v>1</v>
      </c>
      <c r="J614">
        <f t="shared" si="46"/>
        <v>4</v>
      </c>
      <c r="K614">
        <f t="shared" si="47"/>
        <v>27143224</v>
      </c>
      <c r="L614" t="str">
        <f t="shared" si="48"/>
        <v>&gt;$500</v>
      </c>
      <c r="M614">
        <f t="shared" si="49"/>
        <v>0</v>
      </c>
    </row>
    <row r="615" spans="1:13" x14ac:dyDescent="0.35">
      <c r="A615" t="s">
        <v>1252</v>
      </c>
      <c r="B615" t="s">
        <v>2589</v>
      </c>
      <c r="C615" t="s">
        <v>2694</v>
      </c>
      <c r="D615">
        <v>2949</v>
      </c>
      <c r="E615">
        <v>4849</v>
      </c>
      <c r="F615" s="7">
        <v>0.39</v>
      </c>
      <c r="G615">
        <v>4.2</v>
      </c>
      <c r="H615">
        <v>7968</v>
      </c>
      <c r="I615">
        <f t="shared" si="45"/>
        <v>0</v>
      </c>
      <c r="J615">
        <f t="shared" si="46"/>
        <v>4</v>
      </c>
      <c r="K615">
        <f t="shared" si="47"/>
        <v>38636832</v>
      </c>
      <c r="L615" t="str">
        <f t="shared" si="48"/>
        <v>&gt;$500</v>
      </c>
      <c r="M615">
        <f t="shared" si="49"/>
        <v>0</v>
      </c>
    </row>
    <row r="616" spans="1:13" x14ac:dyDescent="0.35">
      <c r="A616" t="s">
        <v>997</v>
      </c>
      <c r="B616" t="s">
        <v>2334</v>
      </c>
      <c r="C616" t="s">
        <v>2694</v>
      </c>
      <c r="D616">
        <v>2095</v>
      </c>
      <c r="E616">
        <v>2095</v>
      </c>
      <c r="F616" s="7">
        <v>0</v>
      </c>
      <c r="G616">
        <v>4.5</v>
      </c>
      <c r="H616">
        <v>7949</v>
      </c>
      <c r="I616">
        <f t="shared" si="45"/>
        <v>0</v>
      </c>
      <c r="J616">
        <f t="shared" si="46"/>
        <v>5</v>
      </c>
      <c r="K616">
        <f t="shared" si="47"/>
        <v>16653155</v>
      </c>
      <c r="L616" t="str">
        <f t="shared" si="48"/>
        <v>&gt;$500</v>
      </c>
      <c r="M616">
        <f t="shared" si="49"/>
        <v>0</v>
      </c>
    </row>
    <row r="617" spans="1:13" x14ac:dyDescent="0.35">
      <c r="A617" t="s">
        <v>971</v>
      </c>
      <c r="B617" t="s">
        <v>2308</v>
      </c>
      <c r="C617" t="s">
        <v>2694</v>
      </c>
      <c r="D617">
        <v>1819</v>
      </c>
      <c r="E617">
        <v>2490</v>
      </c>
      <c r="F617" s="7">
        <v>0.27</v>
      </c>
      <c r="G617">
        <v>4.4000000000000004</v>
      </c>
      <c r="H617">
        <v>7946</v>
      </c>
      <c r="I617">
        <f t="shared" si="45"/>
        <v>0</v>
      </c>
      <c r="J617">
        <f t="shared" si="46"/>
        <v>4</v>
      </c>
      <c r="K617">
        <f t="shared" si="47"/>
        <v>19785540</v>
      </c>
      <c r="L617" t="str">
        <f t="shared" si="48"/>
        <v>&gt;$500</v>
      </c>
      <c r="M617">
        <f t="shared" si="49"/>
        <v>0</v>
      </c>
    </row>
    <row r="618" spans="1:13" x14ac:dyDescent="0.35">
      <c r="A618" t="s">
        <v>1278</v>
      </c>
      <c r="B618" t="s">
        <v>2615</v>
      </c>
      <c r="C618" t="s">
        <v>2694</v>
      </c>
      <c r="D618">
        <v>199</v>
      </c>
      <c r="E618">
        <v>399</v>
      </c>
      <c r="F618" s="7">
        <v>0.5</v>
      </c>
      <c r="G618">
        <v>3.7</v>
      </c>
      <c r="H618">
        <v>7945</v>
      </c>
      <c r="I618">
        <f t="shared" si="45"/>
        <v>1</v>
      </c>
      <c r="J618">
        <f t="shared" si="46"/>
        <v>4</v>
      </c>
      <c r="K618">
        <f t="shared" si="47"/>
        <v>3170055</v>
      </c>
      <c r="L618" t="str">
        <f t="shared" si="48"/>
        <v>$200-$500</v>
      </c>
      <c r="M618">
        <f t="shared" si="49"/>
        <v>0</v>
      </c>
    </row>
    <row r="619" spans="1:13" x14ac:dyDescent="0.35">
      <c r="A619" t="s">
        <v>2</v>
      </c>
      <c r="B619" t="s">
        <v>1353</v>
      </c>
      <c r="C619" t="s">
        <v>2690</v>
      </c>
      <c r="D619">
        <v>199</v>
      </c>
      <c r="E619">
        <v>1899</v>
      </c>
      <c r="F619" s="7">
        <v>0.9</v>
      </c>
      <c r="G619">
        <v>3.9</v>
      </c>
      <c r="H619">
        <v>7928</v>
      </c>
      <c r="I619">
        <f t="shared" si="45"/>
        <v>1</v>
      </c>
      <c r="J619">
        <f t="shared" si="46"/>
        <v>4</v>
      </c>
      <c r="K619">
        <f t="shared" si="47"/>
        <v>15055272</v>
      </c>
      <c r="L619" t="str">
        <f t="shared" si="48"/>
        <v>&gt;$500</v>
      </c>
      <c r="M619">
        <f t="shared" si="49"/>
        <v>0</v>
      </c>
    </row>
    <row r="620" spans="1:13" x14ac:dyDescent="0.35">
      <c r="A620" t="s">
        <v>2</v>
      </c>
      <c r="B620" t="s">
        <v>1353</v>
      </c>
      <c r="C620" t="s">
        <v>2690</v>
      </c>
      <c r="D620">
        <v>199</v>
      </c>
      <c r="E620">
        <v>999</v>
      </c>
      <c r="F620" s="7">
        <v>0.8</v>
      </c>
      <c r="G620">
        <v>3.9</v>
      </c>
      <c r="H620">
        <v>7928</v>
      </c>
      <c r="I620">
        <f t="shared" si="45"/>
        <v>1</v>
      </c>
      <c r="J620">
        <f t="shared" si="46"/>
        <v>4</v>
      </c>
      <c r="K620">
        <f t="shared" si="47"/>
        <v>7920072</v>
      </c>
      <c r="L620" t="str">
        <f t="shared" si="48"/>
        <v>&gt;$500</v>
      </c>
      <c r="M620">
        <f t="shared" si="49"/>
        <v>0</v>
      </c>
    </row>
    <row r="621" spans="1:13" x14ac:dyDescent="0.35">
      <c r="A621" t="s">
        <v>2</v>
      </c>
      <c r="B621" t="s">
        <v>1353</v>
      </c>
      <c r="C621" t="s">
        <v>2690</v>
      </c>
      <c r="D621">
        <v>199</v>
      </c>
      <c r="E621">
        <v>999</v>
      </c>
      <c r="F621" s="7">
        <v>0.8</v>
      </c>
      <c r="G621">
        <v>3.9</v>
      </c>
      <c r="H621">
        <v>7928</v>
      </c>
      <c r="I621">
        <f t="shared" si="45"/>
        <v>1</v>
      </c>
      <c r="J621">
        <f t="shared" si="46"/>
        <v>4</v>
      </c>
      <c r="K621">
        <f t="shared" si="47"/>
        <v>7920072</v>
      </c>
      <c r="L621" t="str">
        <f t="shared" si="48"/>
        <v>&gt;$500</v>
      </c>
      <c r="M621">
        <f t="shared" si="49"/>
        <v>0</v>
      </c>
    </row>
    <row r="622" spans="1:13" x14ac:dyDescent="0.35">
      <c r="A622" t="s">
        <v>338</v>
      </c>
      <c r="B622" t="s">
        <v>1687</v>
      </c>
      <c r="C622" t="s">
        <v>2691</v>
      </c>
      <c r="D622">
        <v>6499</v>
      </c>
      <c r="E622">
        <v>8999</v>
      </c>
      <c r="F622" s="7">
        <v>0.28000000000000003</v>
      </c>
      <c r="G622">
        <v>4</v>
      </c>
      <c r="H622">
        <v>7807</v>
      </c>
      <c r="I622">
        <f t="shared" si="45"/>
        <v>0</v>
      </c>
      <c r="J622">
        <f t="shared" si="46"/>
        <v>4</v>
      </c>
      <c r="K622">
        <f t="shared" si="47"/>
        <v>70255193</v>
      </c>
      <c r="L622" t="str">
        <f t="shared" si="48"/>
        <v>&gt;$500</v>
      </c>
      <c r="M622">
        <f t="shared" si="49"/>
        <v>0</v>
      </c>
    </row>
    <row r="623" spans="1:13" x14ac:dyDescent="0.35">
      <c r="A623" t="s">
        <v>341</v>
      </c>
      <c r="B623" t="s">
        <v>1690</v>
      </c>
      <c r="C623" t="s">
        <v>2691</v>
      </c>
      <c r="D623">
        <v>6499</v>
      </c>
      <c r="E623">
        <v>8999</v>
      </c>
      <c r="F623" s="7">
        <v>0.28000000000000003</v>
      </c>
      <c r="G623">
        <v>4</v>
      </c>
      <c r="H623">
        <v>7807</v>
      </c>
      <c r="I623">
        <f t="shared" si="45"/>
        <v>0</v>
      </c>
      <c r="J623">
        <f t="shared" si="46"/>
        <v>4</v>
      </c>
      <c r="K623">
        <f t="shared" si="47"/>
        <v>70255193</v>
      </c>
      <c r="L623" t="str">
        <f t="shared" si="48"/>
        <v>&gt;$500</v>
      </c>
      <c r="M623">
        <f t="shared" si="49"/>
        <v>0</v>
      </c>
    </row>
    <row r="624" spans="1:13" x14ac:dyDescent="0.35">
      <c r="A624" t="s">
        <v>342</v>
      </c>
      <c r="B624" t="s">
        <v>1691</v>
      </c>
      <c r="C624" t="s">
        <v>2691</v>
      </c>
      <c r="D624">
        <v>6499</v>
      </c>
      <c r="E624">
        <v>8999</v>
      </c>
      <c r="F624" s="7">
        <v>0.28000000000000003</v>
      </c>
      <c r="G624">
        <v>4</v>
      </c>
      <c r="H624">
        <v>7807</v>
      </c>
      <c r="I624">
        <f t="shared" si="45"/>
        <v>0</v>
      </c>
      <c r="J624">
        <f t="shared" si="46"/>
        <v>4</v>
      </c>
      <c r="K624">
        <f t="shared" si="47"/>
        <v>70255193</v>
      </c>
      <c r="L624" t="str">
        <f t="shared" si="48"/>
        <v>&gt;$500</v>
      </c>
      <c r="M624">
        <f t="shared" si="49"/>
        <v>0</v>
      </c>
    </row>
    <row r="625" spans="1:13" x14ac:dyDescent="0.35">
      <c r="A625" t="s">
        <v>1317</v>
      </c>
      <c r="B625" t="s">
        <v>2654</v>
      </c>
      <c r="C625" t="s">
        <v>2694</v>
      </c>
      <c r="D625">
        <v>1999</v>
      </c>
      <c r="E625">
        <v>2360</v>
      </c>
      <c r="F625" s="7">
        <v>0.15</v>
      </c>
      <c r="G625">
        <v>4.2</v>
      </c>
      <c r="H625">
        <v>7801</v>
      </c>
      <c r="I625">
        <f t="shared" si="45"/>
        <v>0</v>
      </c>
      <c r="J625">
        <f t="shared" si="46"/>
        <v>4</v>
      </c>
      <c r="K625">
        <f t="shared" si="47"/>
        <v>18410360</v>
      </c>
      <c r="L625" t="str">
        <f t="shared" si="48"/>
        <v>&gt;$500</v>
      </c>
      <c r="M625">
        <f t="shared" si="49"/>
        <v>0</v>
      </c>
    </row>
    <row r="626" spans="1:13" x14ac:dyDescent="0.35">
      <c r="A626" t="s">
        <v>1193</v>
      </c>
      <c r="B626" t="s">
        <v>2530</v>
      </c>
      <c r="C626" t="s">
        <v>2694</v>
      </c>
      <c r="D626">
        <v>649</v>
      </c>
      <c r="E626">
        <v>670</v>
      </c>
      <c r="F626" s="7">
        <v>0.03</v>
      </c>
      <c r="G626">
        <v>4.0999999999999996</v>
      </c>
      <c r="H626">
        <v>7786</v>
      </c>
      <c r="I626">
        <f t="shared" si="45"/>
        <v>0</v>
      </c>
      <c r="J626">
        <f t="shared" si="46"/>
        <v>4</v>
      </c>
      <c r="K626">
        <f t="shared" si="47"/>
        <v>5216620</v>
      </c>
      <c r="L626" t="str">
        <f t="shared" si="48"/>
        <v>&gt;$500</v>
      </c>
      <c r="M626">
        <f t="shared" si="49"/>
        <v>0</v>
      </c>
    </row>
    <row r="627" spans="1:13" x14ac:dyDescent="0.35">
      <c r="A627" t="s">
        <v>446</v>
      </c>
      <c r="B627" t="s">
        <v>1788</v>
      </c>
      <c r="C627" t="s">
        <v>2691</v>
      </c>
      <c r="D627">
        <v>999</v>
      </c>
      <c r="E627">
        <v>2899</v>
      </c>
      <c r="F627" s="7">
        <v>0.66</v>
      </c>
      <c r="G627">
        <v>4.7</v>
      </c>
      <c r="H627">
        <v>7779</v>
      </c>
      <c r="I627">
        <f t="shared" si="45"/>
        <v>1</v>
      </c>
      <c r="J627">
        <f t="shared" si="46"/>
        <v>5</v>
      </c>
      <c r="K627">
        <f t="shared" si="47"/>
        <v>22551321</v>
      </c>
      <c r="L627" t="str">
        <f t="shared" si="48"/>
        <v>&gt;$500</v>
      </c>
      <c r="M627">
        <f t="shared" si="49"/>
        <v>0</v>
      </c>
    </row>
    <row r="628" spans="1:13" x14ac:dyDescent="0.35">
      <c r="A628" t="s">
        <v>684</v>
      </c>
      <c r="B628" t="s">
        <v>2021</v>
      </c>
      <c r="C628" t="s">
        <v>2690</v>
      </c>
      <c r="D628">
        <v>549</v>
      </c>
      <c r="E628">
        <v>999</v>
      </c>
      <c r="F628" s="7">
        <v>0.45</v>
      </c>
      <c r="G628">
        <v>4.3</v>
      </c>
      <c r="H628">
        <v>7758</v>
      </c>
      <c r="I628">
        <f t="shared" si="45"/>
        <v>0</v>
      </c>
      <c r="J628">
        <f t="shared" si="46"/>
        <v>4</v>
      </c>
      <c r="K628">
        <f t="shared" si="47"/>
        <v>7750242</v>
      </c>
      <c r="L628" t="str">
        <f t="shared" si="48"/>
        <v>&gt;$500</v>
      </c>
      <c r="M628">
        <f t="shared" si="49"/>
        <v>0</v>
      </c>
    </row>
    <row r="629" spans="1:13" x14ac:dyDescent="0.35">
      <c r="A629" t="s">
        <v>73</v>
      </c>
      <c r="B629" t="s">
        <v>1424</v>
      </c>
      <c r="C629" t="s">
        <v>2690</v>
      </c>
      <c r="D629">
        <v>115</v>
      </c>
      <c r="E629">
        <v>499</v>
      </c>
      <c r="F629" s="7">
        <v>0.77</v>
      </c>
      <c r="G629">
        <v>4</v>
      </c>
      <c r="H629">
        <v>7732</v>
      </c>
      <c r="I629">
        <f t="shared" si="45"/>
        <v>1</v>
      </c>
      <c r="J629">
        <f t="shared" si="46"/>
        <v>4</v>
      </c>
      <c r="K629">
        <f t="shared" si="47"/>
        <v>3858268</v>
      </c>
      <c r="L629" t="str">
        <f t="shared" si="48"/>
        <v>$200-$500</v>
      </c>
      <c r="M629">
        <f t="shared" si="49"/>
        <v>0</v>
      </c>
    </row>
    <row r="630" spans="1:13" x14ac:dyDescent="0.35">
      <c r="A630" t="s">
        <v>162</v>
      </c>
      <c r="B630" t="s">
        <v>1513</v>
      </c>
      <c r="C630" t="s">
        <v>2690</v>
      </c>
      <c r="D630">
        <v>149</v>
      </c>
      <c r="E630">
        <v>499</v>
      </c>
      <c r="F630" s="7">
        <v>0.7</v>
      </c>
      <c r="G630">
        <v>4</v>
      </c>
      <c r="H630">
        <v>7732</v>
      </c>
      <c r="I630">
        <f t="shared" si="45"/>
        <v>1</v>
      </c>
      <c r="J630">
        <f t="shared" si="46"/>
        <v>4</v>
      </c>
      <c r="K630">
        <f t="shared" si="47"/>
        <v>3858268</v>
      </c>
      <c r="L630" t="str">
        <f t="shared" si="48"/>
        <v>$200-$500</v>
      </c>
      <c r="M630">
        <f t="shared" si="49"/>
        <v>0</v>
      </c>
    </row>
    <row r="631" spans="1:13" x14ac:dyDescent="0.35">
      <c r="A631" t="s">
        <v>73</v>
      </c>
      <c r="B631" t="s">
        <v>1424</v>
      </c>
      <c r="C631" t="s">
        <v>2690</v>
      </c>
      <c r="D631">
        <v>115</v>
      </c>
      <c r="E631">
        <v>499</v>
      </c>
      <c r="F631" s="7">
        <v>0.77</v>
      </c>
      <c r="G631">
        <v>4</v>
      </c>
      <c r="H631">
        <v>7732</v>
      </c>
      <c r="I631">
        <f t="shared" si="45"/>
        <v>1</v>
      </c>
      <c r="J631">
        <f t="shared" si="46"/>
        <v>4</v>
      </c>
      <c r="K631">
        <f t="shared" si="47"/>
        <v>3858268</v>
      </c>
      <c r="L631" t="str">
        <f t="shared" si="48"/>
        <v>$200-$500</v>
      </c>
      <c r="M631">
        <f t="shared" si="49"/>
        <v>0</v>
      </c>
    </row>
    <row r="632" spans="1:13" x14ac:dyDescent="0.35">
      <c r="A632" t="s">
        <v>73</v>
      </c>
      <c r="B632" t="s">
        <v>1424</v>
      </c>
      <c r="C632" t="s">
        <v>2690</v>
      </c>
      <c r="D632">
        <v>115</v>
      </c>
      <c r="E632">
        <v>499</v>
      </c>
      <c r="F632" s="7">
        <v>0.77</v>
      </c>
      <c r="G632">
        <v>4</v>
      </c>
      <c r="H632">
        <v>7732</v>
      </c>
      <c r="I632">
        <f t="shared" si="45"/>
        <v>1</v>
      </c>
      <c r="J632">
        <f t="shared" si="46"/>
        <v>4</v>
      </c>
      <c r="K632">
        <f t="shared" si="47"/>
        <v>3858268</v>
      </c>
      <c r="L632" t="str">
        <f t="shared" si="48"/>
        <v>$200-$500</v>
      </c>
      <c r="M632">
        <f t="shared" si="49"/>
        <v>0</v>
      </c>
    </row>
    <row r="633" spans="1:13" x14ac:dyDescent="0.35">
      <c r="A633" t="s">
        <v>870</v>
      </c>
      <c r="B633" t="s">
        <v>2207</v>
      </c>
      <c r="C633" t="s">
        <v>2690</v>
      </c>
      <c r="D633">
        <v>1699</v>
      </c>
      <c r="E633">
        <v>3499</v>
      </c>
      <c r="F633" s="7">
        <v>0.51</v>
      </c>
      <c r="G633">
        <v>3.6</v>
      </c>
      <c r="H633">
        <v>7689</v>
      </c>
      <c r="I633">
        <f t="shared" si="45"/>
        <v>1</v>
      </c>
      <c r="J633">
        <f t="shared" si="46"/>
        <v>4</v>
      </c>
      <c r="K633">
        <f t="shared" si="47"/>
        <v>26903811</v>
      </c>
      <c r="L633" t="str">
        <f t="shared" si="48"/>
        <v>&gt;$500</v>
      </c>
      <c r="M633">
        <f t="shared" si="49"/>
        <v>0</v>
      </c>
    </row>
    <row r="634" spans="1:13" x14ac:dyDescent="0.35">
      <c r="A634" t="s">
        <v>1093</v>
      </c>
      <c r="B634" t="s">
        <v>2430</v>
      </c>
      <c r="C634" t="s">
        <v>2694</v>
      </c>
      <c r="D634">
        <v>1849</v>
      </c>
      <c r="E634">
        <v>2095</v>
      </c>
      <c r="F634" s="7">
        <v>0.12</v>
      </c>
      <c r="G634">
        <v>4.3</v>
      </c>
      <c r="H634">
        <v>7681</v>
      </c>
      <c r="I634">
        <f t="shared" si="45"/>
        <v>0</v>
      </c>
      <c r="J634">
        <f t="shared" si="46"/>
        <v>4</v>
      </c>
      <c r="K634">
        <f t="shared" si="47"/>
        <v>16091695</v>
      </c>
      <c r="L634" t="str">
        <f t="shared" si="48"/>
        <v>&gt;$500</v>
      </c>
      <c r="M634">
        <f t="shared" si="49"/>
        <v>0</v>
      </c>
    </row>
    <row r="635" spans="1:13" x14ac:dyDescent="0.35">
      <c r="A635" t="s">
        <v>224</v>
      </c>
      <c r="B635" t="s">
        <v>1575</v>
      </c>
      <c r="C635" t="s">
        <v>2691</v>
      </c>
      <c r="D635">
        <v>1249</v>
      </c>
      <c r="E635">
        <v>2299</v>
      </c>
      <c r="F635" s="7">
        <v>0.46</v>
      </c>
      <c r="G635">
        <v>4.3</v>
      </c>
      <c r="H635">
        <v>7636</v>
      </c>
      <c r="I635">
        <f t="shared" si="45"/>
        <v>0</v>
      </c>
      <c r="J635">
        <f t="shared" si="46"/>
        <v>4</v>
      </c>
      <c r="K635">
        <f t="shared" si="47"/>
        <v>17555164</v>
      </c>
      <c r="L635" t="str">
        <f t="shared" si="48"/>
        <v>&gt;$500</v>
      </c>
      <c r="M635">
        <f t="shared" si="49"/>
        <v>0</v>
      </c>
    </row>
    <row r="636" spans="1:13" x14ac:dyDescent="0.35">
      <c r="A636" t="s">
        <v>1150</v>
      </c>
      <c r="B636" t="s">
        <v>2487</v>
      </c>
      <c r="C636" t="s">
        <v>2694</v>
      </c>
      <c r="D636">
        <v>850</v>
      </c>
      <c r="E636">
        <v>1000</v>
      </c>
      <c r="F636" s="7">
        <v>0.15</v>
      </c>
      <c r="G636">
        <v>4.0999999999999996</v>
      </c>
      <c r="H636">
        <v>7619</v>
      </c>
      <c r="I636">
        <f t="shared" si="45"/>
        <v>0</v>
      </c>
      <c r="J636">
        <f t="shared" si="46"/>
        <v>4</v>
      </c>
      <c r="K636">
        <f t="shared" si="47"/>
        <v>7619000</v>
      </c>
      <c r="L636" t="str">
        <f t="shared" si="48"/>
        <v>&gt;$500</v>
      </c>
      <c r="M636">
        <f t="shared" si="49"/>
        <v>0</v>
      </c>
    </row>
    <row r="637" spans="1:13" x14ac:dyDescent="0.35">
      <c r="A637" t="s">
        <v>794</v>
      </c>
      <c r="B637" t="s">
        <v>2131</v>
      </c>
      <c r="C637" t="s">
        <v>2690</v>
      </c>
      <c r="D637">
        <v>599</v>
      </c>
      <c r="E637">
        <v>999</v>
      </c>
      <c r="F637" s="7">
        <v>0.4</v>
      </c>
      <c r="G637">
        <v>4</v>
      </c>
      <c r="H637">
        <v>7601</v>
      </c>
      <c r="I637">
        <f t="shared" si="45"/>
        <v>0</v>
      </c>
      <c r="J637">
        <f t="shared" si="46"/>
        <v>4</v>
      </c>
      <c r="K637">
        <f t="shared" si="47"/>
        <v>7593399</v>
      </c>
      <c r="L637" t="str">
        <f t="shared" si="48"/>
        <v>&gt;$500</v>
      </c>
      <c r="M637">
        <f t="shared" si="49"/>
        <v>0</v>
      </c>
    </row>
    <row r="638" spans="1:13" x14ac:dyDescent="0.35">
      <c r="A638" t="s">
        <v>473</v>
      </c>
      <c r="B638" t="s">
        <v>1813</v>
      </c>
      <c r="C638" t="s">
        <v>2691</v>
      </c>
      <c r="D638">
        <v>1999</v>
      </c>
      <c r="E638">
        <v>4999</v>
      </c>
      <c r="F638" s="7">
        <v>0.6</v>
      </c>
      <c r="G638">
        <v>3.9</v>
      </c>
      <c r="H638">
        <v>7571</v>
      </c>
      <c r="I638">
        <f t="shared" si="45"/>
        <v>1</v>
      </c>
      <c r="J638">
        <f t="shared" si="46"/>
        <v>4</v>
      </c>
      <c r="K638">
        <f t="shared" si="47"/>
        <v>37847429</v>
      </c>
      <c r="L638" t="str">
        <f t="shared" si="48"/>
        <v>&gt;$500</v>
      </c>
      <c r="M638">
        <f t="shared" si="49"/>
        <v>0</v>
      </c>
    </row>
    <row r="639" spans="1:13" x14ac:dyDescent="0.35">
      <c r="A639" t="s">
        <v>658</v>
      </c>
      <c r="B639" t="s">
        <v>1995</v>
      </c>
      <c r="C639" t="s">
        <v>2691</v>
      </c>
      <c r="D639">
        <v>2499</v>
      </c>
      <c r="E639">
        <v>4999</v>
      </c>
      <c r="F639" s="7">
        <v>0.5</v>
      </c>
      <c r="G639">
        <v>3.9</v>
      </c>
      <c r="H639">
        <v>7571</v>
      </c>
      <c r="I639">
        <f t="shared" si="45"/>
        <v>1</v>
      </c>
      <c r="J639">
        <f t="shared" si="46"/>
        <v>4</v>
      </c>
      <c r="K639">
        <f t="shared" si="47"/>
        <v>37847429</v>
      </c>
      <c r="L639" t="str">
        <f t="shared" si="48"/>
        <v>&gt;$500</v>
      </c>
      <c r="M639">
        <f t="shared" si="49"/>
        <v>0</v>
      </c>
    </row>
    <row r="640" spans="1:13" x14ac:dyDescent="0.35">
      <c r="A640" t="s">
        <v>385</v>
      </c>
      <c r="B640" t="s">
        <v>1729</v>
      </c>
      <c r="C640" t="s">
        <v>2691</v>
      </c>
      <c r="D640">
        <v>1075</v>
      </c>
      <c r="E640">
        <v>1699</v>
      </c>
      <c r="F640" s="7">
        <v>0.37</v>
      </c>
      <c r="G640">
        <v>4.4000000000000004</v>
      </c>
      <c r="H640">
        <v>7462</v>
      </c>
      <c r="I640">
        <f t="shared" si="45"/>
        <v>0</v>
      </c>
      <c r="J640">
        <f t="shared" si="46"/>
        <v>4</v>
      </c>
      <c r="K640">
        <f t="shared" si="47"/>
        <v>12677938</v>
      </c>
      <c r="L640" t="str">
        <f t="shared" si="48"/>
        <v>&gt;$500</v>
      </c>
      <c r="M640">
        <f t="shared" si="49"/>
        <v>0</v>
      </c>
    </row>
    <row r="641" spans="1:13" x14ac:dyDescent="0.35">
      <c r="A641" t="s">
        <v>747</v>
      </c>
      <c r="B641" t="s">
        <v>2084</v>
      </c>
      <c r="C641" t="s">
        <v>2693</v>
      </c>
      <c r="D641">
        <v>90</v>
      </c>
      <c r="E641">
        <v>175</v>
      </c>
      <c r="F641" s="7">
        <v>0.49</v>
      </c>
      <c r="G641">
        <v>4.4000000000000004</v>
      </c>
      <c r="H641">
        <v>7429</v>
      </c>
      <c r="I641">
        <f t="shared" si="45"/>
        <v>0</v>
      </c>
      <c r="J641">
        <f t="shared" si="46"/>
        <v>4</v>
      </c>
      <c r="K641">
        <f t="shared" si="47"/>
        <v>1300075</v>
      </c>
      <c r="L641" t="str">
        <f t="shared" si="48"/>
        <v>$200</v>
      </c>
      <c r="M641">
        <f t="shared" si="49"/>
        <v>0</v>
      </c>
    </row>
    <row r="642" spans="1:13" x14ac:dyDescent="0.35">
      <c r="A642" t="s">
        <v>561</v>
      </c>
      <c r="B642" t="s">
        <v>1898</v>
      </c>
      <c r="C642" t="s">
        <v>2690</v>
      </c>
      <c r="D642">
        <v>217</v>
      </c>
      <c r="E642">
        <v>237</v>
      </c>
      <c r="F642" s="7">
        <v>0.08</v>
      </c>
      <c r="G642">
        <v>3.8</v>
      </c>
      <c r="H642">
        <v>7354</v>
      </c>
      <c r="I642">
        <f t="shared" si="45"/>
        <v>0</v>
      </c>
      <c r="J642">
        <f t="shared" si="46"/>
        <v>4</v>
      </c>
      <c r="K642">
        <f t="shared" si="47"/>
        <v>1742898</v>
      </c>
      <c r="L642" t="str">
        <f t="shared" si="48"/>
        <v>$200-$500</v>
      </c>
      <c r="M642">
        <f t="shared" si="49"/>
        <v>0</v>
      </c>
    </row>
    <row r="643" spans="1:13" x14ac:dyDescent="0.35">
      <c r="A643" t="s">
        <v>762</v>
      </c>
      <c r="B643" t="s">
        <v>2099</v>
      </c>
      <c r="C643" t="s">
        <v>2690</v>
      </c>
      <c r="D643">
        <v>849</v>
      </c>
      <c r="E643">
        <v>1499</v>
      </c>
      <c r="F643" s="7">
        <v>0.43</v>
      </c>
      <c r="G643">
        <v>4</v>
      </c>
      <c r="H643">
        <v>7352</v>
      </c>
      <c r="I643">
        <f t="shared" ref="I643:I706" si="50">IF(F643&gt;=0.5, 1,0)</f>
        <v>0</v>
      </c>
      <c r="J643">
        <f t="shared" ref="J643:J706" si="51">ROUND(G643, 0)</f>
        <v>4</v>
      </c>
      <c r="K643">
        <f t="shared" ref="K643:K706" si="52">(E643*H643)</f>
        <v>11020648</v>
      </c>
      <c r="L643" t="str">
        <f t="shared" ref="L643:L706" si="53">IF(E643&lt;200, "$200", IF(E643&lt;=500, "$200-$500", "&gt;$500"))</f>
        <v>&gt;$500</v>
      </c>
      <c r="M643">
        <f t="shared" ref="M643:M706" si="54">IF(H643&lt;1000, 1,0)</f>
        <v>0</v>
      </c>
    </row>
    <row r="644" spans="1:13" x14ac:dyDescent="0.35">
      <c r="A644" t="s">
        <v>897</v>
      </c>
      <c r="B644" t="s">
        <v>2234</v>
      </c>
      <c r="C644" t="s">
        <v>2690</v>
      </c>
      <c r="D644">
        <v>199</v>
      </c>
      <c r="E644">
        <v>799</v>
      </c>
      <c r="F644" s="7">
        <v>0.75</v>
      </c>
      <c r="G644">
        <v>4.0999999999999996</v>
      </c>
      <c r="H644">
        <v>7333</v>
      </c>
      <c r="I644">
        <f t="shared" si="50"/>
        <v>1</v>
      </c>
      <c r="J644">
        <f t="shared" si="51"/>
        <v>4</v>
      </c>
      <c r="K644">
        <f t="shared" si="52"/>
        <v>5859067</v>
      </c>
      <c r="L644" t="str">
        <f t="shared" si="53"/>
        <v>&gt;$500</v>
      </c>
      <c r="M644">
        <f t="shared" si="54"/>
        <v>0</v>
      </c>
    </row>
    <row r="645" spans="1:13" x14ac:dyDescent="0.35">
      <c r="A645" t="s">
        <v>198</v>
      </c>
      <c r="B645" t="s">
        <v>1549</v>
      </c>
      <c r="C645" t="s">
        <v>2690</v>
      </c>
      <c r="D645">
        <v>999</v>
      </c>
      <c r="E645">
        <v>1699</v>
      </c>
      <c r="F645" s="7">
        <v>0.41</v>
      </c>
      <c r="G645">
        <v>4.4000000000000004</v>
      </c>
      <c r="H645">
        <v>7318</v>
      </c>
      <c r="I645">
        <f t="shared" si="50"/>
        <v>0</v>
      </c>
      <c r="J645">
        <f t="shared" si="51"/>
        <v>4</v>
      </c>
      <c r="K645">
        <f t="shared" si="52"/>
        <v>12433282</v>
      </c>
      <c r="L645" t="str">
        <f t="shared" si="53"/>
        <v>&gt;$500</v>
      </c>
      <c r="M645">
        <f t="shared" si="54"/>
        <v>0</v>
      </c>
    </row>
    <row r="646" spans="1:13" x14ac:dyDescent="0.35">
      <c r="A646" t="s">
        <v>262</v>
      </c>
      <c r="B646" t="s">
        <v>1613</v>
      </c>
      <c r="C646" t="s">
        <v>2690</v>
      </c>
      <c r="D646">
        <v>1299</v>
      </c>
      <c r="E646">
        <v>1999</v>
      </c>
      <c r="F646" s="7">
        <v>0.35</v>
      </c>
      <c r="G646">
        <v>4.4000000000000004</v>
      </c>
      <c r="H646">
        <v>7318</v>
      </c>
      <c r="I646">
        <f t="shared" si="50"/>
        <v>0</v>
      </c>
      <c r="J646">
        <f t="shared" si="51"/>
        <v>4</v>
      </c>
      <c r="K646">
        <f t="shared" si="52"/>
        <v>14628682</v>
      </c>
      <c r="L646" t="str">
        <f t="shared" si="53"/>
        <v>&gt;$500</v>
      </c>
      <c r="M646">
        <f t="shared" si="54"/>
        <v>0</v>
      </c>
    </row>
    <row r="647" spans="1:13" x14ac:dyDescent="0.35">
      <c r="A647" t="s">
        <v>854</v>
      </c>
      <c r="B647" t="s">
        <v>2191</v>
      </c>
      <c r="C647" t="s">
        <v>2690</v>
      </c>
      <c r="D647">
        <v>999</v>
      </c>
      <c r="E647">
        <v>1995</v>
      </c>
      <c r="F647" s="7">
        <v>0.5</v>
      </c>
      <c r="G647">
        <v>4.5</v>
      </c>
      <c r="H647">
        <v>7317</v>
      </c>
      <c r="I647">
        <f t="shared" si="50"/>
        <v>1</v>
      </c>
      <c r="J647">
        <f t="shared" si="51"/>
        <v>5</v>
      </c>
      <c r="K647">
        <f t="shared" si="52"/>
        <v>14597415</v>
      </c>
      <c r="L647" t="str">
        <f t="shared" si="53"/>
        <v>&gt;$500</v>
      </c>
      <c r="M647">
        <f t="shared" si="54"/>
        <v>0</v>
      </c>
    </row>
    <row r="648" spans="1:13" x14ac:dyDescent="0.35">
      <c r="A648" t="s">
        <v>38</v>
      </c>
      <c r="B648" t="s">
        <v>1389</v>
      </c>
      <c r="C648" t="s">
        <v>2691</v>
      </c>
      <c r="D648">
        <v>32999</v>
      </c>
      <c r="E648">
        <v>45999</v>
      </c>
      <c r="F648" s="7">
        <v>0.28000000000000003</v>
      </c>
      <c r="G648">
        <v>4.2</v>
      </c>
      <c r="H648">
        <v>7298</v>
      </c>
      <c r="I648">
        <f t="shared" si="50"/>
        <v>0</v>
      </c>
      <c r="J648">
        <f t="shared" si="51"/>
        <v>4</v>
      </c>
      <c r="K648">
        <f t="shared" si="52"/>
        <v>335700702</v>
      </c>
      <c r="L648" t="str">
        <f t="shared" si="53"/>
        <v>&gt;$500</v>
      </c>
      <c r="M648">
        <f t="shared" si="54"/>
        <v>0</v>
      </c>
    </row>
    <row r="649" spans="1:13" x14ac:dyDescent="0.35">
      <c r="A649" t="s">
        <v>85</v>
      </c>
      <c r="B649" t="s">
        <v>1436</v>
      </c>
      <c r="C649" t="s">
        <v>2691</v>
      </c>
      <c r="D649">
        <v>29999</v>
      </c>
      <c r="E649">
        <v>39999</v>
      </c>
      <c r="F649" s="7">
        <v>0.25</v>
      </c>
      <c r="G649">
        <v>4.2</v>
      </c>
      <c r="H649">
        <v>7298</v>
      </c>
      <c r="I649">
        <f t="shared" si="50"/>
        <v>0</v>
      </c>
      <c r="J649">
        <f t="shared" si="51"/>
        <v>4</v>
      </c>
      <c r="K649">
        <f t="shared" si="52"/>
        <v>291912702</v>
      </c>
      <c r="L649" t="str">
        <f t="shared" si="53"/>
        <v>&gt;$500</v>
      </c>
      <c r="M649">
        <f t="shared" si="54"/>
        <v>0</v>
      </c>
    </row>
    <row r="650" spans="1:13" x14ac:dyDescent="0.35">
      <c r="A650" t="s">
        <v>1180</v>
      </c>
      <c r="B650" t="s">
        <v>2517</v>
      </c>
      <c r="C650" t="s">
        <v>2694</v>
      </c>
      <c r="D650">
        <v>998.06</v>
      </c>
      <c r="E650">
        <v>1282</v>
      </c>
      <c r="F650" s="7">
        <v>0.22</v>
      </c>
      <c r="G650">
        <v>4.2</v>
      </c>
      <c r="H650">
        <v>7274</v>
      </c>
      <c r="I650">
        <f t="shared" si="50"/>
        <v>0</v>
      </c>
      <c r="J650">
        <f t="shared" si="51"/>
        <v>4</v>
      </c>
      <c r="K650">
        <f t="shared" si="52"/>
        <v>9325268</v>
      </c>
      <c r="L650" t="str">
        <f t="shared" si="53"/>
        <v>&gt;$500</v>
      </c>
      <c r="M650">
        <f t="shared" si="54"/>
        <v>0</v>
      </c>
    </row>
    <row r="651" spans="1:13" x14ac:dyDescent="0.35">
      <c r="A651" t="s">
        <v>667</v>
      </c>
      <c r="B651" t="s">
        <v>2004</v>
      </c>
      <c r="C651" t="s">
        <v>2690</v>
      </c>
      <c r="D651">
        <v>1495</v>
      </c>
      <c r="E651">
        <v>1995</v>
      </c>
      <c r="F651" s="7">
        <v>0.25</v>
      </c>
      <c r="G651">
        <v>4.3</v>
      </c>
      <c r="H651">
        <v>7241</v>
      </c>
      <c r="I651">
        <f t="shared" si="50"/>
        <v>0</v>
      </c>
      <c r="J651">
        <f t="shared" si="51"/>
        <v>4</v>
      </c>
      <c r="K651">
        <f t="shared" si="52"/>
        <v>14445795</v>
      </c>
      <c r="L651" t="str">
        <f t="shared" si="53"/>
        <v>&gt;$500</v>
      </c>
      <c r="M651">
        <f t="shared" si="54"/>
        <v>0</v>
      </c>
    </row>
    <row r="652" spans="1:13" x14ac:dyDescent="0.35">
      <c r="A652" t="s">
        <v>1130</v>
      </c>
      <c r="B652" t="s">
        <v>2467</v>
      </c>
      <c r="C652" t="s">
        <v>2694</v>
      </c>
      <c r="D652">
        <v>5890</v>
      </c>
      <c r="E652">
        <v>7506</v>
      </c>
      <c r="F652" s="7">
        <v>0.22</v>
      </c>
      <c r="G652">
        <v>4.5</v>
      </c>
      <c r="H652">
        <v>7241</v>
      </c>
      <c r="I652">
        <f t="shared" si="50"/>
        <v>0</v>
      </c>
      <c r="J652">
        <f t="shared" si="51"/>
        <v>5</v>
      </c>
      <c r="K652">
        <f t="shared" si="52"/>
        <v>54350946</v>
      </c>
      <c r="L652" t="str">
        <f t="shared" si="53"/>
        <v>&gt;$500</v>
      </c>
      <c r="M652">
        <f t="shared" si="54"/>
        <v>0</v>
      </c>
    </row>
    <row r="653" spans="1:13" x14ac:dyDescent="0.35">
      <c r="A653" t="s">
        <v>1113</v>
      </c>
      <c r="B653" t="s">
        <v>2450</v>
      </c>
      <c r="C653" t="s">
        <v>2694</v>
      </c>
      <c r="D653">
        <v>510</v>
      </c>
      <c r="E653">
        <v>640</v>
      </c>
      <c r="F653" s="7">
        <v>0.2</v>
      </c>
      <c r="G653">
        <v>4.0999999999999996</v>
      </c>
      <c r="H653">
        <v>7229</v>
      </c>
      <c r="I653">
        <f t="shared" si="50"/>
        <v>0</v>
      </c>
      <c r="J653">
        <f t="shared" si="51"/>
        <v>4</v>
      </c>
      <c r="K653">
        <f t="shared" si="52"/>
        <v>4626560</v>
      </c>
      <c r="L653" t="str">
        <f t="shared" si="53"/>
        <v>&gt;$500</v>
      </c>
      <c r="M653">
        <f t="shared" si="54"/>
        <v>0</v>
      </c>
    </row>
    <row r="654" spans="1:13" x14ac:dyDescent="0.35">
      <c r="A654" t="s">
        <v>1188</v>
      </c>
      <c r="B654" t="s">
        <v>2525</v>
      </c>
      <c r="C654" t="s">
        <v>2694</v>
      </c>
      <c r="D654">
        <v>949</v>
      </c>
      <c r="E654">
        <v>975</v>
      </c>
      <c r="F654" s="7">
        <v>0.03</v>
      </c>
      <c r="G654">
        <v>4.3</v>
      </c>
      <c r="H654">
        <v>7223</v>
      </c>
      <c r="I654">
        <f t="shared" si="50"/>
        <v>0</v>
      </c>
      <c r="J654">
        <f t="shared" si="51"/>
        <v>4</v>
      </c>
      <c r="K654">
        <f t="shared" si="52"/>
        <v>7042425</v>
      </c>
      <c r="L654" t="str">
        <f t="shared" si="53"/>
        <v>&gt;$500</v>
      </c>
      <c r="M654">
        <f t="shared" si="54"/>
        <v>0</v>
      </c>
    </row>
    <row r="655" spans="1:13" x14ac:dyDescent="0.35">
      <c r="A655" t="s">
        <v>407</v>
      </c>
      <c r="B655" t="s">
        <v>1750</v>
      </c>
      <c r="C655" t="s">
        <v>2691</v>
      </c>
      <c r="D655">
        <v>999</v>
      </c>
      <c r="E655">
        <v>1599</v>
      </c>
      <c r="F655" s="7">
        <v>0.38</v>
      </c>
      <c r="G655">
        <v>4</v>
      </c>
      <c r="H655">
        <v>7222</v>
      </c>
      <c r="I655">
        <f t="shared" si="50"/>
        <v>0</v>
      </c>
      <c r="J655">
        <f t="shared" si="51"/>
        <v>4</v>
      </c>
      <c r="K655">
        <f t="shared" si="52"/>
        <v>11547978</v>
      </c>
      <c r="L655" t="str">
        <f t="shared" si="53"/>
        <v>&gt;$500</v>
      </c>
      <c r="M655">
        <f t="shared" si="54"/>
        <v>0</v>
      </c>
    </row>
    <row r="656" spans="1:13" x14ac:dyDescent="0.35">
      <c r="A656" t="s">
        <v>433</v>
      </c>
      <c r="B656" t="s">
        <v>1775</v>
      </c>
      <c r="C656" t="s">
        <v>2691</v>
      </c>
      <c r="D656">
        <v>999</v>
      </c>
      <c r="E656">
        <v>1599</v>
      </c>
      <c r="F656" s="7">
        <v>0.38</v>
      </c>
      <c r="G656">
        <v>4</v>
      </c>
      <c r="H656">
        <v>7222</v>
      </c>
      <c r="I656">
        <f t="shared" si="50"/>
        <v>0</v>
      </c>
      <c r="J656">
        <f t="shared" si="51"/>
        <v>4</v>
      </c>
      <c r="K656">
        <f t="shared" si="52"/>
        <v>11547978</v>
      </c>
      <c r="L656" t="str">
        <f t="shared" si="53"/>
        <v>&gt;$500</v>
      </c>
      <c r="M656">
        <f t="shared" si="54"/>
        <v>0</v>
      </c>
    </row>
    <row r="657" spans="1:13" x14ac:dyDescent="0.35">
      <c r="A657" t="s">
        <v>815</v>
      </c>
      <c r="B657" t="s">
        <v>2152</v>
      </c>
      <c r="C657" t="s">
        <v>2690</v>
      </c>
      <c r="D657">
        <v>649</v>
      </c>
      <c r="E657">
        <v>999</v>
      </c>
      <c r="F657" s="7">
        <v>0.35</v>
      </c>
      <c r="G657">
        <v>3.5</v>
      </c>
      <c r="H657">
        <v>7222</v>
      </c>
      <c r="I657">
        <f t="shared" si="50"/>
        <v>0</v>
      </c>
      <c r="J657">
        <f t="shared" si="51"/>
        <v>4</v>
      </c>
      <c r="K657">
        <f t="shared" si="52"/>
        <v>7214778</v>
      </c>
      <c r="L657" t="str">
        <f t="shared" si="53"/>
        <v>&gt;$500</v>
      </c>
      <c r="M657">
        <f t="shared" si="54"/>
        <v>0</v>
      </c>
    </row>
    <row r="658" spans="1:13" x14ac:dyDescent="0.35">
      <c r="A658" t="s">
        <v>603</v>
      </c>
      <c r="B658" t="s">
        <v>1940</v>
      </c>
      <c r="C658" t="s">
        <v>2694</v>
      </c>
      <c r="D658">
        <v>191</v>
      </c>
      <c r="E658">
        <v>225</v>
      </c>
      <c r="F658" s="7">
        <v>0.15</v>
      </c>
      <c r="G658">
        <v>4.4000000000000004</v>
      </c>
      <c r="H658">
        <v>7203</v>
      </c>
      <c r="I658">
        <f t="shared" si="50"/>
        <v>0</v>
      </c>
      <c r="J658">
        <f t="shared" si="51"/>
        <v>4</v>
      </c>
      <c r="K658">
        <f t="shared" si="52"/>
        <v>1620675</v>
      </c>
      <c r="L658" t="str">
        <f t="shared" si="53"/>
        <v>$200-$500</v>
      </c>
      <c r="M658">
        <f t="shared" si="54"/>
        <v>0</v>
      </c>
    </row>
    <row r="659" spans="1:13" x14ac:dyDescent="0.35">
      <c r="A659" t="s">
        <v>595</v>
      </c>
      <c r="B659" t="s">
        <v>1932</v>
      </c>
      <c r="C659" t="s">
        <v>2690</v>
      </c>
      <c r="D659">
        <v>717</v>
      </c>
      <c r="E659">
        <v>761</v>
      </c>
      <c r="F659" s="7">
        <v>0.06</v>
      </c>
      <c r="G659">
        <v>4</v>
      </c>
      <c r="H659">
        <v>7199</v>
      </c>
      <c r="I659">
        <f t="shared" si="50"/>
        <v>0</v>
      </c>
      <c r="J659">
        <f t="shared" si="51"/>
        <v>4</v>
      </c>
      <c r="K659">
        <f t="shared" si="52"/>
        <v>5478439</v>
      </c>
      <c r="L659" t="str">
        <f t="shared" si="53"/>
        <v>&gt;$500</v>
      </c>
      <c r="M659">
        <f t="shared" si="54"/>
        <v>0</v>
      </c>
    </row>
    <row r="660" spans="1:13" x14ac:dyDescent="0.35">
      <c r="A660" t="s">
        <v>484</v>
      </c>
      <c r="B660" t="s">
        <v>1824</v>
      </c>
      <c r="C660" t="s">
        <v>2691</v>
      </c>
      <c r="D660">
        <v>2999</v>
      </c>
      <c r="E660">
        <v>5999</v>
      </c>
      <c r="F660" s="7">
        <v>0.5</v>
      </c>
      <c r="G660">
        <v>4.0999999999999996</v>
      </c>
      <c r="H660">
        <v>7148</v>
      </c>
      <c r="I660">
        <f t="shared" si="50"/>
        <v>1</v>
      </c>
      <c r="J660">
        <f t="shared" si="51"/>
        <v>4</v>
      </c>
      <c r="K660">
        <f t="shared" si="52"/>
        <v>42880852</v>
      </c>
      <c r="L660" t="str">
        <f t="shared" si="53"/>
        <v>&gt;$500</v>
      </c>
      <c r="M660">
        <f t="shared" si="54"/>
        <v>0</v>
      </c>
    </row>
    <row r="661" spans="1:13" x14ac:dyDescent="0.35">
      <c r="A661" t="s">
        <v>1208</v>
      </c>
      <c r="B661" t="s">
        <v>2545</v>
      </c>
      <c r="C661" t="s">
        <v>2694</v>
      </c>
      <c r="D661">
        <v>2899</v>
      </c>
      <c r="E661">
        <v>4005</v>
      </c>
      <c r="F661" s="7">
        <v>0.28000000000000003</v>
      </c>
      <c r="G661">
        <v>4.3</v>
      </c>
      <c r="H661">
        <v>7140</v>
      </c>
      <c r="I661">
        <f t="shared" si="50"/>
        <v>0</v>
      </c>
      <c r="J661">
        <f t="shared" si="51"/>
        <v>4</v>
      </c>
      <c r="K661">
        <f t="shared" si="52"/>
        <v>28595700</v>
      </c>
      <c r="L661" t="str">
        <f t="shared" si="53"/>
        <v>&gt;$500</v>
      </c>
      <c r="M661">
        <f t="shared" si="54"/>
        <v>0</v>
      </c>
    </row>
    <row r="662" spans="1:13" x14ac:dyDescent="0.35">
      <c r="A662" t="s">
        <v>697</v>
      </c>
      <c r="B662" t="s">
        <v>2034</v>
      </c>
      <c r="C662" t="s">
        <v>2690</v>
      </c>
      <c r="D662">
        <v>1349</v>
      </c>
      <c r="E662">
        <v>2198</v>
      </c>
      <c r="F662" s="7">
        <v>0.39</v>
      </c>
      <c r="G662">
        <v>4</v>
      </c>
      <c r="H662">
        <v>7113</v>
      </c>
      <c r="I662">
        <f t="shared" si="50"/>
        <v>0</v>
      </c>
      <c r="J662">
        <f t="shared" si="51"/>
        <v>4</v>
      </c>
      <c r="K662">
        <f t="shared" si="52"/>
        <v>15634374</v>
      </c>
      <c r="L662" t="str">
        <f t="shared" si="53"/>
        <v>&gt;$500</v>
      </c>
      <c r="M662">
        <f t="shared" si="54"/>
        <v>0</v>
      </c>
    </row>
    <row r="663" spans="1:13" x14ac:dyDescent="0.35">
      <c r="A663" t="s">
        <v>61</v>
      </c>
      <c r="B663" t="s">
        <v>1412</v>
      </c>
      <c r="C663" t="s">
        <v>2691</v>
      </c>
      <c r="D663">
        <v>32990</v>
      </c>
      <c r="E663">
        <v>47900</v>
      </c>
      <c r="F663" s="7">
        <v>0.31</v>
      </c>
      <c r="G663">
        <v>4.3</v>
      </c>
      <c r="H663">
        <v>7109</v>
      </c>
      <c r="I663">
        <f t="shared" si="50"/>
        <v>0</v>
      </c>
      <c r="J663">
        <f t="shared" si="51"/>
        <v>4</v>
      </c>
      <c r="K663">
        <f t="shared" si="52"/>
        <v>340521100</v>
      </c>
      <c r="L663" t="str">
        <f t="shared" si="53"/>
        <v>&gt;$500</v>
      </c>
      <c r="M663">
        <f t="shared" si="54"/>
        <v>0</v>
      </c>
    </row>
    <row r="664" spans="1:13" x14ac:dyDescent="0.35">
      <c r="A664" t="s">
        <v>87</v>
      </c>
      <c r="B664" t="s">
        <v>1438</v>
      </c>
      <c r="C664" t="s">
        <v>2691</v>
      </c>
      <c r="D664">
        <v>30990</v>
      </c>
      <c r="E664">
        <v>52900</v>
      </c>
      <c r="F664" s="7">
        <v>0.41</v>
      </c>
      <c r="G664">
        <v>4.3</v>
      </c>
      <c r="H664">
        <v>7109</v>
      </c>
      <c r="I664">
        <f t="shared" si="50"/>
        <v>0</v>
      </c>
      <c r="J664">
        <f t="shared" si="51"/>
        <v>4</v>
      </c>
      <c r="K664">
        <f t="shared" si="52"/>
        <v>376066100</v>
      </c>
      <c r="L664" t="str">
        <f t="shared" si="53"/>
        <v>&gt;$500</v>
      </c>
      <c r="M664">
        <f t="shared" si="54"/>
        <v>0</v>
      </c>
    </row>
    <row r="665" spans="1:13" x14ac:dyDescent="0.35">
      <c r="A665" t="s">
        <v>192</v>
      </c>
      <c r="B665" t="s">
        <v>1543</v>
      </c>
      <c r="C665" t="s">
        <v>2691</v>
      </c>
      <c r="D665">
        <v>47990</v>
      </c>
      <c r="E665">
        <v>70900</v>
      </c>
      <c r="F665" s="7">
        <v>0.32</v>
      </c>
      <c r="G665">
        <v>4.3</v>
      </c>
      <c r="H665">
        <v>7109</v>
      </c>
      <c r="I665">
        <f t="shared" si="50"/>
        <v>0</v>
      </c>
      <c r="J665">
        <f t="shared" si="51"/>
        <v>4</v>
      </c>
      <c r="K665">
        <f t="shared" si="52"/>
        <v>504028100</v>
      </c>
      <c r="L665" t="str">
        <f t="shared" si="53"/>
        <v>&gt;$500</v>
      </c>
      <c r="M665">
        <f t="shared" si="54"/>
        <v>0</v>
      </c>
    </row>
    <row r="666" spans="1:13" x14ac:dyDescent="0.35">
      <c r="A666" t="s">
        <v>276</v>
      </c>
      <c r="B666" t="s">
        <v>1627</v>
      </c>
      <c r="C666" t="s">
        <v>2691</v>
      </c>
      <c r="D666">
        <v>45999</v>
      </c>
      <c r="E666">
        <v>69900</v>
      </c>
      <c r="F666" s="7">
        <v>0.34</v>
      </c>
      <c r="G666">
        <v>4.3</v>
      </c>
      <c r="H666">
        <v>7109</v>
      </c>
      <c r="I666">
        <f t="shared" si="50"/>
        <v>0</v>
      </c>
      <c r="J666">
        <f t="shared" si="51"/>
        <v>4</v>
      </c>
      <c r="K666">
        <f t="shared" si="52"/>
        <v>496919100</v>
      </c>
      <c r="L666" t="str">
        <f t="shared" si="53"/>
        <v>&gt;$500</v>
      </c>
      <c r="M666">
        <f t="shared" si="54"/>
        <v>0</v>
      </c>
    </row>
    <row r="667" spans="1:13" x14ac:dyDescent="0.35">
      <c r="A667" t="s">
        <v>59</v>
      </c>
      <c r="B667" t="s">
        <v>1410</v>
      </c>
      <c r="C667" t="s">
        <v>2690</v>
      </c>
      <c r="D667">
        <v>154</v>
      </c>
      <c r="E667">
        <v>349</v>
      </c>
      <c r="F667" s="7">
        <v>0.56000000000000005</v>
      </c>
      <c r="G667">
        <v>4.3</v>
      </c>
      <c r="H667">
        <v>7064</v>
      </c>
      <c r="I667">
        <f t="shared" si="50"/>
        <v>1</v>
      </c>
      <c r="J667">
        <f t="shared" si="51"/>
        <v>4</v>
      </c>
      <c r="K667">
        <f t="shared" si="52"/>
        <v>2465336</v>
      </c>
      <c r="L667" t="str">
        <f t="shared" si="53"/>
        <v>$200-$500</v>
      </c>
      <c r="M667">
        <f t="shared" si="54"/>
        <v>0</v>
      </c>
    </row>
    <row r="668" spans="1:13" x14ac:dyDescent="0.35">
      <c r="A668" t="s">
        <v>59</v>
      </c>
      <c r="B668" t="s">
        <v>1410</v>
      </c>
      <c r="C668" t="s">
        <v>2690</v>
      </c>
      <c r="D668">
        <v>154</v>
      </c>
      <c r="E668">
        <v>349</v>
      </c>
      <c r="F668" s="7">
        <v>0.56000000000000005</v>
      </c>
      <c r="G668">
        <v>4.3</v>
      </c>
      <c r="H668">
        <v>7064</v>
      </c>
      <c r="I668">
        <f t="shared" si="50"/>
        <v>1</v>
      </c>
      <c r="J668">
        <f t="shared" si="51"/>
        <v>4</v>
      </c>
      <c r="K668">
        <f t="shared" si="52"/>
        <v>2465336</v>
      </c>
      <c r="L668" t="str">
        <f t="shared" si="53"/>
        <v>$200-$500</v>
      </c>
      <c r="M668">
        <f t="shared" si="54"/>
        <v>0</v>
      </c>
    </row>
    <row r="669" spans="1:13" x14ac:dyDescent="0.35">
      <c r="A669" t="s">
        <v>1350</v>
      </c>
      <c r="B669" t="s">
        <v>2687</v>
      </c>
      <c r="C669" t="s">
        <v>2694</v>
      </c>
      <c r="D669">
        <v>2863</v>
      </c>
      <c r="E669">
        <v>3690</v>
      </c>
      <c r="F669" s="7">
        <v>0.22</v>
      </c>
      <c r="G669">
        <v>4.3</v>
      </c>
      <c r="H669">
        <v>6987</v>
      </c>
      <c r="I669">
        <f t="shared" si="50"/>
        <v>0</v>
      </c>
      <c r="J669">
        <f t="shared" si="51"/>
        <v>4</v>
      </c>
      <c r="K669">
        <f t="shared" si="52"/>
        <v>25782030</v>
      </c>
      <c r="L669" t="str">
        <f t="shared" si="53"/>
        <v>&gt;$500</v>
      </c>
      <c r="M669">
        <f t="shared" si="54"/>
        <v>0</v>
      </c>
    </row>
    <row r="670" spans="1:13" x14ac:dyDescent="0.35">
      <c r="A670" t="s">
        <v>1301</v>
      </c>
      <c r="B670" t="s">
        <v>2638</v>
      </c>
      <c r="C670" t="s">
        <v>2694</v>
      </c>
      <c r="D670">
        <v>3180</v>
      </c>
      <c r="E670">
        <v>5295</v>
      </c>
      <c r="F670" s="7">
        <v>0.4</v>
      </c>
      <c r="G670">
        <v>4.2</v>
      </c>
      <c r="H670">
        <v>6919</v>
      </c>
      <c r="I670">
        <f t="shared" si="50"/>
        <v>0</v>
      </c>
      <c r="J670">
        <f t="shared" si="51"/>
        <v>4</v>
      </c>
      <c r="K670">
        <f t="shared" si="52"/>
        <v>36636105</v>
      </c>
      <c r="L670" t="str">
        <f t="shared" si="53"/>
        <v>&gt;$500</v>
      </c>
      <c r="M670">
        <f t="shared" si="54"/>
        <v>0</v>
      </c>
    </row>
    <row r="671" spans="1:13" x14ac:dyDescent="0.35">
      <c r="A671" t="s">
        <v>216</v>
      </c>
      <c r="B671" t="s">
        <v>1567</v>
      </c>
      <c r="C671" t="s">
        <v>2691</v>
      </c>
      <c r="D671">
        <v>42999</v>
      </c>
      <c r="E671">
        <v>59999</v>
      </c>
      <c r="F671" s="7">
        <v>0.28000000000000003</v>
      </c>
      <c r="G671">
        <v>4.0999999999999996</v>
      </c>
      <c r="H671">
        <v>6753</v>
      </c>
      <c r="I671">
        <f t="shared" si="50"/>
        <v>0</v>
      </c>
      <c r="J671">
        <f t="shared" si="51"/>
        <v>4</v>
      </c>
      <c r="K671">
        <f t="shared" si="52"/>
        <v>405173247</v>
      </c>
      <c r="L671" t="str">
        <f t="shared" si="53"/>
        <v>&gt;$500</v>
      </c>
      <c r="M671">
        <f t="shared" si="54"/>
        <v>0</v>
      </c>
    </row>
    <row r="672" spans="1:13" x14ac:dyDescent="0.35">
      <c r="A672" t="s">
        <v>325</v>
      </c>
      <c r="B672" t="s">
        <v>1674</v>
      </c>
      <c r="C672" t="s">
        <v>2691</v>
      </c>
      <c r="D672">
        <v>61999</v>
      </c>
      <c r="E672">
        <v>69999</v>
      </c>
      <c r="F672" s="7">
        <v>0.11</v>
      </c>
      <c r="G672">
        <v>4.0999999999999996</v>
      </c>
      <c r="H672">
        <v>6753</v>
      </c>
      <c r="I672">
        <f t="shared" si="50"/>
        <v>0</v>
      </c>
      <c r="J672">
        <f t="shared" si="51"/>
        <v>4</v>
      </c>
      <c r="K672">
        <f t="shared" si="52"/>
        <v>472703247</v>
      </c>
      <c r="L672" t="str">
        <f t="shared" si="53"/>
        <v>&gt;$500</v>
      </c>
      <c r="M672">
        <f t="shared" si="54"/>
        <v>0</v>
      </c>
    </row>
    <row r="673" spans="1:13" x14ac:dyDescent="0.35">
      <c r="A673" t="s">
        <v>740</v>
      </c>
      <c r="B673" t="s">
        <v>2077</v>
      </c>
      <c r="C673" t="s">
        <v>2691</v>
      </c>
      <c r="D673">
        <v>499</v>
      </c>
      <c r="E673">
        <v>799</v>
      </c>
      <c r="F673" s="7">
        <v>0.38</v>
      </c>
      <c r="G673">
        <v>3.9</v>
      </c>
      <c r="H673">
        <v>6742</v>
      </c>
      <c r="I673">
        <f t="shared" si="50"/>
        <v>0</v>
      </c>
      <c r="J673">
        <f t="shared" si="51"/>
        <v>4</v>
      </c>
      <c r="K673">
        <f t="shared" si="52"/>
        <v>5386858</v>
      </c>
      <c r="L673" t="str">
        <f t="shared" si="53"/>
        <v>&gt;$500</v>
      </c>
      <c r="M673">
        <f t="shared" si="54"/>
        <v>0</v>
      </c>
    </row>
    <row r="674" spans="1:13" x14ac:dyDescent="0.35">
      <c r="A674" t="s">
        <v>182</v>
      </c>
      <c r="B674" t="s">
        <v>1533</v>
      </c>
      <c r="C674" t="s">
        <v>2690</v>
      </c>
      <c r="D674">
        <v>849</v>
      </c>
      <c r="E674">
        <v>999</v>
      </c>
      <c r="F674" s="7">
        <v>0.15</v>
      </c>
      <c r="G674">
        <v>4.0999999999999996</v>
      </c>
      <c r="H674">
        <v>6736</v>
      </c>
      <c r="I674">
        <f t="shared" si="50"/>
        <v>0</v>
      </c>
      <c r="J674">
        <f t="shared" si="51"/>
        <v>4</v>
      </c>
      <c r="K674">
        <f t="shared" si="52"/>
        <v>6729264</v>
      </c>
      <c r="L674" t="str">
        <f t="shared" si="53"/>
        <v>&gt;$500</v>
      </c>
      <c r="M674">
        <f t="shared" si="54"/>
        <v>0</v>
      </c>
    </row>
    <row r="675" spans="1:13" x14ac:dyDescent="0.35">
      <c r="A675" t="s">
        <v>753</v>
      </c>
      <c r="B675" t="s">
        <v>2090</v>
      </c>
      <c r="C675" t="s">
        <v>2691</v>
      </c>
      <c r="D675">
        <v>349</v>
      </c>
      <c r="E675">
        <v>995</v>
      </c>
      <c r="F675" s="7">
        <v>0.65</v>
      </c>
      <c r="G675">
        <v>4.2</v>
      </c>
      <c r="H675">
        <v>6676</v>
      </c>
      <c r="I675">
        <f t="shared" si="50"/>
        <v>1</v>
      </c>
      <c r="J675">
        <f t="shared" si="51"/>
        <v>4</v>
      </c>
      <c r="K675">
        <f t="shared" si="52"/>
        <v>6642620</v>
      </c>
      <c r="L675" t="str">
        <f t="shared" si="53"/>
        <v>&gt;$500</v>
      </c>
      <c r="M675">
        <f t="shared" si="54"/>
        <v>0</v>
      </c>
    </row>
    <row r="676" spans="1:13" x14ac:dyDescent="0.35">
      <c r="A676" t="s">
        <v>508</v>
      </c>
      <c r="B676" t="s">
        <v>1847</v>
      </c>
      <c r="C676" t="s">
        <v>2691</v>
      </c>
      <c r="D676">
        <v>8499</v>
      </c>
      <c r="E676">
        <v>12999</v>
      </c>
      <c r="F676" s="7">
        <v>0.35</v>
      </c>
      <c r="G676">
        <v>4.0999999999999996</v>
      </c>
      <c r="H676">
        <v>6662</v>
      </c>
      <c r="I676">
        <f t="shared" si="50"/>
        <v>0</v>
      </c>
      <c r="J676">
        <f t="shared" si="51"/>
        <v>4</v>
      </c>
      <c r="K676">
        <f t="shared" si="52"/>
        <v>86599338</v>
      </c>
      <c r="L676" t="str">
        <f t="shared" si="53"/>
        <v>&gt;$500</v>
      </c>
      <c r="M676">
        <f t="shared" si="54"/>
        <v>0</v>
      </c>
    </row>
    <row r="677" spans="1:13" x14ac:dyDescent="0.35">
      <c r="A677" t="s">
        <v>94</v>
      </c>
      <c r="B677" t="s">
        <v>1445</v>
      </c>
      <c r="C677" t="s">
        <v>2691</v>
      </c>
      <c r="D677">
        <v>18990</v>
      </c>
      <c r="E677">
        <v>40990</v>
      </c>
      <c r="F677" s="7">
        <v>0.54</v>
      </c>
      <c r="G677">
        <v>4.2</v>
      </c>
      <c r="H677">
        <v>6659</v>
      </c>
      <c r="I677">
        <f t="shared" si="50"/>
        <v>1</v>
      </c>
      <c r="J677">
        <f t="shared" si="51"/>
        <v>4</v>
      </c>
      <c r="K677">
        <f t="shared" si="52"/>
        <v>272952410</v>
      </c>
      <c r="L677" t="str">
        <f t="shared" si="53"/>
        <v>&gt;$500</v>
      </c>
      <c r="M677">
        <f t="shared" si="54"/>
        <v>0</v>
      </c>
    </row>
    <row r="678" spans="1:13" x14ac:dyDescent="0.35">
      <c r="A678" t="s">
        <v>169</v>
      </c>
      <c r="B678" t="s">
        <v>1520</v>
      </c>
      <c r="C678" t="s">
        <v>2690</v>
      </c>
      <c r="D678">
        <v>249</v>
      </c>
      <c r="E678">
        <v>399</v>
      </c>
      <c r="F678" s="7">
        <v>0.38</v>
      </c>
      <c r="G678">
        <v>4</v>
      </c>
      <c r="H678">
        <v>6558</v>
      </c>
      <c r="I678">
        <f t="shared" si="50"/>
        <v>0</v>
      </c>
      <c r="J678">
        <f t="shared" si="51"/>
        <v>4</v>
      </c>
      <c r="K678">
        <f t="shared" si="52"/>
        <v>2616642</v>
      </c>
      <c r="L678" t="str">
        <f t="shared" si="53"/>
        <v>$200-$500</v>
      </c>
      <c r="M678">
        <f t="shared" si="54"/>
        <v>0</v>
      </c>
    </row>
    <row r="679" spans="1:13" x14ac:dyDescent="0.35">
      <c r="A679" t="s">
        <v>1267</v>
      </c>
      <c r="B679" t="s">
        <v>2604</v>
      </c>
      <c r="C679" t="s">
        <v>2694</v>
      </c>
      <c r="D679">
        <v>6120</v>
      </c>
      <c r="E679">
        <v>8478</v>
      </c>
      <c r="F679" s="7">
        <v>0.28000000000000003</v>
      </c>
      <c r="G679">
        <v>4.5999999999999996</v>
      </c>
      <c r="H679">
        <v>6550</v>
      </c>
      <c r="I679">
        <f t="shared" si="50"/>
        <v>0</v>
      </c>
      <c r="J679">
        <f t="shared" si="51"/>
        <v>5</v>
      </c>
      <c r="K679">
        <f t="shared" si="52"/>
        <v>55530900</v>
      </c>
      <c r="L679" t="str">
        <f t="shared" si="53"/>
        <v>&gt;$500</v>
      </c>
      <c r="M679">
        <f t="shared" si="54"/>
        <v>0</v>
      </c>
    </row>
    <row r="680" spans="1:13" x14ac:dyDescent="0.35">
      <c r="A680" t="s">
        <v>101</v>
      </c>
      <c r="B680" t="s">
        <v>1452</v>
      </c>
      <c r="C680" t="s">
        <v>2690</v>
      </c>
      <c r="D680">
        <v>849</v>
      </c>
      <c r="E680">
        <v>1809</v>
      </c>
      <c r="F680" s="7">
        <v>0.53</v>
      </c>
      <c r="G680">
        <v>4.3</v>
      </c>
      <c r="H680">
        <v>6547</v>
      </c>
      <c r="I680">
        <f t="shared" si="50"/>
        <v>1</v>
      </c>
      <c r="J680">
        <f t="shared" si="51"/>
        <v>4</v>
      </c>
      <c r="K680">
        <f t="shared" si="52"/>
        <v>11843523</v>
      </c>
      <c r="L680" t="str">
        <f t="shared" si="53"/>
        <v>&gt;$500</v>
      </c>
      <c r="M680">
        <f t="shared" si="54"/>
        <v>0</v>
      </c>
    </row>
    <row r="681" spans="1:13" x14ac:dyDescent="0.35">
      <c r="A681" t="s">
        <v>659</v>
      </c>
      <c r="B681" t="s">
        <v>1996</v>
      </c>
      <c r="C681" t="s">
        <v>2693</v>
      </c>
      <c r="D681">
        <v>137</v>
      </c>
      <c r="E681">
        <v>160</v>
      </c>
      <c r="F681" s="7">
        <v>0.14000000000000001</v>
      </c>
      <c r="G681">
        <v>4.4000000000000004</v>
      </c>
      <c r="H681">
        <v>6537</v>
      </c>
      <c r="I681">
        <f t="shared" si="50"/>
        <v>0</v>
      </c>
      <c r="J681">
        <f t="shared" si="51"/>
        <v>4</v>
      </c>
      <c r="K681">
        <f t="shared" si="52"/>
        <v>1045920</v>
      </c>
      <c r="L681" t="str">
        <f t="shared" si="53"/>
        <v>$200</v>
      </c>
      <c r="M681">
        <f t="shared" si="54"/>
        <v>0</v>
      </c>
    </row>
    <row r="682" spans="1:13" x14ac:dyDescent="0.35">
      <c r="A682" t="s">
        <v>1337</v>
      </c>
      <c r="B682" t="s">
        <v>2674</v>
      </c>
      <c r="C682" t="s">
        <v>2694</v>
      </c>
      <c r="D682">
        <v>1499</v>
      </c>
      <c r="E682">
        <v>2199</v>
      </c>
      <c r="F682" s="7">
        <v>0.32</v>
      </c>
      <c r="G682">
        <v>4.4000000000000004</v>
      </c>
      <c r="H682">
        <v>6531</v>
      </c>
      <c r="I682">
        <f t="shared" si="50"/>
        <v>0</v>
      </c>
      <c r="J682">
        <f t="shared" si="51"/>
        <v>4</v>
      </c>
      <c r="K682">
        <f t="shared" si="52"/>
        <v>14361669</v>
      </c>
      <c r="L682" t="str">
        <f t="shared" si="53"/>
        <v>&gt;$500</v>
      </c>
      <c r="M682">
        <f t="shared" si="54"/>
        <v>0</v>
      </c>
    </row>
    <row r="683" spans="1:13" x14ac:dyDescent="0.35">
      <c r="A683" t="s">
        <v>924</v>
      </c>
      <c r="B683" t="s">
        <v>2261</v>
      </c>
      <c r="C683" t="s">
        <v>2694</v>
      </c>
      <c r="D683">
        <v>1290</v>
      </c>
      <c r="E683">
        <v>2500</v>
      </c>
      <c r="F683" s="7">
        <v>0.48</v>
      </c>
      <c r="G683">
        <v>4</v>
      </c>
      <c r="H683">
        <v>6530</v>
      </c>
      <c r="I683">
        <f t="shared" si="50"/>
        <v>0</v>
      </c>
      <c r="J683">
        <f t="shared" si="51"/>
        <v>4</v>
      </c>
      <c r="K683">
        <f t="shared" si="52"/>
        <v>16325000</v>
      </c>
      <c r="L683" t="str">
        <f t="shared" si="53"/>
        <v>&gt;$500</v>
      </c>
      <c r="M683">
        <f t="shared" si="54"/>
        <v>0</v>
      </c>
    </row>
    <row r="684" spans="1:13" x14ac:dyDescent="0.35">
      <c r="A684" t="s">
        <v>529</v>
      </c>
      <c r="B684" t="s">
        <v>1868</v>
      </c>
      <c r="C684" t="s">
        <v>2691</v>
      </c>
      <c r="D684">
        <v>120</v>
      </c>
      <c r="E684">
        <v>999</v>
      </c>
      <c r="F684" s="7">
        <v>0.88</v>
      </c>
      <c r="G684">
        <v>3.9</v>
      </c>
      <c r="H684">
        <v>6491</v>
      </c>
      <c r="I684">
        <f t="shared" si="50"/>
        <v>1</v>
      </c>
      <c r="J684">
        <f t="shared" si="51"/>
        <v>4</v>
      </c>
      <c r="K684">
        <f t="shared" si="52"/>
        <v>6484509</v>
      </c>
      <c r="L684" t="str">
        <f t="shared" si="53"/>
        <v>&gt;$500</v>
      </c>
      <c r="M684">
        <f t="shared" si="54"/>
        <v>0</v>
      </c>
    </row>
    <row r="685" spans="1:13" x14ac:dyDescent="0.35">
      <c r="A685" t="s">
        <v>529</v>
      </c>
      <c r="B685" t="s">
        <v>1868</v>
      </c>
      <c r="C685" t="s">
        <v>2691</v>
      </c>
      <c r="D685">
        <v>120</v>
      </c>
      <c r="E685">
        <v>999</v>
      </c>
      <c r="F685" s="7">
        <v>0.88</v>
      </c>
      <c r="G685">
        <v>3.9</v>
      </c>
      <c r="H685">
        <v>6491</v>
      </c>
      <c r="I685">
        <f t="shared" si="50"/>
        <v>1</v>
      </c>
      <c r="J685">
        <f t="shared" si="51"/>
        <v>4</v>
      </c>
      <c r="K685">
        <f t="shared" si="52"/>
        <v>6484509</v>
      </c>
      <c r="L685" t="str">
        <f t="shared" si="53"/>
        <v>&gt;$500</v>
      </c>
      <c r="M685">
        <f t="shared" si="54"/>
        <v>0</v>
      </c>
    </row>
    <row r="686" spans="1:13" x14ac:dyDescent="0.35">
      <c r="A686" t="s">
        <v>708</v>
      </c>
      <c r="B686" t="s">
        <v>2045</v>
      </c>
      <c r="C686" t="s">
        <v>2690</v>
      </c>
      <c r="D686">
        <v>549</v>
      </c>
      <c r="E686">
        <v>1999</v>
      </c>
      <c r="F686" s="7">
        <v>0.73</v>
      </c>
      <c r="G686">
        <v>3.6</v>
      </c>
      <c r="H686">
        <v>6422</v>
      </c>
      <c r="I686">
        <f t="shared" si="50"/>
        <v>1</v>
      </c>
      <c r="J686">
        <f t="shared" si="51"/>
        <v>4</v>
      </c>
      <c r="K686">
        <f t="shared" si="52"/>
        <v>12837578</v>
      </c>
      <c r="L686" t="str">
        <f t="shared" si="53"/>
        <v>&gt;$500</v>
      </c>
      <c r="M686">
        <f t="shared" si="54"/>
        <v>0</v>
      </c>
    </row>
    <row r="687" spans="1:13" x14ac:dyDescent="0.35">
      <c r="A687" t="s">
        <v>1263</v>
      </c>
      <c r="B687" t="s">
        <v>2600</v>
      </c>
      <c r="C687" t="s">
        <v>2694</v>
      </c>
      <c r="D687">
        <v>889</v>
      </c>
      <c r="E687">
        <v>1295</v>
      </c>
      <c r="F687" s="7">
        <v>0.31</v>
      </c>
      <c r="G687">
        <v>4.3</v>
      </c>
      <c r="H687">
        <v>6400</v>
      </c>
      <c r="I687">
        <f t="shared" si="50"/>
        <v>0</v>
      </c>
      <c r="J687">
        <f t="shared" si="51"/>
        <v>4</v>
      </c>
      <c r="K687">
        <f t="shared" si="52"/>
        <v>8288000</v>
      </c>
      <c r="L687" t="str">
        <f t="shared" si="53"/>
        <v>&gt;$500</v>
      </c>
      <c r="M687">
        <f t="shared" si="54"/>
        <v>0</v>
      </c>
    </row>
    <row r="688" spans="1:13" x14ac:dyDescent="0.35">
      <c r="A688" t="s">
        <v>930</v>
      </c>
      <c r="B688" t="s">
        <v>2267</v>
      </c>
      <c r="C688" t="s">
        <v>2694</v>
      </c>
      <c r="D688">
        <v>5499</v>
      </c>
      <c r="E688">
        <v>13150</v>
      </c>
      <c r="F688" s="7">
        <v>0.57999999999999996</v>
      </c>
      <c r="G688">
        <v>4.2</v>
      </c>
      <c r="H688">
        <v>6398</v>
      </c>
      <c r="I688">
        <f t="shared" si="50"/>
        <v>1</v>
      </c>
      <c r="J688">
        <f t="shared" si="51"/>
        <v>4</v>
      </c>
      <c r="K688">
        <f t="shared" si="52"/>
        <v>84133700</v>
      </c>
      <c r="L688" t="str">
        <f t="shared" si="53"/>
        <v>&gt;$500</v>
      </c>
      <c r="M688">
        <f t="shared" si="54"/>
        <v>0</v>
      </c>
    </row>
    <row r="689" spans="1:13" x14ac:dyDescent="0.35">
      <c r="A689" t="s">
        <v>1023</v>
      </c>
      <c r="B689" t="s">
        <v>2360</v>
      </c>
      <c r="C689" t="s">
        <v>2694</v>
      </c>
      <c r="D689">
        <v>1499</v>
      </c>
      <c r="E689">
        <v>2100</v>
      </c>
      <c r="F689" s="7">
        <v>0.28999999999999998</v>
      </c>
      <c r="G689">
        <v>4.0999999999999996</v>
      </c>
      <c r="H689">
        <v>6355</v>
      </c>
      <c r="I689">
        <f t="shared" si="50"/>
        <v>0</v>
      </c>
      <c r="J689">
        <f t="shared" si="51"/>
        <v>4</v>
      </c>
      <c r="K689">
        <f t="shared" si="52"/>
        <v>13345500</v>
      </c>
      <c r="L689" t="str">
        <f t="shared" si="53"/>
        <v>&gt;$500</v>
      </c>
      <c r="M689">
        <f t="shared" si="54"/>
        <v>0</v>
      </c>
    </row>
    <row r="690" spans="1:13" x14ac:dyDescent="0.35">
      <c r="A690" t="s">
        <v>273</v>
      </c>
      <c r="B690" t="s">
        <v>1624</v>
      </c>
      <c r="C690" t="s">
        <v>2691</v>
      </c>
      <c r="D690">
        <v>8999</v>
      </c>
      <c r="E690">
        <v>18999</v>
      </c>
      <c r="F690" s="7">
        <v>0.53</v>
      </c>
      <c r="G690">
        <v>4</v>
      </c>
      <c r="H690">
        <v>6347</v>
      </c>
      <c r="I690">
        <f t="shared" si="50"/>
        <v>1</v>
      </c>
      <c r="J690">
        <f t="shared" si="51"/>
        <v>4</v>
      </c>
      <c r="K690">
        <f t="shared" si="52"/>
        <v>120586653</v>
      </c>
      <c r="L690" t="str">
        <f t="shared" si="53"/>
        <v>&gt;$500</v>
      </c>
      <c r="M690">
        <f t="shared" si="54"/>
        <v>0</v>
      </c>
    </row>
    <row r="691" spans="1:13" x14ac:dyDescent="0.35">
      <c r="A691" t="s">
        <v>744</v>
      </c>
      <c r="B691" t="s">
        <v>2081</v>
      </c>
      <c r="C691" t="s">
        <v>2690</v>
      </c>
      <c r="D691">
        <v>629</v>
      </c>
      <c r="E691">
        <v>1390</v>
      </c>
      <c r="F691" s="7">
        <v>0.55000000000000004</v>
      </c>
      <c r="G691">
        <v>4.4000000000000004</v>
      </c>
      <c r="H691">
        <v>6301</v>
      </c>
      <c r="I691">
        <f t="shared" si="50"/>
        <v>1</v>
      </c>
      <c r="J691">
        <f t="shared" si="51"/>
        <v>4</v>
      </c>
      <c r="K691">
        <f t="shared" si="52"/>
        <v>8758390</v>
      </c>
      <c r="L691" t="str">
        <f t="shared" si="53"/>
        <v>&gt;$500</v>
      </c>
      <c r="M691">
        <f t="shared" si="54"/>
        <v>0</v>
      </c>
    </row>
    <row r="692" spans="1:13" x14ac:dyDescent="0.35">
      <c r="A692" t="s">
        <v>161</v>
      </c>
      <c r="B692" t="s">
        <v>1512</v>
      </c>
      <c r="C692" t="s">
        <v>2690</v>
      </c>
      <c r="D692">
        <v>339</v>
      </c>
      <c r="E692">
        <v>999</v>
      </c>
      <c r="F692" s="7">
        <v>0.66</v>
      </c>
      <c r="G692">
        <v>4.3</v>
      </c>
      <c r="H692">
        <v>6255</v>
      </c>
      <c r="I692">
        <f t="shared" si="50"/>
        <v>1</v>
      </c>
      <c r="J692">
        <f t="shared" si="51"/>
        <v>4</v>
      </c>
      <c r="K692">
        <f t="shared" si="52"/>
        <v>6248745</v>
      </c>
      <c r="L692" t="str">
        <f t="shared" si="53"/>
        <v>&gt;$500</v>
      </c>
      <c r="M692">
        <f t="shared" si="54"/>
        <v>0</v>
      </c>
    </row>
    <row r="693" spans="1:13" x14ac:dyDescent="0.35">
      <c r="A693" t="s">
        <v>241</v>
      </c>
      <c r="B693" t="s">
        <v>1592</v>
      </c>
      <c r="C693" t="s">
        <v>2690</v>
      </c>
      <c r="D693">
        <v>339</v>
      </c>
      <c r="E693">
        <v>999</v>
      </c>
      <c r="F693" s="7">
        <v>0.66</v>
      </c>
      <c r="G693">
        <v>4.3</v>
      </c>
      <c r="H693">
        <v>6255</v>
      </c>
      <c r="I693">
        <f t="shared" si="50"/>
        <v>1</v>
      </c>
      <c r="J693">
        <f t="shared" si="51"/>
        <v>4</v>
      </c>
      <c r="K693">
        <f t="shared" si="52"/>
        <v>6248745</v>
      </c>
      <c r="L693" t="str">
        <f t="shared" si="53"/>
        <v>&gt;$500</v>
      </c>
      <c r="M693">
        <f t="shared" si="54"/>
        <v>0</v>
      </c>
    </row>
    <row r="694" spans="1:13" x14ac:dyDescent="0.35">
      <c r="A694" t="s">
        <v>806</v>
      </c>
      <c r="B694" t="s">
        <v>2143</v>
      </c>
      <c r="C694" t="s">
        <v>2691</v>
      </c>
      <c r="D694">
        <v>2025</v>
      </c>
      <c r="E694">
        <v>5999</v>
      </c>
      <c r="F694" s="7">
        <v>0.66</v>
      </c>
      <c r="G694">
        <v>4.2</v>
      </c>
      <c r="H694">
        <v>6233</v>
      </c>
      <c r="I694">
        <f t="shared" si="50"/>
        <v>1</v>
      </c>
      <c r="J694">
        <f t="shared" si="51"/>
        <v>4</v>
      </c>
      <c r="K694">
        <f t="shared" si="52"/>
        <v>37391767</v>
      </c>
      <c r="L694" t="str">
        <f t="shared" si="53"/>
        <v>&gt;$500</v>
      </c>
      <c r="M694">
        <f t="shared" si="54"/>
        <v>0</v>
      </c>
    </row>
    <row r="695" spans="1:13" x14ac:dyDescent="0.35">
      <c r="A695" t="s">
        <v>885</v>
      </c>
      <c r="B695" t="s">
        <v>2222</v>
      </c>
      <c r="C695" t="s">
        <v>2693</v>
      </c>
      <c r="D695">
        <v>90</v>
      </c>
      <c r="E695">
        <v>100</v>
      </c>
      <c r="F695" s="7">
        <v>0.1</v>
      </c>
      <c r="G695">
        <v>4.0999999999999996</v>
      </c>
      <c r="H695">
        <v>6199</v>
      </c>
      <c r="I695">
        <f t="shared" si="50"/>
        <v>0</v>
      </c>
      <c r="J695">
        <f t="shared" si="51"/>
        <v>4</v>
      </c>
      <c r="K695">
        <f t="shared" si="52"/>
        <v>619900</v>
      </c>
      <c r="L695" t="str">
        <f t="shared" si="53"/>
        <v>$200</v>
      </c>
      <c r="M695">
        <f t="shared" si="54"/>
        <v>0</v>
      </c>
    </row>
    <row r="696" spans="1:13" x14ac:dyDescent="0.35">
      <c r="A696" t="s">
        <v>852</v>
      </c>
      <c r="B696" t="s">
        <v>2189</v>
      </c>
      <c r="C696" t="s">
        <v>2691</v>
      </c>
      <c r="D696">
        <v>699</v>
      </c>
      <c r="E696">
        <v>1299</v>
      </c>
      <c r="F696" s="7">
        <v>0.46</v>
      </c>
      <c r="G696">
        <v>4.3</v>
      </c>
      <c r="H696">
        <v>6183</v>
      </c>
      <c r="I696">
        <f t="shared" si="50"/>
        <v>0</v>
      </c>
      <c r="J696">
        <f t="shared" si="51"/>
        <v>4</v>
      </c>
      <c r="K696">
        <f t="shared" si="52"/>
        <v>8031717</v>
      </c>
      <c r="L696" t="str">
        <f t="shared" si="53"/>
        <v>&gt;$500</v>
      </c>
      <c r="M696">
        <f t="shared" si="54"/>
        <v>0</v>
      </c>
    </row>
    <row r="697" spans="1:13" x14ac:dyDescent="0.35">
      <c r="A697" t="s">
        <v>453</v>
      </c>
      <c r="B697" t="s">
        <v>1795</v>
      </c>
      <c r="C697" t="s">
        <v>2691</v>
      </c>
      <c r="D697">
        <v>999</v>
      </c>
      <c r="E697">
        <v>2899</v>
      </c>
      <c r="F697" s="7">
        <v>0.66</v>
      </c>
      <c r="G697">
        <v>4.5999999999999996</v>
      </c>
      <c r="H697">
        <v>6129</v>
      </c>
      <c r="I697">
        <f t="shared" si="50"/>
        <v>1</v>
      </c>
      <c r="J697">
        <f t="shared" si="51"/>
        <v>5</v>
      </c>
      <c r="K697">
        <f t="shared" si="52"/>
        <v>17767971</v>
      </c>
      <c r="L697" t="str">
        <f t="shared" si="53"/>
        <v>&gt;$500</v>
      </c>
      <c r="M697">
        <f t="shared" si="54"/>
        <v>0</v>
      </c>
    </row>
    <row r="698" spans="1:13" x14ac:dyDescent="0.35">
      <c r="A698" t="s">
        <v>144</v>
      </c>
      <c r="B698" t="s">
        <v>1495</v>
      </c>
      <c r="C698" t="s">
        <v>2691</v>
      </c>
      <c r="D698">
        <v>9999</v>
      </c>
      <c r="E698">
        <v>12999</v>
      </c>
      <c r="F698" s="7">
        <v>0.23</v>
      </c>
      <c r="G698">
        <v>4.2</v>
      </c>
      <c r="H698">
        <v>6088</v>
      </c>
      <c r="I698">
        <f t="shared" si="50"/>
        <v>0</v>
      </c>
      <c r="J698">
        <f t="shared" si="51"/>
        <v>4</v>
      </c>
      <c r="K698">
        <f t="shared" si="52"/>
        <v>79137912</v>
      </c>
      <c r="L698" t="str">
        <f t="shared" si="53"/>
        <v>&gt;$500</v>
      </c>
      <c r="M698">
        <f t="shared" si="54"/>
        <v>0</v>
      </c>
    </row>
    <row r="699" spans="1:13" x14ac:dyDescent="0.35">
      <c r="A699" t="s">
        <v>1219</v>
      </c>
      <c r="B699" t="s">
        <v>2556</v>
      </c>
      <c r="C699" t="s">
        <v>2694</v>
      </c>
      <c r="D699">
        <v>765</v>
      </c>
      <c r="E699">
        <v>970</v>
      </c>
      <c r="F699" s="7">
        <v>0.21</v>
      </c>
      <c r="G699">
        <v>4.2</v>
      </c>
      <c r="H699">
        <v>6055</v>
      </c>
      <c r="I699">
        <f t="shared" si="50"/>
        <v>0</v>
      </c>
      <c r="J699">
        <f t="shared" si="51"/>
        <v>4</v>
      </c>
      <c r="K699">
        <f t="shared" si="52"/>
        <v>5873350</v>
      </c>
      <c r="L699" t="str">
        <f t="shared" si="53"/>
        <v>&gt;$500</v>
      </c>
      <c r="M699">
        <f t="shared" si="54"/>
        <v>0</v>
      </c>
    </row>
    <row r="700" spans="1:13" x14ac:dyDescent="0.35">
      <c r="A700" t="s">
        <v>1139</v>
      </c>
      <c r="B700" t="s">
        <v>2476</v>
      </c>
      <c r="C700" t="s">
        <v>2694</v>
      </c>
      <c r="D700">
        <v>1656</v>
      </c>
      <c r="E700">
        <v>2695</v>
      </c>
      <c r="F700" s="7">
        <v>0.39</v>
      </c>
      <c r="G700">
        <v>4.4000000000000004</v>
      </c>
      <c r="H700">
        <v>6027</v>
      </c>
      <c r="I700">
        <f t="shared" si="50"/>
        <v>0</v>
      </c>
      <c r="J700">
        <f t="shared" si="51"/>
        <v>4</v>
      </c>
      <c r="K700">
        <f t="shared" si="52"/>
        <v>16242765</v>
      </c>
      <c r="L700" t="str">
        <f t="shared" si="53"/>
        <v>&gt;$500</v>
      </c>
      <c r="M700">
        <f t="shared" si="54"/>
        <v>0</v>
      </c>
    </row>
    <row r="701" spans="1:13" x14ac:dyDescent="0.35">
      <c r="A701" t="s">
        <v>417</v>
      </c>
      <c r="B701" t="s">
        <v>1759</v>
      </c>
      <c r="C701" t="s">
        <v>2691</v>
      </c>
      <c r="D701">
        <v>119</v>
      </c>
      <c r="E701">
        <v>299</v>
      </c>
      <c r="F701" s="7">
        <v>0.6</v>
      </c>
      <c r="G701">
        <v>4.0999999999999996</v>
      </c>
      <c r="H701">
        <v>5999</v>
      </c>
      <c r="I701">
        <f t="shared" si="50"/>
        <v>1</v>
      </c>
      <c r="J701">
        <f t="shared" si="51"/>
        <v>4</v>
      </c>
      <c r="K701">
        <f t="shared" si="52"/>
        <v>1793701</v>
      </c>
      <c r="L701" t="str">
        <f t="shared" si="53"/>
        <v>$200-$500</v>
      </c>
      <c r="M701">
        <f t="shared" si="54"/>
        <v>0</v>
      </c>
    </row>
    <row r="702" spans="1:13" x14ac:dyDescent="0.35">
      <c r="A702" t="s">
        <v>417</v>
      </c>
      <c r="B702" t="s">
        <v>1759</v>
      </c>
      <c r="C702" t="s">
        <v>2691</v>
      </c>
      <c r="D702">
        <v>119</v>
      </c>
      <c r="E702">
        <v>299</v>
      </c>
      <c r="F702" s="7">
        <v>0.6</v>
      </c>
      <c r="G702">
        <v>4.0999999999999996</v>
      </c>
      <c r="H702">
        <v>5999</v>
      </c>
      <c r="I702">
        <f t="shared" si="50"/>
        <v>1</v>
      </c>
      <c r="J702">
        <f t="shared" si="51"/>
        <v>4</v>
      </c>
      <c r="K702">
        <f t="shared" si="52"/>
        <v>1793701</v>
      </c>
      <c r="L702" t="str">
        <f t="shared" si="53"/>
        <v>$200-$500</v>
      </c>
      <c r="M702">
        <f t="shared" si="54"/>
        <v>0</v>
      </c>
    </row>
    <row r="703" spans="1:13" x14ac:dyDescent="0.35">
      <c r="A703" t="s">
        <v>878</v>
      </c>
      <c r="B703" t="s">
        <v>2215</v>
      </c>
      <c r="C703" t="s">
        <v>2695</v>
      </c>
      <c r="D703">
        <v>249</v>
      </c>
      <c r="E703">
        <v>599</v>
      </c>
      <c r="F703" s="7">
        <v>0.57999999999999996</v>
      </c>
      <c r="G703">
        <v>4.5</v>
      </c>
      <c r="H703">
        <v>5985</v>
      </c>
      <c r="I703">
        <f t="shared" si="50"/>
        <v>1</v>
      </c>
      <c r="J703">
        <f t="shared" si="51"/>
        <v>5</v>
      </c>
      <c r="K703">
        <f t="shared" si="52"/>
        <v>3585015</v>
      </c>
      <c r="L703" t="str">
        <f t="shared" si="53"/>
        <v>&gt;$500</v>
      </c>
      <c r="M703">
        <f t="shared" si="54"/>
        <v>0</v>
      </c>
    </row>
    <row r="704" spans="1:13" x14ac:dyDescent="0.35">
      <c r="A704" t="s">
        <v>1288</v>
      </c>
      <c r="B704" t="s">
        <v>2625</v>
      </c>
      <c r="C704" t="s">
        <v>2694</v>
      </c>
      <c r="D704">
        <v>1199</v>
      </c>
      <c r="E704">
        <v>1795</v>
      </c>
      <c r="F704" s="7">
        <v>0.33</v>
      </c>
      <c r="G704">
        <v>4.2</v>
      </c>
      <c r="H704">
        <v>5967</v>
      </c>
      <c r="I704">
        <f t="shared" si="50"/>
        <v>0</v>
      </c>
      <c r="J704">
        <f t="shared" si="51"/>
        <v>4</v>
      </c>
      <c r="K704">
        <f t="shared" si="52"/>
        <v>10710765</v>
      </c>
      <c r="L704" t="str">
        <f t="shared" si="53"/>
        <v>&gt;$500</v>
      </c>
      <c r="M704">
        <f t="shared" si="54"/>
        <v>0</v>
      </c>
    </row>
    <row r="705" spans="1:13" x14ac:dyDescent="0.35">
      <c r="A705" t="s">
        <v>647</v>
      </c>
      <c r="B705" t="s">
        <v>1984</v>
      </c>
      <c r="C705" t="s">
        <v>2690</v>
      </c>
      <c r="D705">
        <v>59</v>
      </c>
      <c r="E705">
        <v>59</v>
      </c>
      <c r="F705" s="7">
        <v>0</v>
      </c>
      <c r="G705">
        <v>3.8</v>
      </c>
      <c r="H705">
        <v>5958</v>
      </c>
      <c r="I705">
        <f t="shared" si="50"/>
        <v>0</v>
      </c>
      <c r="J705">
        <f t="shared" si="51"/>
        <v>4</v>
      </c>
      <c r="K705">
        <f t="shared" si="52"/>
        <v>351522</v>
      </c>
      <c r="L705" t="str">
        <f t="shared" si="53"/>
        <v>$200</v>
      </c>
      <c r="M705">
        <f t="shared" si="54"/>
        <v>0</v>
      </c>
    </row>
    <row r="706" spans="1:13" x14ac:dyDescent="0.35">
      <c r="A706" t="s">
        <v>249</v>
      </c>
      <c r="B706" t="s">
        <v>1600</v>
      </c>
      <c r="C706" t="s">
        <v>2691</v>
      </c>
      <c r="D706">
        <v>77990</v>
      </c>
      <c r="E706" t="s">
        <v>2688</v>
      </c>
      <c r="F706" s="7">
        <v>0.44</v>
      </c>
      <c r="G706">
        <v>4.7</v>
      </c>
      <c r="H706">
        <v>5935</v>
      </c>
      <c r="I706">
        <f t="shared" si="50"/>
        <v>0</v>
      </c>
      <c r="J706">
        <f t="shared" si="51"/>
        <v>5</v>
      </c>
      <c r="K706" t="e">
        <f t="shared" si="52"/>
        <v>#VALUE!</v>
      </c>
      <c r="L706" t="str">
        <f t="shared" si="53"/>
        <v>&gt;$500</v>
      </c>
      <c r="M706">
        <f t="shared" si="54"/>
        <v>0</v>
      </c>
    </row>
    <row r="707" spans="1:13" x14ac:dyDescent="0.35">
      <c r="A707" t="s">
        <v>1121</v>
      </c>
      <c r="B707" t="s">
        <v>2458</v>
      </c>
      <c r="C707" t="s">
        <v>2694</v>
      </c>
      <c r="D707">
        <v>950</v>
      </c>
      <c r="E707">
        <v>1599</v>
      </c>
      <c r="F707" s="7">
        <v>0.41</v>
      </c>
      <c r="G707">
        <v>4.3</v>
      </c>
      <c r="H707">
        <v>5911</v>
      </c>
      <c r="I707">
        <f t="shared" ref="I707:I770" si="55">IF(F707&gt;=0.5, 1,0)</f>
        <v>0</v>
      </c>
      <c r="J707">
        <f t="shared" ref="J707:J770" si="56">ROUND(G707, 0)</f>
        <v>4</v>
      </c>
      <c r="K707">
        <f t="shared" ref="K707:K770" si="57">(E707*H707)</f>
        <v>9451689</v>
      </c>
      <c r="L707" t="str">
        <f t="shared" ref="L707:L770" si="58">IF(E707&lt;200, "$200", IF(E707&lt;=500, "$200-$500", "&gt;$500"))</f>
        <v>&gt;$500</v>
      </c>
      <c r="M707">
        <f t="shared" ref="M707:M770" si="59">IF(H707&lt;1000, 1,0)</f>
        <v>0</v>
      </c>
    </row>
    <row r="708" spans="1:13" x14ac:dyDescent="0.35">
      <c r="A708" t="s">
        <v>1181</v>
      </c>
      <c r="B708" t="s">
        <v>2518</v>
      </c>
      <c r="C708" t="s">
        <v>2694</v>
      </c>
      <c r="D708">
        <v>1099</v>
      </c>
      <c r="E708">
        <v>1990</v>
      </c>
      <c r="F708" s="7">
        <v>0.45</v>
      </c>
      <c r="G708">
        <v>3.9</v>
      </c>
      <c r="H708">
        <v>5911</v>
      </c>
      <c r="I708">
        <f t="shared" si="55"/>
        <v>0</v>
      </c>
      <c r="J708">
        <f t="shared" si="56"/>
        <v>4</v>
      </c>
      <c r="K708">
        <f t="shared" si="57"/>
        <v>11762890</v>
      </c>
      <c r="L708" t="str">
        <f t="shared" si="58"/>
        <v>&gt;$500</v>
      </c>
      <c r="M708">
        <f t="shared" si="59"/>
        <v>0</v>
      </c>
    </row>
    <row r="709" spans="1:13" x14ac:dyDescent="0.35">
      <c r="A709" t="s">
        <v>1298</v>
      </c>
      <c r="B709" t="s">
        <v>2635</v>
      </c>
      <c r="C709" t="s">
        <v>2694</v>
      </c>
      <c r="D709">
        <v>8699</v>
      </c>
      <c r="E709">
        <v>13049</v>
      </c>
      <c r="F709" s="7">
        <v>0.33</v>
      </c>
      <c r="G709">
        <v>4.3</v>
      </c>
      <c r="H709">
        <v>5891</v>
      </c>
      <c r="I709">
        <f t="shared" si="55"/>
        <v>0</v>
      </c>
      <c r="J709">
        <f t="shared" si="56"/>
        <v>4</v>
      </c>
      <c r="K709">
        <f t="shared" si="57"/>
        <v>76871659</v>
      </c>
      <c r="L709" t="str">
        <f t="shared" si="58"/>
        <v>&gt;$500</v>
      </c>
      <c r="M709">
        <f t="shared" si="59"/>
        <v>0</v>
      </c>
    </row>
    <row r="710" spans="1:13" x14ac:dyDescent="0.35">
      <c r="A710" t="s">
        <v>799</v>
      </c>
      <c r="B710" t="s">
        <v>2136</v>
      </c>
      <c r="C710" t="s">
        <v>2694</v>
      </c>
      <c r="D710">
        <v>310</v>
      </c>
      <c r="E710">
        <v>310</v>
      </c>
      <c r="F710" s="7">
        <v>0</v>
      </c>
      <c r="G710">
        <v>4.5</v>
      </c>
      <c r="H710">
        <v>5882</v>
      </c>
      <c r="I710">
        <f t="shared" si="55"/>
        <v>0</v>
      </c>
      <c r="J710">
        <f t="shared" si="56"/>
        <v>5</v>
      </c>
      <c r="K710">
        <f t="shared" si="57"/>
        <v>1823420</v>
      </c>
      <c r="L710" t="str">
        <f t="shared" si="58"/>
        <v>$200-$500</v>
      </c>
      <c r="M710">
        <f t="shared" si="59"/>
        <v>0</v>
      </c>
    </row>
    <row r="711" spans="1:13" x14ac:dyDescent="0.35">
      <c r="A711" t="s">
        <v>1325</v>
      </c>
      <c r="B711" t="s">
        <v>2662</v>
      </c>
      <c r="C711" t="s">
        <v>2694</v>
      </c>
      <c r="D711">
        <v>1982.84</v>
      </c>
      <c r="E711">
        <v>3300</v>
      </c>
      <c r="F711" s="7">
        <v>0.4</v>
      </c>
      <c r="G711">
        <v>4.0999999999999996</v>
      </c>
      <c r="H711">
        <v>5873</v>
      </c>
      <c r="I711">
        <f t="shared" si="55"/>
        <v>0</v>
      </c>
      <c r="J711">
        <f t="shared" si="56"/>
        <v>4</v>
      </c>
      <c r="K711">
        <f t="shared" si="57"/>
        <v>19380900</v>
      </c>
      <c r="L711" t="str">
        <f t="shared" si="58"/>
        <v>&gt;$500</v>
      </c>
      <c r="M711">
        <f t="shared" si="59"/>
        <v>0</v>
      </c>
    </row>
    <row r="712" spans="1:13" x14ac:dyDescent="0.35">
      <c r="A712" t="s">
        <v>1076</v>
      </c>
      <c r="B712" t="s">
        <v>2413</v>
      </c>
      <c r="C712" t="s">
        <v>2694</v>
      </c>
      <c r="D712">
        <v>6499</v>
      </c>
      <c r="E712">
        <v>8500</v>
      </c>
      <c r="F712" s="7">
        <v>0.24</v>
      </c>
      <c r="G712">
        <v>4.4000000000000004</v>
      </c>
      <c r="H712">
        <v>5865</v>
      </c>
      <c r="I712">
        <f t="shared" si="55"/>
        <v>0</v>
      </c>
      <c r="J712">
        <f t="shared" si="56"/>
        <v>4</v>
      </c>
      <c r="K712">
        <f t="shared" si="57"/>
        <v>49852500</v>
      </c>
      <c r="L712" t="str">
        <f t="shared" si="58"/>
        <v>&gt;$500</v>
      </c>
      <c r="M712">
        <f t="shared" si="59"/>
        <v>0</v>
      </c>
    </row>
    <row r="713" spans="1:13" x14ac:dyDescent="0.35">
      <c r="A713" t="s">
        <v>777</v>
      </c>
      <c r="B713" t="s">
        <v>2114</v>
      </c>
      <c r="C713" t="s">
        <v>2691</v>
      </c>
      <c r="D713">
        <v>2499</v>
      </c>
      <c r="E713">
        <v>5999</v>
      </c>
      <c r="F713" s="7">
        <v>0.57999999999999996</v>
      </c>
      <c r="G713">
        <v>4.0999999999999996</v>
      </c>
      <c r="H713">
        <v>5852</v>
      </c>
      <c r="I713">
        <f t="shared" si="55"/>
        <v>1</v>
      </c>
      <c r="J713">
        <f t="shared" si="56"/>
        <v>4</v>
      </c>
      <c r="K713">
        <f t="shared" si="57"/>
        <v>35106148</v>
      </c>
      <c r="L713" t="str">
        <f t="shared" si="58"/>
        <v>&gt;$500</v>
      </c>
      <c r="M713">
        <f t="shared" si="59"/>
        <v>0</v>
      </c>
    </row>
    <row r="714" spans="1:13" x14ac:dyDescent="0.35">
      <c r="A714" t="s">
        <v>578</v>
      </c>
      <c r="B714" t="s">
        <v>1915</v>
      </c>
      <c r="C714" t="s">
        <v>2693</v>
      </c>
      <c r="D714">
        <v>50</v>
      </c>
      <c r="E714">
        <v>50</v>
      </c>
      <c r="F714" s="7">
        <v>0</v>
      </c>
      <c r="G714">
        <v>4.3</v>
      </c>
      <c r="H714">
        <v>5792</v>
      </c>
      <c r="I714">
        <f t="shared" si="55"/>
        <v>0</v>
      </c>
      <c r="J714">
        <f t="shared" si="56"/>
        <v>4</v>
      </c>
      <c r="K714">
        <f t="shared" si="57"/>
        <v>289600</v>
      </c>
      <c r="L714" t="str">
        <f t="shared" si="58"/>
        <v>$200</v>
      </c>
      <c r="M714">
        <f t="shared" si="59"/>
        <v>0</v>
      </c>
    </row>
    <row r="715" spans="1:13" x14ac:dyDescent="0.35">
      <c r="A715" t="s">
        <v>591</v>
      </c>
      <c r="B715" t="s">
        <v>1928</v>
      </c>
      <c r="C715" t="s">
        <v>2693</v>
      </c>
      <c r="D715">
        <v>1295</v>
      </c>
      <c r="E715">
        <v>1295</v>
      </c>
      <c r="F715" s="7">
        <v>0</v>
      </c>
      <c r="G715">
        <v>4.5</v>
      </c>
      <c r="H715">
        <v>5760</v>
      </c>
      <c r="I715">
        <f t="shared" si="55"/>
        <v>0</v>
      </c>
      <c r="J715">
        <f t="shared" si="56"/>
        <v>5</v>
      </c>
      <c r="K715">
        <f t="shared" si="57"/>
        <v>7459200</v>
      </c>
      <c r="L715" t="str">
        <f t="shared" si="58"/>
        <v>&gt;$500</v>
      </c>
      <c r="M715">
        <f t="shared" si="59"/>
        <v>0</v>
      </c>
    </row>
    <row r="716" spans="1:13" x14ac:dyDescent="0.35">
      <c r="A716" t="s">
        <v>834</v>
      </c>
      <c r="B716" t="s">
        <v>2171</v>
      </c>
      <c r="C716" t="s">
        <v>2690</v>
      </c>
      <c r="D716">
        <v>699</v>
      </c>
      <c r="E716">
        <v>1490</v>
      </c>
      <c r="F716" s="7">
        <v>0.53</v>
      </c>
      <c r="G716">
        <v>4</v>
      </c>
      <c r="H716">
        <v>5736</v>
      </c>
      <c r="I716">
        <f t="shared" si="55"/>
        <v>1</v>
      </c>
      <c r="J716">
        <f t="shared" si="56"/>
        <v>4</v>
      </c>
      <c r="K716">
        <f t="shared" si="57"/>
        <v>8546640</v>
      </c>
      <c r="L716" t="str">
        <f t="shared" si="58"/>
        <v>&gt;$500</v>
      </c>
      <c r="M716">
        <f t="shared" si="59"/>
        <v>0</v>
      </c>
    </row>
    <row r="717" spans="1:13" x14ac:dyDescent="0.35">
      <c r="A717" t="s">
        <v>663</v>
      </c>
      <c r="B717" t="s">
        <v>2000</v>
      </c>
      <c r="C717" t="s">
        <v>2690</v>
      </c>
      <c r="D717">
        <v>399</v>
      </c>
      <c r="E717">
        <v>1499</v>
      </c>
      <c r="F717" s="7">
        <v>0.73</v>
      </c>
      <c r="G717">
        <v>4.0999999999999996</v>
      </c>
      <c r="H717">
        <v>5730</v>
      </c>
      <c r="I717">
        <f t="shared" si="55"/>
        <v>1</v>
      </c>
      <c r="J717">
        <f t="shared" si="56"/>
        <v>4</v>
      </c>
      <c r="K717">
        <f t="shared" si="57"/>
        <v>8589270</v>
      </c>
      <c r="L717" t="str">
        <f t="shared" si="58"/>
        <v>&gt;$500</v>
      </c>
      <c r="M717">
        <f t="shared" si="59"/>
        <v>0</v>
      </c>
    </row>
    <row r="718" spans="1:13" x14ac:dyDescent="0.35">
      <c r="A718" t="s">
        <v>694</v>
      </c>
      <c r="B718" t="s">
        <v>2031</v>
      </c>
      <c r="C718" t="s">
        <v>2693</v>
      </c>
      <c r="D718">
        <v>480</v>
      </c>
      <c r="E718">
        <v>600</v>
      </c>
      <c r="F718" s="7">
        <v>0.2</v>
      </c>
      <c r="G718">
        <v>4.3</v>
      </c>
      <c r="H718">
        <v>5719</v>
      </c>
      <c r="I718">
        <f t="shared" si="55"/>
        <v>0</v>
      </c>
      <c r="J718">
        <f t="shared" si="56"/>
        <v>4</v>
      </c>
      <c r="K718">
        <f t="shared" si="57"/>
        <v>3431400</v>
      </c>
      <c r="L718" t="str">
        <f t="shared" si="58"/>
        <v>&gt;$500</v>
      </c>
      <c r="M718">
        <f t="shared" si="59"/>
        <v>0</v>
      </c>
    </row>
    <row r="719" spans="1:13" x14ac:dyDescent="0.35">
      <c r="A719" t="s">
        <v>784</v>
      </c>
      <c r="B719" t="s">
        <v>2121</v>
      </c>
      <c r="C719" t="s">
        <v>2690</v>
      </c>
      <c r="D719">
        <v>115</v>
      </c>
      <c r="E719">
        <v>999</v>
      </c>
      <c r="F719" s="7">
        <v>0.88</v>
      </c>
      <c r="G719">
        <v>3.3</v>
      </c>
      <c r="H719">
        <v>5692</v>
      </c>
      <c r="I719">
        <f t="shared" si="55"/>
        <v>1</v>
      </c>
      <c r="J719">
        <f t="shared" si="56"/>
        <v>3</v>
      </c>
      <c r="K719">
        <f t="shared" si="57"/>
        <v>5686308</v>
      </c>
      <c r="L719" t="str">
        <f t="shared" si="58"/>
        <v>&gt;$500</v>
      </c>
      <c r="M719">
        <f t="shared" si="59"/>
        <v>0</v>
      </c>
    </row>
    <row r="720" spans="1:13" x14ac:dyDescent="0.35">
      <c r="A720" t="s">
        <v>228</v>
      </c>
      <c r="B720" t="s">
        <v>1579</v>
      </c>
      <c r="C720" t="s">
        <v>2690</v>
      </c>
      <c r="D720">
        <v>799</v>
      </c>
      <c r="E720">
        <v>1749</v>
      </c>
      <c r="F720" s="7">
        <v>0.54</v>
      </c>
      <c r="G720">
        <v>4.0999999999999996</v>
      </c>
      <c r="H720">
        <v>5626</v>
      </c>
      <c r="I720">
        <f t="shared" si="55"/>
        <v>1</v>
      </c>
      <c r="J720">
        <f t="shared" si="56"/>
        <v>4</v>
      </c>
      <c r="K720">
        <f t="shared" si="57"/>
        <v>9839874</v>
      </c>
      <c r="L720" t="str">
        <f t="shared" si="58"/>
        <v>&gt;$500</v>
      </c>
      <c r="M720">
        <f t="shared" si="59"/>
        <v>0</v>
      </c>
    </row>
    <row r="721" spans="1:13" x14ac:dyDescent="0.35">
      <c r="A721" t="s">
        <v>797</v>
      </c>
      <c r="B721" t="s">
        <v>2134</v>
      </c>
      <c r="C721" t="s">
        <v>2690</v>
      </c>
      <c r="D721">
        <v>549</v>
      </c>
      <c r="E721">
        <v>2499</v>
      </c>
      <c r="F721" s="7">
        <v>0.78</v>
      </c>
      <c r="G721">
        <v>4.3</v>
      </c>
      <c r="H721">
        <v>5556</v>
      </c>
      <c r="I721">
        <f t="shared" si="55"/>
        <v>1</v>
      </c>
      <c r="J721">
        <f t="shared" si="56"/>
        <v>4</v>
      </c>
      <c r="K721">
        <f t="shared" si="57"/>
        <v>13884444</v>
      </c>
      <c r="L721" t="str">
        <f t="shared" si="58"/>
        <v>&gt;$500</v>
      </c>
      <c r="M721">
        <f t="shared" si="59"/>
        <v>0</v>
      </c>
    </row>
    <row r="722" spans="1:13" x14ac:dyDescent="0.35">
      <c r="A722" t="s">
        <v>871</v>
      </c>
      <c r="B722" t="s">
        <v>2208</v>
      </c>
      <c r="C722" t="s">
        <v>2691</v>
      </c>
      <c r="D722">
        <v>2299</v>
      </c>
      <c r="E722">
        <v>7500</v>
      </c>
      <c r="F722" s="7">
        <v>0.69</v>
      </c>
      <c r="G722">
        <v>4.0999999999999996</v>
      </c>
      <c r="H722">
        <v>5554</v>
      </c>
      <c r="I722">
        <f t="shared" si="55"/>
        <v>1</v>
      </c>
      <c r="J722">
        <f t="shared" si="56"/>
        <v>4</v>
      </c>
      <c r="K722">
        <f t="shared" si="57"/>
        <v>41655000</v>
      </c>
      <c r="L722" t="str">
        <f t="shared" si="58"/>
        <v>&gt;$500</v>
      </c>
      <c r="M722">
        <f t="shared" si="59"/>
        <v>0</v>
      </c>
    </row>
    <row r="723" spans="1:13" x14ac:dyDescent="0.35">
      <c r="A723" t="s">
        <v>146</v>
      </c>
      <c r="B723" t="s">
        <v>1497</v>
      </c>
      <c r="C723" t="s">
        <v>2690</v>
      </c>
      <c r="D723">
        <v>999</v>
      </c>
      <c r="E723">
        <v>2100</v>
      </c>
      <c r="F723" s="7">
        <v>0.52</v>
      </c>
      <c r="G723">
        <v>4.5</v>
      </c>
      <c r="H723">
        <v>5492</v>
      </c>
      <c r="I723">
        <f t="shared" si="55"/>
        <v>1</v>
      </c>
      <c r="J723">
        <f t="shared" si="56"/>
        <v>5</v>
      </c>
      <c r="K723">
        <f t="shared" si="57"/>
        <v>11533200</v>
      </c>
      <c r="L723" t="str">
        <f t="shared" si="58"/>
        <v>&gt;$500</v>
      </c>
      <c r="M723">
        <f t="shared" si="59"/>
        <v>0</v>
      </c>
    </row>
    <row r="724" spans="1:13" x14ac:dyDescent="0.35">
      <c r="A724" t="s">
        <v>184</v>
      </c>
      <c r="B724" t="s">
        <v>1535</v>
      </c>
      <c r="C724" t="s">
        <v>2690</v>
      </c>
      <c r="D724">
        <v>499</v>
      </c>
      <c r="E724">
        <v>1200</v>
      </c>
      <c r="F724" s="7">
        <v>0.57999999999999996</v>
      </c>
      <c r="G724">
        <v>4.3</v>
      </c>
      <c r="H724">
        <v>5451</v>
      </c>
      <c r="I724">
        <f t="shared" si="55"/>
        <v>1</v>
      </c>
      <c r="J724">
        <f t="shared" si="56"/>
        <v>4</v>
      </c>
      <c r="K724">
        <f t="shared" si="57"/>
        <v>6541200</v>
      </c>
      <c r="L724" t="str">
        <f t="shared" si="58"/>
        <v>&gt;$500</v>
      </c>
      <c r="M724">
        <f t="shared" si="59"/>
        <v>0</v>
      </c>
    </row>
    <row r="725" spans="1:13" x14ac:dyDescent="0.35">
      <c r="A725" t="s">
        <v>289</v>
      </c>
      <c r="B725" t="s">
        <v>1640</v>
      </c>
      <c r="C725" t="s">
        <v>2690</v>
      </c>
      <c r="D725">
        <v>649</v>
      </c>
      <c r="E725">
        <v>1600</v>
      </c>
      <c r="F725" s="7">
        <v>0.59</v>
      </c>
      <c r="G725">
        <v>4.3</v>
      </c>
      <c r="H725">
        <v>5451</v>
      </c>
      <c r="I725">
        <f t="shared" si="55"/>
        <v>1</v>
      </c>
      <c r="J725">
        <f t="shared" si="56"/>
        <v>4</v>
      </c>
      <c r="K725">
        <f t="shared" si="57"/>
        <v>8721600</v>
      </c>
      <c r="L725" t="str">
        <f t="shared" si="58"/>
        <v>&gt;$500</v>
      </c>
      <c r="M725">
        <f t="shared" si="59"/>
        <v>0</v>
      </c>
    </row>
    <row r="726" spans="1:13" x14ac:dyDescent="0.35">
      <c r="A726" t="s">
        <v>941</v>
      </c>
      <c r="B726" t="s">
        <v>2278</v>
      </c>
      <c r="C726" t="s">
        <v>2694</v>
      </c>
      <c r="D726">
        <v>351</v>
      </c>
      <c r="E726">
        <v>999</v>
      </c>
      <c r="F726" s="7">
        <v>0.65</v>
      </c>
      <c r="G726">
        <v>4</v>
      </c>
      <c r="H726">
        <v>5380</v>
      </c>
      <c r="I726">
        <f t="shared" si="55"/>
        <v>1</v>
      </c>
      <c r="J726">
        <f t="shared" si="56"/>
        <v>4</v>
      </c>
      <c r="K726">
        <f t="shared" si="57"/>
        <v>5374620</v>
      </c>
      <c r="L726" t="str">
        <f t="shared" si="58"/>
        <v>&gt;$500</v>
      </c>
      <c r="M726">
        <f t="shared" si="59"/>
        <v>0</v>
      </c>
    </row>
    <row r="727" spans="1:13" x14ac:dyDescent="0.35">
      <c r="A727" t="s">
        <v>988</v>
      </c>
      <c r="B727" t="s">
        <v>2325</v>
      </c>
      <c r="C727" t="s">
        <v>2694</v>
      </c>
      <c r="D727">
        <v>499</v>
      </c>
      <c r="E727">
        <v>625</v>
      </c>
      <c r="F727" s="7">
        <v>0.2</v>
      </c>
      <c r="G727">
        <v>4.2</v>
      </c>
      <c r="H727">
        <v>5355</v>
      </c>
      <c r="I727">
        <f t="shared" si="55"/>
        <v>0</v>
      </c>
      <c r="J727">
        <f t="shared" si="56"/>
        <v>4</v>
      </c>
      <c r="K727">
        <f t="shared" si="57"/>
        <v>3346875</v>
      </c>
      <c r="L727" t="str">
        <f t="shared" si="58"/>
        <v>&gt;$500</v>
      </c>
      <c r="M727">
        <f t="shared" si="59"/>
        <v>0</v>
      </c>
    </row>
    <row r="728" spans="1:13" x14ac:dyDescent="0.35">
      <c r="A728" t="s">
        <v>1192</v>
      </c>
      <c r="B728" t="s">
        <v>2529</v>
      </c>
      <c r="C728" t="s">
        <v>2694</v>
      </c>
      <c r="D728">
        <v>27900</v>
      </c>
      <c r="E728">
        <v>59900</v>
      </c>
      <c r="F728" s="7">
        <v>0.53</v>
      </c>
      <c r="G728">
        <v>4.4000000000000004</v>
      </c>
      <c r="H728">
        <v>5298</v>
      </c>
      <c r="I728">
        <f t="shared" si="55"/>
        <v>1</v>
      </c>
      <c r="J728">
        <f t="shared" si="56"/>
        <v>4</v>
      </c>
      <c r="K728">
        <f t="shared" si="57"/>
        <v>317350200</v>
      </c>
      <c r="L728" t="str">
        <f t="shared" si="58"/>
        <v>&gt;$500</v>
      </c>
      <c r="M728">
        <f t="shared" si="59"/>
        <v>0</v>
      </c>
    </row>
    <row r="729" spans="1:13" x14ac:dyDescent="0.35">
      <c r="A729" t="s">
        <v>1033</v>
      </c>
      <c r="B729" t="s">
        <v>2370</v>
      </c>
      <c r="C729" t="s">
        <v>2694</v>
      </c>
      <c r="D729">
        <v>2088</v>
      </c>
      <c r="E729">
        <v>5550</v>
      </c>
      <c r="F729" s="7">
        <v>0.62</v>
      </c>
      <c r="G729">
        <v>4</v>
      </c>
      <c r="H729">
        <v>5292</v>
      </c>
      <c r="I729">
        <f t="shared" si="55"/>
        <v>1</v>
      </c>
      <c r="J729">
        <f t="shared" si="56"/>
        <v>4</v>
      </c>
      <c r="K729">
        <f t="shared" si="57"/>
        <v>29370600</v>
      </c>
      <c r="L729" t="str">
        <f t="shared" si="58"/>
        <v>&gt;$500</v>
      </c>
      <c r="M729">
        <f t="shared" si="59"/>
        <v>0</v>
      </c>
    </row>
    <row r="730" spans="1:13" x14ac:dyDescent="0.35">
      <c r="A730" t="s">
        <v>1196</v>
      </c>
      <c r="B730" t="s">
        <v>2533</v>
      </c>
      <c r="C730" t="s">
        <v>2694</v>
      </c>
      <c r="D730">
        <v>2449</v>
      </c>
      <c r="E730">
        <v>3390</v>
      </c>
      <c r="F730" s="7">
        <v>0.28000000000000003</v>
      </c>
      <c r="G730">
        <v>4</v>
      </c>
      <c r="H730">
        <v>5206</v>
      </c>
      <c r="I730">
        <f t="shared" si="55"/>
        <v>0</v>
      </c>
      <c r="J730">
        <f t="shared" si="56"/>
        <v>4</v>
      </c>
      <c r="K730">
        <f t="shared" si="57"/>
        <v>17648340</v>
      </c>
      <c r="L730" t="str">
        <f t="shared" si="58"/>
        <v>&gt;$500</v>
      </c>
      <c r="M730">
        <f t="shared" si="59"/>
        <v>0</v>
      </c>
    </row>
    <row r="731" spans="1:13" x14ac:dyDescent="0.35">
      <c r="A731" t="s">
        <v>841</v>
      </c>
      <c r="B731" t="s">
        <v>2178</v>
      </c>
      <c r="C731" t="s">
        <v>2690</v>
      </c>
      <c r="D731">
        <v>649</v>
      </c>
      <c r="E731">
        <v>1300</v>
      </c>
      <c r="F731" s="7">
        <v>0.5</v>
      </c>
      <c r="G731">
        <v>4.0999999999999996</v>
      </c>
      <c r="H731">
        <v>5195</v>
      </c>
      <c r="I731">
        <f t="shared" si="55"/>
        <v>1</v>
      </c>
      <c r="J731">
        <f t="shared" si="56"/>
        <v>4</v>
      </c>
      <c r="K731">
        <f t="shared" si="57"/>
        <v>6753500</v>
      </c>
      <c r="L731" t="str">
        <f t="shared" si="58"/>
        <v>&gt;$500</v>
      </c>
      <c r="M731">
        <f t="shared" si="59"/>
        <v>0</v>
      </c>
    </row>
    <row r="732" spans="1:13" x14ac:dyDescent="0.35">
      <c r="A732" t="s">
        <v>375</v>
      </c>
      <c r="B732" t="s">
        <v>1721</v>
      </c>
      <c r="C732" t="s">
        <v>2691</v>
      </c>
      <c r="D732">
        <v>2998</v>
      </c>
      <c r="E732">
        <v>5999</v>
      </c>
      <c r="F732" s="7">
        <v>0.5</v>
      </c>
      <c r="G732">
        <v>4.0999999999999996</v>
      </c>
      <c r="H732">
        <v>5179</v>
      </c>
      <c r="I732">
        <f t="shared" si="55"/>
        <v>1</v>
      </c>
      <c r="J732">
        <f t="shared" si="56"/>
        <v>4</v>
      </c>
      <c r="K732">
        <f t="shared" si="57"/>
        <v>31068821</v>
      </c>
      <c r="L732" t="str">
        <f t="shared" si="58"/>
        <v>&gt;$500</v>
      </c>
      <c r="M732">
        <f t="shared" si="59"/>
        <v>0</v>
      </c>
    </row>
    <row r="733" spans="1:13" x14ac:dyDescent="0.35">
      <c r="A733" t="s">
        <v>375</v>
      </c>
      <c r="B733" t="s">
        <v>1721</v>
      </c>
      <c r="C733" t="s">
        <v>2691</v>
      </c>
      <c r="D733">
        <v>2998</v>
      </c>
      <c r="E733">
        <v>5999</v>
      </c>
      <c r="F733" s="7">
        <v>0.5</v>
      </c>
      <c r="G733">
        <v>4.0999999999999996</v>
      </c>
      <c r="H733">
        <v>5179</v>
      </c>
      <c r="I733">
        <f t="shared" si="55"/>
        <v>1</v>
      </c>
      <c r="J733">
        <f t="shared" si="56"/>
        <v>4</v>
      </c>
      <c r="K733">
        <f t="shared" si="57"/>
        <v>31068821</v>
      </c>
      <c r="L733" t="str">
        <f t="shared" si="58"/>
        <v>&gt;$500</v>
      </c>
      <c r="M733">
        <f t="shared" si="59"/>
        <v>0</v>
      </c>
    </row>
    <row r="734" spans="1:13" x14ac:dyDescent="0.35">
      <c r="A734" t="s">
        <v>1101</v>
      </c>
      <c r="B734" t="s">
        <v>2438</v>
      </c>
      <c r="C734" t="s">
        <v>2694</v>
      </c>
      <c r="D734">
        <v>1182</v>
      </c>
      <c r="E734">
        <v>2995</v>
      </c>
      <c r="F734" s="7">
        <v>0.61</v>
      </c>
      <c r="G734">
        <v>4.2</v>
      </c>
      <c r="H734">
        <v>5178</v>
      </c>
      <c r="I734">
        <f t="shared" si="55"/>
        <v>1</v>
      </c>
      <c r="J734">
        <f t="shared" si="56"/>
        <v>4</v>
      </c>
      <c r="K734">
        <f t="shared" si="57"/>
        <v>15508110</v>
      </c>
      <c r="L734" t="str">
        <f t="shared" si="58"/>
        <v>&gt;$500</v>
      </c>
      <c r="M734">
        <f t="shared" si="59"/>
        <v>0</v>
      </c>
    </row>
    <row r="735" spans="1:13" x14ac:dyDescent="0.35">
      <c r="A735" t="s">
        <v>623</v>
      </c>
      <c r="B735" t="s">
        <v>1960</v>
      </c>
      <c r="C735" t="s">
        <v>2690</v>
      </c>
      <c r="D735">
        <v>169</v>
      </c>
      <c r="E735">
        <v>299</v>
      </c>
      <c r="F735" s="7">
        <v>0.43</v>
      </c>
      <c r="G735">
        <v>4.4000000000000004</v>
      </c>
      <c r="H735">
        <v>5176</v>
      </c>
      <c r="I735">
        <f t="shared" si="55"/>
        <v>0</v>
      </c>
      <c r="J735">
        <f t="shared" si="56"/>
        <v>4</v>
      </c>
      <c r="K735">
        <f t="shared" si="57"/>
        <v>1547624</v>
      </c>
      <c r="L735" t="str">
        <f t="shared" si="58"/>
        <v>$200-$500</v>
      </c>
      <c r="M735">
        <f t="shared" si="59"/>
        <v>0</v>
      </c>
    </row>
    <row r="736" spans="1:13" x14ac:dyDescent="0.35">
      <c r="A736" t="s">
        <v>1234</v>
      </c>
      <c r="B736" t="s">
        <v>2571</v>
      </c>
      <c r="C736" t="s">
        <v>2694</v>
      </c>
      <c r="D736">
        <v>7799</v>
      </c>
      <c r="E736">
        <v>12500</v>
      </c>
      <c r="F736" s="7">
        <v>0.38</v>
      </c>
      <c r="G736">
        <v>4</v>
      </c>
      <c r="H736">
        <v>5160</v>
      </c>
      <c r="I736">
        <f t="shared" si="55"/>
        <v>0</v>
      </c>
      <c r="J736">
        <f t="shared" si="56"/>
        <v>4</v>
      </c>
      <c r="K736">
        <f t="shared" si="57"/>
        <v>64500000</v>
      </c>
      <c r="L736" t="str">
        <f t="shared" si="58"/>
        <v>&gt;$500</v>
      </c>
      <c r="M736">
        <f t="shared" si="59"/>
        <v>0</v>
      </c>
    </row>
    <row r="737" spans="1:13" x14ac:dyDescent="0.35">
      <c r="A737" t="s">
        <v>1174</v>
      </c>
      <c r="B737" t="s">
        <v>2511</v>
      </c>
      <c r="C737" t="s">
        <v>2694</v>
      </c>
      <c r="D737">
        <v>6525</v>
      </c>
      <c r="E737">
        <v>8820</v>
      </c>
      <c r="F737" s="7">
        <v>0.26</v>
      </c>
      <c r="G737">
        <v>4.5</v>
      </c>
      <c r="H737">
        <v>5137</v>
      </c>
      <c r="I737">
        <f t="shared" si="55"/>
        <v>0</v>
      </c>
      <c r="J737">
        <f t="shared" si="56"/>
        <v>5</v>
      </c>
      <c r="K737">
        <f t="shared" si="57"/>
        <v>45308340</v>
      </c>
      <c r="L737" t="str">
        <f t="shared" si="58"/>
        <v>&gt;$500</v>
      </c>
      <c r="M737">
        <f t="shared" si="59"/>
        <v>0</v>
      </c>
    </row>
    <row r="738" spans="1:13" x14ac:dyDescent="0.35">
      <c r="A738" t="s">
        <v>877</v>
      </c>
      <c r="B738" t="s">
        <v>2214</v>
      </c>
      <c r="C738" t="s">
        <v>2691</v>
      </c>
      <c r="D738">
        <v>279</v>
      </c>
      <c r="E738">
        <v>1299</v>
      </c>
      <c r="F738" s="7">
        <v>0.79</v>
      </c>
      <c r="G738">
        <v>4</v>
      </c>
      <c r="H738">
        <v>5072</v>
      </c>
      <c r="I738">
        <f t="shared" si="55"/>
        <v>1</v>
      </c>
      <c r="J738">
        <f t="shared" si="56"/>
        <v>4</v>
      </c>
      <c r="K738">
        <f t="shared" si="57"/>
        <v>6588528</v>
      </c>
      <c r="L738" t="str">
        <f t="shared" si="58"/>
        <v>&gt;$500</v>
      </c>
      <c r="M738">
        <f t="shared" si="59"/>
        <v>0</v>
      </c>
    </row>
    <row r="739" spans="1:13" x14ac:dyDescent="0.35">
      <c r="A739" t="s">
        <v>1225</v>
      </c>
      <c r="B739" t="s">
        <v>2562</v>
      </c>
      <c r="C739" t="s">
        <v>2694</v>
      </c>
      <c r="D739">
        <v>640</v>
      </c>
      <c r="E739">
        <v>1020</v>
      </c>
      <c r="F739" s="7">
        <v>0.37</v>
      </c>
      <c r="G739">
        <v>4.0999999999999996</v>
      </c>
      <c r="H739">
        <v>5059</v>
      </c>
      <c r="I739">
        <f t="shared" si="55"/>
        <v>0</v>
      </c>
      <c r="J739">
        <f t="shared" si="56"/>
        <v>4</v>
      </c>
      <c r="K739">
        <f t="shared" si="57"/>
        <v>5160180</v>
      </c>
      <c r="L739" t="str">
        <f t="shared" si="58"/>
        <v>&gt;$500</v>
      </c>
      <c r="M739">
        <f t="shared" si="59"/>
        <v>0</v>
      </c>
    </row>
    <row r="740" spans="1:13" x14ac:dyDescent="0.35">
      <c r="A740" t="s">
        <v>771</v>
      </c>
      <c r="B740" t="s">
        <v>2108</v>
      </c>
      <c r="C740" t="s">
        <v>2690</v>
      </c>
      <c r="D740">
        <v>149</v>
      </c>
      <c r="E740">
        <v>249</v>
      </c>
      <c r="F740" s="7">
        <v>0.4</v>
      </c>
      <c r="G740">
        <v>4</v>
      </c>
      <c r="H740">
        <v>5057</v>
      </c>
      <c r="I740">
        <f t="shared" si="55"/>
        <v>0</v>
      </c>
      <c r="J740">
        <f t="shared" si="56"/>
        <v>4</v>
      </c>
      <c r="K740">
        <f t="shared" si="57"/>
        <v>1259193</v>
      </c>
      <c r="L740" t="str">
        <f t="shared" si="58"/>
        <v>$200-$500</v>
      </c>
      <c r="M740">
        <f t="shared" si="59"/>
        <v>0</v>
      </c>
    </row>
    <row r="741" spans="1:13" x14ac:dyDescent="0.35">
      <c r="A741" t="s">
        <v>770</v>
      </c>
      <c r="B741" t="s">
        <v>2107</v>
      </c>
      <c r="C741" t="s">
        <v>2694</v>
      </c>
      <c r="D741">
        <v>99</v>
      </c>
      <c r="E741">
        <v>99</v>
      </c>
      <c r="F741" s="7">
        <v>0</v>
      </c>
      <c r="G741">
        <v>4.3</v>
      </c>
      <c r="H741">
        <v>5036</v>
      </c>
      <c r="I741">
        <f t="shared" si="55"/>
        <v>0</v>
      </c>
      <c r="J741">
        <f t="shared" si="56"/>
        <v>4</v>
      </c>
      <c r="K741">
        <f t="shared" si="57"/>
        <v>498564</v>
      </c>
      <c r="L741" t="str">
        <f t="shared" si="58"/>
        <v>$200</v>
      </c>
      <c r="M741">
        <f t="shared" si="59"/>
        <v>0</v>
      </c>
    </row>
    <row r="742" spans="1:13" x14ac:dyDescent="0.35">
      <c r="A742" t="s">
        <v>1071</v>
      </c>
      <c r="B742" t="s">
        <v>2408</v>
      </c>
      <c r="C742" t="s">
        <v>2694</v>
      </c>
      <c r="D742">
        <v>3249</v>
      </c>
      <c r="E742">
        <v>6375</v>
      </c>
      <c r="F742" s="7">
        <v>0.49</v>
      </c>
      <c r="G742">
        <v>4</v>
      </c>
      <c r="H742">
        <v>4978</v>
      </c>
      <c r="I742">
        <f t="shared" si="55"/>
        <v>0</v>
      </c>
      <c r="J742">
        <f t="shared" si="56"/>
        <v>4</v>
      </c>
      <c r="K742">
        <f t="shared" si="57"/>
        <v>31734750</v>
      </c>
      <c r="L742" t="str">
        <f t="shared" si="58"/>
        <v>&gt;$500</v>
      </c>
      <c r="M742">
        <f t="shared" si="59"/>
        <v>0</v>
      </c>
    </row>
    <row r="743" spans="1:13" x14ac:dyDescent="0.35">
      <c r="A743" t="s">
        <v>555</v>
      </c>
      <c r="B743" t="s">
        <v>1892</v>
      </c>
      <c r="C743" t="s">
        <v>2691</v>
      </c>
      <c r="D743">
        <v>139</v>
      </c>
      <c r="E743">
        <v>499</v>
      </c>
      <c r="F743" s="7">
        <v>0.72</v>
      </c>
      <c r="G743">
        <v>4.2</v>
      </c>
      <c r="H743">
        <v>4971</v>
      </c>
      <c r="I743">
        <f t="shared" si="55"/>
        <v>1</v>
      </c>
      <c r="J743">
        <f t="shared" si="56"/>
        <v>4</v>
      </c>
      <c r="K743">
        <f t="shared" si="57"/>
        <v>2480529</v>
      </c>
      <c r="L743" t="str">
        <f t="shared" si="58"/>
        <v>$200-$500</v>
      </c>
      <c r="M743">
        <f t="shared" si="59"/>
        <v>0</v>
      </c>
    </row>
    <row r="744" spans="1:13" x14ac:dyDescent="0.35">
      <c r="A744" t="s">
        <v>1306</v>
      </c>
      <c r="B744" t="s">
        <v>2643</v>
      </c>
      <c r="C744" t="s">
        <v>2694</v>
      </c>
      <c r="D744">
        <v>184</v>
      </c>
      <c r="E744">
        <v>450</v>
      </c>
      <c r="F744" s="7">
        <v>0.59</v>
      </c>
      <c r="G744">
        <v>4.2</v>
      </c>
      <c r="H744">
        <v>4971</v>
      </c>
      <c r="I744">
        <f t="shared" si="55"/>
        <v>1</v>
      </c>
      <c r="J744">
        <f t="shared" si="56"/>
        <v>4</v>
      </c>
      <c r="K744">
        <f t="shared" si="57"/>
        <v>2236950</v>
      </c>
      <c r="L744" t="str">
        <f t="shared" si="58"/>
        <v>$200-$500</v>
      </c>
      <c r="M744">
        <f t="shared" si="59"/>
        <v>0</v>
      </c>
    </row>
    <row r="745" spans="1:13" x14ac:dyDescent="0.35">
      <c r="A745" t="s">
        <v>448</v>
      </c>
      <c r="B745" t="s">
        <v>1790</v>
      </c>
      <c r="C745" t="s">
        <v>2691</v>
      </c>
      <c r="D745">
        <v>337</v>
      </c>
      <c r="E745">
        <v>699</v>
      </c>
      <c r="F745" s="7">
        <v>0.52</v>
      </c>
      <c r="G745">
        <v>4.2</v>
      </c>
      <c r="H745">
        <v>4969</v>
      </c>
      <c r="I745">
        <f t="shared" si="55"/>
        <v>1</v>
      </c>
      <c r="J745">
        <f t="shared" si="56"/>
        <v>4</v>
      </c>
      <c r="K745">
        <f t="shared" si="57"/>
        <v>3473331</v>
      </c>
      <c r="L745" t="str">
        <f t="shared" si="58"/>
        <v>&gt;$500</v>
      </c>
      <c r="M745">
        <f t="shared" si="59"/>
        <v>0</v>
      </c>
    </row>
    <row r="746" spans="1:13" x14ac:dyDescent="0.35">
      <c r="A746" t="s">
        <v>900</v>
      </c>
      <c r="B746" t="s">
        <v>2237</v>
      </c>
      <c r="C746" t="s">
        <v>2690</v>
      </c>
      <c r="D746">
        <v>449</v>
      </c>
      <c r="E746">
        <v>1300</v>
      </c>
      <c r="F746" s="7">
        <v>0.65</v>
      </c>
      <c r="G746">
        <v>4.2</v>
      </c>
      <c r="H746">
        <v>4959</v>
      </c>
      <c r="I746">
        <f t="shared" si="55"/>
        <v>1</v>
      </c>
      <c r="J746">
        <f t="shared" si="56"/>
        <v>4</v>
      </c>
      <c r="K746">
        <f t="shared" si="57"/>
        <v>6446700</v>
      </c>
      <c r="L746" t="str">
        <f t="shared" si="58"/>
        <v>&gt;$500</v>
      </c>
      <c r="M746">
        <f t="shared" si="59"/>
        <v>0</v>
      </c>
    </row>
    <row r="747" spans="1:13" x14ac:dyDescent="0.35">
      <c r="A747" t="s">
        <v>893</v>
      </c>
      <c r="B747" t="s">
        <v>2230</v>
      </c>
      <c r="C747" t="s">
        <v>2693</v>
      </c>
      <c r="D747">
        <v>120</v>
      </c>
      <c r="E747">
        <v>120</v>
      </c>
      <c r="F747" s="7">
        <v>0</v>
      </c>
      <c r="G747">
        <v>4.5</v>
      </c>
      <c r="H747">
        <v>4951</v>
      </c>
      <c r="I747">
        <f t="shared" si="55"/>
        <v>0</v>
      </c>
      <c r="J747">
        <f t="shared" si="56"/>
        <v>5</v>
      </c>
      <c r="K747">
        <f t="shared" si="57"/>
        <v>594120</v>
      </c>
      <c r="L747" t="str">
        <f t="shared" si="58"/>
        <v>$200</v>
      </c>
      <c r="M747">
        <f t="shared" si="59"/>
        <v>0</v>
      </c>
    </row>
    <row r="748" spans="1:13" x14ac:dyDescent="0.35">
      <c r="A748" t="s">
        <v>946</v>
      </c>
      <c r="B748" t="s">
        <v>2283</v>
      </c>
      <c r="C748" t="s">
        <v>2694</v>
      </c>
      <c r="D748">
        <v>1969</v>
      </c>
      <c r="E748">
        <v>5000</v>
      </c>
      <c r="F748" s="7">
        <v>0.61</v>
      </c>
      <c r="G748">
        <v>4.0999999999999996</v>
      </c>
      <c r="H748">
        <v>4927</v>
      </c>
      <c r="I748">
        <f t="shared" si="55"/>
        <v>1</v>
      </c>
      <c r="J748">
        <f t="shared" si="56"/>
        <v>4</v>
      </c>
      <c r="K748">
        <f t="shared" si="57"/>
        <v>24635000</v>
      </c>
      <c r="L748" t="str">
        <f t="shared" si="58"/>
        <v>&gt;$500</v>
      </c>
      <c r="M748">
        <f t="shared" si="59"/>
        <v>0</v>
      </c>
    </row>
    <row r="749" spans="1:13" x14ac:dyDescent="0.35">
      <c r="A749" t="s">
        <v>1078</v>
      </c>
      <c r="B749" t="s">
        <v>2415</v>
      </c>
      <c r="C749" t="s">
        <v>2694</v>
      </c>
      <c r="D749">
        <v>999</v>
      </c>
      <c r="E749">
        <v>1560</v>
      </c>
      <c r="F749" s="7">
        <v>0.36</v>
      </c>
      <c r="G749">
        <v>3.6</v>
      </c>
      <c r="H749">
        <v>4881</v>
      </c>
      <c r="I749">
        <f t="shared" si="55"/>
        <v>0</v>
      </c>
      <c r="J749">
        <f t="shared" si="56"/>
        <v>4</v>
      </c>
      <c r="K749">
        <f t="shared" si="57"/>
        <v>7614360</v>
      </c>
      <c r="L749" t="str">
        <f t="shared" si="58"/>
        <v>&gt;$500</v>
      </c>
      <c r="M749">
        <f t="shared" si="59"/>
        <v>0</v>
      </c>
    </row>
    <row r="750" spans="1:13" x14ac:dyDescent="0.35">
      <c r="A750" t="s">
        <v>641</v>
      </c>
      <c r="B750" t="s">
        <v>1978</v>
      </c>
      <c r="C750" t="s">
        <v>2691</v>
      </c>
      <c r="D750">
        <v>549</v>
      </c>
      <c r="E750">
        <v>549</v>
      </c>
      <c r="F750" s="7">
        <v>0</v>
      </c>
      <c r="G750">
        <v>4.5</v>
      </c>
      <c r="H750">
        <v>4875</v>
      </c>
      <c r="I750">
        <f t="shared" si="55"/>
        <v>0</v>
      </c>
      <c r="J750">
        <f t="shared" si="56"/>
        <v>5</v>
      </c>
      <c r="K750">
        <f t="shared" si="57"/>
        <v>2676375</v>
      </c>
      <c r="L750" t="str">
        <f t="shared" si="58"/>
        <v>&gt;$500</v>
      </c>
      <c r="M750">
        <f t="shared" si="59"/>
        <v>0</v>
      </c>
    </row>
    <row r="751" spans="1:13" x14ac:dyDescent="0.35">
      <c r="A751" t="s">
        <v>1191</v>
      </c>
      <c r="B751" t="s">
        <v>2528</v>
      </c>
      <c r="C751" t="s">
        <v>2694</v>
      </c>
      <c r="D751">
        <v>717</v>
      </c>
      <c r="E751">
        <v>1390</v>
      </c>
      <c r="F751" s="7">
        <v>0.48</v>
      </c>
      <c r="G751">
        <v>4</v>
      </c>
      <c r="H751">
        <v>4867</v>
      </c>
      <c r="I751">
        <f t="shared" si="55"/>
        <v>0</v>
      </c>
      <c r="J751">
        <f t="shared" si="56"/>
        <v>4</v>
      </c>
      <c r="K751">
        <f t="shared" si="57"/>
        <v>6765130</v>
      </c>
      <c r="L751" t="str">
        <f t="shared" si="58"/>
        <v>&gt;$500</v>
      </c>
      <c r="M751">
        <f t="shared" si="59"/>
        <v>0</v>
      </c>
    </row>
    <row r="752" spans="1:13" x14ac:dyDescent="0.35">
      <c r="A752" t="s">
        <v>920</v>
      </c>
      <c r="B752" t="s">
        <v>2257</v>
      </c>
      <c r="C752" t="s">
        <v>2694</v>
      </c>
      <c r="D752">
        <v>499</v>
      </c>
      <c r="E752">
        <v>999</v>
      </c>
      <c r="F752" s="7">
        <v>0.5</v>
      </c>
      <c r="G752">
        <v>4.0999999999999996</v>
      </c>
      <c r="H752">
        <v>4859</v>
      </c>
      <c r="I752">
        <f t="shared" si="55"/>
        <v>1</v>
      </c>
      <c r="J752">
        <f t="shared" si="56"/>
        <v>4</v>
      </c>
      <c r="K752">
        <f t="shared" si="57"/>
        <v>4854141</v>
      </c>
      <c r="L752" t="str">
        <f t="shared" si="58"/>
        <v>&gt;$500</v>
      </c>
      <c r="M752">
        <f t="shared" si="59"/>
        <v>0</v>
      </c>
    </row>
    <row r="753" spans="1:13" x14ac:dyDescent="0.35">
      <c r="A753" t="s">
        <v>896</v>
      </c>
      <c r="B753" t="s">
        <v>2233</v>
      </c>
      <c r="C753" t="s">
        <v>2693</v>
      </c>
      <c r="D753">
        <v>225</v>
      </c>
      <c r="E753">
        <v>225</v>
      </c>
      <c r="F753" s="7">
        <v>0</v>
      </c>
      <c r="G753">
        <v>4.0999999999999996</v>
      </c>
      <c r="H753">
        <v>4798</v>
      </c>
      <c r="I753">
        <f t="shared" si="55"/>
        <v>0</v>
      </c>
      <c r="J753">
        <f t="shared" si="56"/>
        <v>4</v>
      </c>
      <c r="K753">
        <f t="shared" si="57"/>
        <v>1079550</v>
      </c>
      <c r="L753" t="str">
        <f t="shared" si="58"/>
        <v>$200-$500</v>
      </c>
      <c r="M753">
        <f t="shared" si="59"/>
        <v>0</v>
      </c>
    </row>
    <row r="754" spans="1:13" x14ac:dyDescent="0.35">
      <c r="A754" t="s">
        <v>14</v>
      </c>
      <c r="B754" t="s">
        <v>1365</v>
      </c>
      <c r="C754" t="s">
        <v>2690</v>
      </c>
      <c r="D754">
        <v>159</v>
      </c>
      <c r="E754">
        <v>399</v>
      </c>
      <c r="F754" s="7">
        <v>0.6</v>
      </c>
      <c r="G754">
        <v>4.0999999999999996</v>
      </c>
      <c r="H754">
        <v>4768</v>
      </c>
      <c r="I754">
        <f t="shared" si="55"/>
        <v>1</v>
      </c>
      <c r="J754">
        <f t="shared" si="56"/>
        <v>4</v>
      </c>
      <c r="K754">
        <f t="shared" si="57"/>
        <v>1902432</v>
      </c>
      <c r="L754" t="str">
        <f t="shared" si="58"/>
        <v>$200-$500</v>
      </c>
      <c r="M754">
        <f t="shared" si="59"/>
        <v>0</v>
      </c>
    </row>
    <row r="755" spans="1:13" x14ac:dyDescent="0.35">
      <c r="A755" t="s">
        <v>14</v>
      </c>
      <c r="B755" t="s">
        <v>1365</v>
      </c>
      <c r="C755" t="s">
        <v>2690</v>
      </c>
      <c r="D755">
        <v>159</v>
      </c>
      <c r="E755">
        <v>399</v>
      </c>
      <c r="F755" s="7">
        <v>0.6</v>
      </c>
      <c r="G755">
        <v>4.0999999999999996</v>
      </c>
      <c r="H755">
        <v>4768</v>
      </c>
      <c r="I755">
        <f t="shared" si="55"/>
        <v>1</v>
      </c>
      <c r="J755">
        <f t="shared" si="56"/>
        <v>4</v>
      </c>
      <c r="K755">
        <f t="shared" si="57"/>
        <v>1902432</v>
      </c>
      <c r="L755" t="str">
        <f t="shared" si="58"/>
        <v>$200-$500</v>
      </c>
      <c r="M755">
        <f t="shared" si="59"/>
        <v>0</v>
      </c>
    </row>
    <row r="756" spans="1:13" x14ac:dyDescent="0.35">
      <c r="A756" t="s">
        <v>14</v>
      </c>
      <c r="B756" t="s">
        <v>1365</v>
      </c>
      <c r="C756" t="s">
        <v>2690</v>
      </c>
      <c r="D756">
        <v>159</v>
      </c>
      <c r="E756">
        <v>399</v>
      </c>
      <c r="F756" s="7">
        <v>0.6</v>
      </c>
      <c r="G756">
        <v>4.0999999999999996</v>
      </c>
      <c r="H756">
        <v>4768</v>
      </c>
      <c r="I756">
        <f t="shared" si="55"/>
        <v>1</v>
      </c>
      <c r="J756">
        <f t="shared" si="56"/>
        <v>4</v>
      </c>
      <c r="K756">
        <f t="shared" si="57"/>
        <v>1902432</v>
      </c>
      <c r="L756" t="str">
        <f t="shared" si="58"/>
        <v>$200-$500</v>
      </c>
      <c r="M756">
        <f t="shared" si="59"/>
        <v>0</v>
      </c>
    </row>
    <row r="757" spans="1:13" x14ac:dyDescent="0.35">
      <c r="A757" t="s">
        <v>642</v>
      </c>
      <c r="B757" t="s">
        <v>1979</v>
      </c>
      <c r="C757" t="s">
        <v>2691</v>
      </c>
      <c r="D757">
        <v>12000</v>
      </c>
      <c r="E757">
        <v>29999</v>
      </c>
      <c r="F757" s="7">
        <v>0.6</v>
      </c>
      <c r="G757">
        <v>4.3</v>
      </c>
      <c r="H757">
        <v>4744</v>
      </c>
      <c r="I757">
        <f t="shared" si="55"/>
        <v>1</v>
      </c>
      <c r="J757">
        <f t="shared" si="56"/>
        <v>4</v>
      </c>
      <c r="K757">
        <f t="shared" si="57"/>
        <v>142315256</v>
      </c>
      <c r="L757" t="str">
        <f t="shared" si="58"/>
        <v>&gt;$500</v>
      </c>
      <c r="M757">
        <f t="shared" si="59"/>
        <v>0</v>
      </c>
    </row>
    <row r="758" spans="1:13" x14ac:dyDescent="0.35">
      <c r="A758" t="s">
        <v>519</v>
      </c>
      <c r="B758" t="s">
        <v>1858</v>
      </c>
      <c r="C758" t="s">
        <v>2691</v>
      </c>
      <c r="D758">
        <v>199</v>
      </c>
      <c r="E758">
        <v>1899</v>
      </c>
      <c r="F758" s="7">
        <v>0.9</v>
      </c>
      <c r="G758">
        <v>4</v>
      </c>
      <c r="H758">
        <v>4740</v>
      </c>
      <c r="I758">
        <f t="shared" si="55"/>
        <v>1</v>
      </c>
      <c r="J758">
        <f t="shared" si="56"/>
        <v>4</v>
      </c>
      <c r="K758">
        <f t="shared" si="57"/>
        <v>9001260</v>
      </c>
      <c r="L758" t="str">
        <f t="shared" si="58"/>
        <v>&gt;$500</v>
      </c>
      <c r="M758">
        <f t="shared" si="59"/>
        <v>0</v>
      </c>
    </row>
    <row r="759" spans="1:13" x14ac:dyDescent="0.35">
      <c r="A759" t="s">
        <v>1154</v>
      </c>
      <c r="B759" t="s">
        <v>2491</v>
      </c>
      <c r="C759" t="s">
        <v>2694</v>
      </c>
      <c r="D759">
        <v>980</v>
      </c>
      <c r="E759">
        <v>980</v>
      </c>
      <c r="F759" s="7">
        <v>0</v>
      </c>
      <c r="G759">
        <v>4.2</v>
      </c>
      <c r="H759">
        <v>4740</v>
      </c>
      <c r="I759">
        <f t="shared" si="55"/>
        <v>0</v>
      </c>
      <c r="J759">
        <f t="shared" si="56"/>
        <v>4</v>
      </c>
      <c r="K759">
        <f t="shared" si="57"/>
        <v>4645200</v>
      </c>
      <c r="L759" t="str">
        <f t="shared" si="58"/>
        <v>&gt;$500</v>
      </c>
      <c r="M759">
        <f t="shared" si="59"/>
        <v>0</v>
      </c>
    </row>
    <row r="760" spans="1:13" x14ac:dyDescent="0.35">
      <c r="A760" t="s">
        <v>717</v>
      </c>
      <c r="B760" t="s">
        <v>2054</v>
      </c>
      <c r="C760" t="s">
        <v>2690</v>
      </c>
      <c r="D760">
        <v>599</v>
      </c>
      <c r="E760">
        <v>1999</v>
      </c>
      <c r="F760" s="7">
        <v>0.7</v>
      </c>
      <c r="G760">
        <v>4.4000000000000004</v>
      </c>
      <c r="H760">
        <v>4736</v>
      </c>
      <c r="I760">
        <f t="shared" si="55"/>
        <v>1</v>
      </c>
      <c r="J760">
        <f t="shared" si="56"/>
        <v>4</v>
      </c>
      <c r="K760">
        <f t="shared" si="57"/>
        <v>9467264</v>
      </c>
      <c r="L760" t="str">
        <f t="shared" si="58"/>
        <v>&gt;$500</v>
      </c>
      <c r="M760">
        <f t="shared" si="59"/>
        <v>0</v>
      </c>
    </row>
    <row r="761" spans="1:13" x14ac:dyDescent="0.35">
      <c r="A761" t="s">
        <v>887</v>
      </c>
      <c r="B761" t="s">
        <v>2224</v>
      </c>
      <c r="C761" t="s">
        <v>2690</v>
      </c>
      <c r="D761">
        <v>1149</v>
      </c>
      <c r="E761">
        <v>1800</v>
      </c>
      <c r="F761" s="7">
        <v>0.36</v>
      </c>
      <c r="G761">
        <v>4.3</v>
      </c>
      <c r="H761">
        <v>4723</v>
      </c>
      <c r="I761">
        <f t="shared" si="55"/>
        <v>0</v>
      </c>
      <c r="J761">
        <f t="shared" si="56"/>
        <v>4</v>
      </c>
      <c r="K761">
        <f t="shared" si="57"/>
        <v>8501400</v>
      </c>
      <c r="L761" t="str">
        <f t="shared" si="58"/>
        <v>&gt;$500</v>
      </c>
      <c r="M761">
        <f t="shared" si="59"/>
        <v>0</v>
      </c>
    </row>
    <row r="762" spans="1:13" x14ac:dyDescent="0.35">
      <c r="A762" t="s">
        <v>1166</v>
      </c>
      <c r="B762" t="s">
        <v>2503</v>
      </c>
      <c r="C762" t="s">
        <v>2694</v>
      </c>
      <c r="D762">
        <v>1699</v>
      </c>
      <c r="E762">
        <v>1975</v>
      </c>
      <c r="F762" s="7">
        <v>0.14000000000000001</v>
      </c>
      <c r="G762">
        <v>4.0999999999999996</v>
      </c>
      <c r="H762">
        <v>4716</v>
      </c>
      <c r="I762">
        <f t="shared" si="55"/>
        <v>0</v>
      </c>
      <c r="J762">
        <f t="shared" si="56"/>
        <v>4</v>
      </c>
      <c r="K762">
        <f t="shared" si="57"/>
        <v>9314100</v>
      </c>
      <c r="L762" t="str">
        <f t="shared" si="58"/>
        <v>&gt;$500</v>
      </c>
      <c r="M762">
        <f t="shared" si="59"/>
        <v>0</v>
      </c>
    </row>
    <row r="763" spans="1:13" x14ac:dyDescent="0.35">
      <c r="A763" t="s">
        <v>24</v>
      </c>
      <c r="B763" t="s">
        <v>1375</v>
      </c>
      <c r="C763" t="s">
        <v>2691</v>
      </c>
      <c r="D763">
        <v>11499</v>
      </c>
      <c r="E763">
        <v>19990</v>
      </c>
      <c r="F763" s="7">
        <v>0.42</v>
      </c>
      <c r="G763">
        <v>4.3</v>
      </c>
      <c r="H763">
        <v>4703</v>
      </c>
      <c r="I763">
        <f t="shared" si="55"/>
        <v>0</v>
      </c>
      <c r="J763">
        <f t="shared" si="56"/>
        <v>4</v>
      </c>
      <c r="K763">
        <f t="shared" si="57"/>
        <v>94012970</v>
      </c>
      <c r="L763" t="str">
        <f t="shared" si="58"/>
        <v>&gt;$500</v>
      </c>
      <c r="M763">
        <f t="shared" si="59"/>
        <v>0</v>
      </c>
    </row>
    <row r="764" spans="1:13" x14ac:dyDescent="0.35">
      <c r="A764" t="s">
        <v>86</v>
      </c>
      <c r="B764" t="s">
        <v>1437</v>
      </c>
      <c r="C764" t="s">
        <v>2691</v>
      </c>
      <c r="D764">
        <v>27999</v>
      </c>
      <c r="E764">
        <v>40990</v>
      </c>
      <c r="F764" s="7">
        <v>0.32</v>
      </c>
      <c r="G764">
        <v>4.3</v>
      </c>
      <c r="H764">
        <v>4703</v>
      </c>
      <c r="I764">
        <f t="shared" si="55"/>
        <v>0</v>
      </c>
      <c r="J764">
        <f t="shared" si="56"/>
        <v>4</v>
      </c>
      <c r="K764">
        <f t="shared" si="57"/>
        <v>192775970</v>
      </c>
      <c r="L764" t="str">
        <f t="shared" si="58"/>
        <v>&gt;$500</v>
      </c>
      <c r="M764">
        <f t="shared" si="59"/>
        <v>0</v>
      </c>
    </row>
    <row r="765" spans="1:13" x14ac:dyDescent="0.35">
      <c r="A765" t="s">
        <v>130</v>
      </c>
      <c r="B765" t="s">
        <v>1481</v>
      </c>
      <c r="C765" t="s">
        <v>2691</v>
      </c>
      <c r="D765">
        <v>23999</v>
      </c>
      <c r="E765">
        <v>34990</v>
      </c>
      <c r="F765" s="7">
        <v>0.31</v>
      </c>
      <c r="G765">
        <v>4.3</v>
      </c>
      <c r="H765">
        <v>4703</v>
      </c>
      <c r="I765">
        <f t="shared" si="55"/>
        <v>0</v>
      </c>
      <c r="J765">
        <f t="shared" si="56"/>
        <v>4</v>
      </c>
      <c r="K765">
        <f t="shared" si="57"/>
        <v>164557970</v>
      </c>
      <c r="L765" t="str">
        <f t="shared" si="58"/>
        <v>&gt;$500</v>
      </c>
      <c r="M765">
        <f t="shared" si="59"/>
        <v>0</v>
      </c>
    </row>
    <row r="766" spans="1:13" x14ac:dyDescent="0.35">
      <c r="A766" t="s">
        <v>171</v>
      </c>
      <c r="B766" t="s">
        <v>1522</v>
      </c>
      <c r="C766" t="s">
        <v>2691</v>
      </c>
      <c r="D766">
        <v>32999</v>
      </c>
      <c r="E766">
        <v>47990</v>
      </c>
      <c r="F766" s="7">
        <v>0.31</v>
      </c>
      <c r="G766">
        <v>4.3</v>
      </c>
      <c r="H766">
        <v>4703</v>
      </c>
      <c r="I766">
        <f t="shared" si="55"/>
        <v>0</v>
      </c>
      <c r="J766">
        <f t="shared" si="56"/>
        <v>4</v>
      </c>
      <c r="K766">
        <f t="shared" si="57"/>
        <v>225696970</v>
      </c>
      <c r="L766" t="str">
        <f t="shared" si="58"/>
        <v>&gt;$500</v>
      </c>
      <c r="M766">
        <f t="shared" si="59"/>
        <v>0</v>
      </c>
    </row>
    <row r="767" spans="1:13" x14ac:dyDescent="0.35">
      <c r="A767" t="s">
        <v>265</v>
      </c>
      <c r="B767" t="s">
        <v>1616</v>
      </c>
      <c r="C767" t="s">
        <v>2691</v>
      </c>
      <c r="D767">
        <v>18999</v>
      </c>
      <c r="E767">
        <v>24990</v>
      </c>
      <c r="F767" s="7">
        <v>0.24</v>
      </c>
      <c r="G767">
        <v>4.3</v>
      </c>
      <c r="H767">
        <v>4702</v>
      </c>
      <c r="I767">
        <f t="shared" si="55"/>
        <v>0</v>
      </c>
      <c r="J767">
        <f t="shared" si="56"/>
        <v>4</v>
      </c>
      <c r="K767">
        <f t="shared" si="57"/>
        <v>117502980</v>
      </c>
      <c r="L767" t="str">
        <f t="shared" si="58"/>
        <v>&gt;$500</v>
      </c>
      <c r="M767">
        <f t="shared" si="59"/>
        <v>0</v>
      </c>
    </row>
    <row r="768" spans="1:13" x14ac:dyDescent="0.35">
      <c r="A768" t="s">
        <v>525</v>
      </c>
      <c r="B768" t="s">
        <v>1864</v>
      </c>
      <c r="C768" t="s">
        <v>2691</v>
      </c>
      <c r="D768">
        <v>299</v>
      </c>
      <c r="E768">
        <v>599</v>
      </c>
      <c r="F768" s="7">
        <v>0.5</v>
      </c>
      <c r="G768">
        <v>4.3</v>
      </c>
      <c r="H768">
        <v>4674</v>
      </c>
      <c r="I768">
        <f t="shared" si="55"/>
        <v>1</v>
      </c>
      <c r="J768">
        <f t="shared" si="56"/>
        <v>4</v>
      </c>
      <c r="K768">
        <f t="shared" si="57"/>
        <v>2799726</v>
      </c>
      <c r="L768" t="str">
        <f t="shared" si="58"/>
        <v>&gt;$500</v>
      </c>
      <c r="M768">
        <f t="shared" si="59"/>
        <v>0</v>
      </c>
    </row>
    <row r="769" spans="1:13" x14ac:dyDescent="0.35">
      <c r="A769" t="s">
        <v>1081</v>
      </c>
      <c r="B769" t="s">
        <v>2418</v>
      </c>
      <c r="C769" t="s">
        <v>2694</v>
      </c>
      <c r="D769">
        <v>3249</v>
      </c>
      <c r="E769">
        <v>7795</v>
      </c>
      <c r="F769" s="7">
        <v>0.57999999999999996</v>
      </c>
      <c r="G769">
        <v>4.2</v>
      </c>
      <c r="H769">
        <v>4664</v>
      </c>
      <c r="I769">
        <f t="shared" si="55"/>
        <v>1</v>
      </c>
      <c r="J769">
        <f t="shared" si="56"/>
        <v>4</v>
      </c>
      <c r="K769">
        <f t="shared" si="57"/>
        <v>36355880</v>
      </c>
      <c r="L769" t="str">
        <f t="shared" si="58"/>
        <v>&gt;$500</v>
      </c>
      <c r="M769">
        <f t="shared" si="59"/>
        <v>0</v>
      </c>
    </row>
    <row r="770" spans="1:13" x14ac:dyDescent="0.35">
      <c r="A770" t="s">
        <v>154</v>
      </c>
      <c r="B770" t="s">
        <v>1505</v>
      </c>
      <c r="C770" t="s">
        <v>2690</v>
      </c>
      <c r="D770">
        <v>249</v>
      </c>
      <c r="E770">
        <v>399</v>
      </c>
      <c r="F770" s="7">
        <v>0.38</v>
      </c>
      <c r="G770">
        <v>3.4</v>
      </c>
      <c r="H770">
        <v>4642</v>
      </c>
      <c r="I770">
        <f t="shared" si="55"/>
        <v>0</v>
      </c>
      <c r="J770">
        <f t="shared" si="56"/>
        <v>3</v>
      </c>
      <c r="K770">
        <f t="shared" si="57"/>
        <v>1852158</v>
      </c>
      <c r="L770" t="str">
        <f t="shared" si="58"/>
        <v>$200-$500</v>
      </c>
      <c r="M770">
        <f t="shared" si="59"/>
        <v>0</v>
      </c>
    </row>
    <row r="771" spans="1:13" x14ac:dyDescent="0.35">
      <c r="A771" t="s">
        <v>814</v>
      </c>
      <c r="B771" t="s">
        <v>2151</v>
      </c>
      <c r="C771" t="s">
        <v>2690</v>
      </c>
      <c r="D771">
        <v>1249</v>
      </c>
      <c r="E771">
        <v>2796</v>
      </c>
      <c r="F771" s="7">
        <v>0.55000000000000004</v>
      </c>
      <c r="G771">
        <v>4.4000000000000004</v>
      </c>
      <c r="H771">
        <v>4598</v>
      </c>
      <c r="I771">
        <f t="shared" ref="I771:I834" si="60">IF(F771&gt;=0.5, 1,0)</f>
        <v>1</v>
      </c>
      <c r="J771">
        <f t="shared" ref="J771:J834" si="61">ROUND(G771, 0)</f>
        <v>4</v>
      </c>
      <c r="K771">
        <f t="shared" ref="K771:K834" si="62">(E771*H771)</f>
        <v>12856008</v>
      </c>
      <c r="L771" t="str">
        <f t="shared" ref="L771:L834" si="63">IF(E771&lt;200, "$200", IF(E771&lt;=500, "$200-$500", "&gt;$500"))</f>
        <v>&gt;$500</v>
      </c>
      <c r="M771">
        <f t="shared" ref="M771:M834" si="64">IF(H771&lt;1000, 1,0)</f>
        <v>0</v>
      </c>
    </row>
    <row r="772" spans="1:13" x14ac:dyDescent="0.35">
      <c r="A772" t="s">
        <v>1035</v>
      </c>
      <c r="B772" t="s">
        <v>2372</v>
      </c>
      <c r="C772" t="s">
        <v>2694</v>
      </c>
      <c r="D772">
        <v>308</v>
      </c>
      <c r="E772">
        <v>499</v>
      </c>
      <c r="F772" s="7">
        <v>0.38</v>
      </c>
      <c r="G772">
        <v>3.9</v>
      </c>
      <c r="H772">
        <v>4584</v>
      </c>
      <c r="I772">
        <f t="shared" si="60"/>
        <v>0</v>
      </c>
      <c r="J772">
        <f t="shared" si="61"/>
        <v>4</v>
      </c>
      <c r="K772">
        <f t="shared" si="62"/>
        <v>2287416</v>
      </c>
      <c r="L772" t="str">
        <f t="shared" si="63"/>
        <v>$200-$500</v>
      </c>
      <c r="M772">
        <f t="shared" si="64"/>
        <v>0</v>
      </c>
    </row>
    <row r="773" spans="1:13" x14ac:dyDescent="0.35">
      <c r="A773" t="s">
        <v>1105</v>
      </c>
      <c r="B773" t="s">
        <v>2442</v>
      </c>
      <c r="C773" t="s">
        <v>2694</v>
      </c>
      <c r="D773">
        <v>1199</v>
      </c>
      <c r="E773">
        <v>1690</v>
      </c>
      <c r="F773" s="7">
        <v>0.28999999999999998</v>
      </c>
      <c r="G773">
        <v>4.2</v>
      </c>
      <c r="H773">
        <v>4580</v>
      </c>
      <c r="I773">
        <f t="shared" si="60"/>
        <v>0</v>
      </c>
      <c r="J773">
        <f t="shared" si="61"/>
        <v>4</v>
      </c>
      <c r="K773">
        <f t="shared" si="62"/>
        <v>7740200</v>
      </c>
      <c r="L773" t="str">
        <f t="shared" si="63"/>
        <v>&gt;$500</v>
      </c>
      <c r="M773">
        <f t="shared" si="64"/>
        <v>0</v>
      </c>
    </row>
    <row r="774" spans="1:13" x14ac:dyDescent="0.35">
      <c r="A774" t="s">
        <v>1190</v>
      </c>
      <c r="B774" t="s">
        <v>2527</v>
      </c>
      <c r="C774" t="s">
        <v>2694</v>
      </c>
      <c r="D774">
        <v>635</v>
      </c>
      <c r="E774">
        <v>635</v>
      </c>
      <c r="F774" s="7">
        <v>0</v>
      </c>
      <c r="G774">
        <v>4.3</v>
      </c>
      <c r="H774">
        <v>4570</v>
      </c>
      <c r="I774">
        <f t="shared" si="60"/>
        <v>0</v>
      </c>
      <c r="J774">
        <f t="shared" si="61"/>
        <v>4</v>
      </c>
      <c r="K774">
        <f t="shared" si="62"/>
        <v>2901950</v>
      </c>
      <c r="L774" t="str">
        <f t="shared" si="63"/>
        <v>&gt;$500</v>
      </c>
      <c r="M774">
        <f t="shared" si="64"/>
        <v>0</v>
      </c>
    </row>
    <row r="775" spans="1:13" x14ac:dyDescent="0.35">
      <c r="A775" t="s">
        <v>636</v>
      </c>
      <c r="B775" t="s">
        <v>1973</v>
      </c>
      <c r="C775" t="s">
        <v>2690</v>
      </c>
      <c r="D775">
        <v>828</v>
      </c>
      <c r="E775">
        <v>861</v>
      </c>
      <c r="F775" s="7">
        <v>0.04</v>
      </c>
      <c r="G775">
        <v>4.2</v>
      </c>
      <c r="H775">
        <v>4567</v>
      </c>
      <c r="I775">
        <f t="shared" si="60"/>
        <v>0</v>
      </c>
      <c r="J775">
        <f t="shared" si="61"/>
        <v>4</v>
      </c>
      <c r="K775">
        <f t="shared" si="62"/>
        <v>3932187</v>
      </c>
      <c r="L775" t="str">
        <f t="shared" si="63"/>
        <v>&gt;$500</v>
      </c>
      <c r="M775">
        <f t="shared" si="64"/>
        <v>0</v>
      </c>
    </row>
    <row r="776" spans="1:13" x14ac:dyDescent="0.35">
      <c r="A776" t="s">
        <v>819</v>
      </c>
      <c r="B776" t="s">
        <v>2156</v>
      </c>
      <c r="C776" t="s">
        <v>2691</v>
      </c>
      <c r="D776">
        <v>4999</v>
      </c>
      <c r="E776">
        <v>12499</v>
      </c>
      <c r="F776" s="7">
        <v>0.6</v>
      </c>
      <c r="G776">
        <v>4.2</v>
      </c>
      <c r="H776">
        <v>4541</v>
      </c>
      <c r="I776">
        <f t="shared" si="60"/>
        <v>1</v>
      </c>
      <c r="J776">
        <f t="shared" si="61"/>
        <v>4</v>
      </c>
      <c r="K776">
        <f t="shared" si="62"/>
        <v>56757959</v>
      </c>
      <c r="L776" t="str">
        <f t="shared" si="63"/>
        <v>&gt;$500</v>
      </c>
      <c r="M776">
        <f t="shared" si="64"/>
        <v>0</v>
      </c>
    </row>
    <row r="777" spans="1:13" x14ac:dyDescent="0.35">
      <c r="A777" t="s">
        <v>783</v>
      </c>
      <c r="B777" t="s">
        <v>2120</v>
      </c>
      <c r="C777" t="s">
        <v>2693</v>
      </c>
      <c r="D777">
        <v>157</v>
      </c>
      <c r="E777">
        <v>160</v>
      </c>
      <c r="F777" s="7">
        <v>0.02</v>
      </c>
      <c r="G777">
        <v>4.5</v>
      </c>
      <c r="H777">
        <v>4428</v>
      </c>
      <c r="I777">
        <f t="shared" si="60"/>
        <v>0</v>
      </c>
      <c r="J777">
        <f t="shared" si="61"/>
        <v>5</v>
      </c>
      <c r="K777">
        <f t="shared" si="62"/>
        <v>708480</v>
      </c>
      <c r="L777" t="str">
        <f t="shared" si="63"/>
        <v>$200</v>
      </c>
      <c r="M777">
        <f t="shared" si="64"/>
        <v>0</v>
      </c>
    </row>
    <row r="778" spans="1:13" x14ac:dyDescent="0.35">
      <c r="A778" t="s">
        <v>635</v>
      </c>
      <c r="B778" t="s">
        <v>1972</v>
      </c>
      <c r="C778" t="s">
        <v>2690</v>
      </c>
      <c r="D778">
        <v>294</v>
      </c>
      <c r="E778">
        <v>4999</v>
      </c>
      <c r="F778" s="7">
        <v>0.94</v>
      </c>
      <c r="G778">
        <v>4.3</v>
      </c>
      <c r="H778">
        <v>4426</v>
      </c>
      <c r="I778">
        <f t="shared" si="60"/>
        <v>1</v>
      </c>
      <c r="J778">
        <f t="shared" si="61"/>
        <v>4</v>
      </c>
      <c r="K778">
        <f t="shared" si="62"/>
        <v>22125574</v>
      </c>
      <c r="L778" t="str">
        <f t="shared" si="63"/>
        <v>&gt;$500</v>
      </c>
      <c r="M778">
        <f t="shared" si="64"/>
        <v>0</v>
      </c>
    </row>
    <row r="779" spans="1:13" x14ac:dyDescent="0.35">
      <c r="A779" t="s">
        <v>855</v>
      </c>
      <c r="B779" t="s">
        <v>2192</v>
      </c>
      <c r="C779" t="s">
        <v>2693</v>
      </c>
      <c r="D779">
        <v>535</v>
      </c>
      <c r="E779">
        <v>535</v>
      </c>
      <c r="F779" s="7">
        <v>0</v>
      </c>
      <c r="G779">
        <v>4.4000000000000004</v>
      </c>
      <c r="H779">
        <v>4426</v>
      </c>
      <c r="I779">
        <f t="shared" si="60"/>
        <v>0</v>
      </c>
      <c r="J779">
        <f t="shared" si="61"/>
        <v>4</v>
      </c>
      <c r="K779">
        <f t="shared" si="62"/>
        <v>2367910</v>
      </c>
      <c r="L779" t="str">
        <f t="shared" si="63"/>
        <v>&gt;$500</v>
      </c>
      <c r="M779">
        <f t="shared" si="64"/>
        <v>0</v>
      </c>
    </row>
    <row r="780" spans="1:13" x14ac:dyDescent="0.35">
      <c r="A780" t="s">
        <v>450</v>
      </c>
      <c r="B780" t="s">
        <v>1792</v>
      </c>
      <c r="C780" t="s">
        <v>2691</v>
      </c>
      <c r="D780">
        <v>1299</v>
      </c>
      <c r="E780">
        <v>5999</v>
      </c>
      <c r="F780" s="7">
        <v>0.78</v>
      </c>
      <c r="G780">
        <v>3.3</v>
      </c>
      <c r="H780">
        <v>4415</v>
      </c>
      <c r="I780">
        <f t="shared" si="60"/>
        <v>1</v>
      </c>
      <c r="J780">
        <f t="shared" si="61"/>
        <v>3</v>
      </c>
      <c r="K780">
        <f t="shared" si="62"/>
        <v>26485585</v>
      </c>
      <c r="L780" t="str">
        <f t="shared" si="63"/>
        <v>&gt;$500</v>
      </c>
      <c r="M780">
        <f t="shared" si="64"/>
        <v>0</v>
      </c>
    </row>
    <row r="781" spans="1:13" x14ac:dyDescent="0.35">
      <c r="A781" t="s">
        <v>474</v>
      </c>
      <c r="B781" t="s">
        <v>1814</v>
      </c>
      <c r="C781" t="s">
        <v>2691</v>
      </c>
      <c r="D781">
        <v>1399</v>
      </c>
      <c r="E781">
        <v>5999</v>
      </c>
      <c r="F781" s="7">
        <v>0.77</v>
      </c>
      <c r="G781">
        <v>3.3</v>
      </c>
      <c r="H781">
        <v>4415</v>
      </c>
      <c r="I781">
        <f t="shared" si="60"/>
        <v>1</v>
      </c>
      <c r="J781">
        <f t="shared" si="61"/>
        <v>3</v>
      </c>
      <c r="K781">
        <f t="shared" si="62"/>
        <v>26485585</v>
      </c>
      <c r="L781" t="str">
        <f t="shared" si="63"/>
        <v>&gt;$500</v>
      </c>
      <c r="M781">
        <f t="shared" si="64"/>
        <v>0</v>
      </c>
    </row>
    <row r="782" spans="1:13" x14ac:dyDescent="0.35">
      <c r="A782" t="s">
        <v>486</v>
      </c>
      <c r="B782" t="s">
        <v>1826</v>
      </c>
      <c r="C782" t="s">
        <v>2691</v>
      </c>
      <c r="D782">
        <v>1299</v>
      </c>
      <c r="E782">
        <v>5999</v>
      </c>
      <c r="F782" s="7">
        <v>0.78</v>
      </c>
      <c r="G782">
        <v>3.3</v>
      </c>
      <c r="H782">
        <v>4415</v>
      </c>
      <c r="I782">
        <f t="shared" si="60"/>
        <v>1</v>
      </c>
      <c r="J782">
        <f t="shared" si="61"/>
        <v>3</v>
      </c>
      <c r="K782">
        <f t="shared" si="62"/>
        <v>26485585</v>
      </c>
      <c r="L782" t="str">
        <f t="shared" si="63"/>
        <v>&gt;$500</v>
      </c>
      <c r="M782">
        <f t="shared" si="64"/>
        <v>0</v>
      </c>
    </row>
    <row r="783" spans="1:13" x14ac:dyDescent="0.35">
      <c r="A783" t="s">
        <v>1215</v>
      </c>
      <c r="B783" t="s">
        <v>2552</v>
      </c>
      <c r="C783" t="s">
        <v>2694</v>
      </c>
      <c r="D783">
        <v>1099</v>
      </c>
      <c r="E783">
        <v>1499</v>
      </c>
      <c r="F783" s="7">
        <v>0.27</v>
      </c>
      <c r="G783">
        <v>4.0999999999999996</v>
      </c>
      <c r="H783">
        <v>4401</v>
      </c>
      <c r="I783">
        <f t="shared" si="60"/>
        <v>0</v>
      </c>
      <c r="J783">
        <f t="shared" si="61"/>
        <v>4</v>
      </c>
      <c r="K783">
        <f t="shared" si="62"/>
        <v>6597099</v>
      </c>
      <c r="L783" t="str">
        <f t="shared" si="63"/>
        <v>&gt;$500</v>
      </c>
      <c r="M783">
        <f t="shared" si="64"/>
        <v>0</v>
      </c>
    </row>
    <row r="784" spans="1:13" x14ac:dyDescent="0.35">
      <c r="A784" t="s">
        <v>399</v>
      </c>
      <c r="B784" t="s">
        <v>1743</v>
      </c>
      <c r="C784" t="s">
        <v>2691</v>
      </c>
      <c r="D784">
        <v>4790</v>
      </c>
      <c r="E784">
        <v>15990</v>
      </c>
      <c r="F784" s="7">
        <v>0.7</v>
      </c>
      <c r="G784">
        <v>4</v>
      </c>
      <c r="H784">
        <v>4390</v>
      </c>
      <c r="I784">
        <f t="shared" si="60"/>
        <v>1</v>
      </c>
      <c r="J784">
        <f t="shared" si="61"/>
        <v>4</v>
      </c>
      <c r="K784">
        <f t="shared" si="62"/>
        <v>70196100</v>
      </c>
      <c r="L784" t="str">
        <f t="shared" si="63"/>
        <v>&gt;$500</v>
      </c>
      <c r="M784">
        <f t="shared" si="64"/>
        <v>0</v>
      </c>
    </row>
    <row r="785" spans="1:13" x14ac:dyDescent="0.35">
      <c r="A785" t="s">
        <v>1002</v>
      </c>
      <c r="B785" t="s">
        <v>2339</v>
      </c>
      <c r="C785" t="s">
        <v>2694</v>
      </c>
      <c r="D785">
        <v>1149</v>
      </c>
      <c r="E785">
        <v>2499</v>
      </c>
      <c r="F785" s="7">
        <v>0.54</v>
      </c>
      <c r="G785">
        <v>3.8</v>
      </c>
      <c r="H785">
        <v>4383</v>
      </c>
      <c r="I785">
        <f t="shared" si="60"/>
        <v>1</v>
      </c>
      <c r="J785">
        <f t="shared" si="61"/>
        <v>4</v>
      </c>
      <c r="K785">
        <f t="shared" si="62"/>
        <v>10953117</v>
      </c>
      <c r="L785" t="str">
        <f t="shared" si="63"/>
        <v>&gt;$500</v>
      </c>
      <c r="M785">
        <f t="shared" si="64"/>
        <v>0</v>
      </c>
    </row>
    <row r="786" spans="1:13" x14ac:dyDescent="0.35">
      <c r="A786" t="s">
        <v>1149</v>
      </c>
      <c r="B786" t="s">
        <v>2486</v>
      </c>
      <c r="C786" t="s">
        <v>2694</v>
      </c>
      <c r="D786">
        <v>948</v>
      </c>
      <c r="E786">
        <v>1620</v>
      </c>
      <c r="F786" s="7">
        <v>0.41</v>
      </c>
      <c r="G786">
        <v>4.0999999999999996</v>
      </c>
      <c r="H786">
        <v>4370</v>
      </c>
      <c r="I786">
        <f t="shared" si="60"/>
        <v>0</v>
      </c>
      <c r="J786">
        <f t="shared" si="61"/>
        <v>4</v>
      </c>
      <c r="K786">
        <f t="shared" si="62"/>
        <v>7079400</v>
      </c>
      <c r="L786" t="str">
        <f t="shared" si="63"/>
        <v>&gt;$500</v>
      </c>
      <c r="M786">
        <f t="shared" si="64"/>
        <v>0</v>
      </c>
    </row>
    <row r="787" spans="1:13" x14ac:dyDescent="0.35">
      <c r="A787" t="s">
        <v>1045</v>
      </c>
      <c r="B787" t="s">
        <v>2382</v>
      </c>
      <c r="C787" t="s">
        <v>2694</v>
      </c>
      <c r="D787">
        <v>5499</v>
      </c>
      <c r="E787">
        <v>9999</v>
      </c>
      <c r="F787" s="7">
        <v>0.45</v>
      </c>
      <c r="G787">
        <v>3.8</v>
      </c>
      <c r="H787">
        <v>4353</v>
      </c>
      <c r="I787">
        <f t="shared" si="60"/>
        <v>0</v>
      </c>
      <c r="J787">
        <f t="shared" si="61"/>
        <v>4</v>
      </c>
      <c r="K787">
        <f t="shared" si="62"/>
        <v>43525647</v>
      </c>
      <c r="L787" t="str">
        <f t="shared" si="63"/>
        <v>&gt;$500</v>
      </c>
      <c r="M787">
        <f t="shared" si="64"/>
        <v>0</v>
      </c>
    </row>
    <row r="788" spans="1:13" x14ac:dyDescent="0.35">
      <c r="A788" t="s">
        <v>768</v>
      </c>
      <c r="B788" t="s">
        <v>2105</v>
      </c>
      <c r="C788" t="s">
        <v>2693</v>
      </c>
      <c r="D788">
        <v>120</v>
      </c>
      <c r="E788">
        <v>120</v>
      </c>
      <c r="F788" s="7">
        <v>0</v>
      </c>
      <c r="G788">
        <v>4.0999999999999996</v>
      </c>
      <c r="H788">
        <v>4308</v>
      </c>
      <c r="I788">
        <f t="shared" si="60"/>
        <v>0</v>
      </c>
      <c r="J788">
        <f t="shared" si="61"/>
        <v>4</v>
      </c>
      <c r="K788">
        <f t="shared" si="62"/>
        <v>516960</v>
      </c>
      <c r="L788" t="str">
        <f t="shared" si="63"/>
        <v>$200</v>
      </c>
      <c r="M788">
        <f t="shared" si="64"/>
        <v>0</v>
      </c>
    </row>
    <row r="789" spans="1:13" x14ac:dyDescent="0.35">
      <c r="A789" t="s">
        <v>256</v>
      </c>
      <c r="B789" t="s">
        <v>1607</v>
      </c>
      <c r="C789" t="s">
        <v>2691</v>
      </c>
      <c r="D789">
        <v>439</v>
      </c>
      <c r="E789">
        <v>758</v>
      </c>
      <c r="F789" s="7">
        <v>0.42</v>
      </c>
      <c r="G789">
        <v>4.2</v>
      </c>
      <c r="H789">
        <v>4296</v>
      </c>
      <c r="I789">
        <f t="shared" si="60"/>
        <v>0</v>
      </c>
      <c r="J789">
        <f t="shared" si="61"/>
        <v>4</v>
      </c>
      <c r="K789">
        <f t="shared" si="62"/>
        <v>3256368</v>
      </c>
      <c r="L789" t="str">
        <f t="shared" si="63"/>
        <v>&gt;$500</v>
      </c>
      <c r="M789">
        <f t="shared" si="64"/>
        <v>0</v>
      </c>
    </row>
    <row r="790" spans="1:13" x14ac:dyDescent="0.35">
      <c r="A790" t="s">
        <v>1008</v>
      </c>
      <c r="B790" t="s">
        <v>2345</v>
      </c>
      <c r="C790" t="s">
        <v>2694</v>
      </c>
      <c r="D790">
        <v>1099</v>
      </c>
      <c r="E790">
        <v>1795</v>
      </c>
      <c r="F790" s="7">
        <v>0.39</v>
      </c>
      <c r="G790">
        <v>4.2</v>
      </c>
      <c r="H790">
        <v>4244</v>
      </c>
      <c r="I790">
        <f t="shared" si="60"/>
        <v>0</v>
      </c>
      <c r="J790">
        <f t="shared" si="61"/>
        <v>4</v>
      </c>
      <c r="K790">
        <f t="shared" si="62"/>
        <v>7617980</v>
      </c>
      <c r="L790" t="str">
        <f t="shared" si="63"/>
        <v>&gt;$500</v>
      </c>
      <c r="M790">
        <f t="shared" si="64"/>
        <v>0</v>
      </c>
    </row>
    <row r="791" spans="1:13" x14ac:dyDescent="0.35">
      <c r="A791" t="s">
        <v>1012</v>
      </c>
      <c r="B791" t="s">
        <v>2349</v>
      </c>
      <c r="C791" t="s">
        <v>2694</v>
      </c>
      <c r="D791">
        <v>292</v>
      </c>
      <c r="E791">
        <v>499</v>
      </c>
      <c r="F791" s="7">
        <v>0.41</v>
      </c>
      <c r="G791">
        <v>4.0999999999999996</v>
      </c>
      <c r="H791">
        <v>4238</v>
      </c>
      <c r="I791">
        <f t="shared" si="60"/>
        <v>0</v>
      </c>
      <c r="J791">
        <f t="shared" si="61"/>
        <v>4</v>
      </c>
      <c r="K791">
        <f t="shared" si="62"/>
        <v>2114762</v>
      </c>
      <c r="L791" t="str">
        <f t="shared" si="63"/>
        <v>$200-$500</v>
      </c>
      <c r="M791">
        <f t="shared" si="64"/>
        <v>0</v>
      </c>
    </row>
    <row r="792" spans="1:13" x14ac:dyDescent="0.35">
      <c r="A792" t="s">
        <v>795</v>
      </c>
      <c r="B792" t="s">
        <v>2132</v>
      </c>
      <c r="C792" t="s">
        <v>2690</v>
      </c>
      <c r="D792">
        <v>425</v>
      </c>
      <c r="E792">
        <v>899</v>
      </c>
      <c r="F792" s="7">
        <v>0.53</v>
      </c>
      <c r="G792">
        <v>4.5</v>
      </c>
      <c r="H792">
        <v>4219</v>
      </c>
      <c r="I792">
        <f t="shared" si="60"/>
        <v>1</v>
      </c>
      <c r="J792">
        <f t="shared" si="61"/>
        <v>5</v>
      </c>
      <c r="K792">
        <f t="shared" si="62"/>
        <v>3792881</v>
      </c>
      <c r="L792" t="str">
        <f t="shared" si="63"/>
        <v>&gt;$500</v>
      </c>
      <c r="M792">
        <f t="shared" si="64"/>
        <v>0</v>
      </c>
    </row>
    <row r="793" spans="1:13" x14ac:dyDescent="0.35">
      <c r="A793" t="s">
        <v>1290</v>
      </c>
      <c r="B793" t="s">
        <v>2627</v>
      </c>
      <c r="C793" t="s">
        <v>2694</v>
      </c>
      <c r="D793">
        <v>3349</v>
      </c>
      <c r="E793">
        <v>4799</v>
      </c>
      <c r="F793" s="7">
        <v>0.3</v>
      </c>
      <c r="G793">
        <v>3.7</v>
      </c>
      <c r="H793">
        <v>4200</v>
      </c>
      <c r="I793">
        <f t="shared" si="60"/>
        <v>0</v>
      </c>
      <c r="J793">
        <f t="shared" si="61"/>
        <v>4</v>
      </c>
      <c r="K793">
        <f t="shared" si="62"/>
        <v>20155800</v>
      </c>
      <c r="L793" t="str">
        <f t="shared" si="63"/>
        <v>&gt;$500</v>
      </c>
      <c r="M793">
        <f t="shared" si="64"/>
        <v>0</v>
      </c>
    </row>
    <row r="794" spans="1:13" x14ac:dyDescent="0.35">
      <c r="A794" t="s">
        <v>859</v>
      </c>
      <c r="B794" t="s">
        <v>2196</v>
      </c>
      <c r="C794" t="s">
        <v>2690</v>
      </c>
      <c r="D794">
        <v>5899</v>
      </c>
      <c r="E794">
        <v>7005</v>
      </c>
      <c r="F794" s="7">
        <v>0.16</v>
      </c>
      <c r="G794">
        <v>3.6</v>
      </c>
      <c r="H794">
        <v>4199</v>
      </c>
      <c r="I794">
        <f t="shared" si="60"/>
        <v>0</v>
      </c>
      <c r="J794">
        <f t="shared" si="61"/>
        <v>4</v>
      </c>
      <c r="K794">
        <f t="shared" si="62"/>
        <v>29413995</v>
      </c>
      <c r="L794" t="str">
        <f t="shared" si="63"/>
        <v>&gt;$500</v>
      </c>
      <c r="M794">
        <f t="shared" si="64"/>
        <v>0</v>
      </c>
    </row>
    <row r="795" spans="1:13" x14ac:dyDescent="0.35">
      <c r="A795" t="s">
        <v>1257</v>
      </c>
      <c r="B795" t="s">
        <v>2594</v>
      </c>
      <c r="C795" t="s">
        <v>2694</v>
      </c>
      <c r="D795">
        <v>849</v>
      </c>
      <c r="E795">
        <v>1190</v>
      </c>
      <c r="F795" s="7">
        <v>0.28999999999999998</v>
      </c>
      <c r="G795">
        <v>4.2</v>
      </c>
      <c r="H795">
        <v>4184</v>
      </c>
      <c r="I795">
        <f t="shared" si="60"/>
        <v>0</v>
      </c>
      <c r="J795">
        <f t="shared" si="61"/>
        <v>4</v>
      </c>
      <c r="K795">
        <f t="shared" si="62"/>
        <v>4978960</v>
      </c>
      <c r="L795" t="str">
        <f t="shared" si="63"/>
        <v>&gt;$500</v>
      </c>
      <c r="M795">
        <f t="shared" si="64"/>
        <v>0</v>
      </c>
    </row>
    <row r="796" spans="1:13" x14ac:dyDescent="0.35">
      <c r="A796" t="s">
        <v>1103</v>
      </c>
      <c r="B796" t="s">
        <v>2440</v>
      </c>
      <c r="C796" t="s">
        <v>2694</v>
      </c>
      <c r="D796">
        <v>8799</v>
      </c>
      <c r="E796">
        <v>11995</v>
      </c>
      <c r="F796" s="7">
        <v>0.27</v>
      </c>
      <c r="G796">
        <v>4.0999999999999996</v>
      </c>
      <c r="H796">
        <v>4157</v>
      </c>
      <c r="I796">
        <f t="shared" si="60"/>
        <v>0</v>
      </c>
      <c r="J796">
        <f t="shared" si="61"/>
        <v>4</v>
      </c>
      <c r="K796">
        <f t="shared" si="62"/>
        <v>49863215</v>
      </c>
      <c r="L796" t="str">
        <f t="shared" si="63"/>
        <v>&gt;$500</v>
      </c>
      <c r="M796">
        <f t="shared" si="64"/>
        <v>0</v>
      </c>
    </row>
    <row r="797" spans="1:13" x14ac:dyDescent="0.35">
      <c r="A797" t="s">
        <v>838</v>
      </c>
      <c r="B797" t="s">
        <v>2175</v>
      </c>
      <c r="C797" t="s">
        <v>2690</v>
      </c>
      <c r="D797">
        <v>379</v>
      </c>
      <c r="E797">
        <v>1499</v>
      </c>
      <c r="F797" s="7">
        <v>0.75</v>
      </c>
      <c r="G797">
        <v>4.2</v>
      </c>
      <c r="H797">
        <v>4149</v>
      </c>
      <c r="I797">
        <f t="shared" si="60"/>
        <v>1</v>
      </c>
      <c r="J797">
        <f t="shared" si="61"/>
        <v>4</v>
      </c>
      <c r="K797">
        <f t="shared" si="62"/>
        <v>6219351</v>
      </c>
      <c r="L797" t="str">
        <f t="shared" si="63"/>
        <v>&gt;$500</v>
      </c>
      <c r="M797">
        <f t="shared" si="64"/>
        <v>0</v>
      </c>
    </row>
    <row r="798" spans="1:13" x14ac:dyDescent="0.35">
      <c r="A798" t="s">
        <v>100</v>
      </c>
      <c r="B798" t="s">
        <v>1451</v>
      </c>
      <c r="C798" t="s">
        <v>2691</v>
      </c>
      <c r="D798">
        <v>349</v>
      </c>
      <c r="E798">
        <v>1499</v>
      </c>
      <c r="F798" s="7">
        <v>0.77</v>
      </c>
      <c r="G798">
        <v>4.3</v>
      </c>
      <c r="H798">
        <v>4145</v>
      </c>
      <c r="I798">
        <f t="shared" si="60"/>
        <v>1</v>
      </c>
      <c r="J798">
        <f t="shared" si="61"/>
        <v>4</v>
      </c>
      <c r="K798">
        <f t="shared" si="62"/>
        <v>6213355</v>
      </c>
      <c r="L798" t="str">
        <f t="shared" si="63"/>
        <v>&gt;$500</v>
      </c>
      <c r="M798">
        <f t="shared" si="64"/>
        <v>0</v>
      </c>
    </row>
    <row r="799" spans="1:13" x14ac:dyDescent="0.35">
      <c r="A799" t="s">
        <v>1347</v>
      </c>
      <c r="B799" t="s">
        <v>2684</v>
      </c>
      <c r="C799" t="s">
        <v>2694</v>
      </c>
      <c r="D799">
        <v>2280</v>
      </c>
      <c r="E799">
        <v>3045</v>
      </c>
      <c r="F799" s="7">
        <v>0.25</v>
      </c>
      <c r="G799">
        <v>4.0999999999999996</v>
      </c>
      <c r="H799">
        <v>4118</v>
      </c>
      <c r="I799">
        <f t="shared" si="60"/>
        <v>0</v>
      </c>
      <c r="J799">
        <f t="shared" si="61"/>
        <v>4</v>
      </c>
      <c r="K799">
        <f t="shared" si="62"/>
        <v>12539310</v>
      </c>
      <c r="L799" t="str">
        <f t="shared" si="63"/>
        <v>&gt;$500</v>
      </c>
      <c r="M799">
        <f t="shared" si="64"/>
        <v>0</v>
      </c>
    </row>
    <row r="800" spans="1:13" x14ac:dyDescent="0.35">
      <c r="A800" t="s">
        <v>781</v>
      </c>
      <c r="B800" t="s">
        <v>2118</v>
      </c>
      <c r="C800" t="s">
        <v>2690</v>
      </c>
      <c r="D800">
        <v>1439</v>
      </c>
      <c r="E800">
        <v>2890</v>
      </c>
      <c r="F800" s="7">
        <v>0.5</v>
      </c>
      <c r="G800">
        <v>4.5</v>
      </c>
      <c r="H800">
        <v>4099</v>
      </c>
      <c r="I800">
        <f t="shared" si="60"/>
        <v>1</v>
      </c>
      <c r="J800">
        <f t="shared" si="61"/>
        <v>5</v>
      </c>
      <c r="K800">
        <f t="shared" si="62"/>
        <v>11846110</v>
      </c>
      <c r="L800" t="str">
        <f t="shared" si="63"/>
        <v>&gt;$500</v>
      </c>
      <c r="M800">
        <f t="shared" si="64"/>
        <v>0</v>
      </c>
    </row>
    <row r="801" spans="1:13" x14ac:dyDescent="0.35">
      <c r="A801" t="s">
        <v>1295</v>
      </c>
      <c r="B801" t="s">
        <v>2632</v>
      </c>
      <c r="C801" t="s">
        <v>2694</v>
      </c>
      <c r="D801">
        <v>149</v>
      </c>
      <c r="E801">
        <v>300</v>
      </c>
      <c r="F801" s="7">
        <v>0.5</v>
      </c>
      <c r="G801">
        <v>4.0999999999999996</v>
      </c>
      <c r="H801">
        <v>4074</v>
      </c>
      <c r="I801">
        <f t="shared" si="60"/>
        <v>1</v>
      </c>
      <c r="J801">
        <f t="shared" si="61"/>
        <v>4</v>
      </c>
      <c r="K801">
        <f t="shared" si="62"/>
        <v>1222200</v>
      </c>
      <c r="L801" t="str">
        <f t="shared" si="63"/>
        <v>$200-$500</v>
      </c>
      <c r="M801">
        <f t="shared" si="64"/>
        <v>0</v>
      </c>
    </row>
    <row r="802" spans="1:13" x14ac:dyDescent="0.35">
      <c r="A802" t="s">
        <v>1059</v>
      </c>
      <c r="B802" t="s">
        <v>2396</v>
      </c>
      <c r="C802" t="s">
        <v>2694</v>
      </c>
      <c r="D802">
        <v>9970</v>
      </c>
      <c r="E802">
        <v>12999</v>
      </c>
      <c r="F802" s="7">
        <v>0.23</v>
      </c>
      <c r="G802">
        <v>4.3</v>
      </c>
      <c r="H802">
        <v>4049</v>
      </c>
      <c r="I802">
        <f t="shared" si="60"/>
        <v>0</v>
      </c>
      <c r="J802">
        <f t="shared" si="61"/>
        <v>4</v>
      </c>
      <c r="K802">
        <f t="shared" si="62"/>
        <v>52632951</v>
      </c>
      <c r="L802" t="str">
        <f t="shared" si="63"/>
        <v>&gt;$500</v>
      </c>
      <c r="M802">
        <f t="shared" si="64"/>
        <v>0</v>
      </c>
    </row>
    <row r="803" spans="1:13" x14ac:dyDescent="0.35">
      <c r="A803" t="s">
        <v>1273</v>
      </c>
      <c r="B803" t="s">
        <v>2610</v>
      </c>
      <c r="C803" t="s">
        <v>2694</v>
      </c>
      <c r="D803">
        <v>1110</v>
      </c>
      <c r="E803">
        <v>1599</v>
      </c>
      <c r="F803" s="7">
        <v>0.31</v>
      </c>
      <c r="G803">
        <v>4.3</v>
      </c>
      <c r="H803">
        <v>4022</v>
      </c>
      <c r="I803">
        <f t="shared" si="60"/>
        <v>0</v>
      </c>
      <c r="J803">
        <f t="shared" si="61"/>
        <v>4</v>
      </c>
      <c r="K803">
        <f t="shared" si="62"/>
        <v>6431178</v>
      </c>
      <c r="L803" t="str">
        <f t="shared" si="63"/>
        <v>&gt;$500</v>
      </c>
      <c r="M803">
        <f t="shared" si="64"/>
        <v>0</v>
      </c>
    </row>
    <row r="804" spans="1:13" x14ac:dyDescent="0.35">
      <c r="A804" t="s">
        <v>630</v>
      </c>
      <c r="B804" t="s">
        <v>1967</v>
      </c>
      <c r="C804" t="s">
        <v>2690</v>
      </c>
      <c r="D804">
        <v>599</v>
      </c>
      <c r="E804">
        <v>899</v>
      </c>
      <c r="F804" s="7">
        <v>0.33</v>
      </c>
      <c r="G804">
        <v>4</v>
      </c>
      <c r="H804">
        <v>4018</v>
      </c>
      <c r="I804">
        <f t="shared" si="60"/>
        <v>0</v>
      </c>
      <c r="J804">
        <f t="shared" si="61"/>
        <v>4</v>
      </c>
      <c r="K804">
        <f t="shared" si="62"/>
        <v>3612182</v>
      </c>
      <c r="L804" t="str">
        <f t="shared" si="63"/>
        <v>&gt;$500</v>
      </c>
      <c r="M804">
        <f t="shared" si="64"/>
        <v>0</v>
      </c>
    </row>
    <row r="805" spans="1:13" x14ac:dyDescent="0.35">
      <c r="A805" t="s">
        <v>53</v>
      </c>
      <c r="B805" t="s">
        <v>1404</v>
      </c>
      <c r="C805" t="s">
        <v>2691</v>
      </c>
      <c r="D805">
        <v>6999</v>
      </c>
      <c r="E805">
        <v>12999</v>
      </c>
      <c r="F805" s="7">
        <v>0.46</v>
      </c>
      <c r="G805">
        <v>4.2</v>
      </c>
      <c r="H805">
        <v>4003</v>
      </c>
      <c r="I805">
        <f t="shared" si="60"/>
        <v>0</v>
      </c>
      <c r="J805">
        <f t="shared" si="61"/>
        <v>4</v>
      </c>
      <c r="K805">
        <f t="shared" si="62"/>
        <v>52034997</v>
      </c>
      <c r="L805" t="str">
        <f t="shared" si="63"/>
        <v>&gt;$500</v>
      </c>
      <c r="M805">
        <f t="shared" si="64"/>
        <v>0</v>
      </c>
    </row>
    <row r="806" spans="1:13" x14ac:dyDescent="0.35">
      <c r="A806" t="s">
        <v>190</v>
      </c>
      <c r="B806" t="s">
        <v>1541</v>
      </c>
      <c r="C806" t="s">
        <v>2691</v>
      </c>
      <c r="D806">
        <v>5699</v>
      </c>
      <c r="E806">
        <v>11000</v>
      </c>
      <c r="F806" s="7">
        <v>0.48</v>
      </c>
      <c r="G806">
        <v>4.2</v>
      </c>
      <c r="H806">
        <v>4003</v>
      </c>
      <c r="I806">
        <f t="shared" si="60"/>
        <v>0</v>
      </c>
      <c r="J806">
        <f t="shared" si="61"/>
        <v>4</v>
      </c>
      <c r="K806">
        <f t="shared" si="62"/>
        <v>44033000</v>
      </c>
      <c r="L806" t="str">
        <f t="shared" si="63"/>
        <v>&gt;$500</v>
      </c>
      <c r="M806">
        <f t="shared" si="64"/>
        <v>0</v>
      </c>
    </row>
    <row r="807" spans="1:13" x14ac:dyDescent="0.35">
      <c r="A807" t="s">
        <v>1160</v>
      </c>
      <c r="B807" t="s">
        <v>2497</v>
      </c>
      <c r="C807" t="s">
        <v>2694</v>
      </c>
      <c r="D807">
        <v>2249</v>
      </c>
      <c r="E807">
        <v>3550</v>
      </c>
      <c r="F807" s="7">
        <v>0.37</v>
      </c>
      <c r="G807">
        <v>4</v>
      </c>
      <c r="H807">
        <v>3973</v>
      </c>
      <c r="I807">
        <f t="shared" si="60"/>
        <v>0</v>
      </c>
      <c r="J807">
        <f t="shared" si="61"/>
        <v>4</v>
      </c>
      <c r="K807">
        <f t="shared" si="62"/>
        <v>14104150</v>
      </c>
      <c r="L807" t="str">
        <f t="shared" si="63"/>
        <v>&gt;$500</v>
      </c>
      <c r="M807">
        <f t="shared" si="64"/>
        <v>0</v>
      </c>
    </row>
    <row r="808" spans="1:13" x14ac:dyDescent="0.35">
      <c r="A808" t="s">
        <v>1185</v>
      </c>
      <c r="B808" t="s">
        <v>2522</v>
      </c>
      <c r="C808" t="s">
        <v>2694</v>
      </c>
      <c r="D808">
        <v>4995</v>
      </c>
      <c r="E808">
        <v>20049</v>
      </c>
      <c r="F808" s="7">
        <v>0.75</v>
      </c>
      <c r="G808">
        <v>4.8</v>
      </c>
      <c r="H808">
        <v>3964</v>
      </c>
      <c r="I808">
        <f t="shared" si="60"/>
        <v>1</v>
      </c>
      <c r="J808">
        <f t="shared" si="61"/>
        <v>5</v>
      </c>
      <c r="K808">
        <f t="shared" si="62"/>
        <v>79474236</v>
      </c>
      <c r="L808" t="str">
        <f t="shared" si="63"/>
        <v>&gt;$500</v>
      </c>
      <c r="M808">
        <f t="shared" si="64"/>
        <v>0</v>
      </c>
    </row>
    <row r="809" spans="1:13" x14ac:dyDescent="0.35">
      <c r="A809" t="s">
        <v>1292</v>
      </c>
      <c r="B809" t="s">
        <v>2629</v>
      </c>
      <c r="C809" t="s">
        <v>2694</v>
      </c>
      <c r="D809">
        <v>1199</v>
      </c>
      <c r="E809">
        <v>1899</v>
      </c>
      <c r="F809" s="7">
        <v>0.37</v>
      </c>
      <c r="G809">
        <v>4.2</v>
      </c>
      <c r="H809">
        <v>3858</v>
      </c>
      <c r="I809">
        <f t="shared" si="60"/>
        <v>0</v>
      </c>
      <c r="J809">
        <f t="shared" si="61"/>
        <v>4</v>
      </c>
      <c r="K809">
        <f t="shared" si="62"/>
        <v>7326342</v>
      </c>
      <c r="L809" t="str">
        <f t="shared" si="63"/>
        <v>&gt;$500</v>
      </c>
      <c r="M809">
        <f t="shared" si="64"/>
        <v>0</v>
      </c>
    </row>
    <row r="810" spans="1:13" x14ac:dyDescent="0.35">
      <c r="A810" t="s">
        <v>1062</v>
      </c>
      <c r="B810" t="s">
        <v>2399</v>
      </c>
      <c r="C810" t="s">
        <v>2694</v>
      </c>
      <c r="D810">
        <v>320</v>
      </c>
      <c r="E810">
        <v>799</v>
      </c>
      <c r="F810" s="7">
        <v>0.6</v>
      </c>
      <c r="G810">
        <v>4.2</v>
      </c>
      <c r="H810">
        <v>3846</v>
      </c>
      <c r="I810">
        <f t="shared" si="60"/>
        <v>1</v>
      </c>
      <c r="J810">
        <f t="shared" si="61"/>
        <v>4</v>
      </c>
      <c r="K810">
        <f t="shared" si="62"/>
        <v>3072954</v>
      </c>
      <c r="L810" t="str">
        <f t="shared" si="63"/>
        <v>&gt;$500</v>
      </c>
      <c r="M810">
        <f t="shared" si="64"/>
        <v>0</v>
      </c>
    </row>
    <row r="811" spans="1:13" x14ac:dyDescent="0.35">
      <c r="A811" t="s">
        <v>1114</v>
      </c>
      <c r="B811" t="s">
        <v>2451</v>
      </c>
      <c r="C811" t="s">
        <v>2694</v>
      </c>
      <c r="D811">
        <v>1899</v>
      </c>
      <c r="E811">
        <v>3790</v>
      </c>
      <c r="F811" s="7">
        <v>0.5</v>
      </c>
      <c r="G811">
        <v>3.8</v>
      </c>
      <c r="H811">
        <v>3842</v>
      </c>
      <c r="I811">
        <f t="shared" si="60"/>
        <v>1</v>
      </c>
      <c r="J811">
        <f t="shared" si="61"/>
        <v>4</v>
      </c>
      <c r="K811">
        <f t="shared" si="62"/>
        <v>14561180</v>
      </c>
      <c r="L811" t="str">
        <f t="shared" si="63"/>
        <v>&gt;$500</v>
      </c>
      <c r="M811">
        <f t="shared" si="64"/>
        <v>0</v>
      </c>
    </row>
    <row r="812" spans="1:13" x14ac:dyDescent="0.35">
      <c r="A812" t="s">
        <v>1068</v>
      </c>
      <c r="B812" t="s">
        <v>2405</v>
      </c>
      <c r="C812" t="s">
        <v>2694</v>
      </c>
      <c r="D812">
        <v>14400</v>
      </c>
      <c r="E812">
        <v>59900</v>
      </c>
      <c r="F812" s="7">
        <v>0.76</v>
      </c>
      <c r="G812">
        <v>4.4000000000000004</v>
      </c>
      <c r="H812">
        <v>3837</v>
      </c>
      <c r="I812">
        <f t="shared" si="60"/>
        <v>1</v>
      </c>
      <c r="J812">
        <f t="shared" si="61"/>
        <v>4</v>
      </c>
      <c r="K812">
        <f t="shared" si="62"/>
        <v>229836300</v>
      </c>
      <c r="L812" t="str">
        <f t="shared" si="63"/>
        <v>&gt;$500</v>
      </c>
      <c r="M812">
        <f t="shared" si="64"/>
        <v>0</v>
      </c>
    </row>
    <row r="813" spans="1:13" x14ac:dyDescent="0.35">
      <c r="A813" t="s">
        <v>1146</v>
      </c>
      <c r="B813" t="s">
        <v>2483</v>
      </c>
      <c r="C813" t="s">
        <v>2694</v>
      </c>
      <c r="D813">
        <v>4799</v>
      </c>
      <c r="E813">
        <v>5795</v>
      </c>
      <c r="F813" s="7">
        <v>0.17</v>
      </c>
      <c r="G813">
        <v>3.9</v>
      </c>
      <c r="H813">
        <v>3815</v>
      </c>
      <c r="I813">
        <f t="shared" si="60"/>
        <v>0</v>
      </c>
      <c r="J813">
        <f t="shared" si="61"/>
        <v>4</v>
      </c>
      <c r="K813">
        <f t="shared" si="62"/>
        <v>22107925</v>
      </c>
      <c r="L813" t="str">
        <f t="shared" si="63"/>
        <v>&gt;$500</v>
      </c>
      <c r="M813">
        <f t="shared" si="64"/>
        <v>0</v>
      </c>
    </row>
    <row r="814" spans="1:13" x14ac:dyDescent="0.35">
      <c r="A814" t="s">
        <v>690</v>
      </c>
      <c r="B814" t="s">
        <v>2027</v>
      </c>
      <c r="C814" t="s">
        <v>2693</v>
      </c>
      <c r="D814">
        <v>252</v>
      </c>
      <c r="E814">
        <v>315</v>
      </c>
      <c r="F814" s="7">
        <v>0.2</v>
      </c>
      <c r="G814">
        <v>4.5</v>
      </c>
      <c r="H814">
        <v>3785</v>
      </c>
      <c r="I814">
        <f t="shared" si="60"/>
        <v>0</v>
      </c>
      <c r="J814">
        <f t="shared" si="61"/>
        <v>5</v>
      </c>
      <c r="K814">
        <f t="shared" si="62"/>
        <v>1192275</v>
      </c>
      <c r="L814" t="str">
        <f t="shared" si="63"/>
        <v>$200-$500</v>
      </c>
      <c r="M814">
        <f t="shared" si="64"/>
        <v>0</v>
      </c>
    </row>
    <row r="815" spans="1:13" x14ac:dyDescent="0.35">
      <c r="A815" t="s">
        <v>1214</v>
      </c>
      <c r="B815" t="s">
        <v>2551</v>
      </c>
      <c r="C815" t="s">
        <v>2694</v>
      </c>
      <c r="D815">
        <v>2976</v>
      </c>
      <c r="E815">
        <v>3945</v>
      </c>
      <c r="F815" s="7">
        <v>0.25</v>
      </c>
      <c r="G815">
        <v>4.2</v>
      </c>
      <c r="H815">
        <v>3740</v>
      </c>
      <c r="I815">
        <f t="shared" si="60"/>
        <v>0</v>
      </c>
      <c r="J815">
        <f t="shared" si="61"/>
        <v>4</v>
      </c>
      <c r="K815">
        <f t="shared" si="62"/>
        <v>14754300</v>
      </c>
      <c r="L815" t="str">
        <f t="shared" si="63"/>
        <v>&gt;$500</v>
      </c>
      <c r="M815">
        <f t="shared" si="64"/>
        <v>0</v>
      </c>
    </row>
    <row r="816" spans="1:13" x14ac:dyDescent="0.35">
      <c r="A816" t="s">
        <v>1297</v>
      </c>
      <c r="B816" t="s">
        <v>2634</v>
      </c>
      <c r="C816" t="s">
        <v>2694</v>
      </c>
      <c r="D816">
        <v>379</v>
      </c>
      <c r="E816">
        <v>389</v>
      </c>
      <c r="F816" s="7">
        <v>0.03</v>
      </c>
      <c r="G816">
        <v>4.2</v>
      </c>
      <c r="H816">
        <v>3739</v>
      </c>
      <c r="I816">
        <f t="shared" si="60"/>
        <v>0</v>
      </c>
      <c r="J816">
        <f t="shared" si="61"/>
        <v>4</v>
      </c>
      <c r="K816">
        <f t="shared" si="62"/>
        <v>1454471</v>
      </c>
      <c r="L816" t="str">
        <f t="shared" si="63"/>
        <v>$200-$500</v>
      </c>
      <c r="M816">
        <f t="shared" si="64"/>
        <v>0</v>
      </c>
    </row>
    <row r="817" spans="1:13" x14ac:dyDescent="0.35">
      <c r="A817" t="s">
        <v>1001</v>
      </c>
      <c r="B817" t="s">
        <v>2338</v>
      </c>
      <c r="C817" t="s">
        <v>2694</v>
      </c>
      <c r="D817">
        <v>177</v>
      </c>
      <c r="E817">
        <v>199</v>
      </c>
      <c r="F817" s="7">
        <v>0.11</v>
      </c>
      <c r="G817">
        <v>4.0999999999999996</v>
      </c>
      <c r="H817">
        <v>3688</v>
      </c>
      <c r="I817">
        <f t="shared" si="60"/>
        <v>0</v>
      </c>
      <c r="J817">
        <f t="shared" si="61"/>
        <v>4</v>
      </c>
      <c r="K817">
        <f t="shared" si="62"/>
        <v>733912</v>
      </c>
      <c r="L817" t="str">
        <f t="shared" si="63"/>
        <v>$200</v>
      </c>
      <c r="M817">
        <f t="shared" si="64"/>
        <v>0</v>
      </c>
    </row>
    <row r="818" spans="1:13" x14ac:dyDescent="0.35">
      <c r="A818" t="s">
        <v>826</v>
      </c>
      <c r="B818" t="s">
        <v>2163</v>
      </c>
      <c r="C818" t="s">
        <v>2693</v>
      </c>
      <c r="D818">
        <v>272</v>
      </c>
      <c r="E818">
        <v>320</v>
      </c>
      <c r="F818" s="7">
        <v>0.15</v>
      </c>
      <c r="G818">
        <v>4</v>
      </c>
      <c r="H818">
        <v>3686</v>
      </c>
      <c r="I818">
        <f t="shared" si="60"/>
        <v>0</v>
      </c>
      <c r="J818">
        <f t="shared" si="61"/>
        <v>4</v>
      </c>
      <c r="K818">
        <f t="shared" si="62"/>
        <v>1179520</v>
      </c>
      <c r="L818" t="str">
        <f t="shared" si="63"/>
        <v>$200-$500</v>
      </c>
      <c r="M818">
        <f t="shared" si="64"/>
        <v>0</v>
      </c>
    </row>
    <row r="819" spans="1:13" x14ac:dyDescent="0.35">
      <c r="A819" t="s">
        <v>137</v>
      </c>
      <c r="B819" t="s">
        <v>1488</v>
      </c>
      <c r="C819" t="s">
        <v>2691</v>
      </c>
      <c r="D819">
        <v>999</v>
      </c>
      <c r="E819">
        <v>2399</v>
      </c>
      <c r="F819" s="7">
        <v>0.57999999999999996</v>
      </c>
      <c r="G819">
        <v>4.5999999999999996</v>
      </c>
      <c r="H819">
        <v>3664</v>
      </c>
      <c r="I819">
        <f t="shared" si="60"/>
        <v>1</v>
      </c>
      <c r="J819">
        <f t="shared" si="61"/>
        <v>5</v>
      </c>
      <c r="K819">
        <f t="shared" si="62"/>
        <v>8789936</v>
      </c>
      <c r="L819" t="str">
        <f t="shared" si="63"/>
        <v>&gt;$500</v>
      </c>
      <c r="M819">
        <f t="shared" si="64"/>
        <v>0</v>
      </c>
    </row>
    <row r="820" spans="1:13" x14ac:dyDescent="0.35">
      <c r="A820" t="s">
        <v>1133</v>
      </c>
      <c r="B820" t="s">
        <v>2470</v>
      </c>
      <c r="C820" t="s">
        <v>2698</v>
      </c>
      <c r="D820">
        <v>899</v>
      </c>
      <c r="E820">
        <v>1900</v>
      </c>
      <c r="F820" s="7">
        <v>0.53</v>
      </c>
      <c r="G820">
        <v>4</v>
      </c>
      <c r="H820">
        <v>3663</v>
      </c>
      <c r="I820">
        <f t="shared" si="60"/>
        <v>1</v>
      </c>
      <c r="J820">
        <f t="shared" si="61"/>
        <v>4</v>
      </c>
      <c r="K820">
        <f t="shared" si="62"/>
        <v>6959700</v>
      </c>
      <c r="L820" t="str">
        <f t="shared" si="63"/>
        <v>&gt;$500</v>
      </c>
      <c r="M820">
        <f t="shared" si="64"/>
        <v>0</v>
      </c>
    </row>
    <row r="821" spans="1:13" x14ac:dyDescent="0.35">
      <c r="A821" t="s">
        <v>898</v>
      </c>
      <c r="B821" t="s">
        <v>2235</v>
      </c>
      <c r="C821" t="s">
        <v>2690</v>
      </c>
      <c r="D821">
        <v>8349</v>
      </c>
      <c r="E821">
        <v>9625</v>
      </c>
      <c r="F821" s="7">
        <v>0.13</v>
      </c>
      <c r="G821">
        <v>3.8</v>
      </c>
      <c r="H821">
        <v>3652</v>
      </c>
      <c r="I821">
        <f t="shared" si="60"/>
        <v>0</v>
      </c>
      <c r="J821">
        <f t="shared" si="61"/>
        <v>4</v>
      </c>
      <c r="K821">
        <f t="shared" si="62"/>
        <v>35150500</v>
      </c>
      <c r="L821" t="str">
        <f t="shared" si="63"/>
        <v>&gt;$500</v>
      </c>
      <c r="M821">
        <f t="shared" si="64"/>
        <v>0</v>
      </c>
    </row>
    <row r="822" spans="1:13" x14ac:dyDescent="0.35">
      <c r="A822" t="s">
        <v>422</v>
      </c>
      <c r="B822" t="s">
        <v>1764</v>
      </c>
      <c r="C822" t="s">
        <v>2691</v>
      </c>
      <c r="D822">
        <v>489</v>
      </c>
      <c r="E822">
        <v>1999</v>
      </c>
      <c r="F822" s="7">
        <v>0.76</v>
      </c>
      <c r="G822">
        <v>4</v>
      </c>
      <c r="H822">
        <v>3626</v>
      </c>
      <c r="I822">
        <f t="shared" si="60"/>
        <v>1</v>
      </c>
      <c r="J822">
        <f t="shared" si="61"/>
        <v>4</v>
      </c>
      <c r="K822">
        <f t="shared" si="62"/>
        <v>7248374</v>
      </c>
      <c r="L822" t="str">
        <f t="shared" si="63"/>
        <v>&gt;$500</v>
      </c>
      <c r="M822">
        <f t="shared" si="64"/>
        <v>0</v>
      </c>
    </row>
    <row r="823" spans="1:13" x14ac:dyDescent="0.35">
      <c r="A823" t="s">
        <v>811</v>
      </c>
      <c r="B823" t="s">
        <v>2148</v>
      </c>
      <c r="C823" t="s">
        <v>2691</v>
      </c>
      <c r="D823">
        <v>2490</v>
      </c>
      <c r="E823">
        <v>3990</v>
      </c>
      <c r="F823" s="7">
        <v>0.38</v>
      </c>
      <c r="G823">
        <v>4.0999999999999996</v>
      </c>
      <c r="H823">
        <v>3606</v>
      </c>
      <c r="I823">
        <f t="shared" si="60"/>
        <v>0</v>
      </c>
      <c r="J823">
        <f t="shared" si="61"/>
        <v>4</v>
      </c>
      <c r="K823">
        <f t="shared" si="62"/>
        <v>14387940</v>
      </c>
      <c r="L823" t="str">
        <f t="shared" si="63"/>
        <v>&gt;$500</v>
      </c>
      <c r="M823">
        <f t="shared" si="64"/>
        <v>0</v>
      </c>
    </row>
    <row r="824" spans="1:13" x14ac:dyDescent="0.35">
      <c r="A824" t="s">
        <v>108</v>
      </c>
      <c r="B824" t="s">
        <v>1459</v>
      </c>
      <c r="C824" t="s">
        <v>2691</v>
      </c>
      <c r="D824">
        <v>37999</v>
      </c>
      <c r="E824">
        <v>65000</v>
      </c>
      <c r="F824" s="7">
        <v>0.42</v>
      </c>
      <c r="G824">
        <v>4.3</v>
      </c>
      <c r="H824">
        <v>3587</v>
      </c>
      <c r="I824">
        <f t="shared" si="60"/>
        <v>0</v>
      </c>
      <c r="J824">
        <f t="shared" si="61"/>
        <v>4</v>
      </c>
      <c r="K824">
        <f t="shared" si="62"/>
        <v>233155000</v>
      </c>
      <c r="L824" t="str">
        <f t="shared" si="63"/>
        <v>&gt;$500</v>
      </c>
      <c r="M824">
        <f t="shared" si="64"/>
        <v>0</v>
      </c>
    </row>
    <row r="825" spans="1:13" x14ac:dyDescent="0.35">
      <c r="A825" t="s">
        <v>255</v>
      </c>
      <c r="B825" t="s">
        <v>1606</v>
      </c>
      <c r="C825" t="s">
        <v>2691</v>
      </c>
      <c r="D825">
        <v>54990</v>
      </c>
      <c r="E825">
        <v>85000</v>
      </c>
      <c r="F825" s="7">
        <v>0.35</v>
      </c>
      <c r="G825">
        <v>4.3</v>
      </c>
      <c r="H825">
        <v>3587</v>
      </c>
      <c r="I825">
        <f t="shared" si="60"/>
        <v>0</v>
      </c>
      <c r="J825">
        <f t="shared" si="61"/>
        <v>4</v>
      </c>
      <c r="K825">
        <f t="shared" si="62"/>
        <v>304895000</v>
      </c>
      <c r="L825" t="str">
        <f t="shared" si="63"/>
        <v>&gt;$500</v>
      </c>
      <c r="M825">
        <f t="shared" si="64"/>
        <v>0</v>
      </c>
    </row>
    <row r="826" spans="1:13" x14ac:dyDescent="0.35">
      <c r="A826" t="s">
        <v>1227</v>
      </c>
      <c r="B826" t="s">
        <v>2564</v>
      </c>
      <c r="C826" t="s">
        <v>2694</v>
      </c>
      <c r="D826">
        <v>5365</v>
      </c>
      <c r="E826">
        <v>7445</v>
      </c>
      <c r="F826" s="7">
        <v>0.28000000000000003</v>
      </c>
      <c r="G826">
        <v>3.9</v>
      </c>
      <c r="H826">
        <v>3584</v>
      </c>
      <c r="I826">
        <f t="shared" si="60"/>
        <v>0</v>
      </c>
      <c r="J826">
        <f t="shared" si="61"/>
        <v>4</v>
      </c>
      <c r="K826">
        <f t="shared" si="62"/>
        <v>26682880</v>
      </c>
      <c r="L826" t="str">
        <f t="shared" si="63"/>
        <v>&gt;$500</v>
      </c>
      <c r="M826">
        <f t="shared" si="64"/>
        <v>0</v>
      </c>
    </row>
    <row r="827" spans="1:13" x14ac:dyDescent="0.35">
      <c r="A827" t="s">
        <v>911</v>
      </c>
      <c r="B827" t="s">
        <v>2248</v>
      </c>
      <c r="C827" t="s">
        <v>2694</v>
      </c>
      <c r="D827">
        <v>455</v>
      </c>
      <c r="E827">
        <v>999</v>
      </c>
      <c r="F827" s="7">
        <v>0.54</v>
      </c>
      <c r="G827">
        <v>4.0999999999999996</v>
      </c>
      <c r="H827">
        <v>3578</v>
      </c>
      <c r="I827">
        <f t="shared" si="60"/>
        <v>1</v>
      </c>
      <c r="J827">
        <f t="shared" si="61"/>
        <v>4</v>
      </c>
      <c r="K827">
        <f t="shared" si="62"/>
        <v>3574422</v>
      </c>
      <c r="L827" t="str">
        <f t="shared" si="63"/>
        <v>&gt;$500</v>
      </c>
      <c r="M827">
        <f t="shared" si="64"/>
        <v>0</v>
      </c>
    </row>
    <row r="828" spans="1:13" x14ac:dyDescent="0.35">
      <c r="A828" t="s">
        <v>160</v>
      </c>
      <c r="B828" t="s">
        <v>1511</v>
      </c>
      <c r="C828" t="s">
        <v>2691</v>
      </c>
      <c r="D828">
        <v>1089</v>
      </c>
      <c r="E828">
        <v>1600</v>
      </c>
      <c r="F828" s="7">
        <v>0.32</v>
      </c>
      <c r="G828">
        <v>4</v>
      </c>
      <c r="H828">
        <v>3565</v>
      </c>
      <c r="I828">
        <f t="shared" si="60"/>
        <v>0</v>
      </c>
      <c r="J828">
        <f t="shared" si="61"/>
        <v>4</v>
      </c>
      <c r="K828">
        <f t="shared" si="62"/>
        <v>5704000</v>
      </c>
      <c r="L828" t="str">
        <f t="shared" si="63"/>
        <v>&gt;$500</v>
      </c>
      <c r="M828">
        <f t="shared" si="64"/>
        <v>0</v>
      </c>
    </row>
    <row r="829" spans="1:13" x14ac:dyDescent="0.35">
      <c r="A829" t="s">
        <v>1135</v>
      </c>
      <c r="B829" t="s">
        <v>2472</v>
      </c>
      <c r="C829" t="s">
        <v>2694</v>
      </c>
      <c r="D829">
        <v>6236</v>
      </c>
      <c r="E829">
        <v>9999</v>
      </c>
      <c r="F829" s="7">
        <v>0.38</v>
      </c>
      <c r="G829">
        <v>4.0999999999999996</v>
      </c>
      <c r="H829">
        <v>3552</v>
      </c>
      <c r="I829">
        <f t="shared" si="60"/>
        <v>0</v>
      </c>
      <c r="J829">
        <f t="shared" si="61"/>
        <v>4</v>
      </c>
      <c r="K829">
        <f t="shared" si="62"/>
        <v>35516448</v>
      </c>
      <c r="L829" t="str">
        <f t="shared" si="63"/>
        <v>&gt;$500</v>
      </c>
      <c r="M829">
        <f t="shared" si="64"/>
        <v>0</v>
      </c>
    </row>
    <row r="830" spans="1:13" x14ac:dyDescent="0.35">
      <c r="A830" t="s">
        <v>947</v>
      </c>
      <c r="B830" t="s">
        <v>2284</v>
      </c>
      <c r="C830" t="s">
        <v>2694</v>
      </c>
      <c r="D830">
        <v>1490</v>
      </c>
      <c r="E830">
        <v>1695</v>
      </c>
      <c r="F830" s="7">
        <v>0.12</v>
      </c>
      <c r="G830">
        <v>4.4000000000000004</v>
      </c>
      <c r="H830">
        <v>3543</v>
      </c>
      <c r="I830">
        <f t="shared" si="60"/>
        <v>0</v>
      </c>
      <c r="J830">
        <f t="shared" si="61"/>
        <v>4</v>
      </c>
      <c r="K830">
        <f t="shared" si="62"/>
        <v>6005385</v>
      </c>
      <c r="L830" t="str">
        <f t="shared" si="63"/>
        <v>&gt;$500</v>
      </c>
      <c r="M830">
        <f t="shared" si="64"/>
        <v>0</v>
      </c>
    </row>
    <row r="831" spans="1:13" x14ac:dyDescent="0.35">
      <c r="A831" t="s">
        <v>851</v>
      </c>
      <c r="B831" t="s">
        <v>2188</v>
      </c>
      <c r="C831" t="s">
        <v>2693</v>
      </c>
      <c r="D831">
        <v>1399</v>
      </c>
      <c r="E831">
        <v>2999</v>
      </c>
      <c r="F831" s="7">
        <v>0.53</v>
      </c>
      <c r="G831">
        <v>4.3</v>
      </c>
      <c r="H831">
        <v>3530</v>
      </c>
      <c r="I831">
        <f t="shared" si="60"/>
        <v>1</v>
      </c>
      <c r="J831">
        <f t="shared" si="61"/>
        <v>4</v>
      </c>
      <c r="K831">
        <f t="shared" si="62"/>
        <v>10586470</v>
      </c>
      <c r="L831" t="str">
        <f t="shared" si="63"/>
        <v>&gt;$500</v>
      </c>
      <c r="M831">
        <f t="shared" si="64"/>
        <v>0</v>
      </c>
    </row>
    <row r="832" spans="1:13" x14ac:dyDescent="0.35">
      <c r="A832" t="s">
        <v>1200</v>
      </c>
      <c r="B832" t="s">
        <v>2537</v>
      </c>
      <c r="C832" t="s">
        <v>2694</v>
      </c>
      <c r="D832">
        <v>499</v>
      </c>
      <c r="E832">
        <v>2199</v>
      </c>
      <c r="F832" s="7">
        <v>0.77</v>
      </c>
      <c r="G832">
        <v>3.1</v>
      </c>
      <c r="H832">
        <v>3527</v>
      </c>
      <c r="I832">
        <f t="shared" si="60"/>
        <v>1</v>
      </c>
      <c r="J832">
        <f t="shared" si="61"/>
        <v>3</v>
      </c>
      <c r="K832">
        <f t="shared" si="62"/>
        <v>7755873</v>
      </c>
      <c r="L832" t="str">
        <f t="shared" si="63"/>
        <v>&gt;$500</v>
      </c>
      <c r="M832">
        <f t="shared" si="64"/>
        <v>0</v>
      </c>
    </row>
    <row r="833" spans="1:13" x14ac:dyDescent="0.35">
      <c r="A833" t="s">
        <v>1308</v>
      </c>
      <c r="B833" t="s">
        <v>2645</v>
      </c>
      <c r="C833" t="s">
        <v>2694</v>
      </c>
      <c r="D833">
        <v>699</v>
      </c>
      <c r="E833">
        <v>1690</v>
      </c>
      <c r="F833" s="7">
        <v>0.59</v>
      </c>
      <c r="G833">
        <v>4.0999999999999996</v>
      </c>
      <c r="H833">
        <v>3524</v>
      </c>
      <c r="I833">
        <f t="shared" si="60"/>
        <v>1</v>
      </c>
      <c r="J833">
        <f t="shared" si="61"/>
        <v>4</v>
      </c>
      <c r="K833">
        <f t="shared" si="62"/>
        <v>5955560</v>
      </c>
      <c r="L833" t="str">
        <f t="shared" si="63"/>
        <v>&gt;$500</v>
      </c>
      <c r="M833">
        <f t="shared" si="64"/>
        <v>0</v>
      </c>
    </row>
    <row r="834" spans="1:13" x14ac:dyDescent="0.35">
      <c r="A834" t="s">
        <v>326</v>
      </c>
      <c r="B834" t="s">
        <v>1675</v>
      </c>
      <c r="C834" t="s">
        <v>2691</v>
      </c>
      <c r="D834">
        <v>24499</v>
      </c>
      <c r="E834">
        <v>50000</v>
      </c>
      <c r="F834" s="7">
        <v>0.51</v>
      </c>
      <c r="G834">
        <v>3.9</v>
      </c>
      <c r="H834">
        <v>3518</v>
      </c>
      <c r="I834">
        <f t="shared" si="60"/>
        <v>1</v>
      </c>
      <c r="J834">
        <f t="shared" si="61"/>
        <v>4</v>
      </c>
      <c r="K834">
        <f t="shared" si="62"/>
        <v>175900000</v>
      </c>
      <c r="L834" t="str">
        <f t="shared" si="63"/>
        <v>&gt;$500</v>
      </c>
      <c r="M834">
        <f t="shared" si="64"/>
        <v>0</v>
      </c>
    </row>
    <row r="835" spans="1:13" x14ac:dyDescent="0.35">
      <c r="A835" t="s">
        <v>661</v>
      </c>
      <c r="B835" t="s">
        <v>1998</v>
      </c>
      <c r="C835" t="s">
        <v>2691</v>
      </c>
      <c r="D835">
        <v>1799</v>
      </c>
      <c r="E835">
        <v>3999</v>
      </c>
      <c r="F835" s="7">
        <v>0.55000000000000004</v>
      </c>
      <c r="G835">
        <v>3.9</v>
      </c>
      <c r="H835">
        <v>3517</v>
      </c>
      <c r="I835">
        <f t="shared" ref="I835:I898" si="65">IF(F835&gt;=0.5, 1,0)</f>
        <v>1</v>
      </c>
      <c r="J835">
        <f t="shared" ref="J835:J898" si="66">ROUND(G835, 0)</f>
        <v>4</v>
      </c>
      <c r="K835">
        <f t="shared" ref="K835:K898" si="67">(E835*H835)</f>
        <v>14064483</v>
      </c>
      <c r="L835" t="str">
        <f t="shared" ref="L835:L898" si="68">IF(E835&lt;200, "$200", IF(E835&lt;=500, "$200-$500", "&gt;$500"))</f>
        <v>&gt;$500</v>
      </c>
      <c r="M835">
        <f t="shared" ref="M835:M898" si="69">IF(H835&lt;1000, 1,0)</f>
        <v>0</v>
      </c>
    </row>
    <row r="836" spans="1:13" x14ac:dyDescent="0.35">
      <c r="A836" t="s">
        <v>485</v>
      </c>
      <c r="B836" t="s">
        <v>1825</v>
      </c>
      <c r="C836" t="s">
        <v>2691</v>
      </c>
      <c r="D836">
        <v>329</v>
      </c>
      <c r="E836">
        <v>999</v>
      </c>
      <c r="F836" s="7">
        <v>0.67</v>
      </c>
      <c r="G836">
        <v>4.2</v>
      </c>
      <c r="H836">
        <v>3492</v>
      </c>
      <c r="I836">
        <f t="shared" si="65"/>
        <v>1</v>
      </c>
      <c r="J836">
        <f t="shared" si="66"/>
        <v>4</v>
      </c>
      <c r="K836">
        <f t="shared" si="67"/>
        <v>3488508</v>
      </c>
      <c r="L836" t="str">
        <f t="shared" si="68"/>
        <v>&gt;$500</v>
      </c>
      <c r="M836">
        <f t="shared" si="69"/>
        <v>0</v>
      </c>
    </row>
    <row r="837" spans="1:13" x14ac:dyDescent="0.35">
      <c r="A837" t="s">
        <v>884</v>
      </c>
      <c r="B837" t="s">
        <v>2221</v>
      </c>
      <c r="C837" t="s">
        <v>2690</v>
      </c>
      <c r="D837">
        <v>579</v>
      </c>
      <c r="E837">
        <v>1090</v>
      </c>
      <c r="F837" s="7">
        <v>0.47</v>
      </c>
      <c r="G837">
        <v>4.4000000000000004</v>
      </c>
      <c r="H837">
        <v>3482</v>
      </c>
      <c r="I837">
        <f t="shared" si="65"/>
        <v>0</v>
      </c>
      <c r="J837">
        <f t="shared" si="66"/>
        <v>4</v>
      </c>
      <c r="K837">
        <f t="shared" si="67"/>
        <v>3795380</v>
      </c>
      <c r="L837" t="str">
        <f t="shared" si="68"/>
        <v>&gt;$500</v>
      </c>
      <c r="M837">
        <f t="shared" si="69"/>
        <v>0</v>
      </c>
    </row>
    <row r="838" spans="1:13" x14ac:dyDescent="0.35">
      <c r="A838" t="s">
        <v>675</v>
      </c>
      <c r="B838" t="s">
        <v>2012</v>
      </c>
      <c r="C838" t="s">
        <v>2691</v>
      </c>
      <c r="D838">
        <v>399</v>
      </c>
      <c r="E838">
        <v>699</v>
      </c>
      <c r="F838" s="7">
        <v>0.43</v>
      </c>
      <c r="G838">
        <v>3.4</v>
      </c>
      <c r="H838">
        <v>3454</v>
      </c>
      <c r="I838">
        <f t="shared" si="65"/>
        <v>0</v>
      </c>
      <c r="J838">
        <f t="shared" si="66"/>
        <v>3</v>
      </c>
      <c r="K838">
        <f t="shared" si="67"/>
        <v>2414346</v>
      </c>
      <c r="L838" t="str">
        <f t="shared" si="68"/>
        <v>&gt;$500</v>
      </c>
      <c r="M838">
        <f t="shared" si="69"/>
        <v>0</v>
      </c>
    </row>
    <row r="839" spans="1:13" x14ac:dyDescent="0.35">
      <c r="A839" t="s">
        <v>763</v>
      </c>
      <c r="B839" t="s">
        <v>2100</v>
      </c>
      <c r="C839" t="s">
        <v>2690</v>
      </c>
      <c r="D839">
        <v>328</v>
      </c>
      <c r="E839">
        <v>399</v>
      </c>
      <c r="F839" s="7">
        <v>0.18</v>
      </c>
      <c r="G839">
        <v>4.0999999999999996</v>
      </c>
      <c r="H839">
        <v>3441</v>
      </c>
      <c r="I839">
        <f t="shared" si="65"/>
        <v>0</v>
      </c>
      <c r="J839">
        <f t="shared" si="66"/>
        <v>4</v>
      </c>
      <c r="K839">
        <f t="shared" si="67"/>
        <v>1372959</v>
      </c>
      <c r="L839" t="str">
        <f t="shared" si="68"/>
        <v>$200-$500</v>
      </c>
      <c r="M839">
        <f t="shared" si="69"/>
        <v>0</v>
      </c>
    </row>
    <row r="840" spans="1:13" x14ac:dyDescent="0.35">
      <c r="A840" t="s">
        <v>606</v>
      </c>
      <c r="B840" t="s">
        <v>1943</v>
      </c>
      <c r="C840" t="s">
        <v>2691</v>
      </c>
      <c r="D840">
        <v>999</v>
      </c>
      <c r="E840">
        <v>4499</v>
      </c>
      <c r="F840" s="7">
        <v>0.78</v>
      </c>
      <c r="G840">
        <v>3.8</v>
      </c>
      <c r="H840">
        <v>3390</v>
      </c>
      <c r="I840">
        <f t="shared" si="65"/>
        <v>1</v>
      </c>
      <c r="J840">
        <f t="shared" si="66"/>
        <v>4</v>
      </c>
      <c r="K840">
        <f t="shared" si="67"/>
        <v>15251610</v>
      </c>
      <c r="L840" t="str">
        <f t="shared" si="68"/>
        <v>&gt;$500</v>
      </c>
      <c r="M840">
        <f t="shared" si="69"/>
        <v>0</v>
      </c>
    </row>
    <row r="841" spans="1:13" x14ac:dyDescent="0.35">
      <c r="A841" t="s">
        <v>391</v>
      </c>
      <c r="B841" t="s">
        <v>1735</v>
      </c>
      <c r="C841" t="s">
        <v>2691</v>
      </c>
      <c r="D841">
        <v>399</v>
      </c>
      <c r="E841">
        <v>1999</v>
      </c>
      <c r="F841" s="7">
        <v>0.8</v>
      </c>
      <c r="G841">
        <v>4</v>
      </c>
      <c r="H841">
        <v>3382</v>
      </c>
      <c r="I841">
        <f t="shared" si="65"/>
        <v>1</v>
      </c>
      <c r="J841">
        <f t="shared" si="66"/>
        <v>4</v>
      </c>
      <c r="K841">
        <f t="shared" si="67"/>
        <v>6760618</v>
      </c>
      <c r="L841" t="str">
        <f t="shared" si="68"/>
        <v>&gt;$500</v>
      </c>
      <c r="M841">
        <f t="shared" si="69"/>
        <v>0</v>
      </c>
    </row>
    <row r="842" spans="1:13" x14ac:dyDescent="0.35">
      <c r="A842" t="s">
        <v>391</v>
      </c>
      <c r="B842" t="s">
        <v>1735</v>
      </c>
      <c r="C842" t="s">
        <v>2691</v>
      </c>
      <c r="D842">
        <v>399</v>
      </c>
      <c r="E842">
        <v>1999</v>
      </c>
      <c r="F842" s="7">
        <v>0.8</v>
      </c>
      <c r="G842">
        <v>4</v>
      </c>
      <c r="H842">
        <v>3382</v>
      </c>
      <c r="I842">
        <f t="shared" si="65"/>
        <v>1</v>
      </c>
      <c r="J842">
        <f t="shared" si="66"/>
        <v>4</v>
      </c>
      <c r="K842">
        <f t="shared" si="67"/>
        <v>6760618</v>
      </c>
      <c r="L842" t="str">
        <f t="shared" si="68"/>
        <v>&gt;$500</v>
      </c>
      <c r="M842">
        <f t="shared" si="69"/>
        <v>0</v>
      </c>
    </row>
    <row r="843" spans="1:13" x14ac:dyDescent="0.35">
      <c r="A843" t="s">
        <v>584</v>
      </c>
      <c r="B843" t="s">
        <v>1921</v>
      </c>
      <c r="C843" t="s">
        <v>2691</v>
      </c>
      <c r="D843">
        <v>499</v>
      </c>
      <c r="E843">
        <v>1999</v>
      </c>
      <c r="F843" s="7">
        <v>0.75</v>
      </c>
      <c r="G843">
        <v>3.7</v>
      </c>
      <c r="H843">
        <v>3369</v>
      </c>
      <c r="I843">
        <f t="shared" si="65"/>
        <v>1</v>
      </c>
      <c r="J843">
        <f t="shared" si="66"/>
        <v>4</v>
      </c>
      <c r="K843">
        <f t="shared" si="67"/>
        <v>6734631</v>
      </c>
      <c r="L843" t="str">
        <f t="shared" si="68"/>
        <v>&gt;$500</v>
      </c>
      <c r="M843">
        <f t="shared" si="69"/>
        <v>0</v>
      </c>
    </row>
    <row r="844" spans="1:13" x14ac:dyDescent="0.35">
      <c r="A844" t="s">
        <v>989</v>
      </c>
      <c r="B844" t="s">
        <v>2326</v>
      </c>
      <c r="C844" t="s">
        <v>2694</v>
      </c>
      <c r="D844">
        <v>653</v>
      </c>
      <c r="E844">
        <v>1020</v>
      </c>
      <c r="F844" s="7">
        <v>0.36</v>
      </c>
      <c r="G844">
        <v>4.0999999999999996</v>
      </c>
      <c r="H844">
        <v>3366</v>
      </c>
      <c r="I844">
        <f t="shared" si="65"/>
        <v>0</v>
      </c>
      <c r="J844">
        <f t="shared" si="66"/>
        <v>4</v>
      </c>
      <c r="K844">
        <f t="shared" si="67"/>
        <v>3433320</v>
      </c>
      <c r="L844" t="str">
        <f t="shared" si="68"/>
        <v>&gt;$500</v>
      </c>
      <c r="M844">
        <f t="shared" si="69"/>
        <v>0</v>
      </c>
    </row>
    <row r="845" spans="1:13" x14ac:dyDescent="0.35">
      <c r="A845" t="s">
        <v>872</v>
      </c>
      <c r="B845" t="s">
        <v>2209</v>
      </c>
      <c r="C845" t="s">
        <v>2690</v>
      </c>
      <c r="D845">
        <v>39</v>
      </c>
      <c r="E845">
        <v>39</v>
      </c>
      <c r="F845" s="7">
        <v>0</v>
      </c>
      <c r="G845">
        <v>3.8</v>
      </c>
      <c r="H845">
        <v>3344</v>
      </c>
      <c r="I845">
        <f t="shared" si="65"/>
        <v>0</v>
      </c>
      <c r="J845">
        <f t="shared" si="66"/>
        <v>4</v>
      </c>
      <c r="K845">
        <f t="shared" si="67"/>
        <v>130416</v>
      </c>
      <c r="L845" t="str">
        <f t="shared" si="68"/>
        <v>$200</v>
      </c>
      <c r="M845">
        <f t="shared" si="69"/>
        <v>0</v>
      </c>
    </row>
    <row r="846" spans="1:13" x14ac:dyDescent="0.35">
      <c r="A846" t="s">
        <v>274</v>
      </c>
      <c r="B846" t="s">
        <v>1625</v>
      </c>
      <c r="C846" t="s">
        <v>2691</v>
      </c>
      <c r="D846">
        <v>917</v>
      </c>
      <c r="E846">
        <v>2299</v>
      </c>
      <c r="F846" s="7">
        <v>0.6</v>
      </c>
      <c r="G846">
        <v>4.2</v>
      </c>
      <c r="H846">
        <v>3300</v>
      </c>
      <c r="I846">
        <f t="shared" si="65"/>
        <v>1</v>
      </c>
      <c r="J846">
        <f t="shared" si="66"/>
        <v>4</v>
      </c>
      <c r="K846">
        <f t="shared" si="67"/>
        <v>7586700</v>
      </c>
      <c r="L846" t="str">
        <f t="shared" si="68"/>
        <v>&gt;$500</v>
      </c>
      <c r="M846">
        <f t="shared" si="69"/>
        <v>0</v>
      </c>
    </row>
    <row r="847" spans="1:13" x14ac:dyDescent="0.35">
      <c r="A847" t="s">
        <v>132</v>
      </c>
      <c r="B847" t="s">
        <v>1483</v>
      </c>
      <c r="C847" t="s">
        <v>2691</v>
      </c>
      <c r="D847">
        <v>349</v>
      </c>
      <c r="E847">
        <v>1299</v>
      </c>
      <c r="F847" s="7">
        <v>0.73</v>
      </c>
      <c r="G847">
        <v>4</v>
      </c>
      <c r="H847">
        <v>3295</v>
      </c>
      <c r="I847">
        <f t="shared" si="65"/>
        <v>1</v>
      </c>
      <c r="J847">
        <f t="shared" si="66"/>
        <v>4</v>
      </c>
      <c r="K847">
        <f t="shared" si="67"/>
        <v>4280205</v>
      </c>
      <c r="L847" t="str">
        <f t="shared" si="68"/>
        <v>&gt;$500</v>
      </c>
      <c r="M847">
        <f t="shared" si="69"/>
        <v>0</v>
      </c>
    </row>
    <row r="848" spans="1:13" x14ac:dyDescent="0.35">
      <c r="A848" t="s">
        <v>1237</v>
      </c>
      <c r="B848" t="s">
        <v>2574</v>
      </c>
      <c r="C848" t="s">
        <v>2694</v>
      </c>
      <c r="D848">
        <v>645</v>
      </c>
      <c r="E848">
        <v>1100</v>
      </c>
      <c r="F848" s="7">
        <v>0.41</v>
      </c>
      <c r="G848">
        <v>4</v>
      </c>
      <c r="H848">
        <v>3271</v>
      </c>
      <c r="I848">
        <f t="shared" si="65"/>
        <v>0</v>
      </c>
      <c r="J848">
        <f t="shared" si="66"/>
        <v>4</v>
      </c>
      <c r="K848">
        <f t="shared" si="67"/>
        <v>3598100</v>
      </c>
      <c r="L848" t="str">
        <f t="shared" si="68"/>
        <v>&gt;$500</v>
      </c>
      <c r="M848">
        <f t="shared" si="69"/>
        <v>0</v>
      </c>
    </row>
    <row r="849" spans="1:13" x14ac:dyDescent="0.35">
      <c r="A849" t="s">
        <v>1241</v>
      </c>
      <c r="B849" t="s">
        <v>2578</v>
      </c>
      <c r="C849" t="s">
        <v>2694</v>
      </c>
      <c r="D849">
        <v>825</v>
      </c>
      <c r="E849">
        <v>825</v>
      </c>
      <c r="F849" s="7">
        <v>0</v>
      </c>
      <c r="G849">
        <v>4</v>
      </c>
      <c r="H849">
        <v>3246</v>
      </c>
      <c r="I849">
        <f t="shared" si="65"/>
        <v>0</v>
      </c>
      <c r="J849">
        <f t="shared" si="66"/>
        <v>4</v>
      </c>
      <c r="K849">
        <f t="shared" si="67"/>
        <v>2677950</v>
      </c>
      <c r="L849" t="str">
        <f t="shared" si="68"/>
        <v>&gt;$500</v>
      </c>
      <c r="M849">
        <f t="shared" si="69"/>
        <v>0</v>
      </c>
    </row>
    <row r="850" spans="1:13" x14ac:dyDescent="0.35">
      <c r="A850" t="s">
        <v>1054</v>
      </c>
      <c r="B850" t="s">
        <v>2391</v>
      </c>
      <c r="C850" t="s">
        <v>2694</v>
      </c>
      <c r="D850">
        <v>3199</v>
      </c>
      <c r="E850">
        <v>5999</v>
      </c>
      <c r="F850" s="7">
        <v>0.47</v>
      </c>
      <c r="G850">
        <v>4</v>
      </c>
      <c r="H850">
        <v>3242</v>
      </c>
      <c r="I850">
        <f t="shared" si="65"/>
        <v>0</v>
      </c>
      <c r="J850">
        <f t="shared" si="66"/>
        <v>4</v>
      </c>
      <c r="K850">
        <f t="shared" si="67"/>
        <v>19448758</v>
      </c>
      <c r="L850" t="str">
        <f t="shared" si="68"/>
        <v>&gt;$500</v>
      </c>
      <c r="M850">
        <f t="shared" si="69"/>
        <v>0</v>
      </c>
    </row>
    <row r="851" spans="1:13" x14ac:dyDescent="0.35">
      <c r="A851" t="s">
        <v>455</v>
      </c>
      <c r="B851" t="s">
        <v>1797</v>
      </c>
      <c r="C851" t="s">
        <v>2691</v>
      </c>
      <c r="D851">
        <v>251</v>
      </c>
      <c r="E851">
        <v>999</v>
      </c>
      <c r="F851" s="7">
        <v>0.75</v>
      </c>
      <c r="G851">
        <v>3.7</v>
      </c>
      <c r="H851">
        <v>3234</v>
      </c>
      <c r="I851">
        <f t="shared" si="65"/>
        <v>1</v>
      </c>
      <c r="J851">
        <f t="shared" si="66"/>
        <v>4</v>
      </c>
      <c r="K851">
        <f t="shared" si="67"/>
        <v>3230766</v>
      </c>
      <c r="L851" t="str">
        <f t="shared" si="68"/>
        <v>&gt;$500</v>
      </c>
      <c r="M851">
        <f t="shared" si="69"/>
        <v>0</v>
      </c>
    </row>
    <row r="852" spans="1:13" x14ac:dyDescent="0.35">
      <c r="A852" t="s">
        <v>964</v>
      </c>
      <c r="B852" t="s">
        <v>2301</v>
      </c>
      <c r="C852" t="s">
        <v>2694</v>
      </c>
      <c r="D852">
        <v>6299</v>
      </c>
      <c r="E852">
        <v>15270</v>
      </c>
      <c r="F852" s="7">
        <v>0.59</v>
      </c>
      <c r="G852">
        <v>4.0999999999999996</v>
      </c>
      <c r="H852">
        <v>3233</v>
      </c>
      <c r="I852">
        <f t="shared" si="65"/>
        <v>1</v>
      </c>
      <c r="J852">
        <f t="shared" si="66"/>
        <v>4</v>
      </c>
      <c r="K852">
        <f t="shared" si="67"/>
        <v>49367910</v>
      </c>
      <c r="L852" t="str">
        <f t="shared" si="68"/>
        <v>&gt;$500</v>
      </c>
      <c r="M852">
        <f t="shared" si="69"/>
        <v>0</v>
      </c>
    </row>
    <row r="853" spans="1:13" x14ac:dyDescent="0.35">
      <c r="A853" t="s">
        <v>205</v>
      </c>
      <c r="B853" t="s">
        <v>1556</v>
      </c>
      <c r="C853" t="s">
        <v>2690</v>
      </c>
      <c r="D853">
        <v>449</v>
      </c>
      <c r="E853">
        <v>599</v>
      </c>
      <c r="F853" s="7">
        <v>0.25</v>
      </c>
      <c r="G853">
        <v>4</v>
      </c>
      <c r="H853">
        <v>3231</v>
      </c>
      <c r="I853">
        <f t="shared" si="65"/>
        <v>0</v>
      </c>
      <c r="J853">
        <f t="shared" si="66"/>
        <v>4</v>
      </c>
      <c r="K853">
        <f t="shared" si="67"/>
        <v>1935369</v>
      </c>
      <c r="L853" t="str">
        <f t="shared" si="68"/>
        <v>&gt;$500</v>
      </c>
      <c r="M853">
        <f t="shared" si="69"/>
        <v>0</v>
      </c>
    </row>
    <row r="854" spans="1:13" x14ac:dyDescent="0.35">
      <c r="A854" t="s">
        <v>1240</v>
      </c>
      <c r="B854" t="s">
        <v>2577</v>
      </c>
      <c r="C854" t="s">
        <v>2694</v>
      </c>
      <c r="D854">
        <v>42990</v>
      </c>
      <c r="E854">
        <v>75990</v>
      </c>
      <c r="F854" s="7">
        <v>0.43</v>
      </c>
      <c r="G854">
        <v>4.3</v>
      </c>
      <c r="H854">
        <v>3231</v>
      </c>
      <c r="I854">
        <f t="shared" si="65"/>
        <v>0</v>
      </c>
      <c r="J854">
        <f t="shared" si="66"/>
        <v>4</v>
      </c>
      <c r="K854">
        <f t="shared" si="67"/>
        <v>245523690</v>
      </c>
      <c r="L854" t="str">
        <f t="shared" si="68"/>
        <v>&gt;$500</v>
      </c>
      <c r="M854">
        <f t="shared" si="69"/>
        <v>0</v>
      </c>
    </row>
    <row r="855" spans="1:13" x14ac:dyDescent="0.35">
      <c r="A855" t="s">
        <v>817</v>
      </c>
      <c r="B855" t="s">
        <v>2154</v>
      </c>
      <c r="C855" t="s">
        <v>2690</v>
      </c>
      <c r="D855">
        <v>596</v>
      </c>
      <c r="E855">
        <v>723</v>
      </c>
      <c r="F855" s="7">
        <v>0.18</v>
      </c>
      <c r="G855">
        <v>4.4000000000000004</v>
      </c>
      <c r="H855">
        <v>3219</v>
      </c>
      <c r="I855">
        <f t="shared" si="65"/>
        <v>0</v>
      </c>
      <c r="J855">
        <f t="shared" si="66"/>
        <v>4</v>
      </c>
      <c r="K855">
        <f t="shared" si="67"/>
        <v>2327337</v>
      </c>
      <c r="L855" t="str">
        <f t="shared" si="68"/>
        <v>&gt;$500</v>
      </c>
      <c r="M855">
        <f t="shared" si="69"/>
        <v>0</v>
      </c>
    </row>
    <row r="856" spans="1:13" x14ac:dyDescent="0.35">
      <c r="A856" t="s">
        <v>681</v>
      </c>
      <c r="B856" t="s">
        <v>2018</v>
      </c>
      <c r="C856" t="s">
        <v>2690</v>
      </c>
      <c r="D856">
        <v>570</v>
      </c>
      <c r="E856">
        <v>999</v>
      </c>
      <c r="F856" s="7">
        <v>0.43</v>
      </c>
      <c r="G856">
        <v>4.2</v>
      </c>
      <c r="H856">
        <v>3201</v>
      </c>
      <c r="I856">
        <f t="shared" si="65"/>
        <v>0</v>
      </c>
      <c r="J856">
        <f t="shared" si="66"/>
        <v>4</v>
      </c>
      <c r="K856">
        <f t="shared" si="67"/>
        <v>3197799</v>
      </c>
      <c r="L856" t="str">
        <f t="shared" si="68"/>
        <v>&gt;$500</v>
      </c>
      <c r="M856">
        <f t="shared" si="69"/>
        <v>0</v>
      </c>
    </row>
    <row r="857" spans="1:13" x14ac:dyDescent="0.35">
      <c r="A857" t="s">
        <v>476</v>
      </c>
      <c r="B857" t="s">
        <v>1816</v>
      </c>
      <c r="C857" t="s">
        <v>2691</v>
      </c>
      <c r="D857">
        <v>199</v>
      </c>
      <c r="E857">
        <v>1099</v>
      </c>
      <c r="F857" s="7">
        <v>0.82</v>
      </c>
      <c r="G857">
        <v>4</v>
      </c>
      <c r="H857">
        <v>3197</v>
      </c>
      <c r="I857">
        <f t="shared" si="65"/>
        <v>1</v>
      </c>
      <c r="J857">
        <f t="shared" si="66"/>
        <v>4</v>
      </c>
      <c r="K857">
        <f t="shared" si="67"/>
        <v>3513503</v>
      </c>
      <c r="L857" t="str">
        <f t="shared" si="68"/>
        <v>&gt;$500</v>
      </c>
      <c r="M857">
        <f t="shared" si="69"/>
        <v>0</v>
      </c>
    </row>
    <row r="858" spans="1:13" x14ac:dyDescent="0.35">
      <c r="A858" t="s">
        <v>1239</v>
      </c>
      <c r="B858" t="s">
        <v>2576</v>
      </c>
      <c r="C858" t="s">
        <v>2694</v>
      </c>
      <c r="D858">
        <v>8699</v>
      </c>
      <c r="E858">
        <v>16899</v>
      </c>
      <c r="F858" s="7">
        <v>0.49</v>
      </c>
      <c r="G858">
        <v>4.2</v>
      </c>
      <c r="H858">
        <v>3195</v>
      </c>
      <c r="I858">
        <f t="shared" si="65"/>
        <v>0</v>
      </c>
      <c r="J858">
        <f t="shared" si="66"/>
        <v>4</v>
      </c>
      <c r="K858">
        <f t="shared" si="67"/>
        <v>53992305</v>
      </c>
      <c r="L858" t="str">
        <f t="shared" si="68"/>
        <v>&gt;$500</v>
      </c>
      <c r="M858">
        <f t="shared" si="69"/>
        <v>0</v>
      </c>
    </row>
    <row r="859" spans="1:13" x14ac:dyDescent="0.35">
      <c r="A859" t="s">
        <v>1253</v>
      </c>
      <c r="B859" t="s">
        <v>2590</v>
      </c>
      <c r="C859" t="s">
        <v>2694</v>
      </c>
      <c r="D859">
        <v>335</v>
      </c>
      <c r="E859">
        <v>510</v>
      </c>
      <c r="F859" s="7">
        <v>0.34</v>
      </c>
      <c r="G859">
        <v>3.8</v>
      </c>
      <c r="H859">
        <v>3195</v>
      </c>
      <c r="I859">
        <f t="shared" si="65"/>
        <v>0</v>
      </c>
      <c r="J859">
        <f t="shared" si="66"/>
        <v>4</v>
      </c>
      <c r="K859">
        <f t="shared" si="67"/>
        <v>1629450</v>
      </c>
      <c r="L859" t="str">
        <f t="shared" si="68"/>
        <v>&gt;$500</v>
      </c>
      <c r="M859">
        <f t="shared" si="69"/>
        <v>0</v>
      </c>
    </row>
    <row r="860" spans="1:13" x14ac:dyDescent="0.35">
      <c r="A860" t="s">
        <v>1324</v>
      </c>
      <c r="B860" t="s">
        <v>2661</v>
      </c>
      <c r="C860" t="s">
        <v>2694</v>
      </c>
      <c r="D860">
        <v>6790</v>
      </c>
      <c r="E860">
        <v>10995</v>
      </c>
      <c r="F860" s="7">
        <v>0.38</v>
      </c>
      <c r="G860">
        <v>4.5</v>
      </c>
      <c r="H860">
        <v>3192</v>
      </c>
      <c r="I860">
        <f t="shared" si="65"/>
        <v>0</v>
      </c>
      <c r="J860">
        <f t="shared" si="66"/>
        <v>5</v>
      </c>
      <c r="K860">
        <f t="shared" si="67"/>
        <v>35096040</v>
      </c>
      <c r="L860" t="str">
        <f t="shared" si="68"/>
        <v>&gt;$500</v>
      </c>
      <c r="M860">
        <f t="shared" si="69"/>
        <v>0</v>
      </c>
    </row>
    <row r="861" spans="1:13" x14ac:dyDescent="0.35">
      <c r="A861" t="s">
        <v>715</v>
      </c>
      <c r="B861" t="s">
        <v>2052</v>
      </c>
      <c r="C861" t="s">
        <v>2693</v>
      </c>
      <c r="D861">
        <v>561</v>
      </c>
      <c r="E861">
        <v>720</v>
      </c>
      <c r="F861" s="7">
        <v>0.22</v>
      </c>
      <c r="G861">
        <v>4.4000000000000004</v>
      </c>
      <c r="H861">
        <v>3182</v>
      </c>
      <c r="I861">
        <f t="shared" si="65"/>
        <v>0</v>
      </c>
      <c r="J861">
        <f t="shared" si="66"/>
        <v>4</v>
      </c>
      <c r="K861">
        <f t="shared" si="67"/>
        <v>2291040</v>
      </c>
      <c r="L861" t="str">
        <f t="shared" si="68"/>
        <v>&gt;$500</v>
      </c>
      <c r="M861">
        <f t="shared" si="69"/>
        <v>0</v>
      </c>
    </row>
    <row r="862" spans="1:13" x14ac:dyDescent="0.35">
      <c r="A862" t="s">
        <v>1060</v>
      </c>
      <c r="B862" t="s">
        <v>2397</v>
      </c>
      <c r="C862" t="s">
        <v>2694</v>
      </c>
      <c r="D862">
        <v>698</v>
      </c>
      <c r="E862">
        <v>699</v>
      </c>
      <c r="F862" s="7">
        <v>0</v>
      </c>
      <c r="G862">
        <v>4.2</v>
      </c>
      <c r="H862">
        <v>3160</v>
      </c>
      <c r="I862">
        <f t="shared" si="65"/>
        <v>0</v>
      </c>
      <c r="J862">
        <f t="shared" si="66"/>
        <v>4</v>
      </c>
      <c r="K862">
        <f t="shared" si="67"/>
        <v>2208840</v>
      </c>
      <c r="L862" t="str">
        <f t="shared" si="68"/>
        <v>&gt;$500</v>
      </c>
      <c r="M862">
        <f t="shared" si="69"/>
        <v>0</v>
      </c>
    </row>
    <row r="863" spans="1:13" x14ac:dyDescent="0.35">
      <c r="A863" t="s">
        <v>1124</v>
      </c>
      <c r="B863" t="s">
        <v>2461</v>
      </c>
      <c r="C863" t="s">
        <v>2694</v>
      </c>
      <c r="D863">
        <v>7799</v>
      </c>
      <c r="E863">
        <v>8995</v>
      </c>
      <c r="F863" s="7">
        <v>0.13</v>
      </c>
      <c r="G863">
        <v>4</v>
      </c>
      <c r="H863">
        <v>3160</v>
      </c>
      <c r="I863">
        <f t="shared" si="65"/>
        <v>0</v>
      </c>
      <c r="J863">
        <f t="shared" si="66"/>
        <v>4</v>
      </c>
      <c r="K863">
        <f t="shared" si="67"/>
        <v>28424200</v>
      </c>
      <c r="L863" t="str">
        <f t="shared" si="68"/>
        <v>&gt;$500</v>
      </c>
      <c r="M863">
        <f t="shared" si="69"/>
        <v>0</v>
      </c>
    </row>
    <row r="864" spans="1:13" x14ac:dyDescent="0.35">
      <c r="A864" t="s">
        <v>550</v>
      </c>
      <c r="B864" t="s">
        <v>1887</v>
      </c>
      <c r="C864" t="s">
        <v>2691</v>
      </c>
      <c r="D864">
        <v>2499</v>
      </c>
      <c r="E864">
        <v>2999</v>
      </c>
      <c r="F864" s="7">
        <v>0.17</v>
      </c>
      <c r="G864">
        <v>4.0999999999999996</v>
      </c>
      <c r="H864">
        <v>3156</v>
      </c>
      <c r="I864">
        <f t="shared" si="65"/>
        <v>0</v>
      </c>
      <c r="J864">
        <f t="shared" si="66"/>
        <v>4</v>
      </c>
      <c r="K864">
        <f t="shared" si="67"/>
        <v>9464844</v>
      </c>
      <c r="L864" t="str">
        <f t="shared" si="68"/>
        <v>&gt;$500</v>
      </c>
      <c r="M864">
        <f t="shared" si="69"/>
        <v>0</v>
      </c>
    </row>
    <row r="865" spans="1:13" x14ac:dyDescent="0.35">
      <c r="A865" t="s">
        <v>460</v>
      </c>
      <c r="B865" t="s">
        <v>1802</v>
      </c>
      <c r="C865" t="s">
        <v>2691</v>
      </c>
      <c r="D865">
        <v>8999</v>
      </c>
      <c r="E865">
        <v>13499</v>
      </c>
      <c r="F865" s="7">
        <v>0.33</v>
      </c>
      <c r="G865">
        <v>3.8</v>
      </c>
      <c r="H865">
        <v>3145</v>
      </c>
      <c r="I865">
        <f t="shared" si="65"/>
        <v>0</v>
      </c>
      <c r="J865">
        <f t="shared" si="66"/>
        <v>4</v>
      </c>
      <c r="K865">
        <f t="shared" si="67"/>
        <v>42454355</v>
      </c>
      <c r="L865" t="str">
        <f t="shared" si="68"/>
        <v>&gt;$500</v>
      </c>
      <c r="M865">
        <f t="shared" si="69"/>
        <v>0</v>
      </c>
    </row>
    <row r="866" spans="1:13" x14ac:dyDescent="0.35">
      <c r="A866" t="s">
        <v>955</v>
      </c>
      <c r="B866" t="s">
        <v>2292</v>
      </c>
      <c r="C866" t="s">
        <v>2694</v>
      </c>
      <c r="D866">
        <v>379</v>
      </c>
      <c r="E866">
        <v>999</v>
      </c>
      <c r="F866" s="7">
        <v>0.62</v>
      </c>
      <c r="G866">
        <v>4.3</v>
      </c>
      <c r="H866">
        <v>3096</v>
      </c>
      <c r="I866">
        <f t="shared" si="65"/>
        <v>1</v>
      </c>
      <c r="J866">
        <f t="shared" si="66"/>
        <v>4</v>
      </c>
      <c r="K866">
        <f t="shared" si="67"/>
        <v>3092904</v>
      </c>
      <c r="L866" t="str">
        <f t="shared" si="68"/>
        <v>&gt;$500</v>
      </c>
      <c r="M866">
        <f t="shared" si="69"/>
        <v>0</v>
      </c>
    </row>
    <row r="867" spans="1:13" x14ac:dyDescent="0.35">
      <c r="A867" t="s">
        <v>686</v>
      </c>
      <c r="B867" t="s">
        <v>2023</v>
      </c>
      <c r="C867" t="s">
        <v>2693</v>
      </c>
      <c r="D867">
        <v>100</v>
      </c>
      <c r="E867">
        <v>100</v>
      </c>
      <c r="F867" s="7">
        <v>0</v>
      </c>
      <c r="G867">
        <v>4.3</v>
      </c>
      <c r="H867">
        <v>3095</v>
      </c>
      <c r="I867">
        <f t="shared" si="65"/>
        <v>0</v>
      </c>
      <c r="J867">
        <f t="shared" si="66"/>
        <v>4</v>
      </c>
      <c r="K867">
        <f t="shared" si="67"/>
        <v>309500</v>
      </c>
      <c r="L867" t="str">
        <f t="shared" si="68"/>
        <v>$200</v>
      </c>
      <c r="M867">
        <f t="shared" si="69"/>
        <v>0</v>
      </c>
    </row>
    <row r="868" spans="1:13" x14ac:dyDescent="0.35">
      <c r="A868" t="s">
        <v>511</v>
      </c>
      <c r="B868" t="s">
        <v>1850</v>
      </c>
      <c r="C868" t="s">
        <v>2691</v>
      </c>
      <c r="D868">
        <v>44999</v>
      </c>
      <c r="E868">
        <v>49999</v>
      </c>
      <c r="F868" s="7">
        <v>0.1</v>
      </c>
      <c r="G868">
        <v>4.3</v>
      </c>
      <c r="H868">
        <v>3075</v>
      </c>
      <c r="I868">
        <f t="shared" si="65"/>
        <v>0</v>
      </c>
      <c r="J868">
        <f t="shared" si="66"/>
        <v>4</v>
      </c>
      <c r="K868">
        <f t="shared" si="67"/>
        <v>153746925</v>
      </c>
      <c r="L868" t="str">
        <f t="shared" si="68"/>
        <v>&gt;$500</v>
      </c>
      <c r="M868">
        <f t="shared" si="69"/>
        <v>0</v>
      </c>
    </row>
    <row r="869" spans="1:13" x14ac:dyDescent="0.35">
      <c r="A869" t="s">
        <v>626</v>
      </c>
      <c r="B869" t="s">
        <v>1963</v>
      </c>
      <c r="C869" t="s">
        <v>2690</v>
      </c>
      <c r="D869">
        <v>299</v>
      </c>
      <c r="E869">
        <v>599</v>
      </c>
      <c r="F869" s="7">
        <v>0.5</v>
      </c>
      <c r="G869">
        <v>3.8</v>
      </c>
      <c r="H869">
        <v>3066</v>
      </c>
      <c r="I869">
        <f t="shared" si="65"/>
        <v>1</v>
      </c>
      <c r="J869">
        <f t="shared" si="66"/>
        <v>4</v>
      </c>
      <c r="K869">
        <f t="shared" si="67"/>
        <v>1836534</v>
      </c>
      <c r="L869" t="str">
        <f t="shared" si="68"/>
        <v>&gt;$500</v>
      </c>
      <c r="M869">
        <f t="shared" si="69"/>
        <v>0</v>
      </c>
    </row>
    <row r="870" spans="1:13" x14ac:dyDescent="0.35">
      <c r="A870" t="s">
        <v>1183</v>
      </c>
      <c r="B870" t="s">
        <v>2520</v>
      </c>
      <c r="C870" t="s">
        <v>2694</v>
      </c>
      <c r="D870">
        <v>8886</v>
      </c>
      <c r="E870">
        <v>11850</v>
      </c>
      <c r="F870" s="7">
        <v>0.25</v>
      </c>
      <c r="G870">
        <v>4.2</v>
      </c>
      <c r="H870">
        <v>3065</v>
      </c>
      <c r="I870">
        <f t="shared" si="65"/>
        <v>0</v>
      </c>
      <c r="J870">
        <f t="shared" si="66"/>
        <v>4</v>
      </c>
      <c r="K870">
        <f t="shared" si="67"/>
        <v>36320250</v>
      </c>
      <c r="L870" t="str">
        <f t="shared" si="68"/>
        <v>&gt;$500</v>
      </c>
      <c r="M870">
        <f t="shared" si="69"/>
        <v>0</v>
      </c>
    </row>
    <row r="871" spans="1:13" x14ac:dyDescent="0.35">
      <c r="A871" t="s">
        <v>792</v>
      </c>
      <c r="B871" t="s">
        <v>2129</v>
      </c>
      <c r="C871" t="s">
        <v>2693</v>
      </c>
      <c r="D871">
        <v>90</v>
      </c>
      <c r="E871">
        <v>100</v>
      </c>
      <c r="F871" s="7">
        <v>0.1</v>
      </c>
      <c r="G871">
        <v>4.3</v>
      </c>
      <c r="H871">
        <v>3061</v>
      </c>
      <c r="I871">
        <f t="shared" si="65"/>
        <v>0</v>
      </c>
      <c r="J871">
        <f t="shared" si="66"/>
        <v>4</v>
      </c>
      <c r="K871">
        <f t="shared" si="67"/>
        <v>306100</v>
      </c>
      <c r="L871" t="str">
        <f t="shared" si="68"/>
        <v>$200</v>
      </c>
      <c r="M871">
        <f t="shared" si="69"/>
        <v>0</v>
      </c>
    </row>
    <row r="872" spans="1:13" x14ac:dyDescent="0.35">
      <c r="A872" t="s">
        <v>309</v>
      </c>
      <c r="B872" t="s">
        <v>1658</v>
      </c>
      <c r="C872" t="s">
        <v>2690</v>
      </c>
      <c r="D872">
        <v>379</v>
      </c>
      <c r="E872">
        <v>1099</v>
      </c>
      <c r="F872" s="7">
        <v>0.66</v>
      </c>
      <c r="G872">
        <v>4.3</v>
      </c>
      <c r="H872">
        <v>3049</v>
      </c>
      <c r="I872">
        <f t="shared" si="65"/>
        <v>1</v>
      </c>
      <c r="J872">
        <f t="shared" si="66"/>
        <v>4</v>
      </c>
      <c r="K872">
        <f t="shared" si="67"/>
        <v>3350851</v>
      </c>
      <c r="L872" t="str">
        <f t="shared" si="68"/>
        <v>&gt;$500</v>
      </c>
      <c r="M872">
        <f t="shared" si="69"/>
        <v>0</v>
      </c>
    </row>
    <row r="873" spans="1:13" x14ac:dyDescent="0.35">
      <c r="A873" t="s">
        <v>617</v>
      </c>
      <c r="B873" t="s">
        <v>1954</v>
      </c>
      <c r="C873" t="s">
        <v>2690</v>
      </c>
      <c r="D873">
        <v>139</v>
      </c>
      <c r="E873">
        <v>299</v>
      </c>
      <c r="F873" s="7">
        <v>0.54</v>
      </c>
      <c r="G873">
        <v>3.8</v>
      </c>
      <c r="H873">
        <v>3044</v>
      </c>
      <c r="I873">
        <f t="shared" si="65"/>
        <v>1</v>
      </c>
      <c r="J873">
        <f t="shared" si="66"/>
        <v>4</v>
      </c>
      <c r="K873">
        <f t="shared" si="67"/>
        <v>910156</v>
      </c>
      <c r="L873" t="str">
        <f t="shared" si="68"/>
        <v>$200-$500</v>
      </c>
      <c r="M873">
        <f t="shared" si="69"/>
        <v>0</v>
      </c>
    </row>
    <row r="874" spans="1:13" x14ac:dyDescent="0.35">
      <c r="A874" t="s">
        <v>1048</v>
      </c>
      <c r="B874" t="s">
        <v>2385</v>
      </c>
      <c r="C874" t="s">
        <v>2694</v>
      </c>
      <c r="D874">
        <v>499</v>
      </c>
      <c r="E874">
        <v>940</v>
      </c>
      <c r="F874" s="7">
        <v>0.47</v>
      </c>
      <c r="G874">
        <v>4.0999999999999996</v>
      </c>
      <c r="H874">
        <v>3036</v>
      </c>
      <c r="I874">
        <f t="shared" si="65"/>
        <v>0</v>
      </c>
      <c r="J874">
        <f t="shared" si="66"/>
        <v>4</v>
      </c>
      <c r="K874">
        <f t="shared" si="67"/>
        <v>2853840</v>
      </c>
      <c r="L874" t="str">
        <f t="shared" si="68"/>
        <v>&gt;$500</v>
      </c>
      <c r="M874">
        <f t="shared" si="69"/>
        <v>0</v>
      </c>
    </row>
    <row r="875" spans="1:13" x14ac:dyDescent="0.35">
      <c r="A875" t="s">
        <v>803</v>
      </c>
      <c r="B875" t="s">
        <v>2140</v>
      </c>
      <c r="C875" t="s">
        <v>2690</v>
      </c>
      <c r="D875">
        <v>1709</v>
      </c>
      <c r="E875">
        <v>4000</v>
      </c>
      <c r="F875" s="7">
        <v>0.56999999999999995</v>
      </c>
      <c r="G875">
        <v>4.4000000000000004</v>
      </c>
      <c r="H875">
        <v>3029</v>
      </c>
      <c r="I875">
        <f t="shared" si="65"/>
        <v>1</v>
      </c>
      <c r="J875">
        <f t="shared" si="66"/>
        <v>4</v>
      </c>
      <c r="K875">
        <f t="shared" si="67"/>
        <v>12116000</v>
      </c>
      <c r="L875" t="str">
        <f t="shared" si="68"/>
        <v>&gt;$500</v>
      </c>
      <c r="M875">
        <f t="shared" si="69"/>
        <v>0</v>
      </c>
    </row>
    <row r="876" spans="1:13" x14ac:dyDescent="0.35">
      <c r="A876" t="s">
        <v>833</v>
      </c>
      <c r="B876" t="s">
        <v>2170</v>
      </c>
      <c r="C876" t="s">
        <v>2690</v>
      </c>
      <c r="D876">
        <v>397</v>
      </c>
      <c r="E876">
        <v>899</v>
      </c>
      <c r="F876" s="7">
        <v>0.56000000000000005</v>
      </c>
      <c r="G876">
        <v>4</v>
      </c>
      <c r="H876">
        <v>3025</v>
      </c>
      <c r="I876">
        <f t="shared" si="65"/>
        <v>1</v>
      </c>
      <c r="J876">
        <f t="shared" si="66"/>
        <v>4</v>
      </c>
      <c r="K876">
        <f t="shared" si="67"/>
        <v>2719475</v>
      </c>
      <c r="L876" t="str">
        <f t="shared" si="68"/>
        <v>&gt;$500</v>
      </c>
      <c r="M876">
        <f t="shared" si="69"/>
        <v>0</v>
      </c>
    </row>
    <row r="877" spans="1:13" x14ac:dyDescent="0.35">
      <c r="A877" t="s">
        <v>288</v>
      </c>
      <c r="B877" t="s">
        <v>1639</v>
      </c>
      <c r="C877" t="s">
        <v>2691</v>
      </c>
      <c r="D877">
        <v>7999</v>
      </c>
      <c r="E877">
        <v>15999</v>
      </c>
      <c r="F877" s="7">
        <v>0.5</v>
      </c>
      <c r="G877">
        <v>3.8</v>
      </c>
      <c r="H877">
        <v>3022</v>
      </c>
      <c r="I877">
        <f t="shared" si="65"/>
        <v>1</v>
      </c>
      <c r="J877">
        <f t="shared" si="66"/>
        <v>4</v>
      </c>
      <c r="K877">
        <f t="shared" si="67"/>
        <v>48348978</v>
      </c>
      <c r="L877" t="str">
        <f t="shared" si="68"/>
        <v>&gt;$500</v>
      </c>
      <c r="M877">
        <f t="shared" si="69"/>
        <v>0</v>
      </c>
    </row>
    <row r="878" spans="1:13" x14ac:dyDescent="0.35">
      <c r="A878" t="s">
        <v>995</v>
      </c>
      <c r="B878" t="s">
        <v>2332</v>
      </c>
      <c r="C878" t="s">
        <v>2694</v>
      </c>
      <c r="D878">
        <v>8799</v>
      </c>
      <c r="E878">
        <v>11595</v>
      </c>
      <c r="F878" s="7">
        <v>0.24</v>
      </c>
      <c r="G878">
        <v>4.4000000000000004</v>
      </c>
      <c r="H878">
        <v>2981</v>
      </c>
      <c r="I878">
        <f t="shared" si="65"/>
        <v>0</v>
      </c>
      <c r="J878">
        <f t="shared" si="66"/>
        <v>4</v>
      </c>
      <c r="K878">
        <f t="shared" si="67"/>
        <v>34564695</v>
      </c>
      <c r="L878" t="str">
        <f t="shared" si="68"/>
        <v>&gt;$500</v>
      </c>
      <c r="M878">
        <f t="shared" si="69"/>
        <v>0</v>
      </c>
    </row>
    <row r="879" spans="1:13" x14ac:dyDescent="0.35">
      <c r="A879" t="s">
        <v>926</v>
      </c>
      <c r="B879" t="s">
        <v>2263</v>
      </c>
      <c r="C879" t="s">
        <v>2694</v>
      </c>
      <c r="D879">
        <v>6549</v>
      </c>
      <c r="E879">
        <v>13999</v>
      </c>
      <c r="F879" s="7">
        <v>0.53</v>
      </c>
      <c r="G879">
        <v>4</v>
      </c>
      <c r="H879">
        <v>2961</v>
      </c>
      <c r="I879">
        <f t="shared" si="65"/>
        <v>1</v>
      </c>
      <c r="J879">
        <f t="shared" si="66"/>
        <v>4</v>
      </c>
      <c r="K879">
        <f t="shared" si="67"/>
        <v>41451039</v>
      </c>
      <c r="L879" t="str">
        <f t="shared" si="68"/>
        <v>&gt;$500</v>
      </c>
      <c r="M879">
        <f t="shared" si="69"/>
        <v>0</v>
      </c>
    </row>
    <row r="880" spans="1:13" x14ac:dyDescent="0.35">
      <c r="A880" t="s">
        <v>55</v>
      </c>
      <c r="B880" t="s">
        <v>1406</v>
      </c>
      <c r="C880" t="s">
        <v>2691</v>
      </c>
      <c r="D880">
        <v>230</v>
      </c>
      <c r="E880">
        <v>499</v>
      </c>
      <c r="F880" s="7">
        <v>0.54</v>
      </c>
      <c r="G880">
        <v>3.7</v>
      </c>
      <c r="H880">
        <v>2960</v>
      </c>
      <c r="I880">
        <f t="shared" si="65"/>
        <v>1</v>
      </c>
      <c r="J880">
        <f t="shared" si="66"/>
        <v>4</v>
      </c>
      <c r="K880">
        <f t="shared" si="67"/>
        <v>1477040</v>
      </c>
      <c r="L880" t="str">
        <f t="shared" si="68"/>
        <v>$200-$500</v>
      </c>
      <c r="M880">
        <f t="shared" si="69"/>
        <v>0</v>
      </c>
    </row>
    <row r="881" spans="1:13" x14ac:dyDescent="0.35">
      <c r="A881" t="s">
        <v>181</v>
      </c>
      <c r="B881" t="s">
        <v>1532</v>
      </c>
      <c r="C881" t="s">
        <v>2690</v>
      </c>
      <c r="D881">
        <v>299</v>
      </c>
      <c r="E881">
        <v>699</v>
      </c>
      <c r="F881" s="7">
        <v>0.56999999999999995</v>
      </c>
      <c r="G881">
        <v>4.0999999999999996</v>
      </c>
      <c r="H881">
        <v>2957</v>
      </c>
      <c r="I881">
        <f t="shared" si="65"/>
        <v>1</v>
      </c>
      <c r="J881">
        <f t="shared" si="66"/>
        <v>4</v>
      </c>
      <c r="K881">
        <f t="shared" si="67"/>
        <v>2066943</v>
      </c>
      <c r="L881" t="str">
        <f t="shared" si="68"/>
        <v>&gt;$500</v>
      </c>
      <c r="M881">
        <f t="shared" si="69"/>
        <v>0</v>
      </c>
    </row>
    <row r="882" spans="1:13" x14ac:dyDescent="0.35">
      <c r="A882" t="s">
        <v>323</v>
      </c>
      <c r="B882" t="s">
        <v>1672</v>
      </c>
      <c r="C882" t="s">
        <v>2691</v>
      </c>
      <c r="D882">
        <v>24990</v>
      </c>
      <c r="E882">
        <v>51990</v>
      </c>
      <c r="F882" s="7">
        <v>0.52</v>
      </c>
      <c r="G882">
        <v>4.2</v>
      </c>
      <c r="H882">
        <v>2951</v>
      </c>
      <c r="I882">
        <f t="shared" si="65"/>
        <v>1</v>
      </c>
      <c r="J882">
        <f t="shared" si="66"/>
        <v>4</v>
      </c>
      <c r="K882">
        <f t="shared" si="67"/>
        <v>153422490</v>
      </c>
      <c r="L882" t="str">
        <f t="shared" si="68"/>
        <v>&gt;$500</v>
      </c>
      <c r="M882">
        <f t="shared" si="69"/>
        <v>0</v>
      </c>
    </row>
    <row r="883" spans="1:13" x14ac:dyDescent="0.35">
      <c r="A883" t="s">
        <v>891</v>
      </c>
      <c r="B883" t="s">
        <v>2228</v>
      </c>
      <c r="C883" t="s">
        <v>2691</v>
      </c>
      <c r="D883">
        <v>1199</v>
      </c>
      <c r="E883">
        <v>3990</v>
      </c>
      <c r="F883" s="7">
        <v>0.7</v>
      </c>
      <c r="G883">
        <v>4.2</v>
      </c>
      <c r="H883">
        <v>2908</v>
      </c>
      <c r="I883">
        <f t="shared" si="65"/>
        <v>1</v>
      </c>
      <c r="J883">
        <f t="shared" si="66"/>
        <v>4</v>
      </c>
      <c r="K883">
        <f t="shared" si="67"/>
        <v>11602920</v>
      </c>
      <c r="L883" t="str">
        <f t="shared" si="68"/>
        <v>&gt;$500</v>
      </c>
      <c r="M883">
        <f t="shared" si="69"/>
        <v>0</v>
      </c>
    </row>
    <row r="884" spans="1:13" x14ac:dyDescent="0.35">
      <c r="A884" t="s">
        <v>238</v>
      </c>
      <c r="B884" t="s">
        <v>1589</v>
      </c>
      <c r="C884" t="s">
        <v>2690</v>
      </c>
      <c r="D884">
        <v>254</v>
      </c>
      <c r="E884">
        <v>799</v>
      </c>
      <c r="F884" s="7">
        <v>0.68</v>
      </c>
      <c r="G884">
        <v>4</v>
      </c>
      <c r="H884">
        <v>2905</v>
      </c>
      <c r="I884">
        <f t="shared" si="65"/>
        <v>1</v>
      </c>
      <c r="J884">
        <f t="shared" si="66"/>
        <v>4</v>
      </c>
      <c r="K884">
        <f t="shared" si="67"/>
        <v>2321095</v>
      </c>
      <c r="L884" t="str">
        <f t="shared" si="68"/>
        <v>&gt;$500</v>
      </c>
      <c r="M884">
        <f t="shared" si="69"/>
        <v>0</v>
      </c>
    </row>
    <row r="885" spans="1:13" x14ac:dyDescent="0.35">
      <c r="A885" t="s">
        <v>952</v>
      </c>
      <c r="B885" t="s">
        <v>2289</v>
      </c>
      <c r="C885" t="s">
        <v>2694</v>
      </c>
      <c r="D885">
        <v>1260</v>
      </c>
      <c r="E885">
        <v>1699</v>
      </c>
      <c r="F885" s="7">
        <v>0.26</v>
      </c>
      <c r="G885">
        <v>4.2</v>
      </c>
      <c r="H885">
        <v>2891</v>
      </c>
      <c r="I885">
        <f t="shared" si="65"/>
        <v>0</v>
      </c>
      <c r="J885">
        <f t="shared" si="66"/>
        <v>4</v>
      </c>
      <c r="K885">
        <f t="shared" si="67"/>
        <v>4911809</v>
      </c>
      <c r="L885" t="str">
        <f t="shared" si="68"/>
        <v>&gt;$500</v>
      </c>
      <c r="M885">
        <f t="shared" si="69"/>
        <v>0</v>
      </c>
    </row>
    <row r="886" spans="1:13" x14ac:dyDescent="0.35">
      <c r="A886" t="s">
        <v>873</v>
      </c>
      <c r="B886" t="s">
        <v>2210</v>
      </c>
      <c r="C886" t="s">
        <v>2690</v>
      </c>
      <c r="D886">
        <v>26999</v>
      </c>
      <c r="E886">
        <v>37999</v>
      </c>
      <c r="F886" s="7">
        <v>0.28999999999999998</v>
      </c>
      <c r="G886">
        <v>4.5999999999999996</v>
      </c>
      <c r="H886">
        <v>2886</v>
      </c>
      <c r="I886">
        <f t="shared" si="65"/>
        <v>0</v>
      </c>
      <c r="J886">
        <f t="shared" si="66"/>
        <v>5</v>
      </c>
      <c r="K886">
        <f t="shared" si="67"/>
        <v>109665114</v>
      </c>
      <c r="L886" t="str">
        <f t="shared" si="68"/>
        <v>&gt;$500</v>
      </c>
      <c r="M886">
        <f t="shared" si="69"/>
        <v>0</v>
      </c>
    </row>
    <row r="887" spans="1:13" x14ac:dyDescent="0.35">
      <c r="A887" t="s">
        <v>1099</v>
      </c>
      <c r="B887" t="s">
        <v>2436</v>
      </c>
      <c r="C887" t="s">
        <v>2694</v>
      </c>
      <c r="D887">
        <v>1595</v>
      </c>
      <c r="E887">
        <v>1799</v>
      </c>
      <c r="F887" s="7">
        <v>0.11</v>
      </c>
      <c r="G887">
        <v>4</v>
      </c>
      <c r="H887">
        <v>2877</v>
      </c>
      <c r="I887">
        <f t="shared" si="65"/>
        <v>0</v>
      </c>
      <c r="J887">
        <f t="shared" si="66"/>
        <v>4</v>
      </c>
      <c r="K887">
        <f t="shared" si="67"/>
        <v>5175723</v>
      </c>
      <c r="L887" t="str">
        <f t="shared" si="68"/>
        <v>&gt;$500</v>
      </c>
      <c r="M887">
        <f t="shared" si="69"/>
        <v>0</v>
      </c>
    </row>
    <row r="888" spans="1:13" x14ac:dyDescent="0.35">
      <c r="A888" t="s">
        <v>849</v>
      </c>
      <c r="B888" t="s">
        <v>2186</v>
      </c>
      <c r="C888" t="s">
        <v>2690</v>
      </c>
      <c r="D888">
        <v>299</v>
      </c>
      <c r="E888">
        <v>1499</v>
      </c>
      <c r="F888" s="7">
        <v>0.8</v>
      </c>
      <c r="G888">
        <v>4.2</v>
      </c>
      <c r="H888">
        <v>2868</v>
      </c>
      <c r="I888">
        <f t="shared" si="65"/>
        <v>1</v>
      </c>
      <c r="J888">
        <f t="shared" si="66"/>
        <v>4</v>
      </c>
      <c r="K888">
        <f t="shared" si="67"/>
        <v>4299132</v>
      </c>
      <c r="L888" t="str">
        <f t="shared" si="68"/>
        <v>&gt;$500</v>
      </c>
      <c r="M888">
        <f t="shared" si="69"/>
        <v>0</v>
      </c>
    </row>
    <row r="889" spans="1:13" x14ac:dyDescent="0.35">
      <c r="A889" t="s">
        <v>691</v>
      </c>
      <c r="B889" t="s">
        <v>2028</v>
      </c>
      <c r="C889" t="s">
        <v>2691</v>
      </c>
      <c r="D889">
        <v>190</v>
      </c>
      <c r="E889">
        <v>220</v>
      </c>
      <c r="F889" s="7">
        <v>0.14000000000000001</v>
      </c>
      <c r="G889">
        <v>4.4000000000000004</v>
      </c>
      <c r="H889">
        <v>2866</v>
      </c>
      <c r="I889">
        <f t="shared" si="65"/>
        <v>0</v>
      </c>
      <c r="J889">
        <f t="shared" si="66"/>
        <v>4</v>
      </c>
      <c r="K889">
        <f t="shared" si="67"/>
        <v>630520</v>
      </c>
      <c r="L889" t="str">
        <f t="shared" si="68"/>
        <v>$200-$500</v>
      </c>
      <c r="M889">
        <f t="shared" si="69"/>
        <v>0</v>
      </c>
    </row>
    <row r="890" spans="1:13" x14ac:dyDescent="0.35">
      <c r="A890" t="s">
        <v>1055</v>
      </c>
      <c r="B890" t="s">
        <v>2392</v>
      </c>
      <c r="C890" t="s">
        <v>2694</v>
      </c>
      <c r="D890">
        <v>1199</v>
      </c>
      <c r="E890">
        <v>1950</v>
      </c>
      <c r="F890" s="7">
        <v>0.39</v>
      </c>
      <c r="G890">
        <v>3.9</v>
      </c>
      <c r="H890">
        <v>2832</v>
      </c>
      <c r="I890">
        <f t="shared" si="65"/>
        <v>0</v>
      </c>
      <c r="J890">
        <f t="shared" si="66"/>
        <v>4</v>
      </c>
      <c r="K890">
        <f t="shared" si="67"/>
        <v>5522400</v>
      </c>
      <c r="L890" t="str">
        <f t="shared" si="68"/>
        <v>&gt;$500</v>
      </c>
      <c r="M890">
        <f t="shared" si="69"/>
        <v>0</v>
      </c>
    </row>
    <row r="891" spans="1:13" x14ac:dyDescent="0.35">
      <c r="A891" t="s">
        <v>1107</v>
      </c>
      <c r="B891" t="s">
        <v>2444</v>
      </c>
      <c r="C891" t="s">
        <v>2694</v>
      </c>
      <c r="D891">
        <v>6499</v>
      </c>
      <c r="E891">
        <v>8995</v>
      </c>
      <c r="F891" s="7">
        <v>0.28000000000000003</v>
      </c>
      <c r="G891">
        <v>4.3</v>
      </c>
      <c r="H891">
        <v>2810</v>
      </c>
      <c r="I891">
        <f t="shared" si="65"/>
        <v>0</v>
      </c>
      <c r="J891">
        <f t="shared" si="66"/>
        <v>4</v>
      </c>
      <c r="K891">
        <f t="shared" si="67"/>
        <v>25275950</v>
      </c>
      <c r="L891" t="str">
        <f t="shared" si="68"/>
        <v>&gt;$500</v>
      </c>
      <c r="M891">
        <f t="shared" si="69"/>
        <v>0</v>
      </c>
    </row>
    <row r="892" spans="1:13" x14ac:dyDescent="0.35">
      <c r="A892" t="s">
        <v>705</v>
      </c>
      <c r="B892" t="s">
        <v>2042</v>
      </c>
      <c r="C892" t="s">
        <v>2690</v>
      </c>
      <c r="D892">
        <v>399</v>
      </c>
      <c r="E892">
        <v>1190</v>
      </c>
      <c r="F892" s="7">
        <v>0.66</v>
      </c>
      <c r="G892">
        <v>4.0999999999999996</v>
      </c>
      <c r="H892">
        <v>2809</v>
      </c>
      <c r="I892">
        <f t="shared" si="65"/>
        <v>1</v>
      </c>
      <c r="J892">
        <f t="shared" si="66"/>
        <v>4</v>
      </c>
      <c r="K892">
        <f t="shared" si="67"/>
        <v>3342710</v>
      </c>
      <c r="L892" t="str">
        <f t="shared" si="68"/>
        <v>&gt;$500</v>
      </c>
      <c r="M892">
        <f t="shared" si="69"/>
        <v>0</v>
      </c>
    </row>
    <row r="893" spans="1:13" x14ac:dyDescent="0.35">
      <c r="A893" t="s">
        <v>105</v>
      </c>
      <c r="B893" t="s">
        <v>1456</v>
      </c>
      <c r="C893" t="s">
        <v>2690</v>
      </c>
      <c r="D893">
        <v>399</v>
      </c>
      <c r="E893">
        <v>999</v>
      </c>
      <c r="F893" s="7">
        <v>0.6</v>
      </c>
      <c r="G893">
        <v>4.3</v>
      </c>
      <c r="H893">
        <v>2806</v>
      </c>
      <c r="I893">
        <f t="shared" si="65"/>
        <v>1</v>
      </c>
      <c r="J893">
        <f t="shared" si="66"/>
        <v>4</v>
      </c>
      <c r="K893">
        <f t="shared" si="67"/>
        <v>2803194</v>
      </c>
      <c r="L893" t="str">
        <f t="shared" si="68"/>
        <v>&gt;$500</v>
      </c>
      <c r="M893">
        <f t="shared" si="69"/>
        <v>0</v>
      </c>
    </row>
    <row r="894" spans="1:13" x14ac:dyDescent="0.35">
      <c r="A894" t="s">
        <v>131</v>
      </c>
      <c r="B894" t="s">
        <v>1482</v>
      </c>
      <c r="C894" t="s">
        <v>2690</v>
      </c>
      <c r="D894">
        <v>399</v>
      </c>
      <c r="E894">
        <v>999</v>
      </c>
      <c r="F894" s="7">
        <v>0.6</v>
      </c>
      <c r="G894">
        <v>4.3</v>
      </c>
      <c r="H894">
        <v>2806</v>
      </c>
      <c r="I894">
        <f t="shared" si="65"/>
        <v>1</v>
      </c>
      <c r="J894">
        <f t="shared" si="66"/>
        <v>4</v>
      </c>
      <c r="K894">
        <f t="shared" si="67"/>
        <v>2803194</v>
      </c>
      <c r="L894" t="str">
        <f t="shared" si="68"/>
        <v>&gt;$500</v>
      </c>
      <c r="M894">
        <f t="shared" si="69"/>
        <v>0</v>
      </c>
    </row>
    <row r="895" spans="1:13" x14ac:dyDescent="0.35">
      <c r="A895" t="s">
        <v>187</v>
      </c>
      <c r="B895" t="s">
        <v>1538</v>
      </c>
      <c r="C895" t="s">
        <v>2690</v>
      </c>
      <c r="D895">
        <v>379</v>
      </c>
      <c r="E895">
        <v>1099</v>
      </c>
      <c r="F895" s="7">
        <v>0.66</v>
      </c>
      <c r="G895">
        <v>4.3</v>
      </c>
      <c r="H895">
        <v>2806</v>
      </c>
      <c r="I895">
        <f t="shared" si="65"/>
        <v>1</v>
      </c>
      <c r="J895">
        <f t="shared" si="66"/>
        <v>4</v>
      </c>
      <c r="K895">
        <f t="shared" si="67"/>
        <v>3083794</v>
      </c>
      <c r="L895" t="str">
        <f t="shared" si="68"/>
        <v>&gt;$500</v>
      </c>
      <c r="M895">
        <f t="shared" si="69"/>
        <v>0</v>
      </c>
    </row>
    <row r="896" spans="1:13" x14ac:dyDescent="0.35">
      <c r="A896" t="s">
        <v>847</v>
      </c>
      <c r="B896" t="s">
        <v>2184</v>
      </c>
      <c r="C896" t="s">
        <v>2690</v>
      </c>
      <c r="D896">
        <v>379</v>
      </c>
      <c r="E896">
        <v>1099</v>
      </c>
      <c r="F896" s="7">
        <v>0.66</v>
      </c>
      <c r="G896">
        <v>4.3</v>
      </c>
      <c r="H896">
        <v>2806</v>
      </c>
      <c r="I896">
        <f t="shared" si="65"/>
        <v>1</v>
      </c>
      <c r="J896">
        <f t="shared" si="66"/>
        <v>4</v>
      </c>
      <c r="K896">
        <f t="shared" si="67"/>
        <v>3083794</v>
      </c>
      <c r="L896" t="str">
        <f t="shared" si="68"/>
        <v>&gt;$500</v>
      </c>
      <c r="M896">
        <f t="shared" si="69"/>
        <v>0</v>
      </c>
    </row>
    <row r="897" spans="1:13" x14ac:dyDescent="0.35">
      <c r="A897" t="s">
        <v>698</v>
      </c>
      <c r="B897" t="s">
        <v>2035</v>
      </c>
      <c r="C897" t="s">
        <v>2690</v>
      </c>
      <c r="D897">
        <v>199</v>
      </c>
      <c r="E897">
        <v>499</v>
      </c>
      <c r="F897" s="7">
        <v>0.6</v>
      </c>
      <c r="G897">
        <v>3.3</v>
      </c>
      <c r="H897">
        <v>2804</v>
      </c>
      <c r="I897">
        <f t="shared" si="65"/>
        <v>1</v>
      </c>
      <c r="J897">
        <f t="shared" si="66"/>
        <v>3</v>
      </c>
      <c r="K897">
        <f t="shared" si="67"/>
        <v>1399196</v>
      </c>
      <c r="L897" t="str">
        <f t="shared" si="68"/>
        <v>$200-$500</v>
      </c>
      <c r="M897">
        <f t="shared" si="69"/>
        <v>0</v>
      </c>
    </row>
    <row r="898" spans="1:13" x14ac:dyDescent="0.35">
      <c r="A898" t="s">
        <v>1013</v>
      </c>
      <c r="B898" t="s">
        <v>2350</v>
      </c>
      <c r="C898" t="s">
        <v>2694</v>
      </c>
      <c r="D898">
        <v>160</v>
      </c>
      <c r="E898">
        <v>299</v>
      </c>
      <c r="F898" s="7">
        <v>0.46</v>
      </c>
      <c r="G898">
        <v>4.5999999999999996</v>
      </c>
      <c r="H898">
        <v>2781</v>
      </c>
      <c r="I898">
        <f t="shared" si="65"/>
        <v>0</v>
      </c>
      <c r="J898">
        <f t="shared" si="66"/>
        <v>5</v>
      </c>
      <c r="K898">
        <f t="shared" si="67"/>
        <v>831519</v>
      </c>
      <c r="L898" t="str">
        <f t="shared" si="68"/>
        <v>$200-$500</v>
      </c>
      <c r="M898">
        <f t="shared" si="69"/>
        <v>0</v>
      </c>
    </row>
    <row r="899" spans="1:13" x14ac:dyDescent="0.35">
      <c r="A899" t="s">
        <v>27</v>
      </c>
      <c r="B899" t="s">
        <v>1378</v>
      </c>
      <c r="C899" t="s">
        <v>2690</v>
      </c>
      <c r="D899">
        <v>299</v>
      </c>
      <c r="E899">
        <v>399</v>
      </c>
      <c r="F899" s="7">
        <v>0.25</v>
      </c>
      <c r="G899">
        <v>4</v>
      </c>
      <c r="H899">
        <v>2766</v>
      </c>
      <c r="I899">
        <f t="shared" ref="I899:I962" si="70">IF(F899&gt;=0.5, 1,0)</f>
        <v>0</v>
      </c>
      <c r="J899">
        <f t="shared" ref="J899:J962" si="71">ROUND(G899, 0)</f>
        <v>4</v>
      </c>
      <c r="K899">
        <f t="shared" ref="K899:K962" si="72">(E899*H899)</f>
        <v>1103634</v>
      </c>
      <c r="L899" t="str">
        <f t="shared" ref="L899:L962" si="73">IF(E899&lt;200, "$200", IF(E899&lt;=500, "$200-$500", "&gt;$500"))</f>
        <v>$200-$500</v>
      </c>
      <c r="M899">
        <f t="shared" ref="M899:M962" si="74">IF(H899&lt;1000, 1,0)</f>
        <v>0</v>
      </c>
    </row>
    <row r="900" spans="1:13" x14ac:dyDescent="0.35">
      <c r="A900" t="s">
        <v>27</v>
      </c>
      <c r="B900" t="s">
        <v>1378</v>
      </c>
      <c r="C900" t="s">
        <v>2690</v>
      </c>
      <c r="D900">
        <v>299</v>
      </c>
      <c r="E900">
        <v>399</v>
      </c>
      <c r="F900" s="7">
        <v>0.25</v>
      </c>
      <c r="G900">
        <v>4</v>
      </c>
      <c r="H900">
        <v>2766</v>
      </c>
      <c r="I900">
        <f t="shared" si="70"/>
        <v>0</v>
      </c>
      <c r="J900">
        <f t="shared" si="71"/>
        <v>4</v>
      </c>
      <c r="K900">
        <f t="shared" si="72"/>
        <v>1103634</v>
      </c>
      <c r="L900" t="str">
        <f t="shared" si="73"/>
        <v>$200-$500</v>
      </c>
      <c r="M900">
        <f t="shared" si="74"/>
        <v>0</v>
      </c>
    </row>
    <row r="901" spans="1:13" x14ac:dyDescent="0.35">
      <c r="A901" t="s">
        <v>1314</v>
      </c>
      <c r="B901" t="s">
        <v>2651</v>
      </c>
      <c r="C901" t="s">
        <v>2694</v>
      </c>
      <c r="D901">
        <v>6120</v>
      </c>
      <c r="E901">
        <v>8073</v>
      </c>
      <c r="F901" s="7">
        <v>0.24</v>
      </c>
      <c r="G901">
        <v>4.5999999999999996</v>
      </c>
      <c r="H901">
        <v>2751</v>
      </c>
      <c r="I901">
        <f t="shared" si="70"/>
        <v>0</v>
      </c>
      <c r="J901">
        <f t="shared" si="71"/>
        <v>5</v>
      </c>
      <c r="K901">
        <f t="shared" si="72"/>
        <v>22208823</v>
      </c>
      <c r="L901" t="str">
        <f t="shared" si="73"/>
        <v>&gt;$500</v>
      </c>
      <c r="M901">
        <f t="shared" si="74"/>
        <v>0</v>
      </c>
    </row>
    <row r="902" spans="1:13" x14ac:dyDescent="0.35">
      <c r="A902" t="s">
        <v>883</v>
      </c>
      <c r="B902" t="s">
        <v>2220</v>
      </c>
      <c r="C902" t="s">
        <v>2690</v>
      </c>
      <c r="D902">
        <v>499</v>
      </c>
      <c r="E902">
        <v>1299</v>
      </c>
      <c r="F902" s="7">
        <v>0.62</v>
      </c>
      <c r="G902">
        <v>4.0999999999999996</v>
      </c>
      <c r="H902">
        <v>2740</v>
      </c>
      <c r="I902">
        <f t="shared" si="70"/>
        <v>1</v>
      </c>
      <c r="J902">
        <f t="shared" si="71"/>
        <v>4</v>
      </c>
      <c r="K902">
        <f t="shared" si="72"/>
        <v>3559260</v>
      </c>
      <c r="L902" t="str">
        <f t="shared" si="73"/>
        <v>&gt;$500</v>
      </c>
      <c r="M902">
        <f t="shared" si="74"/>
        <v>0</v>
      </c>
    </row>
    <row r="903" spans="1:13" x14ac:dyDescent="0.35">
      <c r="A903" t="s">
        <v>1083</v>
      </c>
      <c r="B903" t="s">
        <v>2420</v>
      </c>
      <c r="C903" t="s">
        <v>2694</v>
      </c>
      <c r="D903">
        <v>189</v>
      </c>
      <c r="E903">
        <v>299</v>
      </c>
      <c r="F903" s="7">
        <v>0.37</v>
      </c>
      <c r="G903">
        <v>4.2</v>
      </c>
      <c r="H903">
        <v>2737</v>
      </c>
      <c r="I903">
        <f t="shared" si="70"/>
        <v>0</v>
      </c>
      <c r="J903">
        <f t="shared" si="71"/>
        <v>4</v>
      </c>
      <c r="K903">
        <f t="shared" si="72"/>
        <v>818363</v>
      </c>
      <c r="L903" t="str">
        <f t="shared" si="73"/>
        <v>$200-$500</v>
      </c>
      <c r="M903">
        <f t="shared" si="74"/>
        <v>0</v>
      </c>
    </row>
    <row r="904" spans="1:13" x14ac:dyDescent="0.35">
      <c r="A904" t="s">
        <v>1283</v>
      </c>
      <c r="B904" t="s">
        <v>2620</v>
      </c>
      <c r="C904" t="s">
        <v>2694</v>
      </c>
      <c r="D904">
        <v>5865</v>
      </c>
      <c r="E904">
        <v>7776</v>
      </c>
      <c r="F904" s="7">
        <v>0.25</v>
      </c>
      <c r="G904">
        <v>4.4000000000000004</v>
      </c>
      <c r="H904">
        <v>2737</v>
      </c>
      <c r="I904">
        <f t="shared" si="70"/>
        <v>0</v>
      </c>
      <c r="J904">
        <f t="shared" si="71"/>
        <v>4</v>
      </c>
      <c r="K904">
        <f t="shared" si="72"/>
        <v>21282912</v>
      </c>
      <c r="L904" t="str">
        <f t="shared" si="73"/>
        <v>&gt;$500</v>
      </c>
      <c r="M904">
        <f t="shared" si="74"/>
        <v>0</v>
      </c>
    </row>
    <row r="905" spans="1:13" x14ac:dyDescent="0.35">
      <c r="A905" t="s">
        <v>948</v>
      </c>
      <c r="B905" t="s">
        <v>2285</v>
      </c>
      <c r="C905" t="s">
        <v>2694</v>
      </c>
      <c r="D905">
        <v>2499</v>
      </c>
      <c r="E905">
        <v>3945</v>
      </c>
      <c r="F905" s="7">
        <v>0.37</v>
      </c>
      <c r="G905">
        <v>3.8</v>
      </c>
      <c r="H905">
        <v>2732</v>
      </c>
      <c r="I905">
        <f t="shared" si="70"/>
        <v>0</v>
      </c>
      <c r="J905">
        <f t="shared" si="71"/>
        <v>4</v>
      </c>
      <c r="K905">
        <f t="shared" si="72"/>
        <v>10777740</v>
      </c>
      <c r="L905" t="str">
        <f t="shared" si="73"/>
        <v>&gt;$500</v>
      </c>
      <c r="M905">
        <f t="shared" si="74"/>
        <v>0</v>
      </c>
    </row>
    <row r="906" spans="1:13" x14ac:dyDescent="0.35">
      <c r="A906" t="s">
        <v>68</v>
      </c>
      <c r="B906" t="s">
        <v>1419</v>
      </c>
      <c r="C906" t="s">
        <v>2691</v>
      </c>
      <c r="D906">
        <v>1599</v>
      </c>
      <c r="E906">
        <v>2999</v>
      </c>
      <c r="F906" s="7">
        <v>0.47</v>
      </c>
      <c r="G906">
        <v>4.2</v>
      </c>
      <c r="H906">
        <v>2727</v>
      </c>
      <c r="I906">
        <f t="shared" si="70"/>
        <v>0</v>
      </c>
      <c r="J906">
        <f t="shared" si="71"/>
        <v>4</v>
      </c>
      <c r="K906">
        <f t="shared" si="72"/>
        <v>8178273</v>
      </c>
      <c r="L906" t="str">
        <f t="shared" si="73"/>
        <v>&gt;$500</v>
      </c>
      <c r="M906">
        <f t="shared" si="74"/>
        <v>0</v>
      </c>
    </row>
    <row r="907" spans="1:13" x14ac:dyDescent="0.35">
      <c r="A907" t="s">
        <v>1328</v>
      </c>
      <c r="B907" t="s">
        <v>2665</v>
      </c>
      <c r="C907" t="s">
        <v>2694</v>
      </c>
      <c r="D907">
        <v>2199</v>
      </c>
      <c r="E907">
        <v>3045</v>
      </c>
      <c r="F907" s="7">
        <v>0.28000000000000003</v>
      </c>
      <c r="G907">
        <v>4.2</v>
      </c>
      <c r="H907">
        <v>2686</v>
      </c>
      <c r="I907">
        <f t="shared" si="70"/>
        <v>0</v>
      </c>
      <c r="J907">
        <f t="shared" si="71"/>
        <v>4</v>
      </c>
      <c r="K907">
        <f t="shared" si="72"/>
        <v>8178870</v>
      </c>
      <c r="L907" t="str">
        <f t="shared" si="73"/>
        <v>&gt;$500</v>
      </c>
      <c r="M907">
        <f t="shared" si="74"/>
        <v>0</v>
      </c>
    </row>
    <row r="908" spans="1:13" x14ac:dyDescent="0.35">
      <c r="A908" t="s">
        <v>140</v>
      </c>
      <c r="B908" t="s">
        <v>1491</v>
      </c>
      <c r="C908" t="s">
        <v>2690</v>
      </c>
      <c r="D908">
        <v>399</v>
      </c>
      <c r="E908">
        <v>1099</v>
      </c>
      <c r="F908" s="7">
        <v>0.64</v>
      </c>
      <c r="G908">
        <v>4.0999999999999996</v>
      </c>
      <c r="H908">
        <v>2685</v>
      </c>
      <c r="I908">
        <f t="shared" si="70"/>
        <v>1</v>
      </c>
      <c r="J908">
        <f t="shared" si="71"/>
        <v>4</v>
      </c>
      <c r="K908">
        <f t="shared" si="72"/>
        <v>2950815</v>
      </c>
      <c r="L908" t="str">
        <f t="shared" si="73"/>
        <v>&gt;$500</v>
      </c>
      <c r="M908">
        <f t="shared" si="74"/>
        <v>0</v>
      </c>
    </row>
    <row r="909" spans="1:13" x14ac:dyDescent="0.35">
      <c r="A909" t="s">
        <v>177</v>
      </c>
      <c r="B909" t="s">
        <v>1528</v>
      </c>
      <c r="C909" t="s">
        <v>2690</v>
      </c>
      <c r="D909">
        <v>399</v>
      </c>
      <c r="E909">
        <v>1099</v>
      </c>
      <c r="F909" s="7">
        <v>0.64</v>
      </c>
      <c r="G909">
        <v>4.0999999999999996</v>
      </c>
      <c r="H909">
        <v>2685</v>
      </c>
      <c r="I909">
        <f t="shared" si="70"/>
        <v>1</v>
      </c>
      <c r="J909">
        <f t="shared" si="71"/>
        <v>4</v>
      </c>
      <c r="K909">
        <f t="shared" si="72"/>
        <v>2950815</v>
      </c>
      <c r="L909" t="str">
        <f t="shared" si="73"/>
        <v>&gt;$500</v>
      </c>
      <c r="M909">
        <f t="shared" si="74"/>
        <v>0</v>
      </c>
    </row>
    <row r="910" spans="1:13" x14ac:dyDescent="0.35">
      <c r="A910" t="s">
        <v>1330</v>
      </c>
      <c r="B910" t="s">
        <v>2667</v>
      </c>
      <c r="C910" t="s">
        <v>2694</v>
      </c>
      <c r="D910">
        <v>253</v>
      </c>
      <c r="E910">
        <v>500</v>
      </c>
      <c r="F910" s="7">
        <v>0.49</v>
      </c>
      <c r="G910">
        <v>4.3</v>
      </c>
      <c r="H910">
        <v>2664</v>
      </c>
      <c r="I910">
        <f t="shared" si="70"/>
        <v>0</v>
      </c>
      <c r="J910">
        <f t="shared" si="71"/>
        <v>4</v>
      </c>
      <c r="K910">
        <f t="shared" si="72"/>
        <v>1332000</v>
      </c>
      <c r="L910" t="str">
        <f t="shared" si="73"/>
        <v>$200-$500</v>
      </c>
      <c r="M910">
        <f t="shared" si="74"/>
        <v>0</v>
      </c>
    </row>
    <row r="911" spans="1:13" x14ac:dyDescent="0.35">
      <c r="A911" t="s">
        <v>173</v>
      </c>
      <c r="B911" t="s">
        <v>1524</v>
      </c>
      <c r="C911" t="s">
        <v>2690</v>
      </c>
      <c r="D911">
        <v>325</v>
      </c>
      <c r="E911">
        <v>999</v>
      </c>
      <c r="F911" s="7">
        <v>0.67</v>
      </c>
      <c r="G911">
        <v>4.3</v>
      </c>
      <c r="H911">
        <v>2651</v>
      </c>
      <c r="I911">
        <f t="shared" si="70"/>
        <v>1</v>
      </c>
      <c r="J911">
        <f t="shared" si="71"/>
        <v>4</v>
      </c>
      <c r="K911">
        <f t="shared" si="72"/>
        <v>2648349</v>
      </c>
      <c r="L911" t="str">
        <f t="shared" si="73"/>
        <v>&gt;$500</v>
      </c>
      <c r="M911">
        <f t="shared" si="74"/>
        <v>0</v>
      </c>
    </row>
    <row r="912" spans="1:13" x14ac:dyDescent="0.35">
      <c r="A912" t="s">
        <v>257</v>
      </c>
      <c r="B912" t="s">
        <v>1608</v>
      </c>
      <c r="C912" t="s">
        <v>2690</v>
      </c>
      <c r="D912">
        <v>299</v>
      </c>
      <c r="E912">
        <v>999</v>
      </c>
      <c r="F912" s="7">
        <v>0.7</v>
      </c>
      <c r="G912">
        <v>4.3</v>
      </c>
      <c r="H912">
        <v>2651</v>
      </c>
      <c r="I912">
        <f t="shared" si="70"/>
        <v>1</v>
      </c>
      <c r="J912">
        <f t="shared" si="71"/>
        <v>4</v>
      </c>
      <c r="K912">
        <f t="shared" si="72"/>
        <v>2648349</v>
      </c>
      <c r="L912" t="str">
        <f t="shared" si="73"/>
        <v>&gt;$500</v>
      </c>
      <c r="M912">
        <f t="shared" si="74"/>
        <v>0</v>
      </c>
    </row>
    <row r="913" spans="1:13" x14ac:dyDescent="0.35">
      <c r="A913" t="s">
        <v>458</v>
      </c>
      <c r="B913" t="s">
        <v>1800</v>
      </c>
      <c r="C913" t="s">
        <v>2691</v>
      </c>
      <c r="D913">
        <v>279</v>
      </c>
      <c r="E913">
        <v>1499</v>
      </c>
      <c r="F913" s="7">
        <v>0.81</v>
      </c>
      <c r="G913">
        <v>4.2</v>
      </c>
      <c r="H913">
        <v>2646</v>
      </c>
      <c r="I913">
        <f t="shared" si="70"/>
        <v>1</v>
      </c>
      <c r="J913">
        <f t="shared" si="71"/>
        <v>4</v>
      </c>
      <c r="K913">
        <f t="shared" si="72"/>
        <v>3966354</v>
      </c>
      <c r="L913" t="str">
        <f t="shared" si="73"/>
        <v>&gt;$500</v>
      </c>
      <c r="M913">
        <f t="shared" si="74"/>
        <v>0</v>
      </c>
    </row>
    <row r="914" spans="1:13" x14ac:dyDescent="0.35">
      <c r="A914" t="s">
        <v>202</v>
      </c>
      <c r="B914" t="s">
        <v>1553</v>
      </c>
      <c r="C914" t="s">
        <v>2691</v>
      </c>
      <c r="D914">
        <v>239</v>
      </c>
      <c r="E914">
        <v>699</v>
      </c>
      <c r="F914" s="7">
        <v>0.66</v>
      </c>
      <c r="G914">
        <v>4.4000000000000004</v>
      </c>
      <c r="H914">
        <v>2640</v>
      </c>
      <c r="I914">
        <f t="shared" si="70"/>
        <v>1</v>
      </c>
      <c r="J914">
        <f t="shared" si="71"/>
        <v>4</v>
      </c>
      <c r="K914">
        <f t="shared" si="72"/>
        <v>1845360</v>
      </c>
      <c r="L914" t="str">
        <f t="shared" si="73"/>
        <v>&gt;$500</v>
      </c>
      <c r="M914">
        <f t="shared" si="74"/>
        <v>0</v>
      </c>
    </row>
    <row r="915" spans="1:13" x14ac:dyDescent="0.35">
      <c r="A915" t="s">
        <v>804</v>
      </c>
      <c r="B915" t="s">
        <v>2141</v>
      </c>
      <c r="C915" t="s">
        <v>2693</v>
      </c>
      <c r="D915">
        <v>250</v>
      </c>
      <c r="E915">
        <v>250</v>
      </c>
      <c r="F915" s="7">
        <v>0</v>
      </c>
      <c r="G915">
        <v>4.2</v>
      </c>
      <c r="H915">
        <v>2628</v>
      </c>
      <c r="I915">
        <f t="shared" si="70"/>
        <v>0</v>
      </c>
      <c r="J915">
        <f t="shared" si="71"/>
        <v>4</v>
      </c>
      <c r="K915">
        <f t="shared" si="72"/>
        <v>657000</v>
      </c>
      <c r="L915" t="str">
        <f t="shared" si="73"/>
        <v>$200-$500</v>
      </c>
      <c r="M915">
        <f t="shared" si="74"/>
        <v>0</v>
      </c>
    </row>
    <row r="916" spans="1:13" x14ac:dyDescent="0.35">
      <c r="A916" t="s">
        <v>829</v>
      </c>
      <c r="B916" t="s">
        <v>2166</v>
      </c>
      <c r="C916" t="s">
        <v>2690</v>
      </c>
      <c r="D916">
        <v>10099</v>
      </c>
      <c r="E916">
        <v>19110</v>
      </c>
      <c r="F916" s="7">
        <v>0.47</v>
      </c>
      <c r="G916">
        <v>4.3</v>
      </c>
      <c r="H916">
        <v>2623</v>
      </c>
      <c r="I916">
        <f t="shared" si="70"/>
        <v>0</v>
      </c>
      <c r="J916">
        <f t="shared" si="71"/>
        <v>4</v>
      </c>
      <c r="K916">
        <f t="shared" si="72"/>
        <v>50125530</v>
      </c>
      <c r="L916" t="str">
        <f t="shared" si="73"/>
        <v>&gt;$500</v>
      </c>
      <c r="M916">
        <f t="shared" si="74"/>
        <v>0</v>
      </c>
    </row>
    <row r="917" spans="1:13" x14ac:dyDescent="0.35">
      <c r="A917" t="s">
        <v>916</v>
      </c>
      <c r="B917" t="s">
        <v>2253</v>
      </c>
      <c r="C917" t="s">
        <v>2694</v>
      </c>
      <c r="D917">
        <v>1399</v>
      </c>
      <c r="E917">
        <v>1549</v>
      </c>
      <c r="F917" s="7">
        <v>0.1</v>
      </c>
      <c r="G917">
        <v>3.9</v>
      </c>
      <c r="H917">
        <v>2602</v>
      </c>
      <c r="I917">
        <f t="shared" si="70"/>
        <v>0</v>
      </c>
      <c r="J917">
        <f t="shared" si="71"/>
        <v>4</v>
      </c>
      <c r="K917">
        <f t="shared" si="72"/>
        <v>4030498</v>
      </c>
      <c r="L917" t="str">
        <f t="shared" si="73"/>
        <v>&gt;$500</v>
      </c>
      <c r="M917">
        <f t="shared" si="74"/>
        <v>0</v>
      </c>
    </row>
    <row r="918" spans="1:13" x14ac:dyDescent="0.35">
      <c r="A918" t="s">
        <v>1151</v>
      </c>
      <c r="B918" t="s">
        <v>2488</v>
      </c>
      <c r="C918" t="s">
        <v>2694</v>
      </c>
      <c r="D918">
        <v>600</v>
      </c>
      <c r="E918">
        <v>640</v>
      </c>
      <c r="F918" s="7">
        <v>0.06</v>
      </c>
      <c r="G918">
        <v>3.8</v>
      </c>
      <c r="H918">
        <v>2593</v>
      </c>
      <c r="I918">
        <f t="shared" si="70"/>
        <v>0</v>
      </c>
      <c r="J918">
        <f t="shared" si="71"/>
        <v>4</v>
      </c>
      <c r="K918">
        <f t="shared" si="72"/>
        <v>1659520</v>
      </c>
      <c r="L918" t="str">
        <f t="shared" si="73"/>
        <v>&gt;$500</v>
      </c>
      <c r="M918">
        <f t="shared" si="74"/>
        <v>0</v>
      </c>
    </row>
    <row r="919" spans="1:13" x14ac:dyDescent="0.35">
      <c r="A919" t="s">
        <v>1274</v>
      </c>
      <c r="B919" t="s">
        <v>2611</v>
      </c>
      <c r="C919" t="s">
        <v>2694</v>
      </c>
      <c r="D919">
        <v>1499</v>
      </c>
      <c r="E919">
        <v>3500</v>
      </c>
      <c r="F919" s="7">
        <v>0.56999999999999995</v>
      </c>
      <c r="G919">
        <v>4.7</v>
      </c>
      <c r="H919">
        <v>2591</v>
      </c>
      <c r="I919">
        <f t="shared" si="70"/>
        <v>1</v>
      </c>
      <c r="J919">
        <f t="shared" si="71"/>
        <v>5</v>
      </c>
      <c r="K919">
        <f t="shared" si="72"/>
        <v>9068500</v>
      </c>
      <c r="L919" t="str">
        <f t="shared" si="73"/>
        <v>&gt;$500</v>
      </c>
      <c r="M919">
        <f t="shared" si="74"/>
        <v>0</v>
      </c>
    </row>
    <row r="920" spans="1:13" x14ac:dyDescent="0.35">
      <c r="A920" t="s">
        <v>876</v>
      </c>
      <c r="B920" t="s">
        <v>2213</v>
      </c>
      <c r="C920" t="s">
        <v>2690</v>
      </c>
      <c r="D920">
        <v>770</v>
      </c>
      <c r="E920">
        <v>1547</v>
      </c>
      <c r="F920" s="7">
        <v>0.5</v>
      </c>
      <c r="G920">
        <v>4.3</v>
      </c>
      <c r="H920">
        <v>2585</v>
      </c>
      <c r="I920">
        <f t="shared" si="70"/>
        <v>1</v>
      </c>
      <c r="J920">
        <f t="shared" si="71"/>
        <v>4</v>
      </c>
      <c r="K920">
        <f t="shared" si="72"/>
        <v>3998995</v>
      </c>
      <c r="L920" t="str">
        <f t="shared" si="73"/>
        <v>&gt;$500</v>
      </c>
      <c r="M920">
        <f t="shared" si="74"/>
        <v>0</v>
      </c>
    </row>
    <row r="921" spans="1:13" x14ac:dyDescent="0.35">
      <c r="A921" t="s">
        <v>110</v>
      </c>
      <c r="B921" t="s">
        <v>1461</v>
      </c>
      <c r="C921" t="s">
        <v>2691</v>
      </c>
      <c r="D921">
        <v>7390</v>
      </c>
      <c r="E921">
        <v>20000</v>
      </c>
      <c r="F921" s="7">
        <v>0.63</v>
      </c>
      <c r="G921">
        <v>4.0999999999999996</v>
      </c>
      <c r="H921">
        <v>2581</v>
      </c>
      <c r="I921">
        <f t="shared" si="70"/>
        <v>1</v>
      </c>
      <c r="J921">
        <f t="shared" si="71"/>
        <v>4</v>
      </c>
      <c r="K921">
        <f t="shared" si="72"/>
        <v>51620000</v>
      </c>
      <c r="L921" t="str">
        <f t="shared" si="73"/>
        <v>&gt;$500</v>
      </c>
      <c r="M921">
        <f t="shared" si="74"/>
        <v>0</v>
      </c>
    </row>
    <row r="922" spans="1:13" x14ac:dyDescent="0.35">
      <c r="A922" t="s">
        <v>729</v>
      </c>
      <c r="B922" t="s">
        <v>2066</v>
      </c>
      <c r="C922" t="s">
        <v>2695</v>
      </c>
      <c r="D922">
        <v>425</v>
      </c>
      <c r="E922">
        <v>999</v>
      </c>
      <c r="F922" s="7">
        <v>0.56999999999999995</v>
      </c>
      <c r="G922">
        <v>4</v>
      </c>
      <c r="H922">
        <v>2581</v>
      </c>
      <c r="I922">
        <f t="shared" si="70"/>
        <v>1</v>
      </c>
      <c r="J922">
        <f t="shared" si="71"/>
        <v>4</v>
      </c>
      <c r="K922">
        <f t="shared" si="72"/>
        <v>2578419</v>
      </c>
      <c r="L922" t="str">
        <f t="shared" si="73"/>
        <v>&gt;$500</v>
      </c>
      <c r="M922">
        <f t="shared" si="74"/>
        <v>0</v>
      </c>
    </row>
    <row r="923" spans="1:13" x14ac:dyDescent="0.35">
      <c r="A923" t="s">
        <v>1287</v>
      </c>
      <c r="B923" t="s">
        <v>2624</v>
      </c>
      <c r="C923" t="s">
        <v>2694</v>
      </c>
      <c r="D923">
        <v>3249</v>
      </c>
      <c r="E923">
        <v>6299</v>
      </c>
      <c r="F923" s="7">
        <v>0.48</v>
      </c>
      <c r="G923">
        <v>3.9</v>
      </c>
      <c r="H923">
        <v>2569</v>
      </c>
      <c r="I923">
        <f t="shared" si="70"/>
        <v>0</v>
      </c>
      <c r="J923">
        <f t="shared" si="71"/>
        <v>4</v>
      </c>
      <c r="K923">
        <f t="shared" si="72"/>
        <v>16182131</v>
      </c>
      <c r="L923" t="str">
        <f t="shared" si="73"/>
        <v>&gt;$500</v>
      </c>
      <c r="M923">
        <f t="shared" si="74"/>
        <v>0</v>
      </c>
    </row>
    <row r="924" spans="1:13" x14ac:dyDescent="0.35">
      <c r="A924" t="s">
        <v>1316</v>
      </c>
      <c r="B924" t="s">
        <v>2653</v>
      </c>
      <c r="C924" t="s">
        <v>2694</v>
      </c>
      <c r="D924">
        <v>18999</v>
      </c>
      <c r="E924">
        <v>29999</v>
      </c>
      <c r="F924" s="7">
        <v>0.37</v>
      </c>
      <c r="G924">
        <v>4.0999999999999996</v>
      </c>
      <c r="H924">
        <v>2536</v>
      </c>
      <c r="I924">
        <f t="shared" si="70"/>
        <v>0</v>
      </c>
      <c r="J924">
        <f t="shared" si="71"/>
        <v>4</v>
      </c>
      <c r="K924">
        <f t="shared" si="72"/>
        <v>76077464</v>
      </c>
      <c r="L924" t="str">
        <f t="shared" si="73"/>
        <v>&gt;$500</v>
      </c>
      <c r="M924">
        <f t="shared" si="74"/>
        <v>0</v>
      </c>
    </row>
    <row r="925" spans="1:13" x14ac:dyDescent="0.35">
      <c r="A925" t="s">
        <v>881</v>
      </c>
      <c r="B925" t="s">
        <v>2218</v>
      </c>
      <c r="C925" t="s">
        <v>2690</v>
      </c>
      <c r="D925">
        <v>598</v>
      </c>
      <c r="E925">
        <v>1150</v>
      </c>
      <c r="F925" s="7">
        <v>0.48</v>
      </c>
      <c r="G925">
        <v>4.0999999999999996</v>
      </c>
      <c r="H925">
        <v>2535</v>
      </c>
      <c r="I925">
        <f t="shared" si="70"/>
        <v>0</v>
      </c>
      <c r="J925">
        <f t="shared" si="71"/>
        <v>4</v>
      </c>
      <c r="K925">
        <f t="shared" si="72"/>
        <v>2915250</v>
      </c>
      <c r="L925" t="str">
        <f t="shared" si="73"/>
        <v>&gt;$500</v>
      </c>
      <c r="M925">
        <f t="shared" si="74"/>
        <v>0</v>
      </c>
    </row>
    <row r="926" spans="1:13" x14ac:dyDescent="0.35">
      <c r="A926" t="s">
        <v>759</v>
      </c>
      <c r="B926" t="s">
        <v>2096</v>
      </c>
      <c r="C926" t="s">
        <v>2690</v>
      </c>
      <c r="D926">
        <v>149</v>
      </c>
      <c r="E926">
        <v>999</v>
      </c>
      <c r="F926" s="7">
        <v>0.85</v>
      </c>
      <c r="G926">
        <v>3.5</v>
      </c>
      <c r="H926">
        <v>2523</v>
      </c>
      <c r="I926">
        <f t="shared" si="70"/>
        <v>1</v>
      </c>
      <c r="J926">
        <f t="shared" si="71"/>
        <v>4</v>
      </c>
      <c r="K926">
        <f t="shared" si="72"/>
        <v>2520477</v>
      </c>
      <c r="L926" t="str">
        <f t="shared" si="73"/>
        <v>&gt;$500</v>
      </c>
      <c r="M926">
        <f t="shared" si="74"/>
        <v>0</v>
      </c>
    </row>
    <row r="927" spans="1:13" x14ac:dyDescent="0.35">
      <c r="A927" t="s">
        <v>1343</v>
      </c>
      <c r="B927" t="s">
        <v>2680</v>
      </c>
      <c r="C927" t="s">
        <v>2694</v>
      </c>
      <c r="D927">
        <v>2695</v>
      </c>
      <c r="E927">
        <v>2695</v>
      </c>
      <c r="F927" s="7">
        <v>0</v>
      </c>
      <c r="G927">
        <v>4.4000000000000004</v>
      </c>
      <c r="H927">
        <v>2518</v>
      </c>
      <c r="I927">
        <f t="shared" si="70"/>
        <v>0</v>
      </c>
      <c r="J927">
        <f t="shared" si="71"/>
        <v>4</v>
      </c>
      <c r="K927">
        <f t="shared" si="72"/>
        <v>6786010</v>
      </c>
      <c r="L927" t="str">
        <f t="shared" si="73"/>
        <v>&gt;$500</v>
      </c>
      <c r="M927">
        <f t="shared" si="74"/>
        <v>0</v>
      </c>
    </row>
    <row r="928" spans="1:13" x14ac:dyDescent="0.35">
      <c r="A928" t="s">
        <v>899</v>
      </c>
      <c r="B928" t="s">
        <v>2236</v>
      </c>
      <c r="C928" t="s">
        <v>2690</v>
      </c>
      <c r="D928">
        <v>3307</v>
      </c>
      <c r="E928">
        <v>6100</v>
      </c>
      <c r="F928" s="7">
        <v>0.46</v>
      </c>
      <c r="G928">
        <v>4.3</v>
      </c>
      <c r="H928">
        <v>2515</v>
      </c>
      <c r="I928">
        <f t="shared" si="70"/>
        <v>0</v>
      </c>
      <c r="J928">
        <f t="shared" si="71"/>
        <v>4</v>
      </c>
      <c r="K928">
        <f t="shared" si="72"/>
        <v>15341500</v>
      </c>
      <c r="L928" t="str">
        <f t="shared" si="73"/>
        <v>&gt;$500</v>
      </c>
      <c r="M928">
        <f t="shared" si="74"/>
        <v>0</v>
      </c>
    </row>
    <row r="929" spans="1:13" x14ac:dyDescent="0.35">
      <c r="A929" t="s">
        <v>857</v>
      </c>
      <c r="B929" t="s">
        <v>2194</v>
      </c>
      <c r="C929" t="s">
        <v>2693</v>
      </c>
      <c r="D929">
        <v>341</v>
      </c>
      <c r="E929">
        <v>450</v>
      </c>
      <c r="F929" s="7">
        <v>0.24</v>
      </c>
      <c r="G929">
        <v>4.3</v>
      </c>
      <c r="H929">
        <v>2493</v>
      </c>
      <c r="I929">
        <f t="shared" si="70"/>
        <v>0</v>
      </c>
      <c r="J929">
        <f t="shared" si="71"/>
        <v>4</v>
      </c>
      <c r="K929">
        <f t="shared" si="72"/>
        <v>1121850</v>
      </c>
      <c r="L929" t="str">
        <f t="shared" si="73"/>
        <v>$200-$500</v>
      </c>
      <c r="M929">
        <f t="shared" si="74"/>
        <v>0</v>
      </c>
    </row>
    <row r="930" spans="1:13" x14ac:dyDescent="0.35">
      <c r="A930" t="s">
        <v>758</v>
      </c>
      <c r="B930" t="s">
        <v>2095</v>
      </c>
      <c r="C930" t="s">
        <v>2691</v>
      </c>
      <c r="D930">
        <v>199</v>
      </c>
      <c r="E930">
        <v>499</v>
      </c>
      <c r="F930" s="7">
        <v>0.6</v>
      </c>
      <c r="G930">
        <v>3.6</v>
      </c>
      <c r="H930">
        <v>2492</v>
      </c>
      <c r="I930">
        <f t="shared" si="70"/>
        <v>1</v>
      </c>
      <c r="J930">
        <f t="shared" si="71"/>
        <v>4</v>
      </c>
      <c r="K930">
        <f t="shared" si="72"/>
        <v>1243508</v>
      </c>
      <c r="L930" t="str">
        <f t="shared" si="73"/>
        <v>$200-$500</v>
      </c>
      <c r="M930">
        <f t="shared" si="74"/>
        <v>0</v>
      </c>
    </row>
    <row r="931" spans="1:13" x14ac:dyDescent="0.35">
      <c r="A931" t="s">
        <v>996</v>
      </c>
      <c r="B931" t="s">
        <v>2333</v>
      </c>
      <c r="C931" t="s">
        <v>2694</v>
      </c>
      <c r="D931">
        <v>1345</v>
      </c>
      <c r="E931">
        <v>1750</v>
      </c>
      <c r="F931" s="7">
        <v>0.23</v>
      </c>
      <c r="G931">
        <v>3.8</v>
      </c>
      <c r="H931">
        <v>2466</v>
      </c>
      <c r="I931">
        <f t="shared" si="70"/>
        <v>0</v>
      </c>
      <c r="J931">
        <f t="shared" si="71"/>
        <v>4</v>
      </c>
      <c r="K931">
        <f t="shared" si="72"/>
        <v>4315500</v>
      </c>
      <c r="L931" t="str">
        <f t="shared" si="73"/>
        <v>&gt;$500</v>
      </c>
      <c r="M931">
        <f t="shared" si="74"/>
        <v>0</v>
      </c>
    </row>
    <row r="932" spans="1:13" x14ac:dyDescent="0.35">
      <c r="A932" t="s">
        <v>789</v>
      </c>
      <c r="B932" t="s">
        <v>2126</v>
      </c>
      <c r="C932" t="s">
        <v>2690</v>
      </c>
      <c r="D932">
        <v>299</v>
      </c>
      <c r="E932">
        <v>990</v>
      </c>
      <c r="F932" s="7">
        <v>0.7</v>
      </c>
      <c r="G932">
        <v>4.5</v>
      </c>
      <c r="H932">
        <v>2453</v>
      </c>
      <c r="I932">
        <f t="shared" si="70"/>
        <v>1</v>
      </c>
      <c r="J932">
        <f t="shared" si="71"/>
        <v>5</v>
      </c>
      <c r="K932">
        <f t="shared" si="72"/>
        <v>2428470</v>
      </c>
      <c r="L932" t="str">
        <f t="shared" si="73"/>
        <v>&gt;$500</v>
      </c>
      <c r="M932">
        <f t="shared" si="74"/>
        <v>0</v>
      </c>
    </row>
    <row r="933" spans="1:13" x14ac:dyDescent="0.35">
      <c r="A933" t="s">
        <v>502</v>
      </c>
      <c r="B933" t="s">
        <v>1841</v>
      </c>
      <c r="C933" t="s">
        <v>2691</v>
      </c>
      <c r="D933">
        <v>99</v>
      </c>
      <c r="E933">
        <v>499</v>
      </c>
      <c r="F933" s="7">
        <v>0.8</v>
      </c>
      <c r="G933">
        <v>4.0999999999999996</v>
      </c>
      <c r="H933">
        <v>2451</v>
      </c>
      <c r="I933">
        <f t="shared" si="70"/>
        <v>1</v>
      </c>
      <c r="J933">
        <f t="shared" si="71"/>
        <v>4</v>
      </c>
      <c r="K933">
        <f t="shared" si="72"/>
        <v>1223049</v>
      </c>
      <c r="L933" t="str">
        <f t="shared" si="73"/>
        <v>$200-$500</v>
      </c>
      <c r="M933">
        <f t="shared" si="74"/>
        <v>0</v>
      </c>
    </row>
    <row r="934" spans="1:13" x14ac:dyDescent="0.35">
      <c r="A934" t="s">
        <v>700</v>
      </c>
      <c r="B934" t="s">
        <v>2037</v>
      </c>
      <c r="C934" t="s">
        <v>2691</v>
      </c>
      <c r="D934">
        <v>99</v>
      </c>
      <c r="E934">
        <v>499</v>
      </c>
      <c r="F934" s="7">
        <v>0.8</v>
      </c>
      <c r="G934">
        <v>4.0999999999999996</v>
      </c>
      <c r="H934">
        <v>2451</v>
      </c>
      <c r="I934">
        <f t="shared" si="70"/>
        <v>1</v>
      </c>
      <c r="J934">
        <f t="shared" si="71"/>
        <v>4</v>
      </c>
      <c r="K934">
        <f t="shared" si="72"/>
        <v>1223049</v>
      </c>
      <c r="L934" t="str">
        <f t="shared" si="73"/>
        <v>$200-$500</v>
      </c>
      <c r="M934">
        <f t="shared" si="74"/>
        <v>0</v>
      </c>
    </row>
    <row r="935" spans="1:13" x14ac:dyDescent="0.35">
      <c r="A935" t="s">
        <v>773</v>
      </c>
      <c r="B935" t="s">
        <v>2110</v>
      </c>
      <c r="C935" t="s">
        <v>2693</v>
      </c>
      <c r="D935">
        <v>178</v>
      </c>
      <c r="E935">
        <v>210</v>
      </c>
      <c r="F935" s="7">
        <v>0.15</v>
      </c>
      <c r="G935">
        <v>4.3</v>
      </c>
      <c r="H935">
        <v>2450</v>
      </c>
      <c r="I935">
        <f t="shared" si="70"/>
        <v>0</v>
      </c>
      <c r="J935">
        <f t="shared" si="71"/>
        <v>4</v>
      </c>
      <c r="K935">
        <f t="shared" si="72"/>
        <v>514500</v>
      </c>
      <c r="L935" t="str">
        <f t="shared" si="73"/>
        <v>$200-$500</v>
      </c>
      <c r="M935">
        <f t="shared" si="74"/>
        <v>0</v>
      </c>
    </row>
    <row r="936" spans="1:13" x14ac:dyDescent="0.35">
      <c r="A936" t="s">
        <v>1137</v>
      </c>
      <c r="B936" t="s">
        <v>2474</v>
      </c>
      <c r="C936" t="s">
        <v>2694</v>
      </c>
      <c r="D936">
        <v>721</v>
      </c>
      <c r="E936">
        <v>1499</v>
      </c>
      <c r="F936" s="7">
        <v>0.52</v>
      </c>
      <c r="G936">
        <v>3.1</v>
      </c>
      <c r="H936">
        <v>2449</v>
      </c>
      <c r="I936">
        <f t="shared" si="70"/>
        <v>1</v>
      </c>
      <c r="J936">
        <f t="shared" si="71"/>
        <v>3</v>
      </c>
      <c r="K936">
        <f t="shared" si="72"/>
        <v>3671051</v>
      </c>
      <c r="L936" t="str">
        <f t="shared" si="73"/>
        <v>&gt;$500</v>
      </c>
      <c r="M936">
        <f t="shared" si="74"/>
        <v>0</v>
      </c>
    </row>
    <row r="937" spans="1:13" x14ac:dyDescent="0.35">
      <c r="A937" t="s">
        <v>953</v>
      </c>
      <c r="B937" t="s">
        <v>2290</v>
      </c>
      <c r="C937" t="s">
        <v>2694</v>
      </c>
      <c r="D937">
        <v>749</v>
      </c>
      <c r="E937">
        <v>1129</v>
      </c>
      <c r="F937" s="7">
        <v>0.34</v>
      </c>
      <c r="G937">
        <v>4</v>
      </c>
      <c r="H937">
        <v>2446</v>
      </c>
      <c r="I937">
        <f t="shared" si="70"/>
        <v>0</v>
      </c>
      <c r="J937">
        <f t="shared" si="71"/>
        <v>4</v>
      </c>
      <c r="K937">
        <f t="shared" si="72"/>
        <v>2761534</v>
      </c>
      <c r="L937" t="str">
        <f t="shared" si="73"/>
        <v>&gt;$500</v>
      </c>
      <c r="M937">
        <f t="shared" si="74"/>
        <v>0</v>
      </c>
    </row>
    <row r="938" spans="1:13" x14ac:dyDescent="0.35">
      <c r="A938" t="s">
        <v>201</v>
      </c>
      <c r="B938" t="s">
        <v>1552</v>
      </c>
      <c r="C938" t="s">
        <v>2690</v>
      </c>
      <c r="D938">
        <v>259</v>
      </c>
      <c r="E938">
        <v>699</v>
      </c>
      <c r="F938" s="7">
        <v>0.63</v>
      </c>
      <c r="G938">
        <v>3.8</v>
      </c>
      <c r="H938">
        <v>2399</v>
      </c>
      <c r="I938">
        <f t="shared" si="70"/>
        <v>1</v>
      </c>
      <c r="J938">
        <f t="shared" si="71"/>
        <v>4</v>
      </c>
      <c r="K938">
        <f t="shared" si="72"/>
        <v>1676901</v>
      </c>
      <c r="L938" t="str">
        <f t="shared" si="73"/>
        <v>&gt;$500</v>
      </c>
      <c r="M938">
        <f t="shared" si="74"/>
        <v>0</v>
      </c>
    </row>
    <row r="939" spans="1:13" x14ac:dyDescent="0.35">
      <c r="A939" t="s">
        <v>1286</v>
      </c>
      <c r="B939" t="s">
        <v>2623</v>
      </c>
      <c r="C939" t="s">
        <v>2694</v>
      </c>
      <c r="D939">
        <v>1928</v>
      </c>
      <c r="E939">
        <v>2590</v>
      </c>
      <c r="F939" s="7">
        <v>0.26</v>
      </c>
      <c r="G939">
        <v>4</v>
      </c>
      <c r="H939">
        <v>2377</v>
      </c>
      <c r="I939">
        <f t="shared" si="70"/>
        <v>0</v>
      </c>
      <c r="J939">
        <f t="shared" si="71"/>
        <v>4</v>
      </c>
      <c r="K939">
        <f t="shared" si="72"/>
        <v>6156430</v>
      </c>
      <c r="L939" t="str">
        <f t="shared" si="73"/>
        <v>&gt;$500</v>
      </c>
      <c r="M939">
        <f t="shared" si="74"/>
        <v>0</v>
      </c>
    </row>
    <row r="940" spans="1:13" x14ac:dyDescent="0.35">
      <c r="A940" t="s">
        <v>892</v>
      </c>
      <c r="B940" t="s">
        <v>2229</v>
      </c>
      <c r="C940" t="s">
        <v>2690</v>
      </c>
      <c r="D940">
        <v>1099</v>
      </c>
      <c r="E940">
        <v>1499</v>
      </c>
      <c r="F940" s="7">
        <v>0.27</v>
      </c>
      <c r="G940">
        <v>4.2</v>
      </c>
      <c r="H940">
        <v>2375</v>
      </c>
      <c r="I940">
        <f t="shared" si="70"/>
        <v>0</v>
      </c>
      <c r="J940">
        <f t="shared" si="71"/>
        <v>4</v>
      </c>
      <c r="K940">
        <f t="shared" si="72"/>
        <v>3560125</v>
      </c>
      <c r="L940" t="str">
        <f t="shared" si="73"/>
        <v>&gt;$500</v>
      </c>
      <c r="M940">
        <f t="shared" si="74"/>
        <v>0</v>
      </c>
    </row>
    <row r="941" spans="1:13" x14ac:dyDescent="0.35">
      <c r="A941" t="s">
        <v>537</v>
      </c>
      <c r="B941" t="s">
        <v>1875</v>
      </c>
      <c r="C941" t="s">
        <v>2691</v>
      </c>
      <c r="D941">
        <v>1055</v>
      </c>
      <c r="E941">
        <v>1249</v>
      </c>
      <c r="F941" s="7">
        <v>0.16</v>
      </c>
      <c r="G941">
        <v>3.8</v>
      </c>
      <c r="H941">
        <v>2352</v>
      </c>
      <c r="I941">
        <f t="shared" si="70"/>
        <v>0</v>
      </c>
      <c r="J941">
        <f t="shared" si="71"/>
        <v>4</v>
      </c>
      <c r="K941">
        <f t="shared" si="72"/>
        <v>2937648</v>
      </c>
      <c r="L941" t="str">
        <f t="shared" si="73"/>
        <v>&gt;$500</v>
      </c>
      <c r="M941">
        <f t="shared" si="74"/>
        <v>0</v>
      </c>
    </row>
    <row r="942" spans="1:13" x14ac:dyDescent="0.35">
      <c r="A942" t="s">
        <v>470</v>
      </c>
      <c r="B942" t="s">
        <v>1810</v>
      </c>
      <c r="C942" t="s">
        <v>2691</v>
      </c>
      <c r="D942">
        <v>89</v>
      </c>
      <c r="E942">
        <v>599</v>
      </c>
      <c r="F942" s="7">
        <v>0.85</v>
      </c>
      <c r="G942">
        <v>4.3</v>
      </c>
      <c r="H942">
        <v>2351</v>
      </c>
      <c r="I942">
        <f t="shared" si="70"/>
        <v>1</v>
      </c>
      <c r="J942">
        <f t="shared" si="71"/>
        <v>4</v>
      </c>
      <c r="K942">
        <f t="shared" si="72"/>
        <v>1408249</v>
      </c>
      <c r="L942" t="str">
        <f t="shared" si="73"/>
        <v>&gt;$500</v>
      </c>
      <c r="M942">
        <f t="shared" si="74"/>
        <v>0</v>
      </c>
    </row>
    <row r="943" spans="1:13" x14ac:dyDescent="0.35">
      <c r="A943" t="s">
        <v>1261</v>
      </c>
      <c r="B943" t="s">
        <v>2598</v>
      </c>
      <c r="C943" t="s">
        <v>2694</v>
      </c>
      <c r="D943">
        <v>279</v>
      </c>
      <c r="E943">
        <v>699</v>
      </c>
      <c r="F943" s="7">
        <v>0.6</v>
      </c>
      <c r="G943">
        <v>4.3</v>
      </c>
      <c r="H943">
        <v>2326</v>
      </c>
      <c r="I943">
        <f t="shared" si="70"/>
        <v>1</v>
      </c>
      <c r="J943">
        <f t="shared" si="71"/>
        <v>4</v>
      </c>
      <c r="K943">
        <f t="shared" si="72"/>
        <v>1625874</v>
      </c>
      <c r="L943" t="str">
        <f t="shared" si="73"/>
        <v>&gt;$500</v>
      </c>
      <c r="M943">
        <f t="shared" si="74"/>
        <v>0</v>
      </c>
    </row>
    <row r="944" spans="1:13" x14ac:dyDescent="0.35">
      <c r="A944" t="s">
        <v>1235</v>
      </c>
      <c r="B944" t="s">
        <v>2572</v>
      </c>
      <c r="C944" t="s">
        <v>2694</v>
      </c>
      <c r="D944">
        <v>949</v>
      </c>
      <c r="E944">
        <v>2385</v>
      </c>
      <c r="F944" s="7">
        <v>0.6</v>
      </c>
      <c r="G944">
        <v>4.0999999999999996</v>
      </c>
      <c r="H944">
        <v>2311</v>
      </c>
      <c r="I944">
        <f t="shared" si="70"/>
        <v>1</v>
      </c>
      <c r="J944">
        <f t="shared" si="71"/>
        <v>4</v>
      </c>
      <c r="K944">
        <f t="shared" si="72"/>
        <v>5511735</v>
      </c>
      <c r="L944" t="str">
        <f t="shared" si="73"/>
        <v>&gt;$500</v>
      </c>
      <c r="M944">
        <f t="shared" si="74"/>
        <v>0</v>
      </c>
    </row>
    <row r="945" spans="1:13" x14ac:dyDescent="0.35">
      <c r="A945" t="s">
        <v>880</v>
      </c>
      <c r="B945" t="s">
        <v>2217</v>
      </c>
      <c r="C945" t="s">
        <v>2690</v>
      </c>
      <c r="D945">
        <v>599</v>
      </c>
      <c r="E945">
        <v>700</v>
      </c>
      <c r="F945" s="7">
        <v>0.14000000000000001</v>
      </c>
      <c r="G945">
        <v>4.3</v>
      </c>
      <c r="H945">
        <v>2301</v>
      </c>
      <c r="I945">
        <f t="shared" si="70"/>
        <v>0</v>
      </c>
      <c r="J945">
        <f t="shared" si="71"/>
        <v>4</v>
      </c>
      <c r="K945">
        <f t="shared" si="72"/>
        <v>1610700</v>
      </c>
      <c r="L945" t="str">
        <f t="shared" si="73"/>
        <v>&gt;$500</v>
      </c>
      <c r="M945">
        <f t="shared" si="74"/>
        <v>0</v>
      </c>
    </row>
    <row r="946" spans="1:13" x14ac:dyDescent="0.35">
      <c r="A946" t="s">
        <v>1161</v>
      </c>
      <c r="B946" t="s">
        <v>2498</v>
      </c>
      <c r="C946" t="s">
        <v>2694</v>
      </c>
      <c r="D946">
        <v>699</v>
      </c>
      <c r="E946">
        <v>1599</v>
      </c>
      <c r="F946" s="7">
        <v>0.56000000000000005</v>
      </c>
      <c r="G946">
        <v>4.7</v>
      </c>
      <c r="H946">
        <v>2300</v>
      </c>
      <c r="I946">
        <f t="shared" si="70"/>
        <v>1</v>
      </c>
      <c r="J946">
        <f t="shared" si="71"/>
        <v>5</v>
      </c>
      <c r="K946">
        <f t="shared" si="72"/>
        <v>3677700</v>
      </c>
      <c r="L946" t="str">
        <f t="shared" si="73"/>
        <v>&gt;$500</v>
      </c>
      <c r="M946">
        <f t="shared" si="74"/>
        <v>0</v>
      </c>
    </row>
    <row r="947" spans="1:13" x14ac:dyDescent="0.35">
      <c r="A947" t="s">
        <v>1138</v>
      </c>
      <c r="B947" t="s">
        <v>2475</v>
      </c>
      <c r="C947" t="s">
        <v>2694</v>
      </c>
      <c r="D947">
        <v>2903</v>
      </c>
      <c r="E947">
        <v>3295</v>
      </c>
      <c r="F947" s="7">
        <v>0.12</v>
      </c>
      <c r="G947">
        <v>4.3</v>
      </c>
      <c r="H947">
        <v>2299</v>
      </c>
      <c r="I947">
        <f t="shared" si="70"/>
        <v>0</v>
      </c>
      <c r="J947">
        <f t="shared" si="71"/>
        <v>4</v>
      </c>
      <c r="K947">
        <f t="shared" si="72"/>
        <v>7575205</v>
      </c>
      <c r="L947" t="str">
        <f t="shared" si="73"/>
        <v>&gt;$500</v>
      </c>
      <c r="M947">
        <f t="shared" si="74"/>
        <v>0</v>
      </c>
    </row>
    <row r="948" spans="1:13" x14ac:dyDescent="0.35">
      <c r="A948" t="s">
        <v>1222</v>
      </c>
      <c r="B948" t="s">
        <v>2559</v>
      </c>
      <c r="C948" t="s">
        <v>2694</v>
      </c>
      <c r="D948">
        <v>12609</v>
      </c>
      <c r="E948">
        <v>23999</v>
      </c>
      <c r="F948" s="7">
        <v>0.47</v>
      </c>
      <c r="G948">
        <v>4.4000000000000004</v>
      </c>
      <c r="H948">
        <v>2288</v>
      </c>
      <c r="I948">
        <f t="shared" si="70"/>
        <v>0</v>
      </c>
      <c r="J948">
        <f t="shared" si="71"/>
        <v>4</v>
      </c>
      <c r="K948">
        <f t="shared" si="72"/>
        <v>54909712</v>
      </c>
      <c r="L948" t="str">
        <f t="shared" si="73"/>
        <v>&gt;$500</v>
      </c>
      <c r="M948">
        <f t="shared" si="74"/>
        <v>0</v>
      </c>
    </row>
    <row r="949" spans="1:13" x14ac:dyDescent="0.35">
      <c r="A949" t="s">
        <v>843</v>
      </c>
      <c r="B949" t="s">
        <v>2180</v>
      </c>
      <c r="C949" t="s">
        <v>2691</v>
      </c>
      <c r="D949">
        <v>889</v>
      </c>
      <c r="E949">
        <v>1999</v>
      </c>
      <c r="F949" s="7">
        <v>0.56000000000000005</v>
      </c>
      <c r="G949">
        <v>4.2</v>
      </c>
      <c r="H949">
        <v>2284</v>
      </c>
      <c r="I949">
        <f t="shared" si="70"/>
        <v>1</v>
      </c>
      <c r="J949">
        <f t="shared" si="71"/>
        <v>4</v>
      </c>
      <c r="K949">
        <f t="shared" si="72"/>
        <v>4565716</v>
      </c>
      <c r="L949" t="str">
        <f t="shared" si="73"/>
        <v>&gt;$500</v>
      </c>
      <c r="M949">
        <f t="shared" si="74"/>
        <v>0</v>
      </c>
    </row>
    <row r="950" spans="1:13" x14ac:dyDescent="0.35">
      <c r="A950" t="s">
        <v>1340</v>
      </c>
      <c r="B950" t="s">
        <v>2677</v>
      </c>
      <c r="C950" t="s">
        <v>2694</v>
      </c>
      <c r="D950">
        <v>1563</v>
      </c>
      <c r="E950">
        <v>3098</v>
      </c>
      <c r="F950" s="7">
        <v>0.5</v>
      </c>
      <c r="G950">
        <v>3.5</v>
      </c>
      <c r="H950">
        <v>2283</v>
      </c>
      <c r="I950">
        <f t="shared" si="70"/>
        <v>1</v>
      </c>
      <c r="J950">
        <f t="shared" si="71"/>
        <v>4</v>
      </c>
      <c r="K950">
        <f t="shared" si="72"/>
        <v>7072734</v>
      </c>
      <c r="L950" t="str">
        <f t="shared" si="73"/>
        <v>&gt;$500</v>
      </c>
      <c r="M950">
        <f t="shared" si="74"/>
        <v>0</v>
      </c>
    </row>
    <row r="951" spans="1:13" x14ac:dyDescent="0.35">
      <c r="A951" t="s">
        <v>1244</v>
      </c>
      <c r="B951" t="s">
        <v>2581</v>
      </c>
      <c r="C951" t="s">
        <v>2694</v>
      </c>
      <c r="D951">
        <v>688</v>
      </c>
      <c r="E951">
        <v>747</v>
      </c>
      <c r="F951" s="7">
        <v>0.08</v>
      </c>
      <c r="G951">
        <v>4.5</v>
      </c>
      <c r="H951">
        <v>2280</v>
      </c>
      <c r="I951">
        <f t="shared" si="70"/>
        <v>0</v>
      </c>
      <c r="J951">
        <f t="shared" si="71"/>
        <v>5</v>
      </c>
      <c r="K951">
        <f t="shared" si="72"/>
        <v>1703160</v>
      </c>
      <c r="L951" t="str">
        <f t="shared" si="73"/>
        <v>&gt;$500</v>
      </c>
      <c r="M951">
        <f t="shared" si="74"/>
        <v>0</v>
      </c>
    </row>
    <row r="952" spans="1:13" x14ac:dyDescent="0.35">
      <c r="A952" t="s">
        <v>793</v>
      </c>
      <c r="B952" t="s">
        <v>2130</v>
      </c>
      <c r="C952" t="s">
        <v>2691</v>
      </c>
      <c r="D952">
        <v>1599</v>
      </c>
      <c r="E952">
        <v>2790</v>
      </c>
      <c r="F952" s="7">
        <v>0.43</v>
      </c>
      <c r="G952">
        <v>3.6</v>
      </c>
      <c r="H952">
        <v>2272</v>
      </c>
      <c r="I952">
        <f t="shared" si="70"/>
        <v>0</v>
      </c>
      <c r="J952">
        <f t="shared" si="71"/>
        <v>4</v>
      </c>
      <c r="K952">
        <f t="shared" si="72"/>
        <v>6338880</v>
      </c>
      <c r="L952" t="str">
        <f t="shared" si="73"/>
        <v>&gt;$500</v>
      </c>
      <c r="M952">
        <f t="shared" si="74"/>
        <v>0</v>
      </c>
    </row>
    <row r="953" spans="1:13" x14ac:dyDescent="0.35">
      <c r="A953" t="s">
        <v>13</v>
      </c>
      <c r="B953" t="s">
        <v>1364</v>
      </c>
      <c r="C953" t="s">
        <v>2690</v>
      </c>
      <c r="D953">
        <v>350</v>
      </c>
      <c r="E953">
        <v>899</v>
      </c>
      <c r="F953" s="7">
        <v>0.61</v>
      </c>
      <c r="G953">
        <v>4.2</v>
      </c>
      <c r="H953">
        <v>2263</v>
      </c>
      <c r="I953">
        <f t="shared" si="70"/>
        <v>1</v>
      </c>
      <c r="J953">
        <f t="shared" si="71"/>
        <v>4</v>
      </c>
      <c r="K953">
        <f t="shared" si="72"/>
        <v>2034437</v>
      </c>
      <c r="L953" t="str">
        <f t="shared" si="73"/>
        <v>&gt;$500</v>
      </c>
      <c r="M953">
        <f t="shared" si="74"/>
        <v>0</v>
      </c>
    </row>
    <row r="954" spans="1:13" x14ac:dyDescent="0.35">
      <c r="A954" t="s">
        <v>13</v>
      </c>
      <c r="B954" t="s">
        <v>1364</v>
      </c>
      <c r="C954" t="s">
        <v>2690</v>
      </c>
      <c r="D954">
        <v>350</v>
      </c>
      <c r="E954">
        <v>899</v>
      </c>
      <c r="F954" s="7">
        <v>0.61</v>
      </c>
      <c r="G954">
        <v>4.2</v>
      </c>
      <c r="H954">
        <v>2262</v>
      </c>
      <c r="I954">
        <f t="shared" si="70"/>
        <v>1</v>
      </c>
      <c r="J954">
        <f t="shared" si="71"/>
        <v>4</v>
      </c>
      <c r="K954">
        <f t="shared" si="72"/>
        <v>2033538</v>
      </c>
      <c r="L954" t="str">
        <f t="shared" si="73"/>
        <v>&gt;$500</v>
      </c>
      <c r="M954">
        <f t="shared" si="74"/>
        <v>0</v>
      </c>
    </row>
    <row r="955" spans="1:13" x14ac:dyDescent="0.35">
      <c r="A955" t="s">
        <v>13</v>
      </c>
      <c r="B955" t="s">
        <v>1364</v>
      </c>
      <c r="C955" t="s">
        <v>2690</v>
      </c>
      <c r="D955">
        <v>350</v>
      </c>
      <c r="E955">
        <v>899</v>
      </c>
      <c r="F955" s="7">
        <v>0.61</v>
      </c>
      <c r="G955">
        <v>4.2</v>
      </c>
      <c r="H955">
        <v>2262</v>
      </c>
      <c r="I955">
        <f t="shared" si="70"/>
        <v>1</v>
      </c>
      <c r="J955">
        <f t="shared" si="71"/>
        <v>4</v>
      </c>
      <c r="K955">
        <f t="shared" si="72"/>
        <v>2033538</v>
      </c>
      <c r="L955" t="str">
        <f t="shared" si="73"/>
        <v>&gt;$500</v>
      </c>
      <c r="M955">
        <f t="shared" si="74"/>
        <v>0</v>
      </c>
    </row>
    <row r="956" spans="1:13" x14ac:dyDescent="0.35">
      <c r="A956" t="s">
        <v>208</v>
      </c>
      <c r="B956" t="s">
        <v>1559</v>
      </c>
      <c r="C956" t="s">
        <v>2690</v>
      </c>
      <c r="D956">
        <v>252</v>
      </c>
      <c r="E956">
        <v>999</v>
      </c>
      <c r="F956" s="7">
        <v>0.75</v>
      </c>
      <c r="G956">
        <v>3.7</v>
      </c>
      <c r="H956">
        <v>2249</v>
      </c>
      <c r="I956">
        <f t="shared" si="70"/>
        <v>1</v>
      </c>
      <c r="J956">
        <f t="shared" si="71"/>
        <v>4</v>
      </c>
      <c r="K956">
        <f t="shared" si="72"/>
        <v>2246751</v>
      </c>
      <c r="L956" t="str">
        <f t="shared" si="73"/>
        <v>&gt;$500</v>
      </c>
      <c r="M956">
        <f t="shared" si="74"/>
        <v>0</v>
      </c>
    </row>
    <row r="957" spans="1:13" x14ac:dyDescent="0.35">
      <c r="A957" t="s">
        <v>1064</v>
      </c>
      <c r="B957" t="s">
        <v>2401</v>
      </c>
      <c r="C957" t="s">
        <v>2694</v>
      </c>
      <c r="D957">
        <v>1199</v>
      </c>
      <c r="E957">
        <v>1499</v>
      </c>
      <c r="F957" s="7">
        <v>0.2</v>
      </c>
      <c r="G957">
        <v>3.8</v>
      </c>
      <c r="H957">
        <v>2206</v>
      </c>
      <c r="I957">
        <f t="shared" si="70"/>
        <v>0</v>
      </c>
      <c r="J957">
        <f t="shared" si="71"/>
        <v>4</v>
      </c>
      <c r="K957">
        <f t="shared" si="72"/>
        <v>3306794</v>
      </c>
      <c r="L957" t="str">
        <f t="shared" si="73"/>
        <v>&gt;$500</v>
      </c>
      <c r="M957">
        <f t="shared" si="74"/>
        <v>0</v>
      </c>
    </row>
    <row r="958" spans="1:13" x14ac:dyDescent="0.35">
      <c r="A958" t="s">
        <v>60</v>
      </c>
      <c r="B958" t="s">
        <v>1411</v>
      </c>
      <c r="C958" t="s">
        <v>2691</v>
      </c>
      <c r="D958">
        <v>179</v>
      </c>
      <c r="E958">
        <v>799</v>
      </c>
      <c r="F958" s="7">
        <v>0.78</v>
      </c>
      <c r="G958">
        <v>3.7</v>
      </c>
      <c r="H958">
        <v>2201</v>
      </c>
      <c r="I958">
        <f t="shared" si="70"/>
        <v>1</v>
      </c>
      <c r="J958">
        <f t="shared" si="71"/>
        <v>4</v>
      </c>
      <c r="K958">
        <f t="shared" si="72"/>
        <v>1758599</v>
      </c>
      <c r="L958" t="str">
        <f t="shared" si="73"/>
        <v>&gt;$500</v>
      </c>
      <c r="M958">
        <f t="shared" si="74"/>
        <v>0</v>
      </c>
    </row>
    <row r="959" spans="1:13" x14ac:dyDescent="0.35">
      <c r="A959" t="s">
        <v>1074</v>
      </c>
      <c r="B959" t="s">
        <v>2411</v>
      </c>
      <c r="C959" t="s">
        <v>2694</v>
      </c>
      <c r="D959">
        <v>664</v>
      </c>
      <c r="E959">
        <v>1490</v>
      </c>
      <c r="F959" s="7">
        <v>0.55000000000000004</v>
      </c>
      <c r="G959">
        <v>4</v>
      </c>
      <c r="H959">
        <v>2198</v>
      </c>
      <c r="I959">
        <f t="shared" si="70"/>
        <v>1</v>
      </c>
      <c r="J959">
        <f t="shared" si="71"/>
        <v>4</v>
      </c>
      <c r="K959">
        <f t="shared" si="72"/>
        <v>3275020</v>
      </c>
      <c r="L959" t="str">
        <f t="shared" si="73"/>
        <v>&gt;$500</v>
      </c>
      <c r="M959">
        <f t="shared" si="74"/>
        <v>0</v>
      </c>
    </row>
    <row r="960" spans="1:13" x14ac:dyDescent="0.35">
      <c r="A960" t="s">
        <v>472</v>
      </c>
      <c r="B960" t="s">
        <v>1812</v>
      </c>
      <c r="C960" t="s">
        <v>2691</v>
      </c>
      <c r="D960">
        <v>13999</v>
      </c>
      <c r="E960">
        <v>15999</v>
      </c>
      <c r="F960" s="7">
        <v>0.13</v>
      </c>
      <c r="G960">
        <v>3.9</v>
      </c>
      <c r="H960">
        <v>2180</v>
      </c>
      <c r="I960">
        <f t="shared" si="70"/>
        <v>0</v>
      </c>
      <c r="J960">
        <f t="shared" si="71"/>
        <v>4</v>
      </c>
      <c r="K960">
        <f t="shared" si="72"/>
        <v>34877820</v>
      </c>
      <c r="L960" t="str">
        <f t="shared" si="73"/>
        <v>&gt;$500</v>
      </c>
      <c r="M960">
        <f t="shared" si="74"/>
        <v>0</v>
      </c>
    </row>
    <row r="961" spans="1:13" x14ac:dyDescent="0.35">
      <c r="A961" t="s">
        <v>500</v>
      </c>
      <c r="B961" t="s">
        <v>1839</v>
      </c>
      <c r="C961" t="s">
        <v>2691</v>
      </c>
      <c r="D961">
        <v>13999</v>
      </c>
      <c r="E961">
        <v>15999</v>
      </c>
      <c r="F961" s="7">
        <v>0.13</v>
      </c>
      <c r="G961">
        <v>3.9</v>
      </c>
      <c r="H961">
        <v>2180</v>
      </c>
      <c r="I961">
        <f t="shared" si="70"/>
        <v>0</v>
      </c>
      <c r="J961">
        <f t="shared" si="71"/>
        <v>4</v>
      </c>
      <c r="K961">
        <f t="shared" si="72"/>
        <v>34877820</v>
      </c>
      <c r="L961" t="str">
        <f t="shared" si="73"/>
        <v>&gt;$500</v>
      </c>
      <c r="M961">
        <f t="shared" si="74"/>
        <v>0</v>
      </c>
    </row>
    <row r="962" spans="1:13" x14ac:dyDescent="0.35">
      <c r="A962" t="s">
        <v>305</v>
      </c>
      <c r="B962" t="s">
        <v>1654</v>
      </c>
      <c r="C962" t="s">
        <v>2691</v>
      </c>
      <c r="D962">
        <v>499</v>
      </c>
      <c r="E962">
        <v>900</v>
      </c>
      <c r="F962" s="7">
        <v>0.45</v>
      </c>
      <c r="G962">
        <v>4.4000000000000004</v>
      </c>
      <c r="H962">
        <v>2165</v>
      </c>
      <c r="I962">
        <f t="shared" si="70"/>
        <v>0</v>
      </c>
      <c r="J962">
        <f t="shared" si="71"/>
        <v>4</v>
      </c>
      <c r="K962">
        <f t="shared" si="72"/>
        <v>1948500</v>
      </c>
      <c r="L962" t="str">
        <f t="shared" si="73"/>
        <v>&gt;$500</v>
      </c>
      <c r="M962">
        <f t="shared" si="74"/>
        <v>0</v>
      </c>
    </row>
    <row r="963" spans="1:13" x14ac:dyDescent="0.35">
      <c r="A963" t="s">
        <v>979</v>
      </c>
      <c r="B963" t="s">
        <v>2316</v>
      </c>
      <c r="C963" t="s">
        <v>2694</v>
      </c>
      <c r="D963">
        <v>799</v>
      </c>
      <c r="E963">
        <v>1999</v>
      </c>
      <c r="F963" s="7">
        <v>0.6</v>
      </c>
      <c r="G963">
        <v>4.0999999999999996</v>
      </c>
      <c r="H963">
        <v>2162</v>
      </c>
      <c r="I963">
        <f t="shared" ref="I963:I1026" si="75">IF(F963&gt;=0.5, 1,0)</f>
        <v>1</v>
      </c>
      <c r="J963">
        <f t="shared" ref="J963:J1026" si="76">ROUND(G963, 0)</f>
        <v>4</v>
      </c>
      <c r="K963">
        <f t="shared" ref="K963:K1026" si="77">(E963*H963)</f>
        <v>4321838</v>
      </c>
      <c r="L963" t="str">
        <f t="shared" ref="L963:L1026" si="78">IF(E963&lt;200, "$200", IF(E963&lt;=500, "$200-$500", "&gt;$500"))</f>
        <v>&gt;$500</v>
      </c>
      <c r="M963">
        <f t="shared" ref="M963:M1026" si="79">IF(H963&lt;1000, 1,0)</f>
        <v>0</v>
      </c>
    </row>
    <row r="964" spans="1:13" x14ac:dyDescent="0.35">
      <c r="A964" t="s">
        <v>1217</v>
      </c>
      <c r="B964" t="s">
        <v>2554</v>
      </c>
      <c r="C964" t="s">
        <v>2694</v>
      </c>
      <c r="D964">
        <v>1649</v>
      </c>
      <c r="E964">
        <v>2800</v>
      </c>
      <c r="F964" s="7">
        <v>0.41</v>
      </c>
      <c r="G964">
        <v>3.9</v>
      </c>
      <c r="H964">
        <v>2162</v>
      </c>
      <c r="I964">
        <f t="shared" si="75"/>
        <v>0</v>
      </c>
      <c r="J964">
        <f t="shared" si="76"/>
        <v>4</v>
      </c>
      <c r="K964">
        <f t="shared" si="77"/>
        <v>6053600</v>
      </c>
      <c r="L964" t="str">
        <f t="shared" si="78"/>
        <v>&gt;$500</v>
      </c>
      <c r="M964">
        <f t="shared" si="79"/>
        <v>0</v>
      </c>
    </row>
    <row r="965" spans="1:13" x14ac:dyDescent="0.35">
      <c r="A965" t="s">
        <v>497</v>
      </c>
      <c r="B965" t="s">
        <v>1836</v>
      </c>
      <c r="C965" t="s">
        <v>2691</v>
      </c>
      <c r="D965">
        <v>249</v>
      </c>
      <c r="E965">
        <v>599</v>
      </c>
      <c r="F965" s="7">
        <v>0.57999999999999996</v>
      </c>
      <c r="G965">
        <v>3.9</v>
      </c>
      <c r="H965">
        <v>2147</v>
      </c>
      <c r="I965">
        <f t="shared" si="75"/>
        <v>1</v>
      </c>
      <c r="J965">
        <f t="shared" si="76"/>
        <v>4</v>
      </c>
      <c r="K965">
        <f t="shared" si="77"/>
        <v>1286053</v>
      </c>
      <c r="L965" t="str">
        <f t="shared" si="78"/>
        <v>&gt;$500</v>
      </c>
      <c r="M965">
        <f t="shared" si="79"/>
        <v>0</v>
      </c>
    </row>
    <row r="966" spans="1:13" x14ac:dyDescent="0.35">
      <c r="A966" t="s">
        <v>540</v>
      </c>
      <c r="B966" t="s">
        <v>1878</v>
      </c>
      <c r="C966" t="s">
        <v>2691</v>
      </c>
      <c r="D966">
        <v>239</v>
      </c>
      <c r="E966">
        <v>599</v>
      </c>
      <c r="F966" s="7">
        <v>0.6</v>
      </c>
      <c r="G966">
        <v>3.9</v>
      </c>
      <c r="H966">
        <v>2147</v>
      </c>
      <c r="I966">
        <f t="shared" si="75"/>
        <v>1</v>
      </c>
      <c r="J966">
        <f t="shared" si="76"/>
        <v>4</v>
      </c>
      <c r="K966">
        <f t="shared" si="77"/>
        <v>1286053</v>
      </c>
      <c r="L966" t="str">
        <f t="shared" si="78"/>
        <v>&gt;$500</v>
      </c>
      <c r="M966">
        <f t="shared" si="79"/>
        <v>0</v>
      </c>
    </row>
    <row r="967" spans="1:13" x14ac:dyDescent="0.35">
      <c r="A967" t="s">
        <v>1089</v>
      </c>
      <c r="B967" t="s">
        <v>2426</v>
      </c>
      <c r="C967" t="s">
        <v>2694</v>
      </c>
      <c r="D967">
        <v>799</v>
      </c>
      <c r="E967">
        <v>1230</v>
      </c>
      <c r="F967" s="7">
        <v>0.35</v>
      </c>
      <c r="G967">
        <v>4.0999999999999996</v>
      </c>
      <c r="H967">
        <v>2138</v>
      </c>
      <c r="I967">
        <f t="shared" si="75"/>
        <v>0</v>
      </c>
      <c r="J967">
        <f t="shared" si="76"/>
        <v>4</v>
      </c>
      <c r="K967">
        <f t="shared" si="77"/>
        <v>2629740</v>
      </c>
      <c r="L967" t="str">
        <f t="shared" si="78"/>
        <v>&gt;$500</v>
      </c>
      <c r="M967">
        <f t="shared" si="79"/>
        <v>0</v>
      </c>
    </row>
    <row r="968" spans="1:13" x14ac:dyDescent="0.35">
      <c r="A968" t="s">
        <v>720</v>
      </c>
      <c r="B968" t="s">
        <v>2057</v>
      </c>
      <c r="C968" t="s">
        <v>2690</v>
      </c>
      <c r="D968">
        <v>499</v>
      </c>
      <c r="E968">
        <v>799</v>
      </c>
      <c r="F968" s="7">
        <v>0.38</v>
      </c>
      <c r="G968">
        <v>4.3</v>
      </c>
      <c r="H968">
        <v>2125</v>
      </c>
      <c r="I968">
        <f t="shared" si="75"/>
        <v>0</v>
      </c>
      <c r="J968">
        <f t="shared" si="76"/>
        <v>4</v>
      </c>
      <c r="K968">
        <f t="shared" si="77"/>
        <v>1697875</v>
      </c>
      <c r="L968" t="str">
        <f t="shared" si="78"/>
        <v>&gt;$500</v>
      </c>
      <c r="M968">
        <f t="shared" si="79"/>
        <v>0</v>
      </c>
    </row>
    <row r="969" spans="1:13" x14ac:dyDescent="0.35">
      <c r="A969" t="s">
        <v>252</v>
      </c>
      <c r="B969" t="s">
        <v>1603</v>
      </c>
      <c r="C969" t="s">
        <v>2690</v>
      </c>
      <c r="D969">
        <v>299</v>
      </c>
      <c r="E969">
        <v>799</v>
      </c>
      <c r="F969" s="7">
        <v>0.63</v>
      </c>
      <c r="G969">
        <v>4.2</v>
      </c>
      <c r="H969">
        <v>2117</v>
      </c>
      <c r="I969">
        <f t="shared" si="75"/>
        <v>1</v>
      </c>
      <c r="J969">
        <f t="shared" si="76"/>
        <v>4</v>
      </c>
      <c r="K969">
        <f t="shared" si="77"/>
        <v>1691483</v>
      </c>
      <c r="L969" t="str">
        <f t="shared" si="78"/>
        <v>&gt;$500</v>
      </c>
      <c r="M969">
        <f t="shared" si="79"/>
        <v>0</v>
      </c>
    </row>
    <row r="970" spans="1:13" x14ac:dyDescent="0.35">
      <c r="A970" t="s">
        <v>1110</v>
      </c>
      <c r="B970" t="s">
        <v>2447</v>
      </c>
      <c r="C970" t="s">
        <v>2694</v>
      </c>
      <c r="D970">
        <v>2599</v>
      </c>
      <c r="E970">
        <v>4290</v>
      </c>
      <c r="F970" s="7">
        <v>0.39</v>
      </c>
      <c r="G970">
        <v>4.4000000000000004</v>
      </c>
      <c r="H970">
        <v>2116</v>
      </c>
      <c r="I970">
        <f t="shared" si="75"/>
        <v>0</v>
      </c>
      <c r="J970">
        <f t="shared" si="76"/>
        <v>4</v>
      </c>
      <c r="K970">
        <f t="shared" si="77"/>
        <v>9077640</v>
      </c>
      <c r="L970" t="str">
        <f t="shared" si="78"/>
        <v>&gt;$500</v>
      </c>
      <c r="M970">
        <f t="shared" si="79"/>
        <v>0</v>
      </c>
    </row>
    <row r="971" spans="1:13" x14ac:dyDescent="0.35">
      <c r="A971" t="s">
        <v>1082</v>
      </c>
      <c r="B971" t="s">
        <v>2419</v>
      </c>
      <c r="C971" t="s">
        <v>2694</v>
      </c>
      <c r="D971">
        <v>4280</v>
      </c>
      <c r="E971">
        <v>5995</v>
      </c>
      <c r="F971" s="7">
        <v>0.28999999999999998</v>
      </c>
      <c r="G971">
        <v>3.8</v>
      </c>
      <c r="H971">
        <v>2112</v>
      </c>
      <c r="I971">
        <f t="shared" si="75"/>
        <v>0</v>
      </c>
      <c r="J971">
        <f t="shared" si="76"/>
        <v>4</v>
      </c>
      <c r="K971">
        <f t="shared" si="77"/>
        <v>12661440</v>
      </c>
      <c r="L971" t="str">
        <f t="shared" si="78"/>
        <v>&gt;$500</v>
      </c>
      <c r="M971">
        <f t="shared" si="79"/>
        <v>0</v>
      </c>
    </row>
    <row r="972" spans="1:13" x14ac:dyDescent="0.35">
      <c r="A972" t="s">
        <v>901</v>
      </c>
      <c r="B972" t="s">
        <v>2238</v>
      </c>
      <c r="C972" t="s">
        <v>2691</v>
      </c>
      <c r="D972">
        <v>380</v>
      </c>
      <c r="E972">
        <v>400</v>
      </c>
      <c r="F972" s="7">
        <v>0.05</v>
      </c>
      <c r="G972">
        <v>4.4000000000000004</v>
      </c>
      <c r="H972">
        <v>2111</v>
      </c>
      <c r="I972">
        <f t="shared" si="75"/>
        <v>0</v>
      </c>
      <c r="J972">
        <f t="shared" si="76"/>
        <v>4</v>
      </c>
      <c r="K972">
        <f t="shared" si="77"/>
        <v>844400</v>
      </c>
      <c r="L972" t="str">
        <f t="shared" si="78"/>
        <v>$200-$500</v>
      </c>
      <c r="M972">
        <f t="shared" si="79"/>
        <v>0</v>
      </c>
    </row>
    <row r="973" spans="1:13" x14ac:dyDescent="0.35">
      <c r="A973" t="s">
        <v>627</v>
      </c>
      <c r="B973" t="s">
        <v>1964</v>
      </c>
      <c r="C973" t="s">
        <v>2690</v>
      </c>
      <c r="D973">
        <v>449</v>
      </c>
      <c r="E973">
        <v>999</v>
      </c>
      <c r="F973" s="7">
        <v>0.55000000000000004</v>
      </c>
      <c r="G973">
        <v>4</v>
      </c>
      <c r="H973">
        <v>2102</v>
      </c>
      <c r="I973">
        <f t="shared" si="75"/>
        <v>1</v>
      </c>
      <c r="J973">
        <f t="shared" si="76"/>
        <v>4</v>
      </c>
      <c r="K973">
        <f t="shared" si="77"/>
        <v>2099898</v>
      </c>
      <c r="L973" t="str">
        <f t="shared" si="78"/>
        <v>&gt;$500</v>
      </c>
      <c r="M973">
        <f t="shared" si="79"/>
        <v>0</v>
      </c>
    </row>
    <row r="974" spans="1:13" x14ac:dyDescent="0.35">
      <c r="A974" t="s">
        <v>837</v>
      </c>
      <c r="B974" t="s">
        <v>2174</v>
      </c>
      <c r="C974" t="s">
        <v>2690</v>
      </c>
      <c r="D974">
        <v>1199</v>
      </c>
      <c r="E974">
        <v>5499</v>
      </c>
      <c r="F974" s="7">
        <v>0.78</v>
      </c>
      <c r="G974">
        <v>3.8</v>
      </c>
      <c r="H974">
        <v>2043</v>
      </c>
      <c r="I974">
        <f t="shared" si="75"/>
        <v>1</v>
      </c>
      <c r="J974">
        <f t="shared" si="76"/>
        <v>4</v>
      </c>
      <c r="K974">
        <f t="shared" si="77"/>
        <v>11234457</v>
      </c>
      <c r="L974" t="str">
        <f t="shared" si="78"/>
        <v>&gt;$500</v>
      </c>
      <c r="M974">
        <f t="shared" si="79"/>
        <v>0</v>
      </c>
    </row>
    <row r="975" spans="1:13" x14ac:dyDescent="0.35">
      <c r="A975" t="s">
        <v>912</v>
      </c>
      <c r="B975" t="s">
        <v>2249</v>
      </c>
      <c r="C975" t="s">
        <v>2694</v>
      </c>
      <c r="D975">
        <v>199</v>
      </c>
      <c r="E975">
        <v>1999</v>
      </c>
      <c r="F975" s="7">
        <v>0.9</v>
      </c>
      <c r="G975">
        <v>3.7</v>
      </c>
      <c r="H975">
        <v>2031</v>
      </c>
      <c r="I975">
        <f t="shared" si="75"/>
        <v>1</v>
      </c>
      <c r="J975">
        <f t="shared" si="76"/>
        <v>4</v>
      </c>
      <c r="K975">
        <f t="shared" si="77"/>
        <v>4059969</v>
      </c>
      <c r="L975" t="str">
        <f t="shared" si="78"/>
        <v>&gt;$500</v>
      </c>
      <c r="M975">
        <f t="shared" si="79"/>
        <v>0</v>
      </c>
    </row>
    <row r="976" spans="1:13" x14ac:dyDescent="0.35">
      <c r="A976" t="s">
        <v>1120</v>
      </c>
      <c r="B976" t="s">
        <v>2457</v>
      </c>
      <c r="C976" t="s">
        <v>2694</v>
      </c>
      <c r="D976">
        <v>14499</v>
      </c>
      <c r="E976">
        <v>23559</v>
      </c>
      <c r="F976" s="7">
        <v>0.38</v>
      </c>
      <c r="G976">
        <v>4.3</v>
      </c>
      <c r="H976">
        <v>2026</v>
      </c>
      <c r="I976">
        <f t="shared" si="75"/>
        <v>0</v>
      </c>
      <c r="J976">
        <f t="shared" si="76"/>
        <v>4</v>
      </c>
      <c r="K976">
        <f t="shared" si="77"/>
        <v>47730534</v>
      </c>
      <c r="L976" t="str">
        <f t="shared" si="78"/>
        <v>&gt;$500</v>
      </c>
      <c r="M976">
        <f t="shared" si="79"/>
        <v>0</v>
      </c>
    </row>
    <row r="977" spans="1:13" x14ac:dyDescent="0.35">
      <c r="A977" t="s">
        <v>646</v>
      </c>
      <c r="B977" t="s">
        <v>1983</v>
      </c>
      <c r="C977" t="s">
        <v>2690</v>
      </c>
      <c r="D977">
        <v>6299</v>
      </c>
      <c r="E977">
        <v>13750</v>
      </c>
      <c r="F977" s="7">
        <v>0.54</v>
      </c>
      <c r="G977">
        <v>4.2</v>
      </c>
      <c r="H977">
        <v>2014</v>
      </c>
      <c r="I977">
        <f t="shared" si="75"/>
        <v>1</v>
      </c>
      <c r="J977">
        <f t="shared" si="76"/>
        <v>4</v>
      </c>
      <c r="K977">
        <f t="shared" si="77"/>
        <v>27692500</v>
      </c>
      <c r="L977" t="str">
        <f t="shared" si="78"/>
        <v>&gt;$500</v>
      </c>
      <c r="M977">
        <f t="shared" si="79"/>
        <v>0</v>
      </c>
    </row>
    <row r="978" spans="1:13" x14ac:dyDescent="0.35">
      <c r="A978" t="s">
        <v>1072</v>
      </c>
      <c r="B978" t="s">
        <v>2409</v>
      </c>
      <c r="C978" t="s">
        <v>2694</v>
      </c>
      <c r="D978">
        <v>199</v>
      </c>
      <c r="E978">
        <v>499</v>
      </c>
      <c r="F978" s="7">
        <v>0.6</v>
      </c>
      <c r="G978">
        <v>4.0999999999999996</v>
      </c>
      <c r="H978">
        <v>1996</v>
      </c>
      <c r="I978">
        <f t="shared" si="75"/>
        <v>1</v>
      </c>
      <c r="J978">
        <f t="shared" si="76"/>
        <v>4</v>
      </c>
      <c r="K978">
        <f t="shared" si="77"/>
        <v>996004</v>
      </c>
      <c r="L978" t="str">
        <f t="shared" si="78"/>
        <v>$200-$500</v>
      </c>
      <c r="M978">
        <f t="shared" si="79"/>
        <v>0</v>
      </c>
    </row>
    <row r="979" spans="1:13" x14ac:dyDescent="0.35">
      <c r="A979" t="s">
        <v>1213</v>
      </c>
      <c r="B979" t="s">
        <v>2550</v>
      </c>
      <c r="C979" t="s">
        <v>2694</v>
      </c>
      <c r="D979">
        <v>375</v>
      </c>
      <c r="E979">
        <v>999</v>
      </c>
      <c r="F979" s="7">
        <v>0.62</v>
      </c>
      <c r="G979">
        <v>3.6</v>
      </c>
      <c r="H979">
        <v>1988</v>
      </c>
      <c r="I979">
        <f t="shared" si="75"/>
        <v>1</v>
      </c>
      <c r="J979">
        <f t="shared" si="76"/>
        <v>4</v>
      </c>
      <c r="K979">
        <f t="shared" si="77"/>
        <v>1986012</v>
      </c>
      <c r="L979" t="str">
        <f t="shared" si="78"/>
        <v>&gt;$500</v>
      </c>
      <c r="M979">
        <f t="shared" si="79"/>
        <v>0</v>
      </c>
    </row>
    <row r="980" spans="1:13" x14ac:dyDescent="0.35">
      <c r="A980" t="s">
        <v>699</v>
      </c>
      <c r="B980" t="s">
        <v>2036</v>
      </c>
      <c r="C980" t="s">
        <v>2691</v>
      </c>
      <c r="D980">
        <v>1999</v>
      </c>
      <c r="E980">
        <v>9999</v>
      </c>
      <c r="F980" s="7">
        <v>0.8</v>
      </c>
      <c r="G980">
        <v>3.7</v>
      </c>
      <c r="H980">
        <v>1986</v>
      </c>
      <c r="I980">
        <f t="shared" si="75"/>
        <v>1</v>
      </c>
      <c r="J980">
        <f t="shared" si="76"/>
        <v>4</v>
      </c>
      <c r="K980">
        <f t="shared" si="77"/>
        <v>19858014</v>
      </c>
      <c r="L980" t="str">
        <f t="shared" si="78"/>
        <v>&gt;$500</v>
      </c>
      <c r="M980">
        <f t="shared" si="79"/>
        <v>0</v>
      </c>
    </row>
    <row r="981" spans="1:13" x14ac:dyDescent="0.35">
      <c r="A981" t="s">
        <v>95</v>
      </c>
      <c r="B981" t="s">
        <v>1446</v>
      </c>
      <c r="C981" t="s">
        <v>2690</v>
      </c>
      <c r="D981">
        <v>290</v>
      </c>
      <c r="E981">
        <v>349</v>
      </c>
      <c r="F981" s="7">
        <v>0.17</v>
      </c>
      <c r="G981">
        <v>3.7</v>
      </c>
      <c r="H981">
        <v>1977</v>
      </c>
      <c r="I981">
        <f t="shared" si="75"/>
        <v>0</v>
      </c>
      <c r="J981">
        <f t="shared" si="76"/>
        <v>4</v>
      </c>
      <c r="K981">
        <f t="shared" si="77"/>
        <v>689973</v>
      </c>
      <c r="L981" t="str">
        <f t="shared" si="78"/>
        <v>$200-$500</v>
      </c>
      <c r="M981">
        <f t="shared" si="79"/>
        <v>0</v>
      </c>
    </row>
    <row r="982" spans="1:13" x14ac:dyDescent="0.35">
      <c r="A982" t="s">
        <v>1122</v>
      </c>
      <c r="B982" t="s">
        <v>2459</v>
      </c>
      <c r="C982" t="s">
        <v>2694</v>
      </c>
      <c r="D982">
        <v>7199</v>
      </c>
      <c r="E982">
        <v>9995</v>
      </c>
      <c r="F982" s="7">
        <v>0.28000000000000003</v>
      </c>
      <c r="G982">
        <v>4.4000000000000004</v>
      </c>
      <c r="H982">
        <v>1964</v>
      </c>
      <c r="I982">
        <f t="shared" si="75"/>
        <v>0</v>
      </c>
      <c r="J982">
        <f t="shared" si="76"/>
        <v>4</v>
      </c>
      <c r="K982">
        <f t="shared" si="77"/>
        <v>19630180</v>
      </c>
      <c r="L982" t="str">
        <f t="shared" si="78"/>
        <v>&gt;$500</v>
      </c>
      <c r="M982">
        <f t="shared" si="79"/>
        <v>0</v>
      </c>
    </row>
    <row r="983" spans="1:13" x14ac:dyDescent="0.35">
      <c r="A983" t="s">
        <v>1157</v>
      </c>
      <c r="B983" t="s">
        <v>2494</v>
      </c>
      <c r="C983" t="s">
        <v>2694</v>
      </c>
      <c r="D983">
        <v>3349</v>
      </c>
      <c r="E983">
        <v>3995</v>
      </c>
      <c r="F983" s="7">
        <v>0.16</v>
      </c>
      <c r="G983">
        <v>4.3</v>
      </c>
      <c r="H983">
        <v>1954</v>
      </c>
      <c r="I983">
        <f t="shared" si="75"/>
        <v>0</v>
      </c>
      <c r="J983">
        <f t="shared" si="76"/>
        <v>4</v>
      </c>
      <c r="K983">
        <f t="shared" si="77"/>
        <v>7806230</v>
      </c>
      <c r="L983" t="str">
        <f t="shared" si="78"/>
        <v>&gt;$500</v>
      </c>
      <c r="M983">
        <f t="shared" si="79"/>
        <v>0</v>
      </c>
    </row>
    <row r="984" spans="1:13" x14ac:dyDescent="0.35">
      <c r="A984" t="s">
        <v>120</v>
      </c>
      <c r="B984" t="s">
        <v>1471</v>
      </c>
      <c r="C984" t="s">
        <v>2690</v>
      </c>
      <c r="D984">
        <v>1599</v>
      </c>
      <c r="E984">
        <v>1999</v>
      </c>
      <c r="F984" s="7">
        <v>0.2</v>
      </c>
      <c r="G984">
        <v>4.4000000000000004</v>
      </c>
      <c r="H984">
        <v>1951</v>
      </c>
      <c r="I984">
        <f t="shared" si="75"/>
        <v>0</v>
      </c>
      <c r="J984">
        <f t="shared" si="76"/>
        <v>4</v>
      </c>
      <c r="K984">
        <f t="shared" si="77"/>
        <v>3900049</v>
      </c>
      <c r="L984" t="str">
        <f t="shared" si="78"/>
        <v>&gt;$500</v>
      </c>
      <c r="M984">
        <f t="shared" si="79"/>
        <v>0</v>
      </c>
    </row>
    <row r="985" spans="1:13" x14ac:dyDescent="0.35">
      <c r="A985" t="s">
        <v>138</v>
      </c>
      <c r="B985" t="s">
        <v>1489</v>
      </c>
      <c r="C985" t="s">
        <v>2691</v>
      </c>
      <c r="D985">
        <v>399</v>
      </c>
      <c r="E985">
        <v>399</v>
      </c>
      <c r="F985" s="7">
        <v>0</v>
      </c>
      <c r="G985">
        <v>3.9</v>
      </c>
      <c r="H985">
        <v>1951</v>
      </c>
      <c r="I985">
        <f t="shared" si="75"/>
        <v>0</v>
      </c>
      <c r="J985">
        <f t="shared" si="76"/>
        <v>4</v>
      </c>
      <c r="K985">
        <f t="shared" si="77"/>
        <v>778449</v>
      </c>
      <c r="L985" t="str">
        <f t="shared" si="78"/>
        <v>$200-$500</v>
      </c>
      <c r="M985">
        <f t="shared" si="79"/>
        <v>0</v>
      </c>
    </row>
    <row r="986" spans="1:13" x14ac:dyDescent="0.35">
      <c r="A986" t="s">
        <v>156</v>
      </c>
      <c r="B986" t="s">
        <v>1507</v>
      </c>
      <c r="C986" t="s">
        <v>2690</v>
      </c>
      <c r="D986">
        <v>1499</v>
      </c>
      <c r="E986">
        <v>1999</v>
      </c>
      <c r="F986" s="7">
        <v>0.25</v>
      </c>
      <c r="G986">
        <v>4.4000000000000004</v>
      </c>
      <c r="H986">
        <v>1951</v>
      </c>
      <c r="I986">
        <f t="shared" si="75"/>
        <v>0</v>
      </c>
      <c r="J986">
        <f t="shared" si="76"/>
        <v>4</v>
      </c>
      <c r="K986">
        <f t="shared" si="77"/>
        <v>3900049</v>
      </c>
      <c r="L986" t="str">
        <f t="shared" si="78"/>
        <v>&gt;$500</v>
      </c>
      <c r="M986">
        <f t="shared" si="79"/>
        <v>0</v>
      </c>
    </row>
    <row r="987" spans="1:13" x14ac:dyDescent="0.35">
      <c r="A987" t="s">
        <v>467</v>
      </c>
      <c r="B987" t="s">
        <v>1807</v>
      </c>
      <c r="C987" t="s">
        <v>2691</v>
      </c>
      <c r="D987">
        <v>95</v>
      </c>
      <c r="E987">
        <v>499</v>
      </c>
      <c r="F987" s="7">
        <v>0.81</v>
      </c>
      <c r="G987">
        <v>4.2</v>
      </c>
      <c r="H987">
        <v>1949</v>
      </c>
      <c r="I987">
        <f t="shared" si="75"/>
        <v>1</v>
      </c>
      <c r="J987">
        <f t="shared" si="76"/>
        <v>4</v>
      </c>
      <c r="K987">
        <f t="shared" si="77"/>
        <v>972551</v>
      </c>
      <c r="L987" t="str">
        <f t="shared" si="78"/>
        <v>$200-$500</v>
      </c>
      <c r="M987">
        <f t="shared" si="79"/>
        <v>0</v>
      </c>
    </row>
    <row r="988" spans="1:13" x14ac:dyDescent="0.35">
      <c r="A988" t="s">
        <v>499</v>
      </c>
      <c r="B988" t="s">
        <v>1838</v>
      </c>
      <c r="C988" t="s">
        <v>2691</v>
      </c>
      <c r="D988">
        <v>79</v>
      </c>
      <c r="E988">
        <v>499</v>
      </c>
      <c r="F988" s="7">
        <v>0.84</v>
      </c>
      <c r="G988">
        <v>4.2</v>
      </c>
      <c r="H988">
        <v>1949</v>
      </c>
      <c r="I988">
        <f t="shared" si="75"/>
        <v>1</v>
      </c>
      <c r="J988">
        <f t="shared" si="76"/>
        <v>4</v>
      </c>
      <c r="K988">
        <f t="shared" si="77"/>
        <v>972551</v>
      </c>
      <c r="L988" t="str">
        <f t="shared" si="78"/>
        <v>$200-$500</v>
      </c>
      <c r="M988">
        <f t="shared" si="79"/>
        <v>0</v>
      </c>
    </row>
    <row r="989" spans="1:13" x14ac:dyDescent="0.35">
      <c r="A989" t="s">
        <v>467</v>
      </c>
      <c r="B989" t="s">
        <v>1807</v>
      </c>
      <c r="C989" t="s">
        <v>2691</v>
      </c>
      <c r="D989">
        <v>95</v>
      </c>
      <c r="E989">
        <v>499</v>
      </c>
      <c r="F989" s="7">
        <v>0.81</v>
      </c>
      <c r="G989">
        <v>4.2</v>
      </c>
      <c r="H989">
        <v>1949</v>
      </c>
      <c r="I989">
        <f t="shared" si="75"/>
        <v>1</v>
      </c>
      <c r="J989">
        <f t="shared" si="76"/>
        <v>4</v>
      </c>
      <c r="K989">
        <f t="shared" si="77"/>
        <v>972551</v>
      </c>
      <c r="L989" t="str">
        <f t="shared" si="78"/>
        <v>$200-$500</v>
      </c>
      <c r="M989">
        <f t="shared" si="79"/>
        <v>0</v>
      </c>
    </row>
    <row r="990" spans="1:13" x14ac:dyDescent="0.35">
      <c r="A990" t="s">
        <v>31</v>
      </c>
      <c r="B990" t="s">
        <v>1382</v>
      </c>
      <c r="C990" t="s">
        <v>2690</v>
      </c>
      <c r="D990">
        <v>179</v>
      </c>
      <c r="E990">
        <v>499</v>
      </c>
      <c r="F990" s="7">
        <v>0.64</v>
      </c>
      <c r="G990">
        <v>4</v>
      </c>
      <c r="H990">
        <v>1934</v>
      </c>
      <c r="I990">
        <f t="shared" si="75"/>
        <v>1</v>
      </c>
      <c r="J990">
        <f t="shared" si="76"/>
        <v>4</v>
      </c>
      <c r="K990">
        <f t="shared" si="77"/>
        <v>965066</v>
      </c>
      <c r="L990" t="str">
        <f t="shared" si="78"/>
        <v>$200-$500</v>
      </c>
      <c r="M990">
        <f t="shared" si="79"/>
        <v>0</v>
      </c>
    </row>
    <row r="991" spans="1:13" x14ac:dyDescent="0.35">
      <c r="A991" t="s">
        <v>31</v>
      </c>
      <c r="B991" t="s">
        <v>1382</v>
      </c>
      <c r="C991" t="s">
        <v>2690</v>
      </c>
      <c r="D991">
        <v>179</v>
      </c>
      <c r="E991">
        <v>499</v>
      </c>
      <c r="F991" s="7">
        <v>0.64</v>
      </c>
      <c r="G991">
        <v>4</v>
      </c>
      <c r="H991">
        <v>1933</v>
      </c>
      <c r="I991">
        <f t="shared" si="75"/>
        <v>1</v>
      </c>
      <c r="J991">
        <f t="shared" si="76"/>
        <v>4</v>
      </c>
      <c r="K991">
        <f t="shared" si="77"/>
        <v>964567</v>
      </c>
      <c r="L991" t="str">
        <f t="shared" si="78"/>
        <v>$200-$500</v>
      </c>
      <c r="M991">
        <f t="shared" si="79"/>
        <v>0</v>
      </c>
    </row>
    <row r="992" spans="1:13" x14ac:dyDescent="0.35">
      <c r="A992" t="s">
        <v>895</v>
      </c>
      <c r="B992" t="s">
        <v>2232</v>
      </c>
      <c r="C992" t="s">
        <v>2693</v>
      </c>
      <c r="D992">
        <v>420</v>
      </c>
      <c r="E992">
        <v>420</v>
      </c>
      <c r="F992" s="7">
        <v>0</v>
      </c>
      <c r="G992">
        <v>4.2</v>
      </c>
      <c r="H992">
        <v>1926</v>
      </c>
      <c r="I992">
        <f t="shared" si="75"/>
        <v>0</v>
      </c>
      <c r="J992">
        <f t="shared" si="76"/>
        <v>4</v>
      </c>
      <c r="K992">
        <f t="shared" si="77"/>
        <v>808920</v>
      </c>
      <c r="L992" t="str">
        <f t="shared" si="78"/>
        <v>$200-$500</v>
      </c>
      <c r="M992">
        <f t="shared" si="79"/>
        <v>0</v>
      </c>
    </row>
    <row r="993" spans="1:13" x14ac:dyDescent="0.35">
      <c r="A993" t="s">
        <v>802</v>
      </c>
      <c r="B993" t="s">
        <v>2139</v>
      </c>
      <c r="C993" t="s">
        <v>2691</v>
      </c>
      <c r="D993">
        <v>999</v>
      </c>
      <c r="E993">
        <v>4199</v>
      </c>
      <c r="F993" s="7">
        <v>0.76</v>
      </c>
      <c r="G993">
        <v>3.5</v>
      </c>
      <c r="H993">
        <v>1913</v>
      </c>
      <c r="I993">
        <f t="shared" si="75"/>
        <v>1</v>
      </c>
      <c r="J993">
        <f t="shared" si="76"/>
        <v>4</v>
      </c>
      <c r="K993">
        <f t="shared" si="77"/>
        <v>8032687</v>
      </c>
      <c r="L993" t="str">
        <f t="shared" si="78"/>
        <v>&gt;$500</v>
      </c>
      <c r="M993">
        <f t="shared" si="79"/>
        <v>0</v>
      </c>
    </row>
    <row r="994" spans="1:13" x14ac:dyDescent="0.35">
      <c r="A994" t="s">
        <v>333</v>
      </c>
      <c r="B994" t="s">
        <v>1682</v>
      </c>
      <c r="C994" t="s">
        <v>2690</v>
      </c>
      <c r="D994">
        <v>299</v>
      </c>
      <c r="E994">
        <v>799</v>
      </c>
      <c r="F994" s="7">
        <v>0.63</v>
      </c>
      <c r="G994">
        <v>4.3</v>
      </c>
      <c r="H994">
        <v>1902</v>
      </c>
      <c r="I994">
        <f t="shared" si="75"/>
        <v>1</v>
      </c>
      <c r="J994">
        <f t="shared" si="76"/>
        <v>4</v>
      </c>
      <c r="K994">
        <f t="shared" si="77"/>
        <v>1519698</v>
      </c>
      <c r="L994" t="str">
        <f t="shared" si="78"/>
        <v>&gt;$500</v>
      </c>
      <c r="M994">
        <f t="shared" si="79"/>
        <v>0</v>
      </c>
    </row>
    <row r="995" spans="1:13" x14ac:dyDescent="0.35">
      <c r="A995" t="s">
        <v>1228</v>
      </c>
      <c r="B995" t="s">
        <v>2565</v>
      </c>
      <c r="C995" t="s">
        <v>2694</v>
      </c>
      <c r="D995">
        <v>3199</v>
      </c>
      <c r="E995">
        <v>3500</v>
      </c>
      <c r="F995" s="7">
        <v>0.09</v>
      </c>
      <c r="G995">
        <v>4.2</v>
      </c>
      <c r="H995">
        <v>1899</v>
      </c>
      <c r="I995">
        <f t="shared" si="75"/>
        <v>0</v>
      </c>
      <c r="J995">
        <f t="shared" si="76"/>
        <v>4</v>
      </c>
      <c r="K995">
        <f t="shared" si="77"/>
        <v>6646500</v>
      </c>
      <c r="L995" t="str">
        <f t="shared" si="78"/>
        <v>&gt;$500</v>
      </c>
      <c r="M995">
        <f t="shared" si="79"/>
        <v>0</v>
      </c>
    </row>
    <row r="996" spans="1:13" x14ac:dyDescent="0.35">
      <c r="A996" t="s">
        <v>986</v>
      </c>
      <c r="B996" t="s">
        <v>2323</v>
      </c>
      <c r="C996" t="s">
        <v>2694</v>
      </c>
      <c r="D996">
        <v>2499</v>
      </c>
      <c r="E996">
        <v>5000</v>
      </c>
      <c r="F996" s="7">
        <v>0.5</v>
      </c>
      <c r="G996">
        <v>3.8</v>
      </c>
      <c r="H996">
        <v>1889</v>
      </c>
      <c r="I996">
        <f t="shared" si="75"/>
        <v>1</v>
      </c>
      <c r="J996">
        <f t="shared" si="76"/>
        <v>4</v>
      </c>
      <c r="K996">
        <f t="shared" si="77"/>
        <v>9445000</v>
      </c>
      <c r="L996" t="str">
        <f t="shared" si="78"/>
        <v>&gt;$500</v>
      </c>
      <c r="M996">
        <f t="shared" si="79"/>
        <v>0</v>
      </c>
    </row>
    <row r="997" spans="1:13" x14ac:dyDescent="0.35">
      <c r="A997" t="s">
        <v>1266</v>
      </c>
      <c r="B997" t="s">
        <v>2603</v>
      </c>
      <c r="C997" t="s">
        <v>2694</v>
      </c>
      <c r="D997">
        <v>1799</v>
      </c>
      <c r="E997">
        <v>1950</v>
      </c>
      <c r="F997" s="7">
        <v>0.08</v>
      </c>
      <c r="G997">
        <v>3.9</v>
      </c>
      <c r="H997">
        <v>1888</v>
      </c>
      <c r="I997">
        <f t="shared" si="75"/>
        <v>0</v>
      </c>
      <c r="J997">
        <f t="shared" si="76"/>
        <v>4</v>
      </c>
      <c r="K997">
        <f t="shared" si="77"/>
        <v>3681600</v>
      </c>
      <c r="L997" t="str">
        <f t="shared" si="78"/>
        <v>&gt;$500</v>
      </c>
      <c r="M997">
        <f t="shared" si="79"/>
        <v>0</v>
      </c>
    </row>
    <row r="998" spans="1:13" x14ac:dyDescent="0.35">
      <c r="A998" t="s">
        <v>786</v>
      </c>
      <c r="B998" t="s">
        <v>2123</v>
      </c>
      <c r="C998" t="s">
        <v>2691</v>
      </c>
      <c r="D998">
        <v>1999</v>
      </c>
      <c r="E998">
        <v>4700</v>
      </c>
      <c r="F998" s="7">
        <v>0.56999999999999995</v>
      </c>
      <c r="G998">
        <v>3.8</v>
      </c>
      <c r="H998">
        <v>1880</v>
      </c>
      <c r="I998">
        <f t="shared" si="75"/>
        <v>1</v>
      </c>
      <c r="J998">
        <f t="shared" si="76"/>
        <v>4</v>
      </c>
      <c r="K998">
        <f t="shared" si="77"/>
        <v>8836000</v>
      </c>
      <c r="L998" t="str">
        <f t="shared" si="78"/>
        <v>&gt;$500</v>
      </c>
      <c r="M998">
        <f t="shared" si="79"/>
        <v>0</v>
      </c>
    </row>
    <row r="999" spans="1:13" x14ac:dyDescent="0.35">
      <c r="A999" t="s">
        <v>1333</v>
      </c>
      <c r="B999" t="s">
        <v>2670</v>
      </c>
      <c r="C999" t="s">
        <v>2694</v>
      </c>
      <c r="D999">
        <v>457</v>
      </c>
      <c r="E999">
        <v>799</v>
      </c>
      <c r="F999" s="7">
        <v>0.43</v>
      </c>
      <c r="G999">
        <v>4.3</v>
      </c>
      <c r="H999">
        <v>1868</v>
      </c>
      <c r="I999">
        <f t="shared" si="75"/>
        <v>0</v>
      </c>
      <c r="J999">
        <f t="shared" si="76"/>
        <v>4</v>
      </c>
      <c r="K999">
        <f t="shared" si="77"/>
        <v>1492532</v>
      </c>
      <c r="L999" t="str">
        <f t="shared" si="78"/>
        <v>&gt;$500</v>
      </c>
      <c r="M999">
        <f t="shared" si="79"/>
        <v>0</v>
      </c>
    </row>
    <row r="1000" spans="1:13" x14ac:dyDescent="0.35">
      <c r="A1000" t="s">
        <v>1268</v>
      </c>
      <c r="B1000" t="s">
        <v>2605</v>
      </c>
      <c r="C1000" t="s">
        <v>2694</v>
      </c>
      <c r="D1000">
        <v>1799</v>
      </c>
      <c r="E1000">
        <v>3299</v>
      </c>
      <c r="F1000" s="7">
        <v>0.45</v>
      </c>
      <c r="G1000">
        <v>3.8</v>
      </c>
      <c r="H1000">
        <v>1846</v>
      </c>
      <c r="I1000">
        <f t="shared" si="75"/>
        <v>0</v>
      </c>
      <c r="J1000">
        <f t="shared" si="76"/>
        <v>4</v>
      </c>
      <c r="K1000">
        <f t="shared" si="77"/>
        <v>6089954</v>
      </c>
      <c r="L1000" t="str">
        <f t="shared" si="78"/>
        <v>&gt;$500</v>
      </c>
      <c r="M1000">
        <f t="shared" si="79"/>
        <v>0</v>
      </c>
    </row>
    <row r="1001" spans="1:13" x14ac:dyDescent="0.35">
      <c r="A1001" t="s">
        <v>1073</v>
      </c>
      <c r="B1001" t="s">
        <v>2410</v>
      </c>
      <c r="C1001" t="s">
        <v>2694</v>
      </c>
      <c r="D1001">
        <v>1099</v>
      </c>
      <c r="E1001">
        <v>1899</v>
      </c>
      <c r="F1001" s="7">
        <v>0.42</v>
      </c>
      <c r="G1001">
        <v>4.3</v>
      </c>
      <c r="H1001">
        <v>1811</v>
      </c>
      <c r="I1001">
        <f t="shared" si="75"/>
        <v>0</v>
      </c>
      <c r="J1001">
        <f t="shared" si="76"/>
        <v>4</v>
      </c>
      <c r="K1001">
        <f t="shared" si="77"/>
        <v>3439089</v>
      </c>
      <c r="L1001" t="str">
        <f t="shared" si="78"/>
        <v>&gt;$500</v>
      </c>
      <c r="M1001">
        <f t="shared" si="79"/>
        <v>0</v>
      </c>
    </row>
    <row r="1002" spans="1:13" x14ac:dyDescent="0.35">
      <c r="A1002" t="s">
        <v>1116</v>
      </c>
      <c r="B1002" t="s">
        <v>2453</v>
      </c>
      <c r="C1002" t="s">
        <v>2694</v>
      </c>
      <c r="D1002">
        <v>1199</v>
      </c>
      <c r="E1002">
        <v>3500</v>
      </c>
      <c r="F1002" s="7">
        <v>0.66</v>
      </c>
      <c r="G1002">
        <v>4.3</v>
      </c>
      <c r="H1002">
        <v>1802</v>
      </c>
      <c r="I1002">
        <f t="shared" si="75"/>
        <v>1</v>
      </c>
      <c r="J1002">
        <f t="shared" si="76"/>
        <v>4</v>
      </c>
      <c r="K1002">
        <f t="shared" si="77"/>
        <v>6307000</v>
      </c>
      <c r="L1002" t="str">
        <f t="shared" si="78"/>
        <v>&gt;$500</v>
      </c>
      <c r="M1002">
        <f t="shared" si="79"/>
        <v>0</v>
      </c>
    </row>
    <row r="1003" spans="1:13" x14ac:dyDescent="0.35">
      <c r="A1003" t="s">
        <v>532</v>
      </c>
      <c r="B1003" t="s">
        <v>1870</v>
      </c>
      <c r="C1003" t="s">
        <v>2691</v>
      </c>
      <c r="D1003">
        <v>1599</v>
      </c>
      <c r="E1003">
        <v>2599</v>
      </c>
      <c r="F1003" s="7">
        <v>0.38</v>
      </c>
      <c r="G1003">
        <v>4.3</v>
      </c>
      <c r="H1003">
        <v>1801</v>
      </c>
      <c r="I1003">
        <f t="shared" si="75"/>
        <v>0</v>
      </c>
      <c r="J1003">
        <f t="shared" si="76"/>
        <v>4</v>
      </c>
      <c r="K1003">
        <f t="shared" si="77"/>
        <v>4680799</v>
      </c>
      <c r="L1003" t="str">
        <f t="shared" si="78"/>
        <v>&gt;$500</v>
      </c>
      <c r="M1003">
        <f t="shared" si="79"/>
        <v>0</v>
      </c>
    </row>
    <row r="1004" spans="1:13" x14ac:dyDescent="0.35">
      <c r="A1004" t="s">
        <v>254</v>
      </c>
      <c r="B1004" t="s">
        <v>1605</v>
      </c>
      <c r="C1004" t="s">
        <v>2691</v>
      </c>
      <c r="D1004">
        <v>96</v>
      </c>
      <c r="E1004">
        <v>399</v>
      </c>
      <c r="F1004" s="7">
        <v>0.76</v>
      </c>
      <c r="G1004">
        <v>3.6</v>
      </c>
      <c r="H1004">
        <v>1796</v>
      </c>
      <c r="I1004">
        <f t="shared" si="75"/>
        <v>1</v>
      </c>
      <c r="J1004">
        <f t="shared" si="76"/>
        <v>4</v>
      </c>
      <c r="K1004">
        <f t="shared" si="77"/>
        <v>716604</v>
      </c>
      <c r="L1004" t="str">
        <f t="shared" si="78"/>
        <v>$200-$500</v>
      </c>
      <c r="M1004">
        <f t="shared" si="79"/>
        <v>0</v>
      </c>
    </row>
    <row r="1005" spans="1:13" x14ac:dyDescent="0.35">
      <c r="A1005" t="s">
        <v>406</v>
      </c>
      <c r="B1005" t="s">
        <v>1749</v>
      </c>
      <c r="C1005" t="s">
        <v>2691</v>
      </c>
      <c r="D1005">
        <v>199</v>
      </c>
      <c r="E1005">
        <v>499</v>
      </c>
      <c r="F1005" s="7">
        <v>0.6</v>
      </c>
      <c r="G1005">
        <v>4.0999999999999996</v>
      </c>
      <c r="H1005">
        <v>1786</v>
      </c>
      <c r="I1005">
        <f t="shared" si="75"/>
        <v>1</v>
      </c>
      <c r="J1005">
        <f t="shared" si="76"/>
        <v>4</v>
      </c>
      <c r="K1005">
        <f t="shared" si="77"/>
        <v>891214</v>
      </c>
      <c r="L1005" t="str">
        <f t="shared" si="78"/>
        <v>$200-$500</v>
      </c>
      <c r="M1005">
        <f t="shared" si="79"/>
        <v>0</v>
      </c>
    </row>
    <row r="1006" spans="1:13" x14ac:dyDescent="0.35">
      <c r="A1006" t="s">
        <v>74</v>
      </c>
      <c r="B1006" t="s">
        <v>1425</v>
      </c>
      <c r="C1006" t="s">
        <v>2690</v>
      </c>
      <c r="D1006">
        <v>399</v>
      </c>
      <c r="E1006">
        <v>999</v>
      </c>
      <c r="F1006" s="7">
        <v>0.6</v>
      </c>
      <c r="G1006">
        <v>4.0999999999999996</v>
      </c>
      <c r="H1006">
        <v>1780</v>
      </c>
      <c r="I1006">
        <f t="shared" si="75"/>
        <v>1</v>
      </c>
      <c r="J1006">
        <f t="shared" si="76"/>
        <v>4</v>
      </c>
      <c r="K1006">
        <f t="shared" si="77"/>
        <v>1778220</v>
      </c>
      <c r="L1006" t="str">
        <f t="shared" si="78"/>
        <v>&gt;$500</v>
      </c>
      <c r="M1006">
        <f t="shared" si="79"/>
        <v>0</v>
      </c>
    </row>
    <row r="1007" spans="1:13" x14ac:dyDescent="0.35">
      <c r="A1007" t="s">
        <v>113</v>
      </c>
      <c r="B1007" t="s">
        <v>1464</v>
      </c>
      <c r="C1007" t="s">
        <v>2690</v>
      </c>
      <c r="D1007">
        <v>399</v>
      </c>
      <c r="E1007">
        <v>999</v>
      </c>
      <c r="F1007" s="7">
        <v>0.6</v>
      </c>
      <c r="G1007">
        <v>4.0999999999999996</v>
      </c>
      <c r="H1007">
        <v>1780</v>
      </c>
      <c r="I1007">
        <f t="shared" si="75"/>
        <v>1</v>
      </c>
      <c r="J1007">
        <f t="shared" si="76"/>
        <v>4</v>
      </c>
      <c r="K1007">
        <f t="shared" si="77"/>
        <v>1778220</v>
      </c>
      <c r="L1007" t="str">
        <f t="shared" si="78"/>
        <v>&gt;$500</v>
      </c>
      <c r="M1007">
        <f t="shared" si="79"/>
        <v>0</v>
      </c>
    </row>
    <row r="1008" spans="1:13" x14ac:dyDescent="0.35">
      <c r="A1008" t="s">
        <v>74</v>
      </c>
      <c r="B1008" t="s">
        <v>1425</v>
      </c>
      <c r="C1008" t="s">
        <v>2690</v>
      </c>
      <c r="D1008">
        <v>399</v>
      </c>
      <c r="E1008">
        <v>999</v>
      </c>
      <c r="F1008" s="7">
        <v>0.6</v>
      </c>
      <c r="G1008">
        <v>4.0999999999999996</v>
      </c>
      <c r="H1008">
        <v>1780</v>
      </c>
      <c r="I1008">
        <f t="shared" si="75"/>
        <v>1</v>
      </c>
      <c r="J1008">
        <f t="shared" si="76"/>
        <v>4</v>
      </c>
      <c r="K1008">
        <f t="shared" si="77"/>
        <v>1778220</v>
      </c>
      <c r="L1008" t="str">
        <f t="shared" si="78"/>
        <v>&gt;$500</v>
      </c>
      <c r="M1008">
        <f t="shared" si="79"/>
        <v>0</v>
      </c>
    </row>
    <row r="1009" spans="1:13" x14ac:dyDescent="0.35">
      <c r="A1009" t="s">
        <v>619</v>
      </c>
      <c r="B1009" t="s">
        <v>1956</v>
      </c>
      <c r="C1009" t="s">
        <v>2691</v>
      </c>
      <c r="D1009">
        <v>1049</v>
      </c>
      <c r="E1009">
        <v>2299</v>
      </c>
      <c r="F1009" s="7">
        <v>0.54</v>
      </c>
      <c r="G1009">
        <v>3.9</v>
      </c>
      <c r="H1009">
        <v>1779</v>
      </c>
      <c r="I1009">
        <f t="shared" si="75"/>
        <v>1</v>
      </c>
      <c r="J1009">
        <f t="shared" si="76"/>
        <v>4</v>
      </c>
      <c r="K1009">
        <f t="shared" si="77"/>
        <v>4089921</v>
      </c>
      <c r="L1009" t="str">
        <f t="shared" si="78"/>
        <v>&gt;$500</v>
      </c>
      <c r="M1009">
        <f t="shared" si="79"/>
        <v>0</v>
      </c>
    </row>
    <row r="1010" spans="1:13" x14ac:dyDescent="0.35">
      <c r="A1010" t="s">
        <v>731</v>
      </c>
      <c r="B1010" t="s">
        <v>2068</v>
      </c>
      <c r="C1010" t="s">
        <v>2690</v>
      </c>
      <c r="D1010">
        <v>378</v>
      </c>
      <c r="E1010">
        <v>999</v>
      </c>
      <c r="F1010" s="7">
        <v>0.62</v>
      </c>
      <c r="G1010">
        <v>4.0999999999999996</v>
      </c>
      <c r="H1010">
        <v>1779</v>
      </c>
      <c r="I1010">
        <f t="shared" si="75"/>
        <v>1</v>
      </c>
      <c r="J1010">
        <f t="shared" si="76"/>
        <v>4</v>
      </c>
      <c r="K1010">
        <f t="shared" si="77"/>
        <v>1777221</v>
      </c>
      <c r="L1010" t="str">
        <f t="shared" si="78"/>
        <v>&gt;$500</v>
      </c>
      <c r="M1010">
        <f t="shared" si="79"/>
        <v>0</v>
      </c>
    </row>
    <row r="1011" spans="1:13" x14ac:dyDescent="0.35">
      <c r="A1011" t="s">
        <v>440</v>
      </c>
      <c r="B1011" t="s">
        <v>1782</v>
      </c>
      <c r="C1011" t="s">
        <v>2691</v>
      </c>
      <c r="D1011">
        <v>999</v>
      </c>
      <c r="E1011">
        <v>1999</v>
      </c>
      <c r="F1011" s="7">
        <v>0.5</v>
      </c>
      <c r="G1011">
        <v>4.3</v>
      </c>
      <c r="H1011">
        <v>1777</v>
      </c>
      <c r="I1011">
        <f t="shared" si="75"/>
        <v>1</v>
      </c>
      <c r="J1011">
        <f t="shared" si="76"/>
        <v>4</v>
      </c>
      <c r="K1011">
        <f t="shared" si="77"/>
        <v>3552223</v>
      </c>
      <c r="L1011" t="str">
        <f t="shared" si="78"/>
        <v>&gt;$500</v>
      </c>
      <c r="M1011">
        <f t="shared" si="79"/>
        <v>0</v>
      </c>
    </row>
    <row r="1012" spans="1:13" x14ac:dyDescent="0.35">
      <c r="A1012" t="s">
        <v>1289</v>
      </c>
      <c r="B1012" t="s">
        <v>2626</v>
      </c>
      <c r="C1012" t="s">
        <v>2694</v>
      </c>
      <c r="D1012">
        <v>1456</v>
      </c>
      <c r="E1012">
        <v>3190</v>
      </c>
      <c r="F1012" s="7">
        <v>0.54</v>
      </c>
      <c r="G1012">
        <v>4.0999999999999996</v>
      </c>
      <c r="H1012">
        <v>1776</v>
      </c>
      <c r="I1012">
        <f t="shared" si="75"/>
        <v>1</v>
      </c>
      <c r="J1012">
        <f t="shared" si="76"/>
        <v>4</v>
      </c>
      <c r="K1012">
        <f t="shared" si="77"/>
        <v>5665440</v>
      </c>
      <c r="L1012" t="str">
        <f t="shared" si="78"/>
        <v>&gt;$500</v>
      </c>
      <c r="M1012">
        <f t="shared" si="79"/>
        <v>0</v>
      </c>
    </row>
    <row r="1013" spans="1:13" x14ac:dyDescent="0.35">
      <c r="A1013" t="s">
        <v>977</v>
      </c>
      <c r="B1013" t="s">
        <v>2314</v>
      </c>
      <c r="C1013" t="s">
        <v>2694</v>
      </c>
      <c r="D1013">
        <v>4999</v>
      </c>
      <c r="E1013">
        <v>9650</v>
      </c>
      <c r="F1013" s="7">
        <v>0.48</v>
      </c>
      <c r="G1013">
        <v>4.2</v>
      </c>
      <c r="H1013">
        <v>1772</v>
      </c>
      <c r="I1013">
        <f t="shared" si="75"/>
        <v>0</v>
      </c>
      <c r="J1013">
        <f t="shared" si="76"/>
        <v>4</v>
      </c>
      <c r="K1013">
        <f t="shared" si="77"/>
        <v>17099800</v>
      </c>
      <c r="L1013" t="str">
        <f t="shared" si="78"/>
        <v>&gt;$500</v>
      </c>
      <c r="M1013">
        <f t="shared" si="79"/>
        <v>0</v>
      </c>
    </row>
    <row r="1014" spans="1:13" x14ac:dyDescent="0.35">
      <c r="A1014" t="s">
        <v>1052</v>
      </c>
      <c r="B1014" t="s">
        <v>2389</v>
      </c>
      <c r="C1014" t="s">
        <v>2694</v>
      </c>
      <c r="D1014">
        <v>6990</v>
      </c>
      <c r="E1014">
        <v>14290</v>
      </c>
      <c r="F1014" s="7">
        <v>0.51</v>
      </c>
      <c r="G1014">
        <v>4.4000000000000004</v>
      </c>
      <c r="H1014">
        <v>1771</v>
      </c>
      <c r="I1014">
        <f t="shared" si="75"/>
        <v>1</v>
      </c>
      <c r="J1014">
        <f t="shared" si="76"/>
        <v>4</v>
      </c>
      <c r="K1014">
        <f t="shared" si="77"/>
        <v>25307590</v>
      </c>
      <c r="L1014" t="str">
        <f t="shared" si="78"/>
        <v>&gt;$500</v>
      </c>
      <c r="M1014">
        <f t="shared" si="79"/>
        <v>0</v>
      </c>
    </row>
    <row r="1015" spans="1:13" x14ac:dyDescent="0.35">
      <c r="A1015" t="s">
        <v>972</v>
      </c>
      <c r="B1015" t="s">
        <v>2309</v>
      </c>
      <c r="C1015" t="s">
        <v>2694</v>
      </c>
      <c r="D1015">
        <v>1199</v>
      </c>
      <c r="E1015">
        <v>1900</v>
      </c>
      <c r="F1015" s="7">
        <v>0.37</v>
      </c>
      <c r="G1015">
        <v>4</v>
      </c>
      <c r="H1015">
        <v>1765</v>
      </c>
      <c r="I1015">
        <f t="shared" si="75"/>
        <v>0</v>
      </c>
      <c r="J1015">
        <f t="shared" si="76"/>
        <v>4</v>
      </c>
      <c r="K1015">
        <f t="shared" si="77"/>
        <v>3353500</v>
      </c>
      <c r="L1015" t="str">
        <f t="shared" si="78"/>
        <v>&gt;$500</v>
      </c>
      <c r="M1015">
        <f t="shared" si="79"/>
        <v>0</v>
      </c>
    </row>
    <row r="1016" spans="1:13" x14ac:dyDescent="0.35">
      <c r="A1016" t="s">
        <v>1109</v>
      </c>
      <c r="B1016" t="s">
        <v>2446</v>
      </c>
      <c r="C1016" t="s">
        <v>2694</v>
      </c>
      <c r="D1016">
        <v>699</v>
      </c>
      <c r="E1016">
        <v>1599</v>
      </c>
      <c r="F1016" s="7">
        <v>0.56000000000000005</v>
      </c>
      <c r="G1016">
        <v>4.7</v>
      </c>
      <c r="H1016">
        <v>1729</v>
      </c>
      <c r="I1016">
        <f t="shared" si="75"/>
        <v>1</v>
      </c>
      <c r="J1016">
        <f t="shared" si="76"/>
        <v>5</v>
      </c>
      <c r="K1016">
        <f t="shared" si="77"/>
        <v>2764671</v>
      </c>
      <c r="L1016" t="str">
        <f t="shared" si="78"/>
        <v>&gt;$500</v>
      </c>
      <c r="M1016">
        <f t="shared" si="79"/>
        <v>0</v>
      </c>
    </row>
    <row r="1017" spans="1:13" x14ac:dyDescent="0.35">
      <c r="A1017" t="s">
        <v>1098</v>
      </c>
      <c r="B1017" t="s">
        <v>2435</v>
      </c>
      <c r="C1017" t="s">
        <v>2694</v>
      </c>
      <c r="D1017">
        <v>6999</v>
      </c>
      <c r="E1017">
        <v>14999</v>
      </c>
      <c r="F1017" s="7">
        <v>0.53</v>
      </c>
      <c r="G1017">
        <v>4.0999999999999996</v>
      </c>
      <c r="H1017">
        <v>1728</v>
      </c>
      <c r="I1017">
        <f t="shared" si="75"/>
        <v>1</v>
      </c>
      <c r="J1017">
        <f t="shared" si="76"/>
        <v>4</v>
      </c>
      <c r="K1017">
        <f t="shared" si="77"/>
        <v>25918272</v>
      </c>
      <c r="L1017" t="str">
        <f t="shared" si="78"/>
        <v>&gt;$500</v>
      </c>
      <c r="M1017">
        <f t="shared" si="79"/>
        <v>0</v>
      </c>
    </row>
    <row r="1018" spans="1:13" x14ac:dyDescent="0.35">
      <c r="A1018" t="s">
        <v>115</v>
      </c>
      <c r="B1018" t="s">
        <v>1466</v>
      </c>
      <c r="C1018" t="s">
        <v>2690</v>
      </c>
      <c r="D1018">
        <v>210</v>
      </c>
      <c r="E1018">
        <v>399</v>
      </c>
      <c r="F1018" s="7">
        <v>0.47</v>
      </c>
      <c r="G1018">
        <v>4.0999999999999996</v>
      </c>
      <c r="H1018">
        <v>1717</v>
      </c>
      <c r="I1018">
        <f t="shared" si="75"/>
        <v>0</v>
      </c>
      <c r="J1018">
        <f t="shared" si="76"/>
        <v>4</v>
      </c>
      <c r="K1018">
        <f t="shared" si="77"/>
        <v>685083</v>
      </c>
      <c r="L1018" t="str">
        <f t="shared" si="78"/>
        <v>$200-$500</v>
      </c>
      <c r="M1018">
        <f t="shared" si="79"/>
        <v>0</v>
      </c>
    </row>
    <row r="1019" spans="1:13" x14ac:dyDescent="0.35">
      <c r="A1019" t="s">
        <v>983</v>
      </c>
      <c r="B1019" t="s">
        <v>2320</v>
      </c>
      <c r="C1019" t="s">
        <v>2694</v>
      </c>
      <c r="D1019">
        <v>2169</v>
      </c>
      <c r="E1019">
        <v>3279</v>
      </c>
      <c r="F1019" s="7">
        <v>0.34</v>
      </c>
      <c r="G1019">
        <v>4.0999999999999996</v>
      </c>
      <c r="H1019">
        <v>1716</v>
      </c>
      <c r="I1019">
        <f t="shared" si="75"/>
        <v>0</v>
      </c>
      <c r="J1019">
        <f t="shared" si="76"/>
        <v>4</v>
      </c>
      <c r="K1019">
        <f t="shared" si="77"/>
        <v>5626764</v>
      </c>
      <c r="L1019" t="str">
        <f t="shared" si="78"/>
        <v>&gt;$500</v>
      </c>
      <c r="M1019">
        <f t="shared" si="79"/>
        <v>0</v>
      </c>
    </row>
    <row r="1020" spans="1:13" x14ac:dyDescent="0.35">
      <c r="A1020" t="s">
        <v>295</v>
      </c>
      <c r="B1020" t="s">
        <v>1645</v>
      </c>
      <c r="C1020" t="s">
        <v>2691</v>
      </c>
      <c r="D1020">
        <v>29999</v>
      </c>
      <c r="E1020">
        <v>50999</v>
      </c>
      <c r="F1020" s="7">
        <v>0.41</v>
      </c>
      <c r="G1020">
        <v>4.4000000000000004</v>
      </c>
      <c r="H1020">
        <v>1712</v>
      </c>
      <c r="I1020">
        <f t="shared" si="75"/>
        <v>0</v>
      </c>
      <c r="J1020">
        <f t="shared" si="76"/>
        <v>4</v>
      </c>
      <c r="K1020">
        <f t="shared" si="77"/>
        <v>87310288</v>
      </c>
      <c r="L1020" t="str">
        <f t="shared" si="78"/>
        <v>&gt;$500</v>
      </c>
      <c r="M1020">
        <f t="shared" si="79"/>
        <v>0</v>
      </c>
    </row>
    <row r="1021" spans="1:13" x14ac:dyDescent="0.35">
      <c r="A1021" t="s">
        <v>695</v>
      </c>
      <c r="B1021" t="s">
        <v>2032</v>
      </c>
      <c r="C1021" t="s">
        <v>2690</v>
      </c>
      <c r="D1021">
        <v>999</v>
      </c>
      <c r="E1021">
        <v>2499</v>
      </c>
      <c r="F1021" s="7">
        <v>0.6</v>
      </c>
      <c r="G1021">
        <v>4.3</v>
      </c>
      <c r="H1021">
        <v>1690</v>
      </c>
      <c r="I1021">
        <f t="shared" si="75"/>
        <v>1</v>
      </c>
      <c r="J1021">
        <f t="shared" si="76"/>
        <v>4</v>
      </c>
      <c r="K1021">
        <f t="shared" si="77"/>
        <v>4223310</v>
      </c>
      <c r="L1021" t="str">
        <f t="shared" si="78"/>
        <v>&gt;$500</v>
      </c>
      <c r="M1021">
        <f t="shared" si="79"/>
        <v>0</v>
      </c>
    </row>
    <row r="1022" spans="1:13" x14ac:dyDescent="0.35">
      <c r="A1022" t="s">
        <v>379</v>
      </c>
      <c r="B1022" t="s">
        <v>1724</v>
      </c>
      <c r="C1022" t="s">
        <v>2691</v>
      </c>
      <c r="D1022">
        <v>873</v>
      </c>
      <c r="E1022">
        <v>1699</v>
      </c>
      <c r="F1022" s="7">
        <v>0.49</v>
      </c>
      <c r="G1022">
        <v>4.4000000000000004</v>
      </c>
      <c r="H1022">
        <v>1680</v>
      </c>
      <c r="I1022">
        <f t="shared" si="75"/>
        <v>0</v>
      </c>
      <c r="J1022">
        <f t="shared" si="76"/>
        <v>4</v>
      </c>
      <c r="K1022">
        <f t="shared" si="77"/>
        <v>2854320</v>
      </c>
      <c r="L1022" t="str">
        <f t="shared" si="78"/>
        <v>&gt;$500</v>
      </c>
      <c r="M1022">
        <f t="shared" si="79"/>
        <v>0</v>
      </c>
    </row>
    <row r="1023" spans="1:13" x14ac:dyDescent="0.35">
      <c r="A1023" t="s">
        <v>1090</v>
      </c>
      <c r="B1023" t="s">
        <v>2427</v>
      </c>
      <c r="C1023" t="s">
        <v>2694</v>
      </c>
      <c r="D1023">
        <v>949</v>
      </c>
      <c r="E1023">
        <v>1999</v>
      </c>
      <c r="F1023" s="7">
        <v>0.53</v>
      </c>
      <c r="G1023">
        <v>4</v>
      </c>
      <c r="H1023">
        <v>1679</v>
      </c>
      <c r="I1023">
        <f t="shared" si="75"/>
        <v>1</v>
      </c>
      <c r="J1023">
        <f t="shared" si="76"/>
        <v>4</v>
      </c>
      <c r="K1023">
        <f t="shared" si="77"/>
        <v>3356321</v>
      </c>
      <c r="L1023" t="str">
        <f t="shared" si="78"/>
        <v>&gt;$500</v>
      </c>
      <c r="M1023">
        <f t="shared" si="79"/>
        <v>0</v>
      </c>
    </row>
    <row r="1024" spans="1:13" x14ac:dyDescent="0.35">
      <c r="A1024" t="s">
        <v>869</v>
      </c>
      <c r="B1024" t="s">
        <v>2206</v>
      </c>
      <c r="C1024" t="s">
        <v>2693</v>
      </c>
      <c r="D1024">
        <v>165</v>
      </c>
      <c r="E1024">
        <v>165</v>
      </c>
      <c r="F1024" s="7">
        <v>0</v>
      </c>
      <c r="G1024">
        <v>4.5</v>
      </c>
      <c r="H1024">
        <v>1674</v>
      </c>
      <c r="I1024">
        <f t="shared" si="75"/>
        <v>0</v>
      </c>
      <c r="J1024">
        <f t="shared" si="76"/>
        <v>5</v>
      </c>
      <c r="K1024">
        <f t="shared" si="77"/>
        <v>276210</v>
      </c>
      <c r="L1024" t="str">
        <f t="shared" si="78"/>
        <v>$200</v>
      </c>
      <c r="M1024">
        <f t="shared" si="79"/>
        <v>0</v>
      </c>
    </row>
    <row r="1025" spans="1:13" x14ac:dyDescent="0.35">
      <c r="A1025" t="s">
        <v>1277</v>
      </c>
      <c r="B1025" t="s">
        <v>2614</v>
      </c>
      <c r="C1025" t="s">
        <v>2694</v>
      </c>
      <c r="D1025">
        <v>929</v>
      </c>
      <c r="E1025">
        <v>1300</v>
      </c>
      <c r="F1025" s="7">
        <v>0.28999999999999998</v>
      </c>
      <c r="G1025">
        <v>3.9</v>
      </c>
      <c r="H1025">
        <v>1672</v>
      </c>
      <c r="I1025">
        <f t="shared" si="75"/>
        <v>0</v>
      </c>
      <c r="J1025">
        <f t="shared" si="76"/>
        <v>4</v>
      </c>
      <c r="K1025">
        <f t="shared" si="77"/>
        <v>2173600</v>
      </c>
      <c r="L1025" t="str">
        <f t="shared" si="78"/>
        <v>&gt;$500</v>
      </c>
      <c r="M1025">
        <f t="shared" si="79"/>
        <v>0</v>
      </c>
    </row>
    <row r="1026" spans="1:13" x14ac:dyDescent="0.35">
      <c r="A1026" t="s">
        <v>886</v>
      </c>
      <c r="B1026" t="s">
        <v>2223</v>
      </c>
      <c r="C1026" t="s">
        <v>2690</v>
      </c>
      <c r="D1026">
        <v>899</v>
      </c>
      <c r="E1026">
        <v>1999</v>
      </c>
      <c r="F1026" s="7">
        <v>0.55000000000000004</v>
      </c>
      <c r="G1026">
        <v>4.4000000000000004</v>
      </c>
      <c r="H1026">
        <v>1667</v>
      </c>
      <c r="I1026">
        <f t="shared" si="75"/>
        <v>1</v>
      </c>
      <c r="J1026">
        <f t="shared" si="76"/>
        <v>4</v>
      </c>
      <c r="K1026">
        <f t="shared" si="77"/>
        <v>3332333</v>
      </c>
      <c r="L1026" t="str">
        <f t="shared" si="78"/>
        <v>&gt;$500</v>
      </c>
      <c r="M1026">
        <f t="shared" si="79"/>
        <v>0</v>
      </c>
    </row>
    <row r="1027" spans="1:13" x14ac:dyDescent="0.35">
      <c r="A1027" t="s">
        <v>761</v>
      </c>
      <c r="B1027" t="s">
        <v>2098</v>
      </c>
      <c r="C1027" t="s">
        <v>2690</v>
      </c>
      <c r="D1027">
        <v>1187</v>
      </c>
      <c r="E1027">
        <v>1929</v>
      </c>
      <c r="F1027" s="7">
        <v>0.38</v>
      </c>
      <c r="G1027">
        <v>4.0999999999999996</v>
      </c>
      <c r="H1027">
        <v>1662</v>
      </c>
      <c r="I1027">
        <f t="shared" ref="I1027:I1090" si="80">IF(F1027&gt;=0.5, 1,0)</f>
        <v>0</v>
      </c>
      <c r="J1027">
        <f t="shared" ref="J1027:J1090" si="81">ROUND(G1027, 0)</f>
        <v>4</v>
      </c>
      <c r="K1027">
        <f t="shared" ref="K1027:K1090" si="82">(E1027*H1027)</f>
        <v>3205998</v>
      </c>
      <c r="L1027" t="str">
        <f t="shared" ref="L1027:L1090" si="83">IF(E1027&lt;200, "$200", IF(E1027&lt;=500, "$200-$500", "&gt;$500"))</f>
        <v>&gt;$500</v>
      </c>
      <c r="M1027">
        <f t="shared" ref="M1027:M1090" si="84">IF(H1027&lt;1000, 1,0)</f>
        <v>0</v>
      </c>
    </row>
    <row r="1028" spans="1:13" x14ac:dyDescent="0.35">
      <c r="A1028" t="s">
        <v>1231</v>
      </c>
      <c r="B1028" t="s">
        <v>2568</v>
      </c>
      <c r="C1028" t="s">
        <v>2694</v>
      </c>
      <c r="D1028">
        <v>3710</v>
      </c>
      <c r="E1028">
        <v>4330</v>
      </c>
      <c r="F1028" s="7">
        <v>0.14000000000000001</v>
      </c>
      <c r="G1028">
        <v>3.7</v>
      </c>
      <c r="H1028">
        <v>1662</v>
      </c>
      <c r="I1028">
        <f t="shared" si="80"/>
        <v>0</v>
      </c>
      <c r="J1028">
        <f t="shared" si="81"/>
        <v>4</v>
      </c>
      <c r="K1028">
        <f t="shared" si="82"/>
        <v>7196460</v>
      </c>
      <c r="L1028" t="str">
        <f t="shared" si="83"/>
        <v>&gt;$500</v>
      </c>
      <c r="M1028">
        <f t="shared" si="84"/>
        <v>0</v>
      </c>
    </row>
    <row r="1029" spans="1:13" x14ac:dyDescent="0.35">
      <c r="A1029" t="s">
        <v>1038</v>
      </c>
      <c r="B1029" t="s">
        <v>2375</v>
      </c>
      <c r="C1029" t="s">
        <v>2694</v>
      </c>
      <c r="D1029">
        <v>245</v>
      </c>
      <c r="E1029">
        <v>299</v>
      </c>
      <c r="F1029" s="7">
        <v>0.18</v>
      </c>
      <c r="G1029">
        <v>4.0999999999999996</v>
      </c>
      <c r="H1029">
        <v>1660</v>
      </c>
      <c r="I1029">
        <f t="shared" si="80"/>
        <v>0</v>
      </c>
      <c r="J1029">
        <f t="shared" si="81"/>
        <v>4</v>
      </c>
      <c r="K1029">
        <f t="shared" si="82"/>
        <v>496340</v>
      </c>
      <c r="L1029" t="str">
        <f t="shared" si="83"/>
        <v>$200-$500</v>
      </c>
      <c r="M1029">
        <f t="shared" si="84"/>
        <v>0</v>
      </c>
    </row>
    <row r="1030" spans="1:13" x14ac:dyDescent="0.35">
      <c r="A1030" t="s">
        <v>280</v>
      </c>
      <c r="B1030" t="s">
        <v>1631</v>
      </c>
      <c r="C1030" t="s">
        <v>2691</v>
      </c>
      <c r="D1030">
        <v>21990</v>
      </c>
      <c r="E1030">
        <v>34990</v>
      </c>
      <c r="F1030" s="7">
        <v>0.37</v>
      </c>
      <c r="G1030">
        <v>4.3</v>
      </c>
      <c r="H1030">
        <v>1657</v>
      </c>
      <c r="I1030">
        <f t="shared" si="80"/>
        <v>0</v>
      </c>
      <c r="J1030">
        <f t="shared" si="81"/>
        <v>4</v>
      </c>
      <c r="K1030">
        <f t="shared" si="82"/>
        <v>57978430</v>
      </c>
      <c r="L1030" t="str">
        <f t="shared" si="83"/>
        <v>&gt;$500</v>
      </c>
      <c r="M1030">
        <f t="shared" si="84"/>
        <v>0</v>
      </c>
    </row>
    <row r="1031" spans="1:13" x14ac:dyDescent="0.35">
      <c r="A1031" t="s">
        <v>1026</v>
      </c>
      <c r="B1031" t="s">
        <v>2363</v>
      </c>
      <c r="C1031" t="s">
        <v>2694</v>
      </c>
      <c r="D1031">
        <v>999</v>
      </c>
      <c r="E1031">
        <v>1499</v>
      </c>
      <c r="F1031" s="7">
        <v>0.33</v>
      </c>
      <c r="G1031">
        <v>4.0999999999999996</v>
      </c>
      <c r="H1031">
        <v>1646</v>
      </c>
      <c r="I1031">
        <f t="shared" si="80"/>
        <v>0</v>
      </c>
      <c r="J1031">
        <f t="shared" si="81"/>
        <v>4</v>
      </c>
      <c r="K1031">
        <f t="shared" si="82"/>
        <v>2467354</v>
      </c>
      <c r="L1031" t="str">
        <f t="shared" si="83"/>
        <v>&gt;$500</v>
      </c>
      <c r="M1031">
        <f t="shared" si="84"/>
        <v>0</v>
      </c>
    </row>
    <row r="1032" spans="1:13" x14ac:dyDescent="0.35">
      <c r="A1032" t="s">
        <v>1250</v>
      </c>
      <c r="B1032" t="s">
        <v>2587</v>
      </c>
      <c r="C1032" t="s">
        <v>2694</v>
      </c>
      <c r="D1032">
        <v>295</v>
      </c>
      <c r="E1032">
        <v>599</v>
      </c>
      <c r="F1032" s="7">
        <v>0.51</v>
      </c>
      <c r="G1032">
        <v>4</v>
      </c>
      <c r="H1032">
        <v>1644</v>
      </c>
      <c r="I1032">
        <f t="shared" si="80"/>
        <v>1</v>
      </c>
      <c r="J1032">
        <f t="shared" si="81"/>
        <v>4</v>
      </c>
      <c r="K1032">
        <f t="shared" si="82"/>
        <v>984756</v>
      </c>
      <c r="L1032" t="str">
        <f t="shared" si="83"/>
        <v>&gt;$500</v>
      </c>
      <c r="M1032">
        <f t="shared" si="84"/>
        <v>0</v>
      </c>
    </row>
    <row r="1033" spans="1:13" x14ac:dyDescent="0.35">
      <c r="A1033" t="s">
        <v>518</v>
      </c>
      <c r="B1033" t="s">
        <v>1857</v>
      </c>
      <c r="C1033" t="s">
        <v>2691</v>
      </c>
      <c r="D1033">
        <v>3799</v>
      </c>
      <c r="E1033">
        <v>5299</v>
      </c>
      <c r="F1033" s="7">
        <v>0.28000000000000003</v>
      </c>
      <c r="G1033">
        <v>3.5</v>
      </c>
      <c r="H1033">
        <v>1641</v>
      </c>
      <c r="I1033">
        <f t="shared" si="80"/>
        <v>0</v>
      </c>
      <c r="J1033">
        <f t="shared" si="81"/>
        <v>4</v>
      </c>
      <c r="K1033">
        <f t="shared" si="82"/>
        <v>8695659</v>
      </c>
      <c r="L1033" t="str">
        <f t="shared" si="83"/>
        <v>&gt;$500</v>
      </c>
      <c r="M1033">
        <f t="shared" si="84"/>
        <v>0</v>
      </c>
    </row>
    <row r="1034" spans="1:13" x14ac:dyDescent="0.35">
      <c r="A1034" t="s">
        <v>168</v>
      </c>
      <c r="B1034" t="s">
        <v>1519</v>
      </c>
      <c r="C1034" t="s">
        <v>2691</v>
      </c>
      <c r="D1034">
        <v>12499</v>
      </c>
      <c r="E1034">
        <v>22990</v>
      </c>
      <c r="F1034" s="7">
        <v>0.46</v>
      </c>
      <c r="G1034">
        <v>4.3</v>
      </c>
      <c r="H1034">
        <v>1611</v>
      </c>
      <c r="I1034">
        <f t="shared" si="80"/>
        <v>0</v>
      </c>
      <c r="J1034">
        <f t="shared" si="81"/>
        <v>4</v>
      </c>
      <c r="K1034">
        <f t="shared" si="82"/>
        <v>37036890</v>
      </c>
      <c r="L1034" t="str">
        <f t="shared" si="83"/>
        <v>&gt;$500</v>
      </c>
      <c r="M1034">
        <f t="shared" si="84"/>
        <v>0</v>
      </c>
    </row>
    <row r="1035" spans="1:13" x14ac:dyDescent="0.35">
      <c r="A1035" t="s">
        <v>270</v>
      </c>
      <c r="B1035" t="s">
        <v>1621</v>
      </c>
      <c r="C1035" t="s">
        <v>2691</v>
      </c>
      <c r="D1035">
        <v>35999</v>
      </c>
      <c r="E1035">
        <v>49990</v>
      </c>
      <c r="F1035" s="7">
        <v>0.28000000000000003</v>
      </c>
      <c r="G1035">
        <v>4.3</v>
      </c>
      <c r="H1035">
        <v>1611</v>
      </c>
      <c r="I1035">
        <f t="shared" si="80"/>
        <v>0</v>
      </c>
      <c r="J1035">
        <f t="shared" si="81"/>
        <v>4</v>
      </c>
      <c r="K1035">
        <f t="shared" si="82"/>
        <v>80533890</v>
      </c>
      <c r="L1035" t="str">
        <f t="shared" si="83"/>
        <v>&gt;$500</v>
      </c>
      <c r="M1035">
        <f t="shared" si="84"/>
        <v>0</v>
      </c>
    </row>
    <row r="1036" spans="1:13" x14ac:dyDescent="0.35">
      <c r="A1036" t="s">
        <v>572</v>
      </c>
      <c r="B1036" t="s">
        <v>1909</v>
      </c>
      <c r="C1036" t="s">
        <v>2690</v>
      </c>
      <c r="D1036">
        <v>299</v>
      </c>
      <c r="E1036">
        <v>599</v>
      </c>
      <c r="F1036" s="7">
        <v>0.5</v>
      </c>
      <c r="G1036">
        <v>4.0999999999999996</v>
      </c>
      <c r="H1036">
        <v>1597</v>
      </c>
      <c r="I1036">
        <f t="shared" si="80"/>
        <v>1</v>
      </c>
      <c r="J1036">
        <f t="shared" si="81"/>
        <v>4</v>
      </c>
      <c r="K1036">
        <f t="shared" si="82"/>
        <v>956603</v>
      </c>
      <c r="L1036" t="str">
        <f t="shared" si="83"/>
        <v>&gt;$500</v>
      </c>
      <c r="M1036">
        <f t="shared" si="84"/>
        <v>0</v>
      </c>
    </row>
    <row r="1037" spans="1:13" x14ac:dyDescent="0.35">
      <c r="A1037" t="s">
        <v>102</v>
      </c>
      <c r="B1037" t="s">
        <v>1453</v>
      </c>
      <c r="C1037" t="s">
        <v>2691</v>
      </c>
      <c r="D1037">
        <v>299</v>
      </c>
      <c r="E1037">
        <v>899</v>
      </c>
      <c r="F1037" s="7">
        <v>0.67</v>
      </c>
      <c r="G1037">
        <v>4</v>
      </c>
      <c r="H1037">
        <v>1588</v>
      </c>
      <c r="I1037">
        <f t="shared" si="80"/>
        <v>1</v>
      </c>
      <c r="J1037">
        <f t="shared" si="81"/>
        <v>4</v>
      </c>
      <c r="K1037">
        <f t="shared" si="82"/>
        <v>1427612</v>
      </c>
      <c r="L1037" t="str">
        <f t="shared" si="83"/>
        <v>&gt;$500</v>
      </c>
      <c r="M1037">
        <f t="shared" si="84"/>
        <v>0</v>
      </c>
    </row>
    <row r="1038" spans="1:13" x14ac:dyDescent="0.35">
      <c r="A1038" t="s">
        <v>1037</v>
      </c>
      <c r="B1038" t="s">
        <v>2374</v>
      </c>
      <c r="C1038" t="s">
        <v>2694</v>
      </c>
      <c r="D1038">
        <v>479</v>
      </c>
      <c r="E1038">
        <v>1000</v>
      </c>
      <c r="F1038" s="7">
        <v>0.52</v>
      </c>
      <c r="G1038">
        <v>4.2</v>
      </c>
      <c r="H1038">
        <v>1559</v>
      </c>
      <c r="I1038">
        <f t="shared" si="80"/>
        <v>1</v>
      </c>
      <c r="J1038">
        <f t="shared" si="81"/>
        <v>4</v>
      </c>
      <c r="K1038">
        <f t="shared" si="82"/>
        <v>1559000</v>
      </c>
      <c r="L1038" t="str">
        <f t="shared" si="83"/>
        <v>&gt;$500</v>
      </c>
      <c r="M1038">
        <f t="shared" si="84"/>
        <v>0</v>
      </c>
    </row>
    <row r="1039" spans="1:13" x14ac:dyDescent="0.35">
      <c r="A1039" t="s">
        <v>999</v>
      </c>
      <c r="B1039" t="s">
        <v>2336</v>
      </c>
      <c r="C1039" t="s">
        <v>2694</v>
      </c>
      <c r="D1039">
        <v>2199</v>
      </c>
      <c r="E1039">
        <v>2990</v>
      </c>
      <c r="F1039" s="7">
        <v>0.26</v>
      </c>
      <c r="G1039">
        <v>3.8</v>
      </c>
      <c r="H1039">
        <v>1558</v>
      </c>
      <c r="I1039">
        <f t="shared" si="80"/>
        <v>0</v>
      </c>
      <c r="J1039">
        <f t="shared" si="81"/>
        <v>4</v>
      </c>
      <c r="K1039">
        <f t="shared" si="82"/>
        <v>4658420</v>
      </c>
      <c r="L1039" t="str">
        <f t="shared" si="83"/>
        <v>&gt;$500</v>
      </c>
      <c r="M1039">
        <f t="shared" si="84"/>
        <v>0</v>
      </c>
    </row>
    <row r="1040" spans="1:13" x14ac:dyDescent="0.35">
      <c r="A1040" t="s">
        <v>1125</v>
      </c>
      <c r="B1040" t="s">
        <v>2462</v>
      </c>
      <c r="C1040" t="s">
        <v>2694</v>
      </c>
      <c r="D1040">
        <v>1599</v>
      </c>
      <c r="E1040">
        <v>1999</v>
      </c>
      <c r="F1040" s="7">
        <v>0.2</v>
      </c>
      <c r="G1040">
        <v>4.4000000000000004</v>
      </c>
      <c r="H1040">
        <v>1558</v>
      </c>
      <c r="I1040">
        <f t="shared" si="80"/>
        <v>0</v>
      </c>
      <c r="J1040">
        <f t="shared" si="81"/>
        <v>4</v>
      </c>
      <c r="K1040">
        <f t="shared" si="82"/>
        <v>3114442</v>
      </c>
      <c r="L1040" t="str">
        <f t="shared" si="83"/>
        <v>&gt;$500</v>
      </c>
      <c r="M1040">
        <f t="shared" si="84"/>
        <v>0</v>
      </c>
    </row>
    <row r="1041" spans="1:13" x14ac:dyDescent="0.35">
      <c r="A1041" t="s">
        <v>292</v>
      </c>
      <c r="B1041" t="s">
        <v>1642</v>
      </c>
      <c r="C1041" t="s">
        <v>2691</v>
      </c>
      <c r="D1041">
        <v>32990</v>
      </c>
      <c r="E1041">
        <v>54990</v>
      </c>
      <c r="F1041" s="7">
        <v>0.4</v>
      </c>
      <c r="G1041">
        <v>4.0999999999999996</v>
      </c>
      <c r="H1041">
        <v>1555</v>
      </c>
      <c r="I1041">
        <f t="shared" si="80"/>
        <v>0</v>
      </c>
      <c r="J1041">
        <f t="shared" si="81"/>
        <v>4</v>
      </c>
      <c r="K1041">
        <f t="shared" si="82"/>
        <v>85509450</v>
      </c>
      <c r="L1041" t="str">
        <f t="shared" si="83"/>
        <v>&gt;$500</v>
      </c>
      <c r="M1041">
        <f t="shared" si="84"/>
        <v>0</v>
      </c>
    </row>
    <row r="1042" spans="1:13" x14ac:dyDescent="0.35">
      <c r="A1042" t="s">
        <v>906</v>
      </c>
      <c r="B1042" t="s">
        <v>2243</v>
      </c>
      <c r="C1042" t="s">
        <v>2690</v>
      </c>
      <c r="D1042">
        <v>298</v>
      </c>
      <c r="E1042">
        <v>999</v>
      </c>
      <c r="F1042" s="7">
        <v>0.7</v>
      </c>
      <c r="G1042">
        <v>4.3</v>
      </c>
      <c r="H1042">
        <v>1552</v>
      </c>
      <c r="I1042">
        <f t="shared" si="80"/>
        <v>1</v>
      </c>
      <c r="J1042">
        <f t="shared" si="81"/>
        <v>4</v>
      </c>
      <c r="K1042">
        <f t="shared" si="82"/>
        <v>1550448</v>
      </c>
      <c r="L1042" t="str">
        <f t="shared" si="83"/>
        <v>&gt;$500</v>
      </c>
      <c r="M1042">
        <f t="shared" si="84"/>
        <v>0</v>
      </c>
    </row>
    <row r="1043" spans="1:13" x14ac:dyDescent="0.35">
      <c r="A1043" t="s">
        <v>671</v>
      </c>
      <c r="B1043" t="s">
        <v>2008</v>
      </c>
      <c r="C1043" t="s">
        <v>2690</v>
      </c>
      <c r="D1043">
        <v>149</v>
      </c>
      <c r="E1043">
        <v>399</v>
      </c>
      <c r="F1043" s="7">
        <v>0.63</v>
      </c>
      <c r="G1043">
        <v>4</v>
      </c>
      <c r="H1043">
        <v>1540</v>
      </c>
      <c r="I1043">
        <f t="shared" si="80"/>
        <v>1</v>
      </c>
      <c r="J1043">
        <f t="shared" si="81"/>
        <v>4</v>
      </c>
      <c r="K1043">
        <f t="shared" si="82"/>
        <v>614460</v>
      </c>
      <c r="L1043" t="str">
        <f t="shared" si="83"/>
        <v>$200-$500</v>
      </c>
      <c r="M1043">
        <f t="shared" si="84"/>
        <v>0</v>
      </c>
    </row>
    <row r="1044" spans="1:13" x14ac:dyDescent="0.35">
      <c r="A1044" t="s">
        <v>711</v>
      </c>
      <c r="B1044" t="s">
        <v>2048</v>
      </c>
      <c r="C1044" t="s">
        <v>2690</v>
      </c>
      <c r="D1044">
        <v>230</v>
      </c>
      <c r="E1044">
        <v>999</v>
      </c>
      <c r="F1044" s="7">
        <v>0.77</v>
      </c>
      <c r="G1044">
        <v>4.2</v>
      </c>
      <c r="H1044">
        <v>1528</v>
      </c>
      <c r="I1044">
        <f t="shared" si="80"/>
        <v>1</v>
      </c>
      <c r="J1044">
        <f t="shared" si="81"/>
        <v>4</v>
      </c>
      <c r="K1044">
        <f t="shared" si="82"/>
        <v>1526472</v>
      </c>
      <c r="L1044" t="str">
        <f t="shared" si="83"/>
        <v>&gt;$500</v>
      </c>
      <c r="M1044">
        <f t="shared" si="84"/>
        <v>0</v>
      </c>
    </row>
    <row r="1045" spans="1:13" x14ac:dyDescent="0.35">
      <c r="A1045" t="s">
        <v>1327</v>
      </c>
      <c r="B1045" t="s">
        <v>2664</v>
      </c>
      <c r="C1045" t="s">
        <v>2694</v>
      </c>
      <c r="D1045">
        <v>1180</v>
      </c>
      <c r="E1045">
        <v>1440</v>
      </c>
      <c r="F1045" s="7">
        <v>0.18</v>
      </c>
      <c r="G1045">
        <v>4.2</v>
      </c>
      <c r="H1045">
        <v>1527</v>
      </c>
      <c r="I1045">
        <f t="shared" si="80"/>
        <v>0</v>
      </c>
      <c r="J1045">
        <f t="shared" si="81"/>
        <v>4</v>
      </c>
      <c r="K1045">
        <f t="shared" si="82"/>
        <v>2198880</v>
      </c>
      <c r="L1045" t="str">
        <f t="shared" si="83"/>
        <v>&gt;$500</v>
      </c>
      <c r="M1045">
        <f t="shared" si="84"/>
        <v>0</v>
      </c>
    </row>
    <row r="1046" spans="1:13" x14ac:dyDescent="0.35">
      <c r="A1046" t="s">
        <v>556</v>
      </c>
      <c r="B1046" t="s">
        <v>1893</v>
      </c>
      <c r="C1046" t="s">
        <v>2691</v>
      </c>
      <c r="D1046">
        <v>2599</v>
      </c>
      <c r="E1046">
        <v>6999</v>
      </c>
      <c r="F1046" s="7">
        <v>0.63</v>
      </c>
      <c r="G1046">
        <v>4.5</v>
      </c>
      <c r="H1046">
        <v>1526</v>
      </c>
      <c r="I1046">
        <f t="shared" si="80"/>
        <v>1</v>
      </c>
      <c r="J1046">
        <f t="shared" si="81"/>
        <v>5</v>
      </c>
      <c r="K1046">
        <f t="shared" si="82"/>
        <v>10680474</v>
      </c>
      <c r="L1046" t="str">
        <f t="shared" si="83"/>
        <v>&gt;$500</v>
      </c>
      <c r="M1046">
        <f t="shared" si="84"/>
        <v>0</v>
      </c>
    </row>
    <row r="1047" spans="1:13" x14ac:dyDescent="0.35">
      <c r="A1047" t="s">
        <v>556</v>
      </c>
      <c r="B1047" t="s">
        <v>1893</v>
      </c>
      <c r="C1047" t="s">
        <v>2691</v>
      </c>
      <c r="D1047">
        <v>2599</v>
      </c>
      <c r="E1047">
        <v>6999</v>
      </c>
      <c r="F1047" s="7">
        <v>0.63</v>
      </c>
      <c r="G1047">
        <v>4.5</v>
      </c>
      <c r="H1047">
        <v>1526</v>
      </c>
      <c r="I1047">
        <f t="shared" si="80"/>
        <v>1</v>
      </c>
      <c r="J1047">
        <f t="shared" si="81"/>
        <v>5</v>
      </c>
      <c r="K1047">
        <f t="shared" si="82"/>
        <v>10680474</v>
      </c>
      <c r="L1047" t="str">
        <f t="shared" si="83"/>
        <v>&gt;$500</v>
      </c>
      <c r="M1047">
        <f t="shared" si="84"/>
        <v>0</v>
      </c>
    </row>
    <row r="1048" spans="1:13" x14ac:dyDescent="0.35">
      <c r="A1048" t="s">
        <v>306</v>
      </c>
      <c r="B1048" t="s">
        <v>1655</v>
      </c>
      <c r="C1048" t="s">
        <v>2691</v>
      </c>
      <c r="D1048">
        <v>26999</v>
      </c>
      <c r="E1048">
        <v>42999</v>
      </c>
      <c r="F1048" s="7">
        <v>0.37</v>
      </c>
      <c r="G1048">
        <v>4.2</v>
      </c>
      <c r="H1048">
        <v>1510</v>
      </c>
      <c r="I1048">
        <f t="shared" si="80"/>
        <v>0</v>
      </c>
      <c r="J1048">
        <f t="shared" si="81"/>
        <v>4</v>
      </c>
      <c r="K1048">
        <f t="shared" si="82"/>
        <v>64928490</v>
      </c>
      <c r="L1048" t="str">
        <f t="shared" si="83"/>
        <v>&gt;$500</v>
      </c>
      <c r="M1048">
        <f t="shared" si="84"/>
        <v>0</v>
      </c>
    </row>
    <row r="1049" spans="1:13" x14ac:dyDescent="0.35">
      <c r="A1049" t="s">
        <v>327</v>
      </c>
      <c r="B1049" t="s">
        <v>1676</v>
      </c>
      <c r="C1049" t="s">
        <v>2691</v>
      </c>
      <c r="D1049">
        <v>10499</v>
      </c>
      <c r="E1049">
        <v>19499</v>
      </c>
      <c r="F1049" s="7">
        <v>0.46</v>
      </c>
      <c r="G1049">
        <v>4.2</v>
      </c>
      <c r="H1049">
        <v>1510</v>
      </c>
      <c r="I1049">
        <f t="shared" si="80"/>
        <v>0</v>
      </c>
      <c r="J1049">
        <f t="shared" si="81"/>
        <v>4</v>
      </c>
      <c r="K1049">
        <f t="shared" si="82"/>
        <v>29443490</v>
      </c>
      <c r="L1049" t="str">
        <f t="shared" si="83"/>
        <v>&gt;$500</v>
      </c>
      <c r="M1049">
        <f t="shared" si="84"/>
        <v>0</v>
      </c>
    </row>
    <row r="1050" spans="1:13" x14ac:dyDescent="0.35">
      <c r="A1050" t="s">
        <v>223</v>
      </c>
      <c r="B1050" t="s">
        <v>1574</v>
      </c>
      <c r="C1050" t="s">
        <v>2690</v>
      </c>
      <c r="D1050">
        <v>249</v>
      </c>
      <c r="E1050">
        <v>499</v>
      </c>
      <c r="F1050" s="7">
        <v>0.5</v>
      </c>
      <c r="G1050">
        <v>4.0999999999999996</v>
      </c>
      <c r="H1050">
        <v>1508</v>
      </c>
      <c r="I1050">
        <f t="shared" si="80"/>
        <v>1</v>
      </c>
      <c r="J1050">
        <f t="shared" si="81"/>
        <v>4</v>
      </c>
      <c r="K1050">
        <f t="shared" si="82"/>
        <v>752492</v>
      </c>
      <c r="L1050" t="str">
        <f t="shared" si="83"/>
        <v>$200-$500</v>
      </c>
      <c r="M1050">
        <f t="shared" si="84"/>
        <v>0</v>
      </c>
    </row>
    <row r="1051" spans="1:13" x14ac:dyDescent="0.35">
      <c r="A1051" t="s">
        <v>1056</v>
      </c>
      <c r="B1051" t="s">
        <v>2393</v>
      </c>
      <c r="C1051" t="s">
        <v>2694</v>
      </c>
      <c r="D1051">
        <v>1414</v>
      </c>
      <c r="E1051">
        <v>2799</v>
      </c>
      <c r="F1051" s="7">
        <v>0.49</v>
      </c>
      <c r="G1051">
        <v>4</v>
      </c>
      <c r="H1051">
        <v>1498</v>
      </c>
      <c r="I1051">
        <f t="shared" si="80"/>
        <v>0</v>
      </c>
      <c r="J1051">
        <f t="shared" si="81"/>
        <v>4</v>
      </c>
      <c r="K1051">
        <f t="shared" si="82"/>
        <v>4192902</v>
      </c>
      <c r="L1051" t="str">
        <f t="shared" si="83"/>
        <v>&gt;$500</v>
      </c>
      <c r="M1051">
        <f t="shared" si="84"/>
        <v>0</v>
      </c>
    </row>
    <row r="1052" spans="1:13" x14ac:dyDescent="0.35">
      <c r="A1052" t="s">
        <v>505</v>
      </c>
      <c r="B1052" t="s">
        <v>1844</v>
      </c>
      <c r="C1052" t="s">
        <v>2691</v>
      </c>
      <c r="D1052">
        <v>499</v>
      </c>
      <c r="E1052">
        <v>1899</v>
      </c>
      <c r="F1052" s="7">
        <v>0.74</v>
      </c>
      <c r="G1052">
        <v>4.0999999999999996</v>
      </c>
      <c r="H1052">
        <v>1475</v>
      </c>
      <c r="I1052">
        <f t="shared" si="80"/>
        <v>1</v>
      </c>
      <c r="J1052">
        <f t="shared" si="81"/>
        <v>4</v>
      </c>
      <c r="K1052">
        <f t="shared" si="82"/>
        <v>2801025</v>
      </c>
      <c r="L1052" t="str">
        <f t="shared" si="83"/>
        <v>&gt;$500</v>
      </c>
      <c r="M1052">
        <f t="shared" si="84"/>
        <v>0</v>
      </c>
    </row>
    <row r="1053" spans="1:13" x14ac:dyDescent="0.35">
      <c r="A1053" t="s">
        <v>1132</v>
      </c>
      <c r="B1053" t="s">
        <v>2469</v>
      </c>
      <c r="C1053" t="s">
        <v>2694</v>
      </c>
      <c r="D1053">
        <v>351</v>
      </c>
      <c r="E1053">
        <v>1099</v>
      </c>
      <c r="F1053" s="7">
        <v>0.68</v>
      </c>
      <c r="G1053">
        <v>3.7</v>
      </c>
      <c r="H1053">
        <v>1470</v>
      </c>
      <c r="I1053">
        <f t="shared" si="80"/>
        <v>1</v>
      </c>
      <c r="J1053">
        <f t="shared" si="81"/>
        <v>4</v>
      </c>
      <c r="K1053">
        <f t="shared" si="82"/>
        <v>1615530</v>
      </c>
      <c r="L1053" t="str">
        <f t="shared" si="83"/>
        <v>&gt;$500</v>
      </c>
      <c r="M1053">
        <f t="shared" si="84"/>
        <v>0</v>
      </c>
    </row>
    <row r="1054" spans="1:13" x14ac:dyDescent="0.35">
      <c r="A1054" t="s">
        <v>902</v>
      </c>
      <c r="B1054" t="s">
        <v>2239</v>
      </c>
      <c r="C1054" t="s">
        <v>2690</v>
      </c>
      <c r="D1054">
        <v>499</v>
      </c>
      <c r="E1054">
        <v>1399</v>
      </c>
      <c r="F1054" s="7">
        <v>0.64</v>
      </c>
      <c r="G1054">
        <v>3.9</v>
      </c>
      <c r="H1054">
        <v>1462</v>
      </c>
      <c r="I1054">
        <f t="shared" si="80"/>
        <v>1</v>
      </c>
      <c r="J1054">
        <f t="shared" si="81"/>
        <v>4</v>
      </c>
      <c r="K1054">
        <f t="shared" si="82"/>
        <v>2045338</v>
      </c>
      <c r="L1054" t="str">
        <f t="shared" si="83"/>
        <v>&gt;$500</v>
      </c>
      <c r="M1054">
        <f t="shared" si="84"/>
        <v>0</v>
      </c>
    </row>
    <row r="1055" spans="1:13" x14ac:dyDescent="0.35">
      <c r="A1055" t="s">
        <v>1254</v>
      </c>
      <c r="B1055" t="s">
        <v>2591</v>
      </c>
      <c r="C1055" t="s">
        <v>2694</v>
      </c>
      <c r="D1055">
        <v>293</v>
      </c>
      <c r="E1055">
        <v>499</v>
      </c>
      <c r="F1055" s="7">
        <v>0.41</v>
      </c>
      <c r="G1055">
        <v>4.0999999999999996</v>
      </c>
      <c r="H1055">
        <v>1456</v>
      </c>
      <c r="I1055">
        <f t="shared" si="80"/>
        <v>0</v>
      </c>
      <c r="J1055">
        <f t="shared" si="81"/>
        <v>4</v>
      </c>
      <c r="K1055">
        <f t="shared" si="82"/>
        <v>726544</v>
      </c>
      <c r="L1055" t="str">
        <f t="shared" si="83"/>
        <v>$200-$500</v>
      </c>
      <c r="M1055">
        <f t="shared" si="84"/>
        <v>0</v>
      </c>
    </row>
    <row r="1056" spans="1:13" x14ac:dyDescent="0.35">
      <c r="A1056" t="s">
        <v>322</v>
      </c>
      <c r="B1056" t="s">
        <v>1671</v>
      </c>
      <c r="C1056" t="s">
        <v>2690</v>
      </c>
      <c r="D1056">
        <v>299</v>
      </c>
      <c r="E1056">
        <v>699</v>
      </c>
      <c r="F1056" s="7">
        <v>0.56999999999999995</v>
      </c>
      <c r="G1056">
        <v>3.9</v>
      </c>
      <c r="H1056">
        <v>1454</v>
      </c>
      <c r="I1056">
        <f t="shared" si="80"/>
        <v>1</v>
      </c>
      <c r="J1056">
        <f t="shared" si="81"/>
        <v>4</v>
      </c>
      <c r="K1056">
        <f t="shared" si="82"/>
        <v>1016346</v>
      </c>
      <c r="L1056" t="str">
        <f t="shared" si="83"/>
        <v>&gt;$500</v>
      </c>
      <c r="M1056">
        <f t="shared" si="84"/>
        <v>0</v>
      </c>
    </row>
    <row r="1057" spans="1:13" x14ac:dyDescent="0.35">
      <c r="A1057" t="s">
        <v>539</v>
      </c>
      <c r="B1057" t="s">
        <v>1877</v>
      </c>
      <c r="C1057" t="s">
        <v>2691</v>
      </c>
      <c r="D1057">
        <v>474</v>
      </c>
      <c r="E1057">
        <v>1799</v>
      </c>
      <c r="F1057" s="7">
        <v>0.74</v>
      </c>
      <c r="G1057">
        <v>4.3</v>
      </c>
      <c r="H1057">
        <v>1454</v>
      </c>
      <c r="I1057">
        <f t="shared" si="80"/>
        <v>1</v>
      </c>
      <c r="J1057">
        <f t="shared" si="81"/>
        <v>4</v>
      </c>
      <c r="K1057">
        <f t="shared" si="82"/>
        <v>2615746</v>
      </c>
      <c r="L1057" t="str">
        <f t="shared" si="83"/>
        <v>&gt;$500</v>
      </c>
      <c r="M1057">
        <f t="shared" si="84"/>
        <v>0</v>
      </c>
    </row>
    <row r="1058" spans="1:13" x14ac:dyDescent="0.35">
      <c r="A1058" t="s">
        <v>1256</v>
      </c>
      <c r="B1058" t="s">
        <v>2593</v>
      </c>
      <c r="C1058" t="s">
        <v>2694</v>
      </c>
      <c r="D1058">
        <v>499</v>
      </c>
      <c r="E1058">
        <v>999</v>
      </c>
      <c r="F1058" s="7">
        <v>0.5</v>
      </c>
      <c r="G1058">
        <v>4.3</v>
      </c>
      <c r="H1058">
        <v>1436</v>
      </c>
      <c r="I1058">
        <f t="shared" si="80"/>
        <v>1</v>
      </c>
      <c r="J1058">
        <f t="shared" si="81"/>
        <v>4</v>
      </c>
      <c r="K1058">
        <f t="shared" si="82"/>
        <v>1434564</v>
      </c>
      <c r="L1058" t="str">
        <f t="shared" si="83"/>
        <v>&gt;$500</v>
      </c>
      <c r="M1058">
        <f t="shared" si="84"/>
        <v>0</v>
      </c>
    </row>
    <row r="1059" spans="1:13" x14ac:dyDescent="0.35">
      <c r="A1059" t="s">
        <v>76</v>
      </c>
      <c r="B1059" t="s">
        <v>1427</v>
      </c>
      <c r="C1059" t="s">
        <v>2690</v>
      </c>
      <c r="D1059">
        <v>179</v>
      </c>
      <c r="E1059">
        <v>399</v>
      </c>
      <c r="F1059" s="7">
        <v>0.55000000000000004</v>
      </c>
      <c r="G1059">
        <v>4</v>
      </c>
      <c r="H1059">
        <v>1423</v>
      </c>
      <c r="I1059">
        <f t="shared" si="80"/>
        <v>1</v>
      </c>
      <c r="J1059">
        <f t="shared" si="81"/>
        <v>4</v>
      </c>
      <c r="K1059">
        <f t="shared" si="82"/>
        <v>567777</v>
      </c>
      <c r="L1059" t="str">
        <f t="shared" si="83"/>
        <v>$200-$500</v>
      </c>
      <c r="M1059">
        <f t="shared" si="84"/>
        <v>0</v>
      </c>
    </row>
    <row r="1060" spans="1:13" x14ac:dyDescent="0.35">
      <c r="A1060" t="s">
        <v>172</v>
      </c>
      <c r="B1060" t="s">
        <v>1523</v>
      </c>
      <c r="C1060" t="s">
        <v>2690</v>
      </c>
      <c r="D1060">
        <v>149</v>
      </c>
      <c r="E1060">
        <v>399</v>
      </c>
      <c r="F1060" s="7">
        <v>0.63</v>
      </c>
      <c r="G1060">
        <v>4</v>
      </c>
      <c r="H1060">
        <v>1423</v>
      </c>
      <c r="I1060">
        <f t="shared" si="80"/>
        <v>1</v>
      </c>
      <c r="J1060">
        <f t="shared" si="81"/>
        <v>4</v>
      </c>
      <c r="K1060">
        <f t="shared" si="82"/>
        <v>567777</v>
      </c>
      <c r="L1060" t="str">
        <f t="shared" si="83"/>
        <v>$200-$500</v>
      </c>
      <c r="M1060">
        <f t="shared" si="84"/>
        <v>0</v>
      </c>
    </row>
    <row r="1061" spans="1:13" x14ac:dyDescent="0.35">
      <c r="A1061" t="s">
        <v>240</v>
      </c>
      <c r="B1061" t="s">
        <v>1591</v>
      </c>
      <c r="C1061" t="s">
        <v>2690</v>
      </c>
      <c r="D1061">
        <v>179</v>
      </c>
      <c r="E1061">
        <v>399</v>
      </c>
      <c r="F1061" s="7">
        <v>0.55000000000000004</v>
      </c>
      <c r="G1061">
        <v>4</v>
      </c>
      <c r="H1061">
        <v>1423</v>
      </c>
      <c r="I1061">
        <f t="shared" si="80"/>
        <v>1</v>
      </c>
      <c r="J1061">
        <f t="shared" si="81"/>
        <v>4</v>
      </c>
      <c r="K1061">
        <f t="shared" si="82"/>
        <v>567777</v>
      </c>
      <c r="L1061" t="str">
        <f t="shared" si="83"/>
        <v>$200-$500</v>
      </c>
      <c r="M1061">
        <f t="shared" si="84"/>
        <v>0</v>
      </c>
    </row>
    <row r="1062" spans="1:13" x14ac:dyDescent="0.35">
      <c r="A1062" t="s">
        <v>76</v>
      </c>
      <c r="B1062" t="s">
        <v>1427</v>
      </c>
      <c r="C1062" t="s">
        <v>2690</v>
      </c>
      <c r="D1062">
        <v>179</v>
      </c>
      <c r="E1062">
        <v>399</v>
      </c>
      <c r="F1062" s="7">
        <v>0.55000000000000004</v>
      </c>
      <c r="G1062">
        <v>4</v>
      </c>
      <c r="H1062">
        <v>1423</v>
      </c>
      <c r="I1062">
        <f t="shared" si="80"/>
        <v>1</v>
      </c>
      <c r="J1062">
        <f t="shared" si="81"/>
        <v>4</v>
      </c>
      <c r="K1062">
        <f t="shared" si="82"/>
        <v>567777</v>
      </c>
      <c r="L1062" t="str">
        <f t="shared" si="83"/>
        <v>$200-$500</v>
      </c>
      <c r="M1062">
        <f t="shared" si="84"/>
        <v>0</v>
      </c>
    </row>
    <row r="1063" spans="1:13" x14ac:dyDescent="0.35">
      <c r="A1063" t="s">
        <v>76</v>
      </c>
      <c r="B1063" t="s">
        <v>1427</v>
      </c>
      <c r="C1063" t="s">
        <v>2690</v>
      </c>
      <c r="D1063">
        <v>179</v>
      </c>
      <c r="E1063">
        <v>399</v>
      </c>
      <c r="F1063" s="7">
        <v>0.55000000000000004</v>
      </c>
      <c r="G1063">
        <v>4</v>
      </c>
      <c r="H1063">
        <v>1423</v>
      </c>
      <c r="I1063">
        <f t="shared" si="80"/>
        <v>1</v>
      </c>
      <c r="J1063">
        <f t="shared" si="81"/>
        <v>4</v>
      </c>
      <c r="K1063">
        <f t="shared" si="82"/>
        <v>567777</v>
      </c>
      <c r="L1063" t="str">
        <f t="shared" si="83"/>
        <v>$200-$500</v>
      </c>
      <c r="M1063">
        <f t="shared" si="84"/>
        <v>0</v>
      </c>
    </row>
    <row r="1064" spans="1:13" x14ac:dyDescent="0.35">
      <c r="A1064" t="s">
        <v>1296</v>
      </c>
      <c r="B1064" t="s">
        <v>2633</v>
      </c>
      <c r="C1064" t="s">
        <v>2694</v>
      </c>
      <c r="D1064">
        <v>5490</v>
      </c>
      <c r="E1064">
        <v>7200</v>
      </c>
      <c r="F1064" s="7">
        <v>0.24</v>
      </c>
      <c r="G1064">
        <v>4.5</v>
      </c>
      <c r="H1064">
        <v>1408</v>
      </c>
      <c r="I1064">
        <f t="shared" si="80"/>
        <v>0</v>
      </c>
      <c r="J1064">
        <f t="shared" si="81"/>
        <v>5</v>
      </c>
      <c r="K1064">
        <f t="shared" si="82"/>
        <v>10137600</v>
      </c>
      <c r="L1064" t="str">
        <f t="shared" si="83"/>
        <v>&gt;$500</v>
      </c>
      <c r="M1064">
        <f t="shared" si="84"/>
        <v>0</v>
      </c>
    </row>
    <row r="1065" spans="1:13" x14ac:dyDescent="0.35">
      <c r="A1065" t="s">
        <v>1106</v>
      </c>
      <c r="B1065" t="s">
        <v>2443</v>
      </c>
      <c r="C1065" t="s">
        <v>2694</v>
      </c>
      <c r="D1065">
        <v>1052</v>
      </c>
      <c r="E1065">
        <v>1790</v>
      </c>
      <c r="F1065" s="7">
        <v>0.41</v>
      </c>
      <c r="G1065">
        <v>4.3</v>
      </c>
      <c r="H1065">
        <v>1404</v>
      </c>
      <c r="I1065">
        <f t="shared" si="80"/>
        <v>0</v>
      </c>
      <c r="J1065">
        <f t="shared" si="81"/>
        <v>4</v>
      </c>
      <c r="K1065">
        <f t="shared" si="82"/>
        <v>2513160</v>
      </c>
      <c r="L1065" t="str">
        <f t="shared" si="83"/>
        <v>&gt;$500</v>
      </c>
      <c r="M1065">
        <f t="shared" si="84"/>
        <v>0</v>
      </c>
    </row>
    <row r="1066" spans="1:13" x14ac:dyDescent="0.35">
      <c r="A1066" t="s">
        <v>401</v>
      </c>
      <c r="B1066" t="s">
        <v>1745</v>
      </c>
      <c r="C1066" t="s">
        <v>2690</v>
      </c>
      <c r="D1066">
        <v>99</v>
      </c>
      <c r="E1066">
        <v>999</v>
      </c>
      <c r="F1066" s="7">
        <v>0.9</v>
      </c>
      <c r="G1066">
        <v>4</v>
      </c>
      <c r="H1066">
        <v>1396</v>
      </c>
      <c r="I1066">
        <f t="shared" si="80"/>
        <v>1</v>
      </c>
      <c r="J1066">
        <f t="shared" si="81"/>
        <v>4</v>
      </c>
      <c r="K1066">
        <f t="shared" si="82"/>
        <v>1394604</v>
      </c>
      <c r="L1066" t="str">
        <f t="shared" si="83"/>
        <v>&gt;$500</v>
      </c>
      <c r="M1066">
        <f t="shared" si="84"/>
        <v>0</v>
      </c>
    </row>
    <row r="1067" spans="1:13" x14ac:dyDescent="0.35">
      <c r="A1067" t="s">
        <v>401</v>
      </c>
      <c r="B1067" t="s">
        <v>1745</v>
      </c>
      <c r="C1067" t="s">
        <v>2690</v>
      </c>
      <c r="D1067">
        <v>99</v>
      </c>
      <c r="E1067">
        <v>999</v>
      </c>
      <c r="F1067" s="7">
        <v>0.9</v>
      </c>
      <c r="G1067">
        <v>4</v>
      </c>
      <c r="H1067">
        <v>1396</v>
      </c>
      <c r="I1067">
        <f t="shared" si="80"/>
        <v>1</v>
      </c>
      <c r="J1067">
        <f t="shared" si="81"/>
        <v>4</v>
      </c>
      <c r="K1067">
        <f t="shared" si="82"/>
        <v>1394604</v>
      </c>
      <c r="L1067" t="str">
        <f t="shared" si="83"/>
        <v>&gt;$500</v>
      </c>
      <c r="M1067">
        <f t="shared" si="84"/>
        <v>0</v>
      </c>
    </row>
    <row r="1068" spans="1:13" x14ac:dyDescent="0.35">
      <c r="A1068" t="s">
        <v>1128</v>
      </c>
      <c r="B1068" t="s">
        <v>2465</v>
      </c>
      <c r="C1068" t="s">
        <v>2694</v>
      </c>
      <c r="D1068">
        <v>3299</v>
      </c>
      <c r="E1068">
        <v>4995</v>
      </c>
      <c r="F1068" s="7">
        <v>0.34</v>
      </c>
      <c r="G1068">
        <v>3.8</v>
      </c>
      <c r="H1068">
        <v>1393</v>
      </c>
      <c r="I1068">
        <f t="shared" si="80"/>
        <v>0</v>
      </c>
      <c r="J1068">
        <f t="shared" si="81"/>
        <v>4</v>
      </c>
      <c r="K1068">
        <f t="shared" si="82"/>
        <v>6958035</v>
      </c>
      <c r="L1068" t="str">
        <f t="shared" si="83"/>
        <v>&gt;$500</v>
      </c>
      <c r="M1068">
        <f t="shared" si="84"/>
        <v>0</v>
      </c>
    </row>
    <row r="1069" spans="1:13" x14ac:dyDescent="0.35">
      <c r="A1069" t="s">
        <v>145</v>
      </c>
      <c r="B1069" t="s">
        <v>1496</v>
      </c>
      <c r="C1069" t="s">
        <v>2691</v>
      </c>
      <c r="D1069">
        <v>195</v>
      </c>
      <c r="E1069">
        <v>499</v>
      </c>
      <c r="F1069" s="7">
        <v>0.61</v>
      </c>
      <c r="G1069">
        <v>3.7</v>
      </c>
      <c r="H1069">
        <v>1383</v>
      </c>
      <c r="I1069">
        <f t="shared" si="80"/>
        <v>1</v>
      </c>
      <c r="J1069">
        <f t="shared" si="81"/>
        <v>4</v>
      </c>
      <c r="K1069">
        <f t="shared" si="82"/>
        <v>690117</v>
      </c>
      <c r="L1069" t="str">
        <f t="shared" si="83"/>
        <v>$200-$500</v>
      </c>
      <c r="M1069">
        <f t="shared" si="84"/>
        <v>0</v>
      </c>
    </row>
    <row r="1070" spans="1:13" x14ac:dyDescent="0.35">
      <c r="A1070" t="s">
        <v>1326</v>
      </c>
      <c r="B1070" t="s">
        <v>2663</v>
      </c>
      <c r="C1070" t="s">
        <v>2694</v>
      </c>
      <c r="D1070">
        <v>199</v>
      </c>
      <c r="E1070">
        <v>400</v>
      </c>
      <c r="F1070" s="7">
        <v>0.5</v>
      </c>
      <c r="G1070">
        <v>4.0999999999999996</v>
      </c>
      <c r="H1070">
        <v>1379</v>
      </c>
      <c r="I1070">
        <f t="shared" si="80"/>
        <v>1</v>
      </c>
      <c r="J1070">
        <f t="shared" si="81"/>
        <v>4</v>
      </c>
      <c r="K1070">
        <f t="shared" si="82"/>
        <v>551600</v>
      </c>
      <c r="L1070" t="str">
        <f t="shared" si="83"/>
        <v>$200-$500</v>
      </c>
      <c r="M1070">
        <f t="shared" si="84"/>
        <v>0</v>
      </c>
    </row>
    <row r="1071" spans="1:13" x14ac:dyDescent="0.35">
      <c r="A1071" t="s">
        <v>135</v>
      </c>
      <c r="B1071" t="s">
        <v>1486</v>
      </c>
      <c r="C1071" t="s">
        <v>2691</v>
      </c>
      <c r="D1071">
        <v>30990</v>
      </c>
      <c r="E1071">
        <v>49990</v>
      </c>
      <c r="F1071" s="7">
        <v>0.38</v>
      </c>
      <c r="G1071">
        <v>4.3</v>
      </c>
      <c r="H1071">
        <v>1376</v>
      </c>
      <c r="I1071">
        <f t="shared" si="80"/>
        <v>0</v>
      </c>
      <c r="J1071">
        <f t="shared" si="81"/>
        <v>4</v>
      </c>
      <c r="K1071">
        <f t="shared" si="82"/>
        <v>68786240</v>
      </c>
      <c r="L1071" t="str">
        <f t="shared" si="83"/>
        <v>&gt;$500</v>
      </c>
      <c r="M1071">
        <f t="shared" si="84"/>
        <v>0</v>
      </c>
    </row>
    <row r="1072" spans="1:13" x14ac:dyDescent="0.35">
      <c r="A1072" t="s">
        <v>283</v>
      </c>
      <c r="B1072" t="s">
        <v>1634</v>
      </c>
      <c r="C1072" t="s">
        <v>2691</v>
      </c>
      <c r="D1072">
        <v>47990</v>
      </c>
      <c r="E1072">
        <v>79990</v>
      </c>
      <c r="F1072" s="7">
        <v>0.4</v>
      </c>
      <c r="G1072">
        <v>4.3</v>
      </c>
      <c r="H1072">
        <v>1376</v>
      </c>
      <c r="I1072">
        <f t="shared" si="80"/>
        <v>0</v>
      </c>
      <c r="J1072">
        <f t="shared" si="81"/>
        <v>4</v>
      </c>
      <c r="K1072">
        <f t="shared" si="82"/>
        <v>110066240</v>
      </c>
      <c r="L1072" t="str">
        <f t="shared" si="83"/>
        <v>&gt;$500</v>
      </c>
      <c r="M1072">
        <f t="shared" si="84"/>
        <v>0</v>
      </c>
    </row>
    <row r="1073" spans="1:13" x14ac:dyDescent="0.35">
      <c r="A1073" t="s">
        <v>535</v>
      </c>
      <c r="B1073" t="s">
        <v>1873</v>
      </c>
      <c r="C1073" t="s">
        <v>2691</v>
      </c>
      <c r="D1073">
        <v>7915</v>
      </c>
      <c r="E1073">
        <v>9999</v>
      </c>
      <c r="F1073" s="7">
        <v>0.21</v>
      </c>
      <c r="G1073">
        <v>4.3</v>
      </c>
      <c r="H1073">
        <v>1376</v>
      </c>
      <c r="I1073">
        <f t="shared" si="80"/>
        <v>0</v>
      </c>
      <c r="J1073">
        <f t="shared" si="81"/>
        <v>4</v>
      </c>
      <c r="K1073">
        <f t="shared" si="82"/>
        <v>13758624</v>
      </c>
      <c r="L1073" t="str">
        <f t="shared" si="83"/>
        <v>&gt;$500</v>
      </c>
      <c r="M1073">
        <f t="shared" si="84"/>
        <v>0</v>
      </c>
    </row>
    <row r="1074" spans="1:13" x14ac:dyDescent="0.35">
      <c r="A1074" t="s">
        <v>845</v>
      </c>
      <c r="B1074" t="s">
        <v>2182</v>
      </c>
      <c r="C1074" t="s">
        <v>2690</v>
      </c>
      <c r="D1074">
        <v>549</v>
      </c>
      <c r="E1074">
        <v>1999</v>
      </c>
      <c r="F1074" s="7">
        <v>0.73</v>
      </c>
      <c r="G1074">
        <v>4.3</v>
      </c>
      <c r="H1074">
        <v>1367</v>
      </c>
      <c r="I1074">
        <f t="shared" si="80"/>
        <v>1</v>
      </c>
      <c r="J1074">
        <f t="shared" si="81"/>
        <v>4</v>
      </c>
      <c r="K1074">
        <f t="shared" si="82"/>
        <v>2732633</v>
      </c>
      <c r="L1074" t="str">
        <f t="shared" si="83"/>
        <v>&gt;$500</v>
      </c>
      <c r="M1074">
        <f t="shared" si="84"/>
        <v>0</v>
      </c>
    </row>
    <row r="1075" spans="1:13" x14ac:dyDescent="0.35">
      <c r="A1075" t="s">
        <v>1279</v>
      </c>
      <c r="B1075" t="s">
        <v>2616</v>
      </c>
      <c r="C1075" t="s">
        <v>2694</v>
      </c>
      <c r="D1075">
        <v>279</v>
      </c>
      <c r="E1075">
        <v>599</v>
      </c>
      <c r="F1075" s="7">
        <v>0.53</v>
      </c>
      <c r="G1075">
        <v>3.5</v>
      </c>
      <c r="H1075">
        <v>1367</v>
      </c>
      <c r="I1075">
        <f t="shared" si="80"/>
        <v>1</v>
      </c>
      <c r="J1075">
        <f t="shared" si="81"/>
        <v>4</v>
      </c>
      <c r="K1075">
        <f t="shared" si="82"/>
        <v>818833</v>
      </c>
      <c r="L1075" t="str">
        <f t="shared" si="83"/>
        <v>&gt;$500</v>
      </c>
      <c r="M1075">
        <f t="shared" si="84"/>
        <v>0</v>
      </c>
    </row>
    <row r="1076" spans="1:13" x14ac:dyDescent="0.35">
      <c r="A1076" t="s">
        <v>1088</v>
      </c>
      <c r="B1076" t="s">
        <v>2425</v>
      </c>
      <c r="C1076" t="s">
        <v>2694</v>
      </c>
      <c r="D1076">
        <v>1999</v>
      </c>
      <c r="E1076">
        <v>4775</v>
      </c>
      <c r="F1076" s="7">
        <v>0.57999999999999996</v>
      </c>
      <c r="G1076">
        <v>4.2</v>
      </c>
      <c r="H1076">
        <v>1353</v>
      </c>
      <c r="I1076">
        <f t="shared" si="80"/>
        <v>1</v>
      </c>
      <c r="J1076">
        <f t="shared" si="81"/>
        <v>4</v>
      </c>
      <c r="K1076">
        <f t="shared" si="82"/>
        <v>6460575</v>
      </c>
      <c r="L1076" t="str">
        <f t="shared" si="83"/>
        <v>&gt;$500</v>
      </c>
      <c r="M1076">
        <f t="shared" si="84"/>
        <v>0</v>
      </c>
    </row>
    <row r="1077" spans="1:13" x14ac:dyDescent="0.35">
      <c r="A1077" t="s">
        <v>243</v>
      </c>
      <c r="B1077" t="s">
        <v>1594</v>
      </c>
      <c r="C1077" t="s">
        <v>2691</v>
      </c>
      <c r="D1077">
        <v>199</v>
      </c>
      <c r="E1077">
        <v>399</v>
      </c>
      <c r="F1077" s="7">
        <v>0.5</v>
      </c>
      <c r="G1077">
        <v>4.2</v>
      </c>
      <c r="H1077">
        <v>1335</v>
      </c>
      <c r="I1077">
        <f t="shared" si="80"/>
        <v>1</v>
      </c>
      <c r="J1077">
        <f t="shared" si="81"/>
        <v>4</v>
      </c>
      <c r="K1077">
        <f t="shared" si="82"/>
        <v>532665</v>
      </c>
      <c r="L1077" t="str">
        <f t="shared" si="83"/>
        <v>$200-$500</v>
      </c>
      <c r="M1077">
        <f t="shared" si="84"/>
        <v>0</v>
      </c>
    </row>
    <row r="1078" spans="1:13" x14ac:dyDescent="0.35">
      <c r="A1078" t="s">
        <v>296</v>
      </c>
      <c r="B1078" t="s">
        <v>1594</v>
      </c>
      <c r="C1078" t="s">
        <v>2691</v>
      </c>
      <c r="D1078">
        <v>199</v>
      </c>
      <c r="E1078">
        <v>399</v>
      </c>
      <c r="F1078" s="7">
        <v>0.5</v>
      </c>
      <c r="G1078">
        <v>4.2</v>
      </c>
      <c r="H1078">
        <v>1335</v>
      </c>
      <c r="I1078">
        <f t="shared" si="80"/>
        <v>1</v>
      </c>
      <c r="J1078">
        <f t="shared" si="81"/>
        <v>4</v>
      </c>
      <c r="K1078">
        <f t="shared" si="82"/>
        <v>532665</v>
      </c>
      <c r="L1078" t="str">
        <f t="shared" si="83"/>
        <v>$200-$500</v>
      </c>
      <c r="M1078">
        <f t="shared" si="84"/>
        <v>0</v>
      </c>
    </row>
    <row r="1079" spans="1:13" x14ac:dyDescent="0.35">
      <c r="A1079" t="s">
        <v>415</v>
      </c>
      <c r="B1079" t="s">
        <v>1758</v>
      </c>
      <c r="C1079" t="s">
        <v>2691</v>
      </c>
      <c r="D1079">
        <v>649</v>
      </c>
      <c r="E1079">
        <v>999</v>
      </c>
      <c r="F1079" s="7">
        <v>0.35</v>
      </c>
      <c r="G1079">
        <v>4.2</v>
      </c>
      <c r="H1079">
        <v>1315</v>
      </c>
      <c r="I1079">
        <f t="shared" si="80"/>
        <v>0</v>
      </c>
      <c r="J1079">
        <f t="shared" si="81"/>
        <v>4</v>
      </c>
      <c r="K1079">
        <f t="shared" si="82"/>
        <v>1313685</v>
      </c>
      <c r="L1079" t="str">
        <f t="shared" si="83"/>
        <v>&gt;$500</v>
      </c>
      <c r="M1079">
        <f t="shared" si="84"/>
        <v>0</v>
      </c>
    </row>
    <row r="1080" spans="1:13" x14ac:dyDescent="0.35">
      <c r="A1080" t="s">
        <v>62</v>
      </c>
      <c r="B1080" t="s">
        <v>1413</v>
      </c>
      <c r="C1080" t="s">
        <v>2690</v>
      </c>
      <c r="D1080">
        <v>139</v>
      </c>
      <c r="E1080">
        <v>999</v>
      </c>
      <c r="F1080" s="7">
        <v>0.86</v>
      </c>
      <c r="G1080">
        <v>4</v>
      </c>
      <c r="H1080">
        <v>1313</v>
      </c>
      <c r="I1080">
        <f t="shared" si="80"/>
        <v>1</v>
      </c>
      <c r="J1080">
        <f t="shared" si="81"/>
        <v>4</v>
      </c>
      <c r="K1080">
        <f t="shared" si="82"/>
        <v>1311687</v>
      </c>
      <c r="L1080" t="str">
        <f t="shared" si="83"/>
        <v>&gt;$500</v>
      </c>
      <c r="M1080">
        <f t="shared" si="84"/>
        <v>0</v>
      </c>
    </row>
    <row r="1081" spans="1:13" x14ac:dyDescent="0.35">
      <c r="A1081" t="s">
        <v>118</v>
      </c>
      <c r="B1081" t="s">
        <v>1469</v>
      </c>
      <c r="C1081" t="s">
        <v>2690</v>
      </c>
      <c r="D1081">
        <v>149</v>
      </c>
      <c r="E1081">
        <v>999</v>
      </c>
      <c r="F1081" s="7">
        <v>0.85</v>
      </c>
      <c r="G1081">
        <v>4</v>
      </c>
      <c r="H1081">
        <v>1313</v>
      </c>
      <c r="I1081">
        <f t="shared" si="80"/>
        <v>1</v>
      </c>
      <c r="J1081">
        <f t="shared" si="81"/>
        <v>4</v>
      </c>
      <c r="K1081">
        <f t="shared" si="82"/>
        <v>1311687</v>
      </c>
      <c r="L1081" t="str">
        <f t="shared" si="83"/>
        <v>&gt;$500</v>
      </c>
      <c r="M1081">
        <f t="shared" si="84"/>
        <v>0</v>
      </c>
    </row>
    <row r="1082" spans="1:13" x14ac:dyDescent="0.35">
      <c r="A1082" t="s">
        <v>62</v>
      </c>
      <c r="B1082" t="s">
        <v>1413</v>
      </c>
      <c r="C1082" t="s">
        <v>2690</v>
      </c>
      <c r="D1082">
        <v>139</v>
      </c>
      <c r="E1082">
        <v>999</v>
      </c>
      <c r="F1082" s="7">
        <v>0.86</v>
      </c>
      <c r="G1082">
        <v>4</v>
      </c>
      <c r="H1082">
        <v>1313</v>
      </c>
      <c r="I1082">
        <f t="shared" si="80"/>
        <v>1</v>
      </c>
      <c r="J1082">
        <f t="shared" si="81"/>
        <v>4</v>
      </c>
      <c r="K1082">
        <f t="shared" si="82"/>
        <v>1311687</v>
      </c>
      <c r="L1082" t="str">
        <f t="shared" si="83"/>
        <v>&gt;$500</v>
      </c>
      <c r="M1082">
        <f t="shared" si="84"/>
        <v>0</v>
      </c>
    </row>
    <row r="1083" spans="1:13" x14ac:dyDescent="0.35">
      <c r="A1083" t="s">
        <v>1280</v>
      </c>
      <c r="B1083" t="s">
        <v>2617</v>
      </c>
      <c r="C1083" t="s">
        <v>2694</v>
      </c>
      <c r="D1083">
        <v>549</v>
      </c>
      <c r="E1083">
        <v>999</v>
      </c>
      <c r="F1083" s="7">
        <v>0.45</v>
      </c>
      <c r="G1083">
        <v>4</v>
      </c>
      <c r="H1083">
        <v>1313</v>
      </c>
      <c r="I1083">
        <f t="shared" si="80"/>
        <v>0</v>
      </c>
      <c r="J1083">
        <f t="shared" si="81"/>
        <v>4</v>
      </c>
      <c r="K1083">
        <f t="shared" si="82"/>
        <v>1311687</v>
      </c>
      <c r="L1083" t="str">
        <f t="shared" si="83"/>
        <v>&gt;$500</v>
      </c>
      <c r="M1083">
        <f t="shared" si="84"/>
        <v>0</v>
      </c>
    </row>
    <row r="1084" spans="1:13" x14ac:dyDescent="0.35">
      <c r="A1084" t="s">
        <v>1259</v>
      </c>
      <c r="B1084" t="s">
        <v>2596</v>
      </c>
      <c r="C1084" t="s">
        <v>2694</v>
      </c>
      <c r="D1084">
        <v>185</v>
      </c>
      <c r="E1084">
        <v>599</v>
      </c>
      <c r="F1084" s="7">
        <v>0.69</v>
      </c>
      <c r="G1084">
        <v>3.9</v>
      </c>
      <c r="H1084">
        <v>1306</v>
      </c>
      <c r="I1084">
        <f t="shared" si="80"/>
        <v>1</v>
      </c>
      <c r="J1084">
        <f t="shared" si="81"/>
        <v>4</v>
      </c>
      <c r="K1084">
        <f t="shared" si="82"/>
        <v>782294</v>
      </c>
      <c r="L1084" t="str">
        <f t="shared" si="83"/>
        <v>&gt;$500</v>
      </c>
      <c r="M1084">
        <f t="shared" si="84"/>
        <v>0</v>
      </c>
    </row>
    <row r="1085" spans="1:13" x14ac:dyDescent="0.35">
      <c r="A1085" t="s">
        <v>1049</v>
      </c>
      <c r="B1085" t="s">
        <v>2386</v>
      </c>
      <c r="C1085" t="s">
        <v>2694</v>
      </c>
      <c r="D1085">
        <v>2699</v>
      </c>
      <c r="E1085">
        <v>4700</v>
      </c>
      <c r="F1085" s="7">
        <v>0.43</v>
      </c>
      <c r="G1085">
        <v>4.2</v>
      </c>
      <c r="H1085">
        <v>1296</v>
      </c>
      <c r="I1085">
        <f t="shared" si="80"/>
        <v>0</v>
      </c>
      <c r="J1085">
        <f t="shared" si="81"/>
        <v>4</v>
      </c>
      <c r="K1085">
        <f t="shared" si="82"/>
        <v>6091200</v>
      </c>
      <c r="L1085" t="str">
        <f t="shared" si="83"/>
        <v>&gt;$500</v>
      </c>
      <c r="M1085">
        <f t="shared" si="84"/>
        <v>0</v>
      </c>
    </row>
    <row r="1086" spans="1:13" x14ac:dyDescent="0.35">
      <c r="A1086" t="s">
        <v>965</v>
      </c>
      <c r="B1086" t="s">
        <v>2302</v>
      </c>
      <c r="C1086" t="s">
        <v>2694</v>
      </c>
      <c r="D1086">
        <v>3190</v>
      </c>
      <c r="E1086">
        <v>4195</v>
      </c>
      <c r="F1086" s="7">
        <v>0.24</v>
      </c>
      <c r="G1086">
        <v>4</v>
      </c>
      <c r="H1086">
        <v>1282</v>
      </c>
      <c r="I1086">
        <f t="shared" si="80"/>
        <v>0</v>
      </c>
      <c r="J1086">
        <f t="shared" si="81"/>
        <v>4</v>
      </c>
      <c r="K1086">
        <f t="shared" si="82"/>
        <v>5377990</v>
      </c>
      <c r="L1086" t="str">
        <f t="shared" si="83"/>
        <v>&gt;$500</v>
      </c>
      <c r="M1086">
        <f t="shared" si="84"/>
        <v>0</v>
      </c>
    </row>
    <row r="1087" spans="1:13" x14ac:dyDescent="0.35">
      <c r="A1087" t="s">
        <v>816</v>
      </c>
      <c r="B1087" t="s">
        <v>2153</v>
      </c>
      <c r="C1087" t="s">
        <v>2690</v>
      </c>
      <c r="D1087">
        <v>2649</v>
      </c>
      <c r="E1087">
        <v>3499</v>
      </c>
      <c r="F1087" s="7">
        <v>0.24</v>
      </c>
      <c r="G1087">
        <v>4.5</v>
      </c>
      <c r="H1087">
        <v>1271</v>
      </c>
      <c r="I1087">
        <f t="shared" si="80"/>
        <v>0</v>
      </c>
      <c r="J1087">
        <f t="shared" si="81"/>
        <v>5</v>
      </c>
      <c r="K1087">
        <f t="shared" si="82"/>
        <v>4447229</v>
      </c>
      <c r="L1087" t="str">
        <f t="shared" si="83"/>
        <v>&gt;$500</v>
      </c>
      <c r="M1087">
        <f t="shared" si="84"/>
        <v>0</v>
      </c>
    </row>
    <row r="1088" spans="1:13" x14ac:dyDescent="0.35">
      <c r="A1088" t="s">
        <v>127</v>
      </c>
      <c r="B1088" t="s">
        <v>1478</v>
      </c>
      <c r="C1088" t="s">
        <v>2691</v>
      </c>
      <c r="D1088">
        <v>9999</v>
      </c>
      <c r="E1088">
        <v>27990</v>
      </c>
      <c r="F1088" s="7">
        <v>0.64</v>
      </c>
      <c r="G1088">
        <v>4.2</v>
      </c>
      <c r="H1088">
        <v>1269</v>
      </c>
      <c r="I1088">
        <f t="shared" si="80"/>
        <v>1</v>
      </c>
      <c r="J1088">
        <f t="shared" si="81"/>
        <v>4</v>
      </c>
      <c r="K1088">
        <f t="shared" si="82"/>
        <v>35519310</v>
      </c>
      <c r="L1088" t="str">
        <f t="shared" si="83"/>
        <v>&gt;$500</v>
      </c>
      <c r="M1088">
        <f t="shared" si="84"/>
        <v>0</v>
      </c>
    </row>
    <row r="1089" spans="1:13" x14ac:dyDescent="0.35">
      <c r="A1089" t="s">
        <v>735</v>
      </c>
      <c r="B1089" t="s">
        <v>2072</v>
      </c>
      <c r="C1089" t="s">
        <v>2693</v>
      </c>
      <c r="D1089">
        <v>67</v>
      </c>
      <c r="E1089">
        <v>75</v>
      </c>
      <c r="F1089" s="7">
        <v>0.11</v>
      </c>
      <c r="G1089">
        <v>4.0999999999999996</v>
      </c>
      <c r="H1089">
        <v>1269</v>
      </c>
      <c r="I1089">
        <f t="shared" si="80"/>
        <v>0</v>
      </c>
      <c r="J1089">
        <f t="shared" si="81"/>
        <v>4</v>
      </c>
      <c r="K1089">
        <f t="shared" si="82"/>
        <v>95175</v>
      </c>
      <c r="L1089" t="str">
        <f t="shared" si="83"/>
        <v>$200</v>
      </c>
      <c r="M1089">
        <f t="shared" si="84"/>
        <v>0</v>
      </c>
    </row>
    <row r="1090" spans="1:13" x14ac:dyDescent="0.35">
      <c r="A1090" t="s">
        <v>123</v>
      </c>
      <c r="B1090" t="s">
        <v>1474</v>
      </c>
      <c r="C1090" t="s">
        <v>2691</v>
      </c>
      <c r="D1090">
        <v>20990</v>
      </c>
      <c r="E1090">
        <v>44990</v>
      </c>
      <c r="F1090" s="7">
        <v>0.53</v>
      </c>
      <c r="G1090">
        <v>4.0999999999999996</v>
      </c>
      <c r="H1090">
        <v>1259</v>
      </c>
      <c r="I1090">
        <f t="shared" si="80"/>
        <v>1</v>
      </c>
      <c r="J1090">
        <f t="shared" si="81"/>
        <v>4</v>
      </c>
      <c r="K1090">
        <f t="shared" si="82"/>
        <v>56642410</v>
      </c>
      <c r="L1090" t="str">
        <f t="shared" si="83"/>
        <v>&gt;$500</v>
      </c>
      <c r="M1090">
        <f t="shared" si="84"/>
        <v>0</v>
      </c>
    </row>
    <row r="1091" spans="1:13" x14ac:dyDescent="0.35">
      <c r="A1091" t="s">
        <v>1018</v>
      </c>
      <c r="B1091" t="s">
        <v>2355</v>
      </c>
      <c r="C1091" t="s">
        <v>2694</v>
      </c>
      <c r="D1091">
        <v>368</v>
      </c>
      <c r="E1091">
        <v>699</v>
      </c>
      <c r="F1091" s="7">
        <v>0.47</v>
      </c>
      <c r="G1091">
        <v>4.0999999999999996</v>
      </c>
      <c r="H1091">
        <v>1240</v>
      </c>
      <c r="I1091">
        <f t="shared" ref="I1091:I1154" si="85">IF(F1091&gt;=0.5, 1,0)</f>
        <v>0</v>
      </c>
      <c r="J1091">
        <f t="shared" ref="J1091:J1154" si="86">ROUND(G1091, 0)</f>
        <v>4</v>
      </c>
      <c r="K1091">
        <f t="shared" ref="K1091:K1154" si="87">(E1091*H1091)</f>
        <v>866760</v>
      </c>
      <c r="L1091" t="str">
        <f t="shared" ref="L1091:L1154" si="88">IF(E1091&lt;200, "$200", IF(E1091&lt;=500, "$200-$500", "&gt;$500"))</f>
        <v>&gt;$500</v>
      </c>
      <c r="M1091">
        <f t="shared" ref="M1091:M1154" si="89">IF(H1091&lt;1000, 1,0)</f>
        <v>0</v>
      </c>
    </row>
    <row r="1092" spans="1:13" x14ac:dyDescent="0.35">
      <c r="A1092" t="s">
        <v>217</v>
      </c>
      <c r="B1092" t="s">
        <v>1568</v>
      </c>
      <c r="C1092" t="s">
        <v>2691</v>
      </c>
      <c r="D1092">
        <v>173</v>
      </c>
      <c r="E1092">
        <v>999</v>
      </c>
      <c r="F1092" s="7">
        <v>0.83</v>
      </c>
      <c r="G1092">
        <v>4.3</v>
      </c>
      <c r="H1092">
        <v>1237</v>
      </c>
      <c r="I1092">
        <f t="shared" si="85"/>
        <v>1</v>
      </c>
      <c r="J1092">
        <f t="shared" si="86"/>
        <v>4</v>
      </c>
      <c r="K1092">
        <f t="shared" si="87"/>
        <v>1235763</v>
      </c>
      <c r="L1092" t="str">
        <f t="shared" si="88"/>
        <v>&gt;$500</v>
      </c>
      <c r="M1092">
        <f t="shared" si="89"/>
        <v>0</v>
      </c>
    </row>
    <row r="1093" spans="1:13" x14ac:dyDescent="0.35">
      <c r="A1093" t="s">
        <v>242</v>
      </c>
      <c r="B1093" t="s">
        <v>1593</v>
      </c>
      <c r="C1093" t="s">
        <v>2691</v>
      </c>
      <c r="D1093">
        <v>399</v>
      </c>
      <c r="E1093">
        <v>999</v>
      </c>
      <c r="F1093" s="7">
        <v>0.6</v>
      </c>
      <c r="G1093">
        <v>4</v>
      </c>
      <c r="H1093">
        <v>1236</v>
      </c>
      <c r="I1093">
        <f t="shared" si="85"/>
        <v>1</v>
      </c>
      <c r="J1093">
        <f t="shared" si="86"/>
        <v>4</v>
      </c>
      <c r="K1093">
        <f t="shared" si="87"/>
        <v>1234764</v>
      </c>
      <c r="L1093" t="str">
        <f t="shared" si="88"/>
        <v>&gt;$500</v>
      </c>
      <c r="M1093">
        <f t="shared" si="89"/>
        <v>0</v>
      </c>
    </row>
    <row r="1094" spans="1:13" x14ac:dyDescent="0.35">
      <c r="A1094" t="s">
        <v>741</v>
      </c>
      <c r="B1094" t="s">
        <v>2078</v>
      </c>
      <c r="C1094" t="s">
        <v>2690</v>
      </c>
      <c r="D1094">
        <v>249</v>
      </c>
      <c r="E1094">
        <v>600</v>
      </c>
      <c r="F1094" s="7">
        <v>0.59</v>
      </c>
      <c r="G1094">
        <v>4</v>
      </c>
      <c r="H1094">
        <v>1208</v>
      </c>
      <c r="I1094">
        <f t="shared" si="85"/>
        <v>1</v>
      </c>
      <c r="J1094">
        <f t="shared" si="86"/>
        <v>4</v>
      </c>
      <c r="K1094">
        <f t="shared" si="87"/>
        <v>724800</v>
      </c>
      <c r="L1094" t="str">
        <f t="shared" si="88"/>
        <v>&gt;$500</v>
      </c>
      <c r="M1094">
        <f t="shared" si="89"/>
        <v>0</v>
      </c>
    </row>
    <row r="1095" spans="1:13" x14ac:dyDescent="0.35">
      <c r="A1095" t="s">
        <v>1320</v>
      </c>
      <c r="B1095" t="s">
        <v>2657</v>
      </c>
      <c r="C1095" t="s">
        <v>2694</v>
      </c>
      <c r="D1095">
        <v>1199</v>
      </c>
      <c r="E1095">
        <v>2400</v>
      </c>
      <c r="F1095" s="7">
        <v>0.5</v>
      </c>
      <c r="G1095">
        <v>3.9</v>
      </c>
      <c r="H1095">
        <v>1202</v>
      </c>
      <c r="I1095">
        <f t="shared" si="85"/>
        <v>1</v>
      </c>
      <c r="J1095">
        <f t="shared" si="86"/>
        <v>4</v>
      </c>
      <c r="K1095">
        <f t="shared" si="87"/>
        <v>2884800</v>
      </c>
      <c r="L1095" t="str">
        <f t="shared" si="88"/>
        <v>&gt;$500</v>
      </c>
      <c r="M1095">
        <f t="shared" si="89"/>
        <v>0</v>
      </c>
    </row>
    <row r="1096" spans="1:13" x14ac:dyDescent="0.35">
      <c r="A1096" t="s">
        <v>165</v>
      </c>
      <c r="B1096" t="s">
        <v>1516</v>
      </c>
      <c r="C1096" t="s">
        <v>2691</v>
      </c>
      <c r="D1096">
        <v>299</v>
      </c>
      <c r="E1096">
        <v>1199</v>
      </c>
      <c r="F1096" s="7">
        <v>0.75</v>
      </c>
      <c r="G1096">
        <v>3.9</v>
      </c>
      <c r="H1096">
        <v>1193</v>
      </c>
      <c r="I1096">
        <f t="shared" si="85"/>
        <v>1</v>
      </c>
      <c r="J1096">
        <f t="shared" si="86"/>
        <v>4</v>
      </c>
      <c r="K1096">
        <f t="shared" si="87"/>
        <v>1430407</v>
      </c>
      <c r="L1096" t="str">
        <f t="shared" si="88"/>
        <v>&gt;$500</v>
      </c>
      <c r="M1096">
        <f t="shared" si="89"/>
        <v>0</v>
      </c>
    </row>
    <row r="1097" spans="1:13" x14ac:dyDescent="0.35">
      <c r="A1097" t="s">
        <v>504</v>
      </c>
      <c r="B1097" t="s">
        <v>1843</v>
      </c>
      <c r="C1097" t="s">
        <v>2691</v>
      </c>
      <c r="D1097">
        <v>689</v>
      </c>
      <c r="E1097">
        <v>1999</v>
      </c>
      <c r="F1097" s="7">
        <v>0.66</v>
      </c>
      <c r="G1097">
        <v>4.3</v>
      </c>
      <c r="H1097">
        <v>1193</v>
      </c>
      <c r="I1097">
        <f t="shared" si="85"/>
        <v>1</v>
      </c>
      <c r="J1097">
        <f t="shared" si="86"/>
        <v>4</v>
      </c>
      <c r="K1097">
        <f t="shared" si="87"/>
        <v>2384807</v>
      </c>
      <c r="L1097" t="str">
        <f t="shared" si="88"/>
        <v>&gt;$500</v>
      </c>
      <c r="M1097">
        <f t="shared" si="89"/>
        <v>0</v>
      </c>
    </row>
    <row r="1098" spans="1:13" x14ac:dyDescent="0.35">
      <c r="A1098" t="s">
        <v>1058</v>
      </c>
      <c r="B1098" t="s">
        <v>2395</v>
      </c>
      <c r="C1098" t="s">
        <v>2694</v>
      </c>
      <c r="D1098">
        <v>5999</v>
      </c>
      <c r="E1098">
        <v>9999</v>
      </c>
      <c r="F1098" s="7">
        <v>0.4</v>
      </c>
      <c r="G1098">
        <v>4.2</v>
      </c>
      <c r="H1098">
        <v>1191</v>
      </c>
      <c r="I1098">
        <f t="shared" si="85"/>
        <v>0</v>
      </c>
      <c r="J1098">
        <f t="shared" si="86"/>
        <v>4</v>
      </c>
      <c r="K1098">
        <f t="shared" si="87"/>
        <v>11908809</v>
      </c>
      <c r="L1098" t="str">
        <f t="shared" si="88"/>
        <v>&gt;$500</v>
      </c>
      <c r="M1098">
        <f t="shared" si="89"/>
        <v>0</v>
      </c>
    </row>
    <row r="1099" spans="1:13" x14ac:dyDescent="0.35">
      <c r="A1099" t="s">
        <v>1265</v>
      </c>
      <c r="B1099" t="s">
        <v>2602</v>
      </c>
      <c r="C1099" t="s">
        <v>2694</v>
      </c>
      <c r="D1099">
        <v>1190</v>
      </c>
      <c r="E1099">
        <v>2550</v>
      </c>
      <c r="F1099" s="7">
        <v>0.53</v>
      </c>
      <c r="G1099">
        <v>3.8</v>
      </c>
      <c r="H1099">
        <v>1181</v>
      </c>
      <c r="I1099">
        <f t="shared" si="85"/>
        <v>1</v>
      </c>
      <c r="J1099">
        <f t="shared" si="86"/>
        <v>4</v>
      </c>
      <c r="K1099">
        <f t="shared" si="87"/>
        <v>3011550</v>
      </c>
      <c r="L1099" t="str">
        <f t="shared" si="88"/>
        <v>&gt;$500</v>
      </c>
      <c r="M1099">
        <f t="shared" si="89"/>
        <v>0</v>
      </c>
    </row>
    <row r="1100" spans="1:13" x14ac:dyDescent="0.35">
      <c r="A1100" t="s">
        <v>707</v>
      </c>
      <c r="B1100" t="s">
        <v>2044</v>
      </c>
      <c r="C1100" t="s">
        <v>2690</v>
      </c>
      <c r="D1100">
        <v>235</v>
      </c>
      <c r="E1100">
        <v>1599</v>
      </c>
      <c r="F1100" s="7">
        <v>0.85</v>
      </c>
      <c r="G1100">
        <v>3.8</v>
      </c>
      <c r="H1100">
        <v>1173</v>
      </c>
      <c r="I1100">
        <f t="shared" si="85"/>
        <v>1</v>
      </c>
      <c r="J1100">
        <f t="shared" si="86"/>
        <v>4</v>
      </c>
      <c r="K1100">
        <f t="shared" si="87"/>
        <v>1875627</v>
      </c>
      <c r="L1100" t="str">
        <f t="shared" si="88"/>
        <v>&gt;$500</v>
      </c>
      <c r="M1100">
        <f t="shared" si="89"/>
        <v>0</v>
      </c>
    </row>
    <row r="1101" spans="1:13" x14ac:dyDescent="0.35">
      <c r="A1101" t="s">
        <v>775</v>
      </c>
      <c r="B1101" t="s">
        <v>2112</v>
      </c>
      <c r="C1101" t="s">
        <v>2691</v>
      </c>
      <c r="D1101">
        <v>499</v>
      </c>
      <c r="E1101">
        <v>1299</v>
      </c>
      <c r="F1101" s="7">
        <v>0.62</v>
      </c>
      <c r="G1101">
        <v>3.9</v>
      </c>
      <c r="H1101">
        <v>1173</v>
      </c>
      <c r="I1101">
        <f t="shared" si="85"/>
        <v>1</v>
      </c>
      <c r="J1101">
        <f t="shared" si="86"/>
        <v>4</v>
      </c>
      <c r="K1101">
        <f t="shared" si="87"/>
        <v>1523727</v>
      </c>
      <c r="L1101" t="str">
        <f t="shared" si="88"/>
        <v>&gt;$500</v>
      </c>
      <c r="M1101">
        <f t="shared" si="89"/>
        <v>0</v>
      </c>
    </row>
    <row r="1102" spans="1:13" x14ac:dyDescent="0.35">
      <c r="A1102" t="s">
        <v>935</v>
      </c>
      <c r="B1102" t="s">
        <v>2272</v>
      </c>
      <c r="C1102" t="s">
        <v>2694</v>
      </c>
      <c r="D1102">
        <v>999</v>
      </c>
      <c r="E1102">
        <v>2000</v>
      </c>
      <c r="F1102" s="7">
        <v>0.5</v>
      </c>
      <c r="G1102">
        <v>3.8</v>
      </c>
      <c r="H1102">
        <v>1163</v>
      </c>
      <c r="I1102">
        <f t="shared" si="85"/>
        <v>1</v>
      </c>
      <c r="J1102">
        <f t="shared" si="86"/>
        <v>4</v>
      </c>
      <c r="K1102">
        <f t="shared" si="87"/>
        <v>2326000</v>
      </c>
      <c r="L1102" t="str">
        <f t="shared" si="88"/>
        <v>&gt;$500</v>
      </c>
      <c r="M1102">
        <f t="shared" si="89"/>
        <v>0</v>
      </c>
    </row>
    <row r="1103" spans="1:13" x14ac:dyDescent="0.35">
      <c r="A1103" t="s">
        <v>222</v>
      </c>
      <c r="B1103" t="s">
        <v>1573</v>
      </c>
      <c r="C1103" t="s">
        <v>2691</v>
      </c>
      <c r="D1103">
        <v>399</v>
      </c>
      <c r="E1103">
        <v>799</v>
      </c>
      <c r="F1103" s="7">
        <v>0.5</v>
      </c>
      <c r="G1103">
        <v>4.0999999999999996</v>
      </c>
      <c r="H1103">
        <v>1161</v>
      </c>
      <c r="I1103">
        <f t="shared" si="85"/>
        <v>1</v>
      </c>
      <c r="J1103">
        <f t="shared" si="86"/>
        <v>4</v>
      </c>
      <c r="K1103">
        <f t="shared" si="87"/>
        <v>927639</v>
      </c>
      <c r="L1103" t="str">
        <f t="shared" si="88"/>
        <v>&gt;$500</v>
      </c>
      <c r="M1103">
        <f t="shared" si="89"/>
        <v>0</v>
      </c>
    </row>
    <row r="1104" spans="1:13" x14ac:dyDescent="0.35">
      <c r="A1104" t="s">
        <v>1341</v>
      </c>
      <c r="B1104" t="s">
        <v>2678</v>
      </c>
      <c r="C1104" t="s">
        <v>2694</v>
      </c>
      <c r="D1104">
        <v>3487.77</v>
      </c>
      <c r="E1104">
        <v>4990</v>
      </c>
      <c r="F1104" s="7">
        <v>0.3</v>
      </c>
      <c r="G1104">
        <v>4.0999999999999996</v>
      </c>
      <c r="H1104">
        <v>1127</v>
      </c>
      <c r="I1104">
        <f t="shared" si="85"/>
        <v>0</v>
      </c>
      <c r="J1104">
        <f t="shared" si="86"/>
        <v>4</v>
      </c>
      <c r="K1104">
        <f t="shared" si="87"/>
        <v>5623730</v>
      </c>
      <c r="L1104" t="str">
        <f t="shared" si="88"/>
        <v>&gt;$500</v>
      </c>
      <c r="M1104">
        <f t="shared" si="89"/>
        <v>0</v>
      </c>
    </row>
    <row r="1105" spans="1:13" x14ac:dyDescent="0.35">
      <c r="A1105" t="s">
        <v>117</v>
      </c>
      <c r="B1105" t="s">
        <v>1468</v>
      </c>
      <c r="C1105" t="s">
        <v>2690</v>
      </c>
      <c r="D1105">
        <v>347</v>
      </c>
      <c r="E1105">
        <v>999</v>
      </c>
      <c r="F1105" s="7">
        <v>0.65</v>
      </c>
      <c r="G1105">
        <v>3.5</v>
      </c>
      <c r="H1105">
        <v>1121</v>
      </c>
      <c r="I1105">
        <f t="shared" si="85"/>
        <v>1</v>
      </c>
      <c r="J1105">
        <f t="shared" si="86"/>
        <v>4</v>
      </c>
      <c r="K1105">
        <f t="shared" si="87"/>
        <v>1119879</v>
      </c>
      <c r="L1105" t="str">
        <f t="shared" si="88"/>
        <v>&gt;$500</v>
      </c>
      <c r="M1105">
        <f t="shared" si="89"/>
        <v>0</v>
      </c>
    </row>
    <row r="1106" spans="1:13" x14ac:dyDescent="0.35">
      <c r="A1106" t="s">
        <v>1043</v>
      </c>
      <c r="B1106" t="s">
        <v>2380</v>
      </c>
      <c r="C1106" t="s">
        <v>2697</v>
      </c>
      <c r="D1106">
        <v>2339</v>
      </c>
      <c r="E1106">
        <v>4000</v>
      </c>
      <c r="F1106" s="7">
        <v>0.42</v>
      </c>
      <c r="G1106">
        <v>3.8</v>
      </c>
      <c r="H1106">
        <v>1118</v>
      </c>
      <c r="I1106">
        <f t="shared" si="85"/>
        <v>0</v>
      </c>
      <c r="J1106">
        <f t="shared" si="86"/>
        <v>4</v>
      </c>
      <c r="K1106">
        <f t="shared" si="87"/>
        <v>4472000</v>
      </c>
      <c r="L1106" t="str">
        <f t="shared" si="88"/>
        <v>&gt;$500</v>
      </c>
      <c r="M1106">
        <f t="shared" si="89"/>
        <v>0</v>
      </c>
    </row>
    <row r="1107" spans="1:13" x14ac:dyDescent="0.35">
      <c r="A1107" t="s">
        <v>1321</v>
      </c>
      <c r="B1107" t="s">
        <v>2658</v>
      </c>
      <c r="C1107" t="s">
        <v>2694</v>
      </c>
      <c r="D1107">
        <v>219</v>
      </c>
      <c r="E1107">
        <v>249</v>
      </c>
      <c r="F1107" s="7">
        <v>0.12</v>
      </c>
      <c r="G1107">
        <v>4</v>
      </c>
      <c r="H1107">
        <v>1108</v>
      </c>
      <c r="I1107">
        <f t="shared" si="85"/>
        <v>0</v>
      </c>
      <c r="J1107">
        <f t="shared" si="86"/>
        <v>4</v>
      </c>
      <c r="K1107">
        <f t="shared" si="87"/>
        <v>275892</v>
      </c>
      <c r="L1107" t="str">
        <f t="shared" si="88"/>
        <v>$200-$500</v>
      </c>
      <c r="M1107">
        <f t="shared" si="89"/>
        <v>0</v>
      </c>
    </row>
    <row r="1108" spans="1:13" x14ac:dyDescent="0.35">
      <c r="A1108" t="s">
        <v>1223</v>
      </c>
      <c r="B1108" t="s">
        <v>2560</v>
      </c>
      <c r="C1108" t="s">
        <v>2694</v>
      </c>
      <c r="D1108">
        <v>699</v>
      </c>
      <c r="E1108">
        <v>850</v>
      </c>
      <c r="F1108" s="7">
        <v>0.18</v>
      </c>
      <c r="G1108">
        <v>4.0999999999999996</v>
      </c>
      <c r="H1108">
        <v>1106</v>
      </c>
      <c r="I1108">
        <f t="shared" si="85"/>
        <v>0</v>
      </c>
      <c r="J1108">
        <f t="shared" si="86"/>
        <v>4</v>
      </c>
      <c r="K1108">
        <f t="shared" si="87"/>
        <v>940100</v>
      </c>
      <c r="L1108" t="str">
        <f t="shared" si="88"/>
        <v>&gt;$500</v>
      </c>
      <c r="M1108">
        <f t="shared" si="89"/>
        <v>0</v>
      </c>
    </row>
    <row r="1109" spans="1:13" x14ac:dyDescent="0.35">
      <c r="A1109" t="s">
        <v>97</v>
      </c>
      <c r="B1109" t="s">
        <v>1448</v>
      </c>
      <c r="C1109" t="s">
        <v>2690</v>
      </c>
      <c r="D1109">
        <v>345</v>
      </c>
      <c r="E1109">
        <v>999</v>
      </c>
      <c r="F1109" s="7">
        <v>0.65</v>
      </c>
      <c r="G1109">
        <v>3.7</v>
      </c>
      <c r="H1109">
        <v>1097</v>
      </c>
      <c r="I1109">
        <f t="shared" si="85"/>
        <v>1</v>
      </c>
      <c r="J1109">
        <f t="shared" si="86"/>
        <v>4</v>
      </c>
      <c r="K1109">
        <f t="shared" si="87"/>
        <v>1095903</v>
      </c>
      <c r="L1109" t="str">
        <f t="shared" si="88"/>
        <v>&gt;$500</v>
      </c>
      <c r="M1109">
        <f t="shared" si="89"/>
        <v>0</v>
      </c>
    </row>
    <row r="1110" spans="1:13" x14ac:dyDescent="0.35">
      <c r="A1110" t="s">
        <v>856</v>
      </c>
      <c r="B1110" t="s">
        <v>2193</v>
      </c>
      <c r="C1110" t="s">
        <v>2690</v>
      </c>
      <c r="D1110">
        <v>269</v>
      </c>
      <c r="E1110">
        <v>1099</v>
      </c>
      <c r="F1110" s="7">
        <v>0.76</v>
      </c>
      <c r="G1110">
        <v>4.0999999999999996</v>
      </c>
      <c r="H1110">
        <v>1092</v>
      </c>
      <c r="I1110">
        <f t="shared" si="85"/>
        <v>1</v>
      </c>
      <c r="J1110">
        <f t="shared" si="86"/>
        <v>4</v>
      </c>
      <c r="K1110">
        <f t="shared" si="87"/>
        <v>1200108</v>
      </c>
      <c r="L1110" t="str">
        <f t="shared" si="88"/>
        <v>&gt;$500</v>
      </c>
      <c r="M1110">
        <f t="shared" si="89"/>
        <v>0</v>
      </c>
    </row>
    <row r="1111" spans="1:13" x14ac:dyDescent="0.35">
      <c r="A1111" t="s">
        <v>1346</v>
      </c>
      <c r="B1111" t="s">
        <v>2683</v>
      </c>
      <c r="C1111" t="s">
        <v>2694</v>
      </c>
      <c r="D1111">
        <v>379</v>
      </c>
      <c r="E1111">
        <v>919</v>
      </c>
      <c r="F1111" s="7">
        <v>0.59</v>
      </c>
      <c r="G1111">
        <v>4</v>
      </c>
      <c r="H1111">
        <v>1090</v>
      </c>
      <c r="I1111">
        <f t="shared" si="85"/>
        <v>1</v>
      </c>
      <c r="J1111">
        <f t="shared" si="86"/>
        <v>4</v>
      </c>
      <c r="K1111">
        <f t="shared" si="87"/>
        <v>1001710</v>
      </c>
      <c r="L1111" t="str">
        <f t="shared" si="88"/>
        <v>&gt;$500</v>
      </c>
      <c r="M1111">
        <f t="shared" si="89"/>
        <v>0</v>
      </c>
    </row>
    <row r="1112" spans="1:13" x14ac:dyDescent="0.35">
      <c r="A1112" t="s">
        <v>670</v>
      </c>
      <c r="B1112" t="s">
        <v>2007</v>
      </c>
      <c r="C1112" t="s">
        <v>2690</v>
      </c>
      <c r="D1112">
        <v>599</v>
      </c>
      <c r="E1112">
        <v>3999</v>
      </c>
      <c r="F1112" s="7">
        <v>0.85</v>
      </c>
      <c r="G1112">
        <v>3.9</v>
      </c>
      <c r="H1112">
        <v>1087</v>
      </c>
      <c r="I1112">
        <f t="shared" si="85"/>
        <v>1</v>
      </c>
      <c r="J1112">
        <f t="shared" si="86"/>
        <v>4</v>
      </c>
      <c r="K1112">
        <f t="shared" si="87"/>
        <v>4346913</v>
      </c>
      <c r="L1112" t="str">
        <f t="shared" si="88"/>
        <v>&gt;$500</v>
      </c>
      <c r="M1112">
        <f t="shared" si="89"/>
        <v>0</v>
      </c>
    </row>
    <row r="1113" spans="1:13" x14ac:dyDescent="0.35">
      <c r="A1113" t="s">
        <v>1269</v>
      </c>
      <c r="B1113" t="s">
        <v>2606</v>
      </c>
      <c r="C1113" t="s">
        <v>2694</v>
      </c>
      <c r="D1113">
        <v>2199</v>
      </c>
      <c r="E1113">
        <v>3895</v>
      </c>
      <c r="F1113" s="7">
        <v>0.44</v>
      </c>
      <c r="G1113">
        <v>3.9</v>
      </c>
      <c r="H1113">
        <v>1085</v>
      </c>
      <c r="I1113">
        <f t="shared" si="85"/>
        <v>0</v>
      </c>
      <c r="J1113">
        <f t="shared" si="86"/>
        <v>4</v>
      </c>
      <c r="K1113">
        <f t="shared" si="87"/>
        <v>4226075</v>
      </c>
      <c r="L1113" t="str">
        <f t="shared" si="88"/>
        <v>&gt;$500</v>
      </c>
      <c r="M1113">
        <f t="shared" si="89"/>
        <v>0</v>
      </c>
    </row>
    <row r="1114" spans="1:13" x14ac:dyDescent="0.35">
      <c r="A1114" t="s">
        <v>96</v>
      </c>
      <c r="B1114" t="s">
        <v>1447</v>
      </c>
      <c r="C1114" t="s">
        <v>2691</v>
      </c>
      <c r="D1114">
        <v>249</v>
      </c>
      <c r="E1114">
        <v>799</v>
      </c>
      <c r="F1114" s="7">
        <v>0.69</v>
      </c>
      <c r="G1114">
        <v>3.8</v>
      </c>
      <c r="H1114">
        <v>1079</v>
      </c>
      <c r="I1114">
        <f t="shared" si="85"/>
        <v>1</v>
      </c>
      <c r="J1114">
        <f t="shared" si="86"/>
        <v>4</v>
      </c>
      <c r="K1114">
        <f t="shared" si="87"/>
        <v>862121</v>
      </c>
      <c r="L1114" t="str">
        <f t="shared" si="88"/>
        <v>&gt;$500</v>
      </c>
      <c r="M1114">
        <f t="shared" si="89"/>
        <v>0</v>
      </c>
    </row>
    <row r="1115" spans="1:13" x14ac:dyDescent="0.35">
      <c r="A1115" t="s">
        <v>34</v>
      </c>
      <c r="B1115" t="s">
        <v>1385</v>
      </c>
      <c r="C1115" t="s">
        <v>2690</v>
      </c>
      <c r="D1115">
        <v>199</v>
      </c>
      <c r="E1115">
        <v>999</v>
      </c>
      <c r="F1115" s="7">
        <v>0.8</v>
      </c>
      <c r="G1115">
        <v>3.9</v>
      </c>
      <c r="H1115">
        <v>1075</v>
      </c>
      <c r="I1115">
        <f t="shared" si="85"/>
        <v>1</v>
      </c>
      <c r="J1115">
        <f t="shared" si="86"/>
        <v>4</v>
      </c>
      <c r="K1115">
        <f t="shared" si="87"/>
        <v>1073925</v>
      </c>
      <c r="L1115" t="str">
        <f t="shared" si="88"/>
        <v>&gt;$500</v>
      </c>
      <c r="M1115">
        <f t="shared" si="89"/>
        <v>0</v>
      </c>
    </row>
    <row r="1116" spans="1:13" x14ac:dyDescent="0.35">
      <c r="A1116" t="s">
        <v>136</v>
      </c>
      <c r="B1116" t="s">
        <v>1487</v>
      </c>
      <c r="C1116" t="s">
        <v>2690</v>
      </c>
      <c r="D1116">
        <v>249</v>
      </c>
      <c r="E1116">
        <v>931</v>
      </c>
      <c r="F1116" s="7">
        <v>0.73</v>
      </c>
      <c r="G1116">
        <v>3.9</v>
      </c>
      <c r="H1116">
        <v>1075</v>
      </c>
      <c r="I1116">
        <f t="shared" si="85"/>
        <v>1</v>
      </c>
      <c r="J1116">
        <f t="shared" si="86"/>
        <v>4</v>
      </c>
      <c r="K1116">
        <f t="shared" si="87"/>
        <v>1000825</v>
      </c>
      <c r="L1116" t="str">
        <f t="shared" si="88"/>
        <v>&gt;$500</v>
      </c>
      <c r="M1116">
        <f t="shared" si="89"/>
        <v>0</v>
      </c>
    </row>
    <row r="1117" spans="1:13" x14ac:dyDescent="0.35">
      <c r="A1117" t="s">
        <v>246</v>
      </c>
      <c r="B1117" t="s">
        <v>1597</v>
      </c>
      <c r="C1117" t="s">
        <v>2690</v>
      </c>
      <c r="D1117">
        <v>89</v>
      </c>
      <c r="E1117">
        <v>800</v>
      </c>
      <c r="F1117" s="7">
        <v>0.89</v>
      </c>
      <c r="G1117">
        <v>3.9</v>
      </c>
      <c r="H1117">
        <v>1075</v>
      </c>
      <c r="I1117">
        <f t="shared" si="85"/>
        <v>1</v>
      </c>
      <c r="J1117">
        <f t="shared" si="86"/>
        <v>4</v>
      </c>
      <c r="K1117">
        <f t="shared" si="87"/>
        <v>860000</v>
      </c>
      <c r="L1117" t="str">
        <f t="shared" si="88"/>
        <v>&gt;$500</v>
      </c>
      <c r="M1117">
        <f t="shared" si="89"/>
        <v>0</v>
      </c>
    </row>
    <row r="1118" spans="1:13" x14ac:dyDescent="0.35">
      <c r="A1118" t="s">
        <v>285</v>
      </c>
      <c r="B1118" t="s">
        <v>1636</v>
      </c>
      <c r="C1118" t="s">
        <v>2690</v>
      </c>
      <c r="D1118">
        <v>99</v>
      </c>
      <c r="E1118">
        <v>800</v>
      </c>
      <c r="F1118" s="7">
        <v>0.88</v>
      </c>
      <c r="G1118">
        <v>3.9</v>
      </c>
      <c r="H1118">
        <v>1075</v>
      </c>
      <c r="I1118">
        <f t="shared" si="85"/>
        <v>1</v>
      </c>
      <c r="J1118">
        <f t="shared" si="86"/>
        <v>4</v>
      </c>
      <c r="K1118">
        <f t="shared" si="87"/>
        <v>860000</v>
      </c>
      <c r="L1118" t="str">
        <f t="shared" si="88"/>
        <v>&gt;$500</v>
      </c>
      <c r="M1118">
        <f t="shared" si="89"/>
        <v>0</v>
      </c>
    </row>
    <row r="1119" spans="1:13" x14ac:dyDescent="0.35">
      <c r="A1119" t="s">
        <v>34</v>
      </c>
      <c r="B1119" t="s">
        <v>1385</v>
      </c>
      <c r="C1119" t="s">
        <v>2690</v>
      </c>
      <c r="D1119">
        <v>199</v>
      </c>
      <c r="E1119">
        <v>999</v>
      </c>
      <c r="F1119" s="7">
        <v>0.8</v>
      </c>
      <c r="G1119">
        <v>3.9</v>
      </c>
      <c r="H1119">
        <v>1075</v>
      </c>
      <c r="I1119">
        <f t="shared" si="85"/>
        <v>1</v>
      </c>
      <c r="J1119">
        <f t="shared" si="86"/>
        <v>4</v>
      </c>
      <c r="K1119">
        <f t="shared" si="87"/>
        <v>1073925</v>
      </c>
      <c r="L1119" t="str">
        <f t="shared" si="88"/>
        <v>&gt;$500</v>
      </c>
      <c r="M1119">
        <f t="shared" si="89"/>
        <v>0</v>
      </c>
    </row>
    <row r="1120" spans="1:13" x14ac:dyDescent="0.35">
      <c r="A1120" t="s">
        <v>934</v>
      </c>
      <c r="B1120" t="s">
        <v>2271</v>
      </c>
      <c r="C1120" t="s">
        <v>2694</v>
      </c>
      <c r="D1120">
        <v>549</v>
      </c>
      <c r="E1120">
        <v>1000</v>
      </c>
      <c r="F1120" s="7">
        <v>0.45</v>
      </c>
      <c r="G1120">
        <v>3.6</v>
      </c>
      <c r="H1120">
        <v>1074</v>
      </c>
      <c r="I1120">
        <f t="shared" si="85"/>
        <v>0</v>
      </c>
      <c r="J1120">
        <f t="shared" si="86"/>
        <v>4</v>
      </c>
      <c r="K1120">
        <f t="shared" si="87"/>
        <v>1074000</v>
      </c>
      <c r="L1120" t="str">
        <f t="shared" si="88"/>
        <v>&gt;$500</v>
      </c>
      <c r="M1120">
        <f t="shared" si="89"/>
        <v>0</v>
      </c>
    </row>
    <row r="1121" spans="1:13" x14ac:dyDescent="0.35">
      <c r="A1121" t="s">
        <v>1077</v>
      </c>
      <c r="B1121" t="s">
        <v>2414</v>
      </c>
      <c r="C1121" t="s">
        <v>2694</v>
      </c>
      <c r="D1121">
        <v>1484</v>
      </c>
      <c r="E1121">
        <v>2499</v>
      </c>
      <c r="F1121" s="7">
        <v>0.41</v>
      </c>
      <c r="G1121">
        <v>3.7</v>
      </c>
      <c r="H1121">
        <v>1067</v>
      </c>
      <c r="I1121">
        <f t="shared" si="85"/>
        <v>0</v>
      </c>
      <c r="J1121">
        <f t="shared" si="86"/>
        <v>4</v>
      </c>
      <c r="K1121">
        <f t="shared" si="87"/>
        <v>2666433</v>
      </c>
      <c r="L1121" t="str">
        <f t="shared" si="88"/>
        <v>&gt;$500</v>
      </c>
      <c r="M1121">
        <f t="shared" si="89"/>
        <v>0</v>
      </c>
    </row>
    <row r="1122" spans="1:13" x14ac:dyDescent="0.35">
      <c r="A1122" t="s">
        <v>1251</v>
      </c>
      <c r="B1122" t="s">
        <v>2588</v>
      </c>
      <c r="C1122" t="s">
        <v>2694</v>
      </c>
      <c r="D1122">
        <v>479</v>
      </c>
      <c r="E1122">
        <v>1999</v>
      </c>
      <c r="F1122" s="7">
        <v>0.76</v>
      </c>
      <c r="G1122">
        <v>3.4</v>
      </c>
      <c r="H1122">
        <v>1066</v>
      </c>
      <c r="I1122">
        <f t="shared" si="85"/>
        <v>1</v>
      </c>
      <c r="J1122">
        <f t="shared" si="86"/>
        <v>3</v>
      </c>
      <c r="K1122">
        <f t="shared" si="87"/>
        <v>2130934</v>
      </c>
      <c r="L1122" t="str">
        <f t="shared" si="88"/>
        <v>&gt;$500</v>
      </c>
      <c r="M1122">
        <f t="shared" si="89"/>
        <v>0</v>
      </c>
    </row>
    <row r="1123" spans="1:13" x14ac:dyDescent="0.35">
      <c r="A1123" t="s">
        <v>1285</v>
      </c>
      <c r="B1123" t="s">
        <v>2622</v>
      </c>
      <c r="C1123" t="s">
        <v>2694</v>
      </c>
      <c r="D1123">
        <v>1099</v>
      </c>
      <c r="E1123">
        <v>1500</v>
      </c>
      <c r="F1123" s="7">
        <v>0.27</v>
      </c>
      <c r="G1123">
        <v>4.5</v>
      </c>
      <c r="H1123">
        <v>1065</v>
      </c>
      <c r="I1123">
        <f t="shared" si="85"/>
        <v>0</v>
      </c>
      <c r="J1123">
        <f t="shared" si="86"/>
        <v>5</v>
      </c>
      <c r="K1123">
        <f t="shared" si="87"/>
        <v>1597500</v>
      </c>
      <c r="L1123" t="str">
        <f t="shared" si="88"/>
        <v>&gt;$500</v>
      </c>
      <c r="M1123">
        <f t="shared" si="89"/>
        <v>0</v>
      </c>
    </row>
    <row r="1124" spans="1:13" x14ac:dyDescent="0.35">
      <c r="A1124" t="s">
        <v>982</v>
      </c>
      <c r="B1124" t="s">
        <v>2319</v>
      </c>
      <c r="C1124" t="s">
        <v>2694</v>
      </c>
      <c r="D1124">
        <v>355</v>
      </c>
      <c r="E1124">
        <v>899</v>
      </c>
      <c r="F1124" s="7">
        <v>0.61</v>
      </c>
      <c r="G1124">
        <v>4.0999999999999996</v>
      </c>
      <c r="H1124">
        <v>1051</v>
      </c>
      <c r="I1124">
        <f t="shared" si="85"/>
        <v>1</v>
      </c>
      <c r="J1124">
        <f t="shared" si="86"/>
        <v>4</v>
      </c>
      <c r="K1124">
        <f t="shared" si="87"/>
        <v>944849</v>
      </c>
      <c r="L1124" t="str">
        <f t="shared" si="88"/>
        <v>&gt;$500</v>
      </c>
      <c r="M1124">
        <f t="shared" si="89"/>
        <v>0</v>
      </c>
    </row>
    <row r="1125" spans="1:13" x14ac:dyDescent="0.35">
      <c r="A1125" t="s">
        <v>99</v>
      </c>
      <c r="B1125" t="s">
        <v>1450</v>
      </c>
      <c r="C1125" t="s">
        <v>2690</v>
      </c>
      <c r="D1125">
        <v>719</v>
      </c>
      <c r="E1125">
        <v>1499</v>
      </c>
      <c r="F1125" s="7">
        <v>0.52</v>
      </c>
      <c r="G1125">
        <v>4.0999999999999996</v>
      </c>
      <c r="H1125">
        <v>1045</v>
      </c>
      <c r="I1125">
        <f t="shared" si="85"/>
        <v>1</v>
      </c>
      <c r="J1125">
        <f t="shared" si="86"/>
        <v>4</v>
      </c>
      <c r="K1125">
        <f t="shared" si="87"/>
        <v>1566455</v>
      </c>
      <c r="L1125" t="str">
        <f t="shared" si="88"/>
        <v>&gt;$500</v>
      </c>
      <c r="M1125">
        <f t="shared" si="89"/>
        <v>0</v>
      </c>
    </row>
    <row r="1126" spans="1:13" x14ac:dyDescent="0.35">
      <c r="A1126" t="s">
        <v>272</v>
      </c>
      <c r="B1126" t="s">
        <v>1623</v>
      </c>
      <c r="C1126" t="s">
        <v>2690</v>
      </c>
      <c r="D1126">
        <v>719</v>
      </c>
      <c r="E1126">
        <v>1499</v>
      </c>
      <c r="F1126" s="7">
        <v>0.52</v>
      </c>
      <c r="G1126">
        <v>4.0999999999999996</v>
      </c>
      <c r="H1126">
        <v>1045</v>
      </c>
      <c r="I1126">
        <f t="shared" si="85"/>
        <v>1</v>
      </c>
      <c r="J1126">
        <f t="shared" si="86"/>
        <v>4</v>
      </c>
      <c r="K1126">
        <f t="shared" si="87"/>
        <v>1566455</v>
      </c>
      <c r="L1126" t="str">
        <f t="shared" si="88"/>
        <v>&gt;$500</v>
      </c>
      <c r="M1126">
        <f t="shared" si="89"/>
        <v>0</v>
      </c>
    </row>
    <row r="1127" spans="1:13" x14ac:dyDescent="0.35">
      <c r="A1127" t="s">
        <v>1210</v>
      </c>
      <c r="B1127" t="s">
        <v>2547</v>
      </c>
      <c r="C1127" t="s">
        <v>2694</v>
      </c>
      <c r="D1127">
        <v>1474</v>
      </c>
      <c r="E1127">
        <v>4650</v>
      </c>
      <c r="F1127" s="7">
        <v>0.68</v>
      </c>
      <c r="G1127">
        <v>4.0999999999999996</v>
      </c>
      <c r="H1127">
        <v>1045</v>
      </c>
      <c r="I1127">
        <f t="shared" si="85"/>
        <v>1</v>
      </c>
      <c r="J1127">
        <f t="shared" si="86"/>
        <v>4</v>
      </c>
      <c r="K1127">
        <f t="shared" si="87"/>
        <v>4859250</v>
      </c>
      <c r="L1127" t="str">
        <f t="shared" si="88"/>
        <v>&gt;$500</v>
      </c>
      <c r="M1127">
        <f t="shared" si="89"/>
        <v>0</v>
      </c>
    </row>
    <row r="1128" spans="1:13" x14ac:dyDescent="0.35">
      <c r="A1128" t="s">
        <v>112</v>
      </c>
      <c r="B1128" t="s">
        <v>1463</v>
      </c>
      <c r="C1128" t="s">
        <v>2691</v>
      </c>
      <c r="D1128">
        <v>15990</v>
      </c>
      <c r="E1128">
        <v>23990</v>
      </c>
      <c r="F1128" s="7">
        <v>0.33</v>
      </c>
      <c r="G1128">
        <v>4.3</v>
      </c>
      <c r="H1128">
        <v>1035</v>
      </c>
      <c r="I1128">
        <f t="shared" si="85"/>
        <v>0</v>
      </c>
      <c r="J1128">
        <f t="shared" si="86"/>
        <v>4</v>
      </c>
      <c r="K1128">
        <f t="shared" si="87"/>
        <v>24829650</v>
      </c>
      <c r="L1128" t="str">
        <f t="shared" si="88"/>
        <v>&gt;$500</v>
      </c>
      <c r="M1128">
        <f t="shared" si="89"/>
        <v>0</v>
      </c>
    </row>
    <row r="1129" spans="1:13" x14ac:dyDescent="0.35">
      <c r="A1129" t="s">
        <v>1021</v>
      </c>
      <c r="B1129" t="s">
        <v>2358</v>
      </c>
      <c r="C1129" t="s">
        <v>2694</v>
      </c>
      <c r="D1129">
        <v>1999</v>
      </c>
      <c r="E1129">
        <v>2499</v>
      </c>
      <c r="F1129" s="7">
        <v>0.2</v>
      </c>
      <c r="G1129">
        <v>4.0999999999999996</v>
      </c>
      <c r="H1129">
        <v>1034</v>
      </c>
      <c r="I1129">
        <f t="shared" si="85"/>
        <v>0</v>
      </c>
      <c r="J1129">
        <f t="shared" si="86"/>
        <v>4</v>
      </c>
      <c r="K1129">
        <f t="shared" si="87"/>
        <v>2583966</v>
      </c>
      <c r="L1129" t="str">
        <f t="shared" si="88"/>
        <v>&gt;$500</v>
      </c>
      <c r="M1129">
        <f t="shared" si="89"/>
        <v>0</v>
      </c>
    </row>
    <row r="1130" spans="1:13" x14ac:dyDescent="0.35">
      <c r="A1130" t="s">
        <v>738</v>
      </c>
      <c r="B1130" t="s">
        <v>2075</v>
      </c>
      <c r="C1130" t="s">
        <v>2690</v>
      </c>
      <c r="D1130">
        <v>499</v>
      </c>
      <c r="E1130">
        <v>999</v>
      </c>
      <c r="F1130" s="7">
        <v>0.5</v>
      </c>
      <c r="G1130">
        <v>4.4000000000000004</v>
      </c>
      <c r="H1130">
        <v>1030</v>
      </c>
      <c r="I1130">
        <f t="shared" si="85"/>
        <v>1</v>
      </c>
      <c r="J1130">
        <f t="shared" si="86"/>
        <v>4</v>
      </c>
      <c r="K1130">
        <f t="shared" si="87"/>
        <v>1028970</v>
      </c>
      <c r="L1130" t="str">
        <f t="shared" si="88"/>
        <v>&gt;$500</v>
      </c>
      <c r="M1130">
        <f t="shared" si="89"/>
        <v>0</v>
      </c>
    </row>
    <row r="1131" spans="1:13" x14ac:dyDescent="0.35">
      <c r="A1131" t="s">
        <v>291</v>
      </c>
      <c r="B1131" t="s">
        <v>1641</v>
      </c>
      <c r="C1131" t="s">
        <v>2691</v>
      </c>
      <c r="D1131">
        <v>609</v>
      </c>
      <c r="E1131">
        <v>1500</v>
      </c>
      <c r="F1131" s="7">
        <v>0.59</v>
      </c>
      <c r="G1131">
        <v>4.5</v>
      </c>
      <c r="H1131">
        <v>1029</v>
      </c>
      <c r="I1131">
        <f t="shared" si="85"/>
        <v>1</v>
      </c>
      <c r="J1131">
        <f t="shared" si="86"/>
        <v>5</v>
      </c>
      <c r="K1131">
        <f t="shared" si="87"/>
        <v>1543500</v>
      </c>
      <c r="L1131" t="str">
        <f t="shared" si="88"/>
        <v>&gt;$500</v>
      </c>
      <c r="M1131">
        <f t="shared" si="89"/>
        <v>0</v>
      </c>
    </row>
    <row r="1132" spans="1:13" x14ac:dyDescent="0.35">
      <c r="A1132" t="s">
        <v>836</v>
      </c>
      <c r="B1132" t="s">
        <v>2173</v>
      </c>
      <c r="C1132" t="s">
        <v>2690</v>
      </c>
      <c r="D1132">
        <v>354</v>
      </c>
      <c r="E1132">
        <v>1500</v>
      </c>
      <c r="F1132" s="7">
        <v>0.76</v>
      </c>
      <c r="G1132">
        <v>4</v>
      </c>
      <c r="H1132">
        <v>1026</v>
      </c>
      <c r="I1132">
        <f t="shared" si="85"/>
        <v>1</v>
      </c>
      <c r="J1132">
        <f t="shared" si="86"/>
        <v>4</v>
      </c>
      <c r="K1132">
        <f t="shared" si="87"/>
        <v>1539000</v>
      </c>
      <c r="L1132" t="str">
        <f t="shared" si="88"/>
        <v>&gt;$500</v>
      </c>
      <c r="M1132">
        <f t="shared" si="89"/>
        <v>0</v>
      </c>
    </row>
    <row r="1133" spans="1:13" x14ac:dyDescent="0.35">
      <c r="A1133" t="s">
        <v>1184</v>
      </c>
      <c r="B1133" t="s">
        <v>2521</v>
      </c>
      <c r="C1133" t="s">
        <v>2694</v>
      </c>
      <c r="D1133">
        <v>475</v>
      </c>
      <c r="E1133">
        <v>999</v>
      </c>
      <c r="F1133" s="7">
        <v>0.52</v>
      </c>
      <c r="G1133">
        <v>4.0999999999999996</v>
      </c>
      <c r="H1133">
        <v>1021</v>
      </c>
      <c r="I1133">
        <f t="shared" si="85"/>
        <v>1</v>
      </c>
      <c r="J1133">
        <f t="shared" si="86"/>
        <v>4</v>
      </c>
      <c r="K1133">
        <f t="shared" si="87"/>
        <v>1019979</v>
      </c>
      <c r="L1133" t="str">
        <f t="shared" si="88"/>
        <v>&gt;$500</v>
      </c>
      <c r="M1133">
        <f t="shared" si="89"/>
        <v>0</v>
      </c>
    </row>
    <row r="1134" spans="1:13" x14ac:dyDescent="0.35">
      <c r="A1134" t="s">
        <v>990</v>
      </c>
      <c r="B1134" t="s">
        <v>2327</v>
      </c>
      <c r="C1134" t="s">
        <v>2694</v>
      </c>
      <c r="D1134">
        <v>4789</v>
      </c>
      <c r="E1134">
        <v>8990</v>
      </c>
      <c r="F1134" s="7">
        <v>0.47</v>
      </c>
      <c r="G1134">
        <v>4.3</v>
      </c>
      <c r="H1134">
        <v>1017</v>
      </c>
      <c r="I1134">
        <f t="shared" si="85"/>
        <v>0</v>
      </c>
      <c r="J1134">
        <f t="shared" si="86"/>
        <v>4</v>
      </c>
      <c r="K1134">
        <f t="shared" si="87"/>
        <v>9142830</v>
      </c>
      <c r="L1134" t="str">
        <f t="shared" si="88"/>
        <v>&gt;$500</v>
      </c>
      <c r="M1134">
        <f t="shared" si="89"/>
        <v>0</v>
      </c>
    </row>
    <row r="1135" spans="1:13" x14ac:dyDescent="0.35">
      <c r="A1135" t="s">
        <v>1009</v>
      </c>
      <c r="B1135" t="s">
        <v>2346</v>
      </c>
      <c r="C1135" t="s">
        <v>2694</v>
      </c>
      <c r="D1135">
        <v>9590</v>
      </c>
      <c r="E1135">
        <v>15999</v>
      </c>
      <c r="F1135" s="7">
        <v>0.4</v>
      </c>
      <c r="G1135">
        <v>4.0999999999999996</v>
      </c>
      <c r="H1135">
        <v>1017</v>
      </c>
      <c r="I1135">
        <f t="shared" si="85"/>
        <v>0</v>
      </c>
      <c r="J1135">
        <f t="shared" si="86"/>
        <v>4</v>
      </c>
      <c r="K1135">
        <f t="shared" si="87"/>
        <v>16270983</v>
      </c>
      <c r="L1135" t="str">
        <f t="shared" si="88"/>
        <v>&gt;$500</v>
      </c>
      <c r="M1135">
        <f t="shared" si="89"/>
        <v>0</v>
      </c>
    </row>
    <row r="1136" spans="1:13" x14ac:dyDescent="0.35">
      <c r="A1136" t="s">
        <v>1159</v>
      </c>
      <c r="B1136" t="s">
        <v>2496</v>
      </c>
      <c r="C1136" t="s">
        <v>2694</v>
      </c>
      <c r="D1136">
        <v>299</v>
      </c>
      <c r="E1136">
        <v>499</v>
      </c>
      <c r="F1136" s="7">
        <v>0.4</v>
      </c>
      <c r="G1136">
        <v>3.9</v>
      </c>
      <c r="H1136">
        <v>1015</v>
      </c>
      <c r="I1136">
        <f t="shared" si="85"/>
        <v>0</v>
      </c>
      <c r="J1136">
        <f t="shared" si="86"/>
        <v>4</v>
      </c>
      <c r="K1136">
        <f t="shared" si="87"/>
        <v>506485</v>
      </c>
      <c r="L1136" t="str">
        <f t="shared" si="88"/>
        <v>$200-$500</v>
      </c>
      <c r="M1136">
        <f t="shared" si="89"/>
        <v>0</v>
      </c>
    </row>
    <row r="1137" spans="1:13" x14ac:dyDescent="0.35">
      <c r="A1137" t="s">
        <v>1262</v>
      </c>
      <c r="B1137" t="s">
        <v>2599</v>
      </c>
      <c r="C1137" t="s">
        <v>2694</v>
      </c>
      <c r="D1137">
        <v>215</v>
      </c>
      <c r="E1137">
        <v>1499</v>
      </c>
      <c r="F1137" s="7">
        <v>0.86</v>
      </c>
      <c r="G1137">
        <v>3.9</v>
      </c>
      <c r="H1137">
        <v>1004</v>
      </c>
      <c r="I1137">
        <f t="shared" si="85"/>
        <v>1</v>
      </c>
      <c r="J1137">
        <f t="shared" si="86"/>
        <v>4</v>
      </c>
      <c r="K1137">
        <f t="shared" si="87"/>
        <v>1504996</v>
      </c>
      <c r="L1137" t="str">
        <f t="shared" si="88"/>
        <v>&gt;$500</v>
      </c>
      <c r="M1137">
        <f t="shared" si="89"/>
        <v>0</v>
      </c>
    </row>
    <row r="1138" spans="1:13" x14ac:dyDescent="0.35">
      <c r="A1138" t="s">
        <v>286</v>
      </c>
      <c r="B1138" t="s">
        <v>1637</v>
      </c>
      <c r="C1138" t="s">
        <v>2691</v>
      </c>
      <c r="D1138">
        <v>18999</v>
      </c>
      <c r="E1138">
        <v>35000</v>
      </c>
      <c r="F1138" s="7">
        <v>0.46</v>
      </c>
      <c r="G1138">
        <v>4</v>
      </c>
      <c r="H1138">
        <v>1001</v>
      </c>
      <c r="I1138">
        <f t="shared" si="85"/>
        <v>0</v>
      </c>
      <c r="J1138">
        <f t="shared" si="86"/>
        <v>4</v>
      </c>
      <c r="K1138">
        <f t="shared" si="87"/>
        <v>35035000</v>
      </c>
      <c r="L1138" t="str">
        <f t="shared" si="88"/>
        <v>&gt;$500</v>
      </c>
      <c r="M1138">
        <f t="shared" si="89"/>
        <v>0</v>
      </c>
    </row>
    <row r="1139" spans="1:13" x14ac:dyDescent="0.35">
      <c r="A1139" t="s">
        <v>1165</v>
      </c>
      <c r="B1139" t="s">
        <v>2502</v>
      </c>
      <c r="C1139" t="s">
        <v>2694</v>
      </c>
      <c r="D1139">
        <v>2099</v>
      </c>
      <c r="E1139">
        <v>2499</v>
      </c>
      <c r="F1139" s="7">
        <v>0.16</v>
      </c>
      <c r="G1139" t="s">
        <v>2689</v>
      </c>
      <c r="H1139">
        <v>992</v>
      </c>
      <c r="I1139">
        <f t="shared" si="85"/>
        <v>0</v>
      </c>
      <c r="J1139" t="e">
        <f t="shared" si="86"/>
        <v>#VALUE!</v>
      </c>
      <c r="K1139">
        <f t="shared" si="87"/>
        <v>2479008</v>
      </c>
      <c r="L1139" t="str">
        <f t="shared" si="88"/>
        <v>&gt;$500</v>
      </c>
      <c r="M1139">
        <f t="shared" si="89"/>
        <v>1</v>
      </c>
    </row>
    <row r="1140" spans="1:13" x14ac:dyDescent="0.35">
      <c r="A1140" t="s">
        <v>679</v>
      </c>
      <c r="B1140" t="s">
        <v>2016</v>
      </c>
      <c r="C1140" t="s">
        <v>2691</v>
      </c>
      <c r="D1140">
        <v>159</v>
      </c>
      <c r="E1140">
        <v>180</v>
      </c>
      <c r="F1140" s="7">
        <v>0.12</v>
      </c>
      <c r="G1140">
        <v>4.3</v>
      </c>
      <c r="H1140">
        <v>989</v>
      </c>
      <c r="I1140">
        <f t="shared" si="85"/>
        <v>0</v>
      </c>
      <c r="J1140">
        <f t="shared" si="86"/>
        <v>4</v>
      </c>
      <c r="K1140">
        <f t="shared" si="87"/>
        <v>178020</v>
      </c>
      <c r="L1140" t="str">
        <f t="shared" si="88"/>
        <v>$200</v>
      </c>
      <c r="M1140">
        <f t="shared" si="89"/>
        <v>1</v>
      </c>
    </row>
    <row r="1141" spans="1:13" x14ac:dyDescent="0.35">
      <c r="A1141" t="s">
        <v>945</v>
      </c>
      <c r="B1141" t="s">
        <v>2282</v>
      </c>
      <c r="C1141" t="s">
        <v>2694</v>
      </c>
      <c r="D1141">
        <v>809</v>
      </c>
      <c r="E1141">
        <v>1545</v>
      </c>
      <c r="F1141" s="7">
        <v>0.48</v>
      </c>
      <c r="G1141">
        <v>3.7</v>
      </c>
      <c r="H1141">
        <v>976</v>
      </c>
      <c r="I1141">
        <f t="shared" si="85"/>
        <v>0</v>
      </c>
      <c r="J1141">
        <f t="shared" si="86"/>
        <v>4</v>
      </c>
      <c r="K1141">
        <f t="shared" si="87"/>
        <v>1507920</v>
      </c>
      <c r="L1141" t="str">
        <f t="shared" si="88"/>
        <v>&gt;$500</v>
      </c>
      <c r="M1141">
        <f t="shared" si="89"/>
        <v>1</v>
      </c>
    </row>
    <row r="1142" spans="1:13" x14ac:dyDescent="0.35">
      <c r="A1142" t="s">
        <v>32</v>
      </c>
      <c r="B1142" t="s">
        <v>1383</v>
      </c>
      <c r="C1142" t="s">
        <v>2690</v>
      </c>
      <c r="D1142">
        <v>389</v>
      </c>
      <c r="E1142">
        <v>1099</v>
      </c>
      <c r="F1142" s="7">
        <v>0.65</v>
      </c>
      <c r="G1142">
        <v>4.3</v>
      </c>
      <c r="H1142">
        <v>974</v>
      </c>
      <c r="I1142">
        <f t="shared" si="85"/>
        <v>1</v>
      </c>
      <c r="J1142">
        <f t="shared" si="86"/>
        <v>4</v>
      </c>
      <c r="K1142">
        <f t="shared" si="87"/>
        <v>1070426</v>
      </c>
      <c r="L1142" t="str">
        <f t="shared" si="88"/>
        <v>&gt;$500</v>
      </c>
      <c r="M1142">
        <f t="shared" si="89"/>
        <v>1</v>
      </c>
    </row>
    <row r="1143" spans="1:13" x14ac:dyDescent="0.35">
      <c r="A1143" t="s">
        <v>151</v>
      </c>
      <c r="B1143" t="s">
        <v>1502</v>
      </c>
      <c r="C1143" t="s">
        <v>2690</v>
      </c>
      <c r="D1143">
        <v>339</v>
      </c>
      <c r="E1143">
        <v>1099</v>
      </c>
      <c r="F1143" s="7">
        <v>0.69</v>
      </c>
      <c r="G1143">
        <v>4.3</v>
      </c>
      <c r="H1143">
        <v>974</v>
      </c>
      <c r="I1143">
        <f t="shared" si="85"/>
        <v>1</v>
      </c>
      <c r="J1143">
        <f t="shared" si="86"/>
        <v>4</v>
      </c>
      <c r="K1143">
        <f t="shared" si="87"/>
        <v>1070426</v>
      </c>
      <c r="L1143" t="str">
        <f t="shared" si="88"/>
        <v>&gt;$500</v>
      </c>
      <c r="M1143">
        <f t="shared" si="89"/>
        <v>1</v>
      </c>
    </row>
    <row r="1144" spans="1:13" x14ac:dyDescent="0.35">
      <c r="A1144" t="s">
        <v>32</v>
      </c>
      <c r="B1144" t="s">
        <v>1383</v>
      </c>
      <c r="C1144" t="s">
        <v>2690</v>
      </c>
      <c r="D1144">
        <v>389</v>
      </c>
      <c r="E1144">
        <v>1099</v>
      </c>
      <c r="F1144" s="7">
        <v>0.65</v>
      </c>
      <c r="G1144">
        <v>4.3</v>
      </c>
      <c r="H1144">
        <v>974</v>
      </c>
      <c r="I1144">
        <f t="shared" si="85"/>
        <v>1</v>
      </c>
      <c r="J1144">
        <f t="shared" si="86"/>
        <v>4</v>
      </c>
      <c r="K1144">
        <f t="shared" si="87"/>
        <v>1070426</v>
      </c>
      <c r="L1144" t="str">
        <f t="shared" si="88"/>
        <v>&gt;$500</v>
      </c>
      <c r="M1144">
        <f t="shared" si="89"/>
        <v>1</v>
      </c>
    </row>
    <row r="1145" spans="1:13" x14ac:dyDescent="0.35">
      <c r="A1145" t="s">
        <v>1158</v>
      </c>
      <c r="B1145" t="s">
        <v>2495</v>
      </c>
      <c r="C1145" t="s">
        <v>2694</v>
      </c>
      <c r="D1145">
        <v>5499</v>
      </c>
      <c r="E1145">
        <v>11500</v>
      </c>
      <c r="F1145" s="7">
        <v>0.52</v>
      </c>
      <c r="G1145">
        <v>3.9</v>
      </c>
      <c r="H1145">
        <v>959</v>
      </c>
      <c r="I1145">
        <f t="shared" si="85"/>
        <v>1</v>
      </c>
      <c r="J1145">
        <f t="shared" si="86"/>
        <v>4</v>
      </c>
      <c r="K1145">
        <f t="shared" si="87"/>
        <v>11028500</v>
      </c>
      <c r="L1145" t="str">
        <f t="shared" si="88"/>
        <v>&gt;$500</v>
      </c>
      <c r="M1145">
        <f t="shared" si="89"/>
        <v>1</v>
      </c>
    </row>
    <row r="1146" spans="1:13" x14ac:dyDescent="0.35">
      <c r="A1146" t="s">
        <v>1145</v>
      </c>
      <c r="B1146" t="s">
        <v>2482</v>
      </c>
      <c r="C1146" t="s">
        <v>2694</v>
      </c>
      <c r="D1146">
        <v>3599</v>
      </c>
      <c r="E1146">
        <v>7290</v>
      </c>
      <c r="F1146" s="7">
        <v>0.51</v>
      </c>
      <c r="G1146">
        <v>3.9</v>
      </c>
      <c r="H1146">
        <v>942</v>
      </c>
      <c r="I1146">
        <f t="shared" si="85"/>
        <v>1</v>
      </c>
      <c r="J1146">
        <f t="shared" si="86"/>
        <v>4</v>
      </c>
      <c r="K1146">
        <f t="shared" si="87"/>
        <v>6867180</v>
      </c>
      <c r="L1146" t="str">
        <f t="shared" si="88"/>
        <v>&gt;$500</v>
      </c>
      <c r="M1146">
        <f t="shared" si="89"/>
        <v>1</v>
      </c>
    </row>
    <row r="1147" spans="1:13" x14ac:dyDescent="0.35">
      <c r="A1147" t="s">
        <v>214</v>
      </c>
      <c r="B1147" t="s">
        <v>1565</v>
      </c>
      <c r="C1147" t="s">
        <v>2691</v>
      </c>
      <c r="D1147">
        <v>299</v>
      </c>
      <c r="E1147">
        <v>999</v>
      </c>
      <c r="F1147" s="7">
        <v>0.7</v>
      </c>
      <c r="G1147">
        <v>3.8</v>
      </c>
      <c r="H1147">
        <v>928</v>
      </c>
      <c r="I1147">
        <f t="shared" si="85"/>
        <v>1</v>
      </c>
      <c r="J1147">
        <f t="shared" si="86"/>
        <v>4</v>
      </c>
      <c r="K1147">
        <f t="shared" si="87"/>
        <v>927072</v>
      </c>
      <c r="L1147" t="str">
        <f t="shared" si="88"/>
        <v>&gt;$500</v>
      </c>
      <c r="M1147">
        <f t="shared" si="89"/>
        <v>1</v>
      </c>
    </row>
    <row r="1148" spans="1:13" x14ac:dyDescent="0.35">
      <c r="A1148" t="s">
        <v>1148</v>
      </c>
      <c r="B1148" t="s">
        <v>2485</v>
      </c>
      <c r="C1148" t="s">
        <v>2694</v>
      </c>
      <c r="D1148">
        <v>664</v>
      </c>
      <c r="E1148">
        <v>1490</v>
      </c>
      <c r="F1148" s="7">
        <v>0.55000000000000004</v>
      </c>
      <c r="G1148">
        <v>4.0999999999999996</v>
      </c>
      <c r="H1148">
        <v>925</v>
      </c>
      <c r="I1148">
        <f t="shared" si="85"/>
        <v>1</v>
      </c>
      <c r="J1148">
        <f t="shared" si="86"/>
        <v>4</v>
      </c>
      <c r="K1148">
        <f t="shared" si="87"/>
        <v>1378250</v>
      </c>
      <c r="L1148" t="str">
        <f t="shared" si="88"/>
        <v>&gt;$500</v>
      </c>
      <c r="M1148">
        <f t="shared" si="89"/>
        <v>1</v>
      </c>
    </row>
    <row r="1149" spans="1:13" x14ac:dyDescent="0.35">
      <c r="A1149" t="s">
        <v>147</v>
      </c>
      <c r="B1149" t="s">
        <v>1498</v>
      </c>
      <c r="C1149" t="s">
        <v>2690</v>
      </c>
      <c r="D1149">
        <v>499</v>
      </c>
      <c r="E1149">
        <v>899</v>
      </c>
      <c r="F1149" s="7">
        <v>0.44</v>
      </c>
      <c r="G1149">
        <v>4.2</v>
      </c>
      <c r="H1149">
        <v>919</v>
      </c>
      <c r="I1149">
        <f t="shared" si="85"/>
        <v>0</v>
      </c>
      <c r="J1149">
        <f t="shared" si="86"/>
        <v>4</v>
      </c>
      <c r="K1149">
        <f t="shared" si="87"/>
        <v>826181</v>
      </c>
      <c r="L1149" t="str">
        <f t="shared" si="88"/>
        <v>&gt;$500</v>
      </c>
      <c r="M1149">
        <f t="shared" si="89"/>
        <v>1</v>
      </c>
    </row>
    <row r="1150" spans="1:13" x14ac:dyDescent="0.35">
      <c r="A1150" t="s">
        <v>227</v>
      </c>
      <c r="B1150" t="s">
        <v>1578</v>
      </c>
      <c r="C1150" t="s">
        <v>2691</v>
      </c>
      <c r="D1150">
        <v>598</v>
      </c>
      <c r="E1150">
        <v>4999</v>
      </c>
      <c r="F1150" s="7">
        <v>0.88</v>
      </c>
      <c r="G1150">
        <v>4.2</v>
      </c>
      <c r="H1150">
        <v>910</v>
      </c>
      <c r="I1150">
        <f t="shared" si="85"/>
        <v>1</v>
      </c>
      <c r="J1150">
        <f t="shared" si="86"/>
        <v>4</v>
      </c>
      <c r="K1150">
        <f t="shared" si="87"/>
        <v>4549090</v>
      </c>
      <c r="L1150" t="str">
        <f t="shared" si="88"/>
        <v>&gt;$500</v>
      </c>
      <c r="M1150">
        <f t="shared" si="89"/>
        <v>1</v>
      </c>
    </row>
    <row r="1151" spans="1:13" x14ac:dyDescent="0.35">
      <c r="A1151" t="s">
        <v>687</v>
      </c>
      <c r="B1151" t="s">
        <v>2024</v>
      </c>
      <c r="C1151" t="s">
        <v>2690</v>
      </c>
      <c r="D1151">
        <v>299</v>
      </c>
      <c r="E1151">
        <v>1499</v>
      </c>
      <c r="F1151" s="7">
        <v>0.8</v>
      </c>
      <c r="G1151">
        <v>4.2</v>
      </c>
      <c r="H1151">
        <v>903</v>
      </c>
      <c r="I1151">
        <f t="shared" si="85"/>
        <v>1</v>
      </c>
      <c r="J1151">
        <f t="shared" si="86"/>
        <v>4</v>
      </c>
      <c r="K1151">
        <f t="shared" si="87"/>
        <v>1353597</v>
      </c>
      <c r="L1151" t="str">
        <f t="shared" si="88"/>
        <v>&gt;$500</v>
      </c>
      <c r="M1151">
        <f t="shared" si="89"/>
        <v>1</v>
      </c>
    </row>
    <row r="1152" spans="1:13" x14ac:dyDescent="0.35">
      <c r="A1152" t="s">
        <v>82</v>
      </c>
      <c r="B1152" t="s">
        <v>1433</v>
      </c>
      <c r="C1152" t="s">
        <v>2691</v>
      </c>
      <c r="D1152">
        <v>7299</v>
      </c>
      <c r="E1152">
        <v>19125</v>
      </c>
      <c r="F1152" s="7">
        <v>0.62</v>
      </c>
      <c r="G1152">
        <v>3.4</v>
      </c>
      <c r="H1152">
        <v>902</v>
      </c>
      <c r="I1152">
        <f t="shared" si="85"/>
        <v>1</v>
      </c>
      <c r="J1152">
        <f t="shared" si="86"/>
        <v>3</v>
      </c>
      <c r="K1152">
        <f t="shared" si="87"/>
        <v>17250750</v>
      </c>
      <c r="L1152" t="str">
        <f t="shared" si="88"/>
        <v>&gt;$500</v>
      </c>
      <c r="M1152">
        <f t="shared" si="89"/>
        <v>1</v>
      </c>
    </row>
    <row r="1153" spans="1:13" x14ac:dyDescent="0.35">
      <c r="A1153" t="s">
        <v>944</v>
      </c>
      <c r="B1153" t="s">
        <v>2281</v>
      </c>
      <c r="C1153" t="s">
        <v>2694</v>
      </c>
      <c r="D1153">
        <v>678</v>
      </c>
      <c r="E1153">
        <v>1499</v>
      </c>
      <c r="F1153" s="7">
        <v>0.55000000000000004</v>
      </c>
      <c r="G1153">
        <v>4.2</v>
      </c>
      <c r="H1153">
        <v>900</v>
      </c>
      <c r="I1153">
        <f t="shared" si="85"/>
        <v>1</v>
      </c>
      <c r="J1153">
        <f t="shared" si="86"/>
        <v>4</v>
      </c>
      <c r="K1153">
        <f t="shared" si="87"/>
        <v>1349100</v>
      </c>
      <c r="L1153" t="str">
        <f t="shared" si="88"/>
        <v>&gt;$500</v>
      </c>
      <c r="M1153">
        <f t="shared" si="89"/>
        <v>1</v>
      </c>
    </row>
    <row r="1154" spans="1:13" x14ac:dyDescent="0.35">
      <c r="A1154" t="s">
        <v>1319</v>
      </c>
      <c r="B1154" t="s">
        <v>2656</v>
      </c>
      <c r="C1154" t="s">
        <v>2694</v>
      </c>
      <c r="D1154">
        <v>2599</v>
      </c>
      <c r="E1154">
        <v>4780</v>
      </c>
      <c r="F1154" s="7">
        <v>0.46</v>
      </c>
      <c r="G1154">
        <v>3.9</v>
      </c>
      <c r="H1154">
        <v>898</v>
      </c>
      <c r="I1154">
        <f t="shared" si="85"/>
        <v>0</v>
      </c>
      <c r="J1154">
        <f t="shared" si="86"/>
        <v>4</v>
      </c>
      <c r="K1154">
        <f t="shared" si="87"/>
        <v>4292440</v>
      </c>
      <c r="L1154" t="str">
        <f t="shared" si="88"/>
        <v>&gt;$500</v>
      </c>
      <c r="M1154">
        <f t="shared" si="89"/>
        <v>1</v>
      </c>
    </row>
    <row r="1155" spans="1:13" x14ac:dyDescent="0.35">
      <c r="A1155" t="s">
        <v>268</v>
      </c>
      <c r="B1155" t="s">
        <v>1619</v>
      </c>
      <c r="C1155" t="s">
        <v>2691</v>
      </c>
      <c r="D1155">
        <v>1990</v>
      </c>
      <c r="E1155">
        <v>3100</v>
      </c>
      <c r="F1155" s="7">
        <v>0.36</v>
      </c>
      <c r="G1155">
        <v>4</v>
      </c>
      <c r="H1155">
        <v>897</v>
      </c>
      <c r="I1155">
        <f t="shared" ref="I1155:I1218" si="90">IF(F1155&gt;=0.5, 1,0)</f>
        <v>0</v>
      </c>
      <c r="J1155">
        <f t="shared" ref="J1155:J1218" si="91">ROUND(G1155, 0)</f>
        <v>4</v>
      </c>
      <c r="K1155">
        <f t="shared" ref="K1155:K1218" si="92">(E1155*H1155)</f>
        <v>2780700</v>
      </c>
      <c r="L1155" t="str">
        <f t="shared" ref="L1155:L1218" si="93">IF(E1155&lt;200, "$200", IF(E1155&lt;=500, "$200-$500", "&gt;$500"))</f>
        <v>&gt;$500</v>
      </c>
      <c r="M1155">
        <f t="shared" ref="M1155:M1218" si="94">IF(H1155&lt;1000, 1,0)</f>
        <v>1</v>
      </c>
    </row>
    <row r="1156" spans="1:13" x14ac:dyDescent="0.35">
      <c r="A1156" t="s">
        <v>203</v>
      </c>
      <c r="B1156" t="s">
        <v>1554</v>
      </c>
      <c r="C1156" t="s">
        <v>2691</v>
      </c>
      <c r="D1156">
        <v>349</v>
      </c>
      <c r="E1156">
        <v>999</v>
      </c>
      <c r="F1156" s="7">
        <v>0.65</v>
      </c>
      <c r="G1156">
        <v>4</v>
      </c>
      <c r="H1156">
        <v>839</v>
      </c>
      <c r="I1156">
        <f t="shared" si="90"/>
        <v>1</v>
      </c>
      <c r="J1156">
        <f t="shared" si="91"/>
        <v>4</v>
      </c>
      <c r="K1156">
        <f t="shared" si="92"/>
        <v>838161</v>
      </c>
      <c r="L1156" t="str">
        <f t="shared" si="93"/>
        <v>&gt;$500</v>
      </c>
      <c r="M1156">
        <f t="shared" si="94"/>
        <v>1</v>
      </c>
    </row>
    <row r="1157" spans="1:13" x14ac:dyDescent="0.35">
      <c r="A1157" t="s">
        <v>314</v>
      </c>
      <c r="B1157" t="s">
        <v>1663</v>
      </c>
      <c r="C1157" t="s">
        <v>2690</v>
      </c>
      <c r="D1157">
        <v>389</v>
      </c>
      <c r="E1157">
        <v>999</v>
      </c>
      <c r="F1157" s="7">
        <v>0.61</v>
      </c>
      <c r="G1157">
        <v>4.3</v>
      </c>
      <c r="H1157">
        <v>838</v>
      </c>
      <c r="I1157">
        <f t="shared" si="90"/>
        <v>1</v>
      </c>
      <c r="J1157">
        <f t="shared" si="91"/>
        <v>4</v>
      </c>
      <c r="K1157">
        <f t="shared" si="92"/>
        <v>837162</v>
      </c>
      <c r="L1157" t="str">
        <f t="shared" si="93"/>
        <v>&gt;$500</v>
      </c>
      <c r="M1157">
        <f t="shared" si="94"/>
        <v>1</v>
      </c>
    </row>
    <row r="1158" spans="1:13" x14ac:dyDescent="0.35">
      <c r="A1158" t="s">
        <v>328</v>
      </c>
      <c r="B1158" t="s">
        <v>1677</v>
      </c>
      <c r="C1158" t="s">
        <v>2690</v>
      </c>
      <c r="D1158">
        <v>349</v>
      </c>
      <c r="E1158">
        <v>999</v>
      </c>
      <c r="F1158" s="7">
        <v>0.65</v>
      </c>
      <c r="G1158">
        <v>4.3</v>
      </c>
      <c r="H1158">
        <v>838</v>
      </c>
      <c r="I1158">
        <f t="shared" si="90"/>
        <v>1</v>
      </c>
      <c r="J1158">
        <f t="shared" si="91"/>
        <v>4</v>
      </c>
      <c r="K1158">
        <f t="shared" si="92"/>
        <v>837162</v>
      </c>
      <c r="L1158" t="str">
        <f t="shared" si="93"/>
        <v>&gt;$500</v>
      </c>
      <c r="M1158">
        <f t="shared" si="94"/>
        <v>1</v>
      </c>
    </row>
    <row r="1159" spans="1:13" x14ac:dyDescent="0.35">
      <c r="A1159" t="s">
        <v>1248</v>
      </c>
      <c r="B1159" t="s">
        <v>2585</v>
      </c>
      <c r="C1159" t="s">
        <v>2694</v>
      </c>
      <c r="D1159">
        <v>899</v>
      </c>
      <c r="E1159">
        <v>1999</v>
      </c>
      <c r="F1159" s="7">
        <v>0.55000000000000004</v>
      </c>
      <c r="G1159">
        <v>4</v>
      </c>
      <c r="H1159">
        <v>832</v>
      </c>
      <c r="I1159">
        <f t="shared" si="90"/>
        <v>1</v>
      </c>
      <c r="J1159">
        <f t="shared" si="91"/>
        <v>4</v>
      </c>
      <c r="K1159">
        <f t="shared" si="92"/>
        <v>1663168</v>
      </c>
      <c r="L1159" t="str">
        <f t="shared" si="93"/>
        <v>&gt;$500</v>
      </c>
      <c r="M1159">
        <f t="shared" si="94"/>
        <v>1</v>
      </c>
    </row>
    <row r="1160" spans="1:13" x14ac:dyDescent="0.35">
      <c r="A1160" t="s">
        <v>494</v>
      </c>
      <c r="B1160" t="s">
        <v>1833</v>
      </c>
      <c r="C1160" t="s">
        <v>2691</v>
      </c>
      <c r="D1160">
        <v>2499</v>
      </c>
      <c r="E1160">
        <v>5999</v>
      </c>
      <c r="F1160" s="7">
        <v>0.57999999999999996</v>
      </c>
      <c r="G1160">
        <v>3.7</v>
      </c>
      <c r="H1160">
        <v>828</v>
      </c>
      <c r="I1160">
        <f t="shared" si="90"/>
        <v>1</v>
      </c>
      <c r="J1160">
        <f t="shared" si="91"/>
        <v>4</v>
      </c>
      <c r="K1160">
        <f t="shared" si="92"/>
        <v>4967172</v>
      </c>
      <c r="L1160" t="str">
        <f t="shared" si="93"/>
        <v>&gt;$500</v>
      </c>
      <c r="M1160">
        <f t="shared" si="94"/>
        <v>1</v>
      </c>
    </row>
    <row r="1161" spans="1:13" x14ac:dyDescent="0.35">
      <c r="A1161" t="s">
        <v>1305</v>
      </c>
      <c r="B1161" t="s">
        <v>2642</v>
      </c>
      <c r="C1161" t="s">
        <v>2694</v>
      </c>
      <c r="D1161">
        <v>1624</v>
      </c>
      <c r="E1161">
        <v>2495</v>
      </c>
      <c r="F1161" s="7">
        <v>0.35</v>
      </c>
      <c r="G1161">
        <v>4.0999999999999996</v>
      </c>
      <c r="H1161">
        <v>827</v>
      </c>
      <c r="I1161">
        <f t="shared" si="90"/>
        <v>0</v>
      </c>
      <c r="J1161">
        <f t="shared" si="91"/>
        <v>4</v>
      </c>
      <c r="K1161">
        <f t="shared" si="92"/>
        <v>2063365</v>
      </c>
      <c r="L1161" t="str">
        <f t="shared" si="93"/>
        <v>&gt;$500</v>
      </c>
      <c r="M1161">
        <f t="shared" si="94"/>
        <v>1</v>
      </c>
    </row>
    <row r="1162" spans="1:13" x14ac:dyDescent="0.35">
      <c r="A1162" t="s">
        <v>809</v>
      </c>
      <c r="B1162" t="s">
        <v>2146</v>
      </c>
      <c r="C1162" t="s">
        <v>2690</v>
      </c>
      <c r="D1162">
        <v>349</v>
      </c>
      <c r="E1162">
        <v>999</v>
      </c>
      <c r="F1162" s="7">
        <v>0.65</v>
      </c>
      <c r="G1162">
        <v>3.9</v>
      </c>
      <c r="H1162">
        <v>817</v>
      </c>
      <c r="I1162">
        <f t="shared" si="90"/>
        <v>1</v>
      </c>
      <c r="J1162">
        <f t="shared" si="91"/>
        <v>4</v>
      </c>
      <c r="K1162">
        <f t="shared" si="92"/>
        <v>816183</v>
      </c>
      <c r="L1162" t="str">
        <f t="shared" si="93"/>
        <v>&gt;$500</v>
      </c>
      <c r="M1162">
        <f t="shared" si="94"/>
        <v>1</v>
      </c>
    </row>
    <row r="1163" spans="1:13" x14ac:dyDescent="0.35">
      <c r="A1163" t="s">
        <v>20</v>
      </c>
      <c r="B1163" t="s">
        <v>1371</v>
      </c>
      <c r="C1163" t="s">
        <v>2690</v>
      </c>
      <c r="D1163">
        <v>970</v>
      </c>
      <c r="E1163">
        <v>1799</v>
      </c>
      <c r="F1163" s="7">
        <v>0.46</v>
      </c>
      <c r="G1163">
        <v>4.5</v>
      </c>
      <c r="H1163">
        <v>815</v>
      </c>
      <c r="I1163">
        <f t="shared" si="90"/>
        <v>0</v>
      </c>
      <c r="J1163">
        <f t="shared" si="91"/>
        <v>5</v>
      </c>
      <c r="K1163">
        <f t="shared" si="92"/>
        <v>1466185</v>
      </c>
      <c r="L1163" t="str">
        <f t="shared" si="93"/>
        <v>&gt;$500</v>
      </c>
      <c r="M1163">
        <f t="shared" si="94"/>
        <v>1</v>
      </c>
    </row>
    <row r="1164" spans="1:13" x14ac:dyDescent="0.35">
      <c r="A1164" t="s">
        <v>20</v>
      </c>
      <c r="B1164" t="s">
        <v>1371</v>
      </c>
      <c r="C1164" t="s">
        <v>2690</v>
      </c>
      <c r="D1164">
        <v>970</v>
      </c>
      <c r="E1164">
        <v>1799</v>
      </c>
      <c r="F1164" s="7">
        <v>0.46</v>
      </c>
      <c r="G1164">
        <v>4.5</v>
      </c>
      <c r="H1164">
        <v>815</v>
      </c>
      <c r="I1164">
        <f t="shared" si="90"/>
        <v>0</v>
      </c>
      <c r="J1164">
        <f t="shared" si="91"/>
        <v>5</v>
      </c>
      <c r="K1164">
        <f t="shared" si="92"/>
        <v>1466185</v>
      </c>
      <c r="L1164" t="str">
        <f t="shared" si="93"/>
        <v>&gt;$500</v>
      </c>
      <c r="M1164">
        <f t="shared" si="94"/>
        <v>1</v>
      </c>
    </row>
    <row r="1165" spans="1:13" x14ac:dyDescent="0.35">
      <c r="A1165" t="s">
        <v>20</v>
      </c>
      <c r="B1165" t="s">
        <v>1371</v>
      </c>
      <c r="C1165" t="s">
        <v>2690</v>
      </c>
      <c r="D1165">
        <v>970</v>
      </c>
      <c r="E1165">
        <v>1799</v>
      </c>
      <c r="F1165" s="7">
        <v>0.46</v>
      </c>
      <c r="G1165">
        <v>4.5</v>
      </c>
      <c r="H1165">
        <v>815</v>
      </c>
      <c r="I1165">
        <f t="shared" si="90"/>
        <v>0</v>
      </c>
      <c r="J1165">
        <f t="shared" si="91"/>
        <v>5</v>
      </c>
      <c r="K1165">
        <f t="shared" si="92"/>
        <v>1466185</v>
      </c>
      <c r="L1165" t="str">
        <f t="shared" si="93"/>
        <v>&gt;$500</v>
      </c>
      <c r="M1165">
        <f t="shared" si="94"/>
        <v>1</v>
      </c>
    </row>
    <row r="1166" spans="1:13" x14ac:dyDescent="0.35">
      <c r="A1166" t="s">
        <v>199</v>
      </c>
      <c r="B1166" t="s">
        <v>1550</v>
      </c>
      <c r="C1166" t="s">
        <v>2690</v>
      </c>
      <c r="D1166">
        <v>225</v>
      </c>
      <c r="E1166">
        <v>499</v>
      </c>
      <c r="F1166" s="7">
        <v>0.55000000000000004</v>
      </c>
      <c r="G1166">
        <v>4.0999999999999996</v>
      </c>
      <c r="H1166">
        <v>789</v>
      </c>
      <c r="I1166">
        <f t="shared" si="90"/>
        <v>1</v>
      </c>
      <c r="J1166">
        <f t="shared" si="91"/>
        <v>4</v>
      </c>
      <c r="K1166">
        <f t="shared" si="92"/>
        <v>393711</v>
      </c>
      <c r="L1166" t="str">
        <f t="shared" si="93"/>
        <v>$200-$500</v>
      </c>
      <c r="M1166">
        <f t="shared" si="94"/>
        <v>1</v>
      </c>
    </row>
    <row r="1167" spans="1:13" x14ac:dyDescent="0.35">
      <c r="A1167" t="s">
        <v>991</v>
      </c>
      <c r="B1167" t="s">
        <v>2328</v>
      </c>
      <c r="C1167" t="s">
        <v>2694</v>
      </c>
      <c r="D1167">
        <v>1409</v>
      </c>
      <c r="E1167">
        <v>1639</v>
      </c>
      <c r="F1167" s="7">
        <v>0.14000000000000001</v>
      </c>
      <c r="G1167">
        <v>3.7</v>
      </c>
      <c r="H1167">
        <v>787</v>
      </c>
      <c r="I1167">
        <f t="shared" si="90"/>
        <v>0</v>
      </c>
      <c r="J1167">
        <f t="shared" si="91"/>
        <v>4</v>
      </c>
      <c r="K1167">
        <f t="shared" si="92"/>
        <v>1289893</v>
      </c>
      <c r="L1167" t="str">
        <f t="shared" si="93"/>
        <v>&gt;$500</v>
      </c>
      <c r="M1167">
        <f t="shared" si="94"/>
        <v>1</v>
      </c>
    </row>
    <row r="1168" spans="1:13" x14ac:dyDescent="0.35">
      <c r="A1168" t="s">
        <v>1118</v>
      </c>
      <c r="B1168" t="s">
        <v>2455</v>
      </c>
      <c r="C1168" t="s">
        <v>2694</v>
      </c>
      <c r="D1168">
        <v>1999</v>
      </c>
      <c r="E1168">
        <v>3300</v>
      </c>
      <c r="F1168" s="7">
        <v>0.39</v>
      </c>
      <c r="G1168">
        <v>4.2</v>
      </c>
      <c r="H1168">
        <v>780</v>
      </c>
      <c r="I1168">
        <f t="shared" si="90"/>
        <v>0</v>
      </c>
      <c r="J1168">
        <f t="shared" si="91"/>
        <v>4</v>
      </c>
      <c r="K1168">
        <f t="shared" si="92"/>
        <v>2574000</v>
      </c>
      <c r="L1168" t="str">
        <f t="shared" si="93"/>
        <v>&gt;$500</v>
      </c>
      <c r="M1168">
        <f t="shared" si="94"/>
        <v>1</v>
      </c>
    </row>
    <row r="1169" spans="1:13" x14ac:dyDescent="0.35">
      <c r="A1169" t="s">
        <v>1299</v>
      </c>
      <c r="B1169" t="s">
        <v>2636</v>
      </c>
      <c r="C1169" t="s">
        <v>2694</v>
      </c>
      <c r="D1169">
        <v>3041.67</v>
      </c>
      <c r="E1169">
        <v>5999</v>
      </c>
      <c r="F1169" s="7">
        <v>0.49</v>
      </c>
      <c r="G1169">
        <v>4</v>
      </c>
      <c r="H1169">
        <v>777</v>
      </c>
      <c r="I1169">
        <f t="shared" si="90"/>
        <v>0</v>
      </c>
      <c r="J1169">
        <f t="shared" si="91"/>
        <v>4</v>
      </c>
      <c r="K1169">
        <f t="shared" si="92"/>
        <v>4661223</v>
      </c>
      <c r="L1169" t="str">
        <f t="shared" si="93"/>
        <v>&gt;$500</v>
      </c>
      <c r="M1169">
        <f t="shared" si="94"/>
        <v>1</v>
      </c>
    </row>
    <row r="1170" spans="1:13" x14ac:dyDescent="0.35">
      <c r="A1170" t="s">
        <v>1315</v>
      </c>
      <c r="B1170" t="s">
        <v>2652</v>
      </c>
      <c r="C1170" t="s">
        <v>2694</v>
      </c>
      <c r="D1170">
        <v>1799</v>
      </c>
      <c r="E1170">
        <v>2599</v>
      </c>
      <c r="F1170" s="7">
        <v>0.31</v>
      </c>
      <c r="G1170">
        <v>3.6</v>
      </c>
      <c r="H1170">
        <v>771</v>
      </c>
      <c r="I1170">
        <f t="shared" si="90"/>
        <v>0</v>
      </c>
      <c r="J1170">
        <f t="shared" si="91"/>
        <v>4</v>
      </c>
      <c r="K1170">
        <f t="shared" si="92"/>
        <v>2003829</v>
      </c>
      <c r="L1170" t="str">
        <f t="shared" si="93"/>
        <v>&gt;$500</v>
      </c>
      <c r="M1170">
        <f t="shared" si="94"/>
        <v>1</v>
      </c>
    </row>
    <row r="1171" spans="1:13" x14ac:dyDescent="0.35">
      <c r="A1171" t="s">
        <v>552</v>
      </c>
      <c r="B1171" t="s">
        <v>1889</v>
      </c>
      <c r="C1171" t="s">
        <v>2691</v>
      </c>
      <c r="D1171">
        <v>2999</v>
      </c>
      <c r="E1171">
        <v>11999</v>
      </c>
      <c r="F1171" s="7">
        <v>0.75</v>
      </c>
      <c r="G1171">
        <v>4.4000000000000004</v>
      </c>
      <c r="H1171">
        <v>768</v>
      </c>
      <c r="I1171">
        <f t="shared" si="90"/>
        <v>1</v>
      </c>
      <c r="J1171">
        <f t="shared" si="91"/>
        <v>4</v>
      </c>
      <c r="K1171">
        <f t="shared" si="92"/>
        <v>9215232</v>
      </c>
      <c r="L1171" t="str">
        <f t="shared" si="93"/>
        <v>&gt;$500</v>
      </c>
      <c r="M1171">
        <f t="shared" si="94"/>
        <v>1</v>
      </c>
    </row>
    <row r="1172" spans="1:13" x14ac:dyDescent="0.35">
      <c r="A1172" t="s">
        <v>107</v>
      </c>
      <c r="B1172" t="s">
        <v>1458</v>
      </c>
      <c r="C1172" t="s">
        <v>2690</v>
      </c>
      <c r="D1172">
        <v>299</v>
      </c>
      <c r="E1172">
        <v>999</v>
      </c>
      <c r="F1172" s="7">
        <v>0.7</v>
      </c>
      <c r="G1172">
        <v>4.3</v>
      </c>
      <c r="H1172">
        <v>766</v>
      </c>
      <c r="I1172">
        <f t="shared" si="90"/>
        <v>1</v>
      </c>
      <c r="J1172">
        <f t="shared" si="91"/>
        <v>4</v>
      </c>
      <c r="K1172">
        <f t="shared" si="92"/>
        <v>765234</v>
      </c>
      <c r="L1172" t="str">
        <f t="shared" si="93"/>
        <v>&gt;$500</v>
      </c>
      <c r="M1172">
        <f t="shared" si="94"/>
        <v>1</v>
      </c>
    </row>
    <row r="1173" spans="1:13" x14ac:dyDescent="0.35">
      <c r="A1173" t="s">
        <v>493</v>
      </c>
      <c r="B1173" t="s">
        <v>1832</v>
      </c>
      <c r="C1173" t="s">
        <v>2691</v>
      </c>
      <c r="D1173">
        <v>4999</v>
      </c>
      <c r="E1173">
        <v>6999</v>
      </c>
      <c r="F1173" s="7">
        <v>0.28999999999999998</v>
      </c>
      <c r="G1173">
        <v>3.8</v>
      </c>
      <c r="H1173">
        <v>758</v>
      </c>
      <c r="I1173">
        <f t="shared" si="90"/>
        <v>0</v>
      </c>
      <c r="J1173">
        <f t="shared" si="91"/>
        <v>4</v>
      </c>
      <c r="K1173">
        <f t="shared" si="92"/>
        <v>5305242</v>
      </c>
      <c r="L1173" t="str">
        <f t="shared" si="93"/>
        <v>&gt;$500</v>
      </c>
      <c r="M1173">
        <f t="shared" si="94"/>
        <v>1</v>
      </c>
    </row>
    <row r="1174" spans="1:13" x14ac:dyDescent="0.35">
      <c r="A1174" t="s">
        <v>1143</v>
      </c>
      <c r="B1174" t="s">
        <v>2480</v>
      </c>
      <c r="C1174" t="s">
        <v>2694</v>
      </c>
      <c r="D1174">
        <v>3179</v>
      </c>
      <c r="E1174">
        <v>6999</v>
      </c>
      <c r="F1174" s="7">
        <v>0.55000000000000004</v>
      </c>
      <c r="G1174">
        <v>4</v>
      </c>
      <c r="H1174">
        <v>743</v>
      </c>
      <c r="I1174">
        <f t="shared" si="90"/>
        <v>1</v>
      </c>
      <c r="J1174">
        <f t="shared" si="91"/>
        <v>4</v>
      </c>
      <c r="K1174">
        <f t="shared" si="92"/>
        <v>5200257</v>
      </c>
      <c r="L1174" t="str">
        <f t="shared" si="93"/>
        <v>&gt;$500</v>
      </c>
      <c r="M1174">
        <f t="shared" si="94"/>
        <v>1</v>
      </c>
    </row>
    <row r="1175" spans="1:13" x14ac:dyDescent="0.35">
      <c r="A1175" t="s">
        <v>1247</v>
      </c>
      <c r="B1175" t="s">
        <v>2584</v>
      </c>
      <c r="C1175" t="s">
        <v>2694</v>
      </c>
      <c r="D1175">
        <v>2699</v>
      </c>
      <c r="E1175">
        <v>3799</v>
      </c>
      <c r="F1175" s="7">
        <v>0.28999999999999998</v>
      </c>
      <c r="G1175">
        <v>4</v>
      </c>
      <c r="H1175">
        <v>727</v>
      </c>
      <c r="I1175">
        <f t="shared" si="90"/>
        <v>0</v>
      </c>
      <c r="J1175">
        <f t="shared" si="91"/>
        <v>4</v>
      </c>
      <c r="K1175">
        <f t="shared" si="92"/>
        <v>2761873</v>
      </c>
      <c r="L1175" t="str">
        <f t="shared" si="93"/>
        <v>&gt;$500</v>
      </c>
      <c r="M1175">
        <f t="shared" si="94"/>
        <v>1</v>
      </c>
    </row>
    <row r="1176" spans="1:13" x14ac:dyDescent="0.35">
      <c r="A1176" t="s">
        <v>538</v>
      </c>
      <c r="B1176" t="s">
        <v>1876</v>
      </c>
      <c r="C1176" t="s">
        <v>2691</v>
      </c>
      <c r="D1176">
        <v>150</v>
      </c>
      <c r="E1176">
        <v>599</v>
      </c>
      <c r="F1176" s="7">
        <v>0.75</v>
      </c>
      <c r="G1176">
        <v>4.3</v>
      </c>
      <c r="H1176">
        <v>714</v>
      </c>
      <c r="I1176">
        <f t="shared" si="90"/>
        <v>1</v>
      </c>
      <c r="J1176">
        <f t="shared" si="91"/>
        <v>4</v>
      </c>
      <c r="K1176">
        <f t="shared" si="92"/>
        <v>427686</v>
      </c>
      <c r="L1176" t="str">
        <f t="shared" si="93"/>
        <v>&gt;$500</v>
      </c>
      <c r="M1176">
        <f t="shared" si="94"/>
        <v>1</v>
      </c>
    </row>
    <row r="1177" spans="1:13" x14ac:dyDescent="0.35">
      <c r="A1177" t="s">
        <v>1312</v>
      </c>
      <c r="B1177" t="s">
        <v>2649</v>
      </c>
      <c r="C1177" t="s">
        <v>2694</v>
      </c>
      <c r="D1177">
        <v>809</v>
      </c>
      <c r="E1177">
        <v>1950</v>
      </c>
      <c r="F1177" s="7">
        <v>0.59</v>
      </c>
      <c r="G1177">
        <v>3.9</v>
      </c>
      <c r="H1177">
        <v>710</v>
      </c>
      <c r="I1177">
        <f t="shared" si="90"/>
        <v>1</v>
      </c>
      <c r="J1177">
        <f t="shared" si="91"/>
        <v>4</v>
      </c>
      <c r="K1177">
        <f t="shared" si="92"/>
        <v>1384500</v>
      </c>
      <c r="L1177" t="str">
        <f t="shared" si="93"/>
        <v>&gt;$500</v>
      </c>
      <c r="M1177">
        <f t="shared" si="94"/>
        <v>1</v>
      </c>
    </row>
    <row r="1178" spans="1:13" x14ac:dyDescent="0.35">
      <c r="A1178" t="s">
        <v>279</v>
      </c>
      <c r="B1178" t="s">
        <v>1630</v>
      </c>
      <c r="C1178" t="s">
        <v>2691</v>
      </c>
      <c r="D1178">
        <v>299</v>
      </c>
      <c r="E1178">
        <v>599</v>
      </c>
      <c r="F1178" s="7">
        <v>0.5</v>
      </c>
      <c r="G1178">
        <v>3.7</v>
      </c>
      <c r="H1178">
        <v>708</v>
      </c>
      <c r="I1178">
        <f t="shared" si="90"/>
        <v>1</v>
      </c>
      <c r="J1178">
        <f t="shared" si="91"/>
        <v>4</v>
      </c>
      <c r="K1178">
        <f t="shared" si="92"/>
        <v>424092</v>
      </c>
      <c r="L1178" t="str">
        <f t="shared" si="93"/>
        <v>&gt;$500</v>
      </c>
      <c r="M1178">
        <f t="shared" si="94"/>
        <v>1</v>
      </c>
    </row>
    <row r="1179" spans="1:13" x14ac:dyDescent="0.35">
      <c r="A1179" t="s">
        <v>1258</v>
      </c>
      <c r="B1179" t="s">
        <v>2595</v>
      </c>
      <c r="C1179" t="s">
        <v>2694</v>
      </c>
      <c r="D1179">
        <v>249</v>
      </c>
      <c r="E1179">
        <v>400</v>
      </c>
      <c r="F1179" s="7">
        <v>0.38</v>
      </c>
      <c r="G1179">
        <v>4.0999999999999996</v>
      </c>
      <c r="H1179">
        <v>693</v>
      </c>
      <c r="I1179">
        <f t="shared" si="90"/>
        <v>0</v>
      </c>
      <c r="J1179">
        <f t="shared" si="91"/>
        <v>4</v>
      </c>
      <c r="K1179">
        <f t="shared" si="92"/>
        <v>277200</v>
      </c>
      <c r="L1179" t="str">
        <f t="shared" si="93"/>
        <v>$200-$500</v>
      </c>
      <c r="M1179">
        <f t="shared" si="94"/>
        <v>1</v>
      </c>
    </row>
    <row r="1180" spans="1:13" x14ac:dyDescent="0.35">
      <c r="A1180" t="s">
        <v>882</v>
      </c>
      <c r="B1180" t="s">
        <v>2219</v>
      </c>
      <c r="C1180" t="s">
        <v>2690</v>
      </c>
      <c r="D1180">
        <v>399</v>
      </c>
      <c r="E1180">
        <v>1499</v>
      </c>
      <c r="F1180" s="7">
        <v>0.73</v>
      </c>
      <c r="G1180">
        <v>4</v>
      </c>
      <c r="H1180">
        <v>691</v>
      </c>
      <c r="I1180">
        <f t="shared" si="90"/>
        <v>1</v>
      </c>
      <c r="J1180">
        <f t="shared" si="91"/>
        <v>4</v>
      </c>
      <c r="K1180">
        <f t="shared" si="92"/>
        <v>1035809</v>
      </c>
      <c r="L1180" t="str">
        <f t="shared" si="93"/>
        <v>&gt;$500</v>
      </c>
      <c r="M1180">
        <f t="shared" si="94"/>
        <v>1</v>
      </c>
    </row>
    <row r="1181" spans="1:13" x14ac:dyDescent="0.35">
      <c r="A1181" t="s">
        <v>563</v>
      </c>
      <c r="B1181" t="s">
        <v>1900</v>
      </c>
      <c r="C1181" t="s">
        <v>2690</v>
      </c>
      <c r="D1181">
        <v>263</v>
      </c>
      <c r="E1181">
        <v>699</v>
      </c>
      <c r="F1181" s="7">
        <v>0.62</v>
      </c>
      <c r="G1181">
        <v>3.5</v>
      </c>
      <c r="H1181">
        <v>690</v>
      </c>
      <c r="I1181">
        <f t="shared" si="90"/>
        <v>1</v>
      </c>
      <c r="J1181">
        <f t="shared" si="91"/>
        <v>4</v>
      </c>
      <c r="K1181">
        <f t="shared" si="92"/>
        <v>482310</v>
      </c>
      <c r="L1181" t="str">
        <f t="shared" si="93"/>
        <v>&gt;$500</v>
      </c>
      <c r="M1181">
        <f t="shared" si="94"/>
        <v>1</v>
      </c>
    </row>
    <row r="1182" spans="1:13" x14ac:dyDescent="0.35">
      <c r="A1182" t="s">
        <v>1209</v>
      </c>
      <c r="B1182" t="s">
        <v>2546</v>
      </c>
      <c r="C1182" t="s">
        <v>2694</v>
      </c>
      <c r="D1182">
        <v>1799</v>
      </c>
      <c r="E1182">
        <v>3295</v>
      </c>
      <c r="F1182" s="7">
        <v>0.45</v>
      </c>
      <c r="G1182">
        <v>3.8</v>
      </c>
      <c r="H1182">
        <v>687</v>
      </c>
      <c r="I1182">
        <f t="shared" si="90"/>
        <v>0</v>
      </c>
      <c r="J1182">
        <f t="shared" si="91"/>
        <v>4</v>
      </c>
      <c r="K1182">
        <f t="shared" si="92"/>
        <v>2263665</v>
      </c>
      <c r="L1182" t="str">
        <f t="shared" si="93"/>
        <v>&gt;$500</v>
      </c>
      <c r="M1182">
        <f t="shared" si="94"/>
        <v>1</v>
      </c>
    </row>
    <row r="1183" spans="1:13" x14ac:dyDescent="0.35">
      <c r="A1183" t="s">
        <v>527</v>
      </c>
      <c r="B1183" t="s">
        <v>1866</v>
      </c>
      <c r="C1183" t="s">
        <v>2691</v>
      </c>
      <c r="D1183">
        <v>899</v>
      </c>
      <c r="E1183">
        <v>3499</v>
      </c>
      <c r="F1183" s="7">
        <v>0.74</v>
      </c>
      <c r="G1183">
        <v>3</v>
      </c>
      <c r="H1183">
        <v>681</v>
      </c>
      <c r="I1183">
        <f t="shared" si="90"/>
        <v>1</v>
      </c>
      <c r="J1183">
        <f t="shared" si="91"/>
        <v>3</v>
      </c>
      <c r="K1183">
        <f t="shared" si="92"/>
        <v>2382819</v>
      </c>
      <c r="L1183" t="str">
        <f t="shared" si="93"/>
        <v>&gt;$500</v>
      </c>
      <c r="M1183">
        <f t="shared" si="94"/>
        <v>1</v>
      </c>
    </row>
    <row r="1184" spans="1:13" x14ac:dyDescent="0.35">
      <c r="A1184" t="s">
        <v>774</v>
      </c>
      <c r="B1184" t="s">
        <v>2111</v>
      </c>
      <c r="C1184" t="s">
        <v>2691</v>
      </c>
      <c r="D1184">
        <v>1599</v>
      </c>
      <c r="E1184">
        <v>3490</v>
      </c>
      <c r="F1184" s="7">
        <v>0.54</v>
      </c>
      <c r="G1184">
        <v>3.7</v>
      </c>
      <c r="H1184">
        <v>676</v>
      </c>
      <c r="I1184">
        <f t="shared" si="90"/>
        <v>1</v>
      </c>
      <c r="J1184">
        <f t="shared" si="91"/>
        <v>4</v>
      </c>
      <c r="K1184">
        <f t="shared" si="92"/>
        <v>2359240</v>
      </c>
      <c r="L1184" t="str">
        <f t="shared" si="93"/>
        <v>&gt;$500</v>
      </c>
      <c r="M1184">
        <f t="shared" si="94"/>
        <v>1</v>
      </c>
    </row>
    <row r="1185" spans="1:13" x14ac:dyDescent="0.35">
      <c r="A1185" t="s">
        <v>850</v>
      </c>
      <c r="B1185" t="s">
        <v>2187</v>
      </c>
      <c r="C1185" t="s">
        <v>2690</v>
      </c>
      <c r="D1185">
        <v>379</v>
      </c>
      <c r="E1185">
        <v>1499</v>
      </c>
      <c r="F1185" s="7">
        <v>0.75</v>
      </c>
      <c r="G1185">
        <v>4.0999999999999996</v>
      </c>
      <c r="H1185">
        <v>670</v>
      </c>
      <c r="I1185">
        <f t="shared" si="90"/>
        <v>1</v>
      </c>
      <c r="J1185">
        <f t="shared" si="91"/>
        <v>4</v>
      </c>
      <c r="K1185">
        <f t="shared" si="92"/>
        <v>1004330</v>
      </c>
      <c r="L1185" t="str">
        <f t="shared" si="93"/>
        <v>&gt;$500</v>
      </c>
      <c r="M1185">
        <f t="shared" si="94"/>
        <v>1</v>
      </c>
    </row>
    <row r="1186" spans="1:13" x14ac:dyDescent="0.35">
      <c r="A1186" t="s">
        <v>58</v>
      </c>
      <c r="B1186" t="s">
        <v>1409</v>
      </c>
      <c r="C1186" t="s">
        <v>2690</v>
      </c>
      <c r="D1186">
        <v>348</v>
      </c>
      <c r="E1186">
        <v>1499</v>
      </c>
      <c r="F1186" s="7">
        <v>0.77</v>
      </c>
      <c r="G1186">
        <v>4.2</v>
      </c>
      <c r="H1186">
        <v>656</v>
      </c>
      <c r="I1186">
        <f t="shared" si="90"/>
        <v>1</v>
      </c>
      <c r="J1186">
        <f t="shared" si="91"/>
        <v>4</v>
      </c>
      <c r="K1186">
        <f t="shared" si="92"/>
        <v>983344</v>
      </c>
      <c r="L1186" t="str">
        <f t="shared" si="93"/>
        <v>&gt;$500</v>
      </c>
      <c r="M1186">
        <f t="shared" si="94"/>
        <v>1</v>
      </c>
    </row>
    <row r="1187" spans="1:13" x14ac:dyDescent="0.35">
      <c r="A1187" t="s">
        <v>58</v>
      </c>
      <c r="B1187" t="s">
        <v>1409</v>
      </c>
      <c r="C1187" t="s">
        <v>2690</v>
      </c>
      <c r="D1187">
        <v>348</v>
      </c>
      <c r="E1187">
        <v>1499</v>
      </c>
      <c r="F1187" s="7">
        <v>0.77</v>
      </c>
      <c r="G1187">
        <v>4.2</v>
      </c>
      <c r="H1187">
        <v>656</v>
      </c>
      <c r="I1187">
        <f t="shared" si="90"/>
        <v>1</v>
      </c>
      <c r="J1187">
        <f t="shared" si="91"/>
        <v>4</v>
      </c>
      <c r="K1187">
        <f t="shared" si="92"/>
        <v>983344</v>
      </c>
      <c r="L1187" t="str">
        <f t="shared" si="93"/>
        <v>&gt;$500</v>
      </c>
      <c r="M1187">
        <f t="shared" si="94"/>
        <v>1</v>
      </c>
    </row>
    <row r="1188" spans="1:13" x14ac:dyDescent="0.35">
      <c r="A1188" t="s">
        <v>1115</v>
      </c>
      <c r="B1188" t="s">
        <v>2452</v>
      </c>
      <c r="C1188" t="s">
        <v>2694</v>
      </c>
      <c r="D1188">
        <v>2599</v>
      </c>
      <c r="E1188">
        <v>4560</v>
      </c>
      <c r="F1188" s="7">
        <v>0.43</v>
      </c>
      <c r="G1188">
        <v>4.4000000000000004</v>
      </c>
      <c r="H1188">
        <v>646</v>
      </c>
      <c r="I1188">
        <f t="shared" si="90"/>
        <v>0</v>
      </c>
      <c r="J1188">
        <f t="shared" si="91"/>
        <v>4</v>
      </c>
      <c r="K1188">
        <f t="shared" si="92"/>
        <v>2945760</v>
      </c>
      <c r="L1188" t="str">
        <f t="shared" si="93"/>
        <v>&gt;$500</v>
      </c>
      <c r="M1188">
        <f t="shared" si="94"/>
        <v>1</v>
      </c>
    </row>
    <row r="1189" spans="1:13" x14ac:dyDescent="0.35">
      <c r="A1189" t="s">
        <v>601</v>
      </c>
      <c r="B1189" t="s">
        <v>1938</v>
      </c>
      <c r="C1189" t="s">
        <v>2691</v>
      </c>
      <c r="D1189">
        <v>149</v>
      </c>
      <c r="E1189">
        <v>180</v>
      </c>
      <c r="F1189" s="7">
        <v>0.17</v>
      </c>
      <c r="G1189">
        <v>4.4000000000000004</v>
      </c>
      <c r="H1189">
        <v>644</v>
      </c>
      <c r="I1189">
        <f t="shared" si="90"/>
        <v>0</v>
      </c>
      <c r="J1189">
        <f t="shared" si="91"/>
        <v>4</v>
      </c>
      <c r="K1189">
        <f t="shared" si="92"/>
        <v>115920</v>
      </c>
      <c r="L1189" t="str">
        <f t="shared" si="93"/>
        <v>$200</v>
      </c>
      <c r="M1189">
        <f t="shared" si="94"/>
        <v>1</v>
      </c>
    </row>
    <row r="1190" spans="1:13" x14ac:dyDescent="0.35">
      <c r="A1190" t="s">
        <v>1134</v>
      </c>
      <c r="B1190" t="s">
        <v>2471</v>
      </c>
      <c r="C1190" t="s">
        <v>2694</v>
      </c>
      <c r="D1190">
        <v>1349</v>
      </c>
      <c r="E1190">
        <v>1850</v>
      </c>
      <c r="F1190" s="7">
        <v>0.27</v>
      </c>
      <c r="G1190">
        <v>4.4000000000000004</v>
      </c>
      <c r="H1190">
        <v>638</v>
      </c>
      <c r="I1190">
        <f t="shared" si="90"/>
        <v>0</v>
      </c>
      <c r="J1190">
        <f t="shared" si="91"/>
        <v>4</v>
      </c>
      <c r="K1190">
        <f t="shared" si="92"/>
        <v>1180300</v>
      </c>
      <c r="L1190" t="str">
        <f t="shared" si="93"/>
        <v>&gt;$500</v>
      </c>
      <c r="M1190">
        <f t="shared" si="94"/>
        <v>1</v>
      </c>
    </row>
    <row r="1191" spans="1:13" x14ac:dyDescent="0.35">
      <c r="A1191" t="s">
        <v>1197</v>
      </c>
      <c r="B1191" t="s">
        <v>2534</v>
      </c>
      <c r="C1191" t="s">
        <v>2694</v>
      </c>
      <c r="D1191">
        <v>1049</v>
      </c>
      <c r="E1191">
        <v>2499</v>
      </c>
      <c r="F1191" s="7">
        <v>0.57999999999999996</v>
      </c>
      <c r="G1191">
        <v>3.7</v>
      </c>
      <c r="H1191">
        <v>638</v>
      </c>
      <c r="I1191">
        <f t="shared" si="90"/>
        <v>1</v>
      </c>
      <c r="J1191">
        <f t="shared" si="91"/>
        <v>4</v>
      </c>
      <c r="K1191">
        <f t="shared" si="92"/>
        <v>1594362</v>
      </c>
      <c r="L1191" t="str">
        <f t="shared" si="93"/>
        <v>&gt;$500</v>
      </c>
      <c r="M1191">
        <f t="shared" si="94"/>
        <v>1</v>
      </c>
    </row>
    <row r="1192" spans="1:13" x14ac:dyDescent="0.35">
      <c r="A1192" t="s">
        <v>993</v>
      </c>
      <c r="B1192" t="s">
        <v>2330</v>
      </c>
      <c r="C1192" t="s">
        <v>2694</v>
      </c>
      <c r="D1192">
        <v>353</v>
      </c>
      <c r="E1192">
        <v>1199</v>
      </c>
      <c r="F1192" s="7">
        <v>0.71</v>
      </c>
      <c r="G1192">
        <v>4.3</v>
      </c>
      <c r="H1192">
        <v>629</v>
      </c>
      <c r="I1192">
        <f t="shared" si="90"/>
        <v>1</v>
      </c>
      <c r="J1192">
        <f t="shared" si="91"/>
        <v>4</v>
      </c>
      <c r="K1192">
        <f t="shared" si="92"/>
        <v>754171</v>
      </c>
      <c r="L1192" t="str">
        <f t="shared" si="93"/>
        <v>&gt;$500</v>
      </c>
      <c r="M1192">
        <f t="shared" si="94"/>
        <v>1</v>
      </c>
    </row>
    <row r="1193" spans="1:13" x14ac:dyDescent="0.35">
      <c r="A1193" t="s">
        <v>312</v>
      </c>
      <c r="B1193" t="s">
        <v>1661</v>
      </c>
      <c r="C1193" t="s">
        <v>2691</v>
      </c>
      <c r="D1193">
        <v>2699</v>
      </c>
      <c r="E1193">
        <v>3500</v>
      </c>
      <c r="F1193" s="7">
        <v>0.23</v>
      </c>
      <c r="G1193">
        <v>3.5</v>
      </c>
      <c r="H1193">
        <v>621</v>
      </c>
      <c r="I1193">
        <f t="shared" si="90"/>
        <v>0</v>
      </c>
      <c r="J1193">
        <f t="shared" si="91"/>
        <v>4</v>
      </c>
      <c r="K1193">
        <f t="shared" si="92"/>
        <v>2173500</v>
      </c>
      <c r="L1193" t="str">
        <f t="shared" si="93"/>
        <v>&gt;$500</v>
      </c>
      <c r="M1193">
        <f t="shared" si="94"/>
        <v>1</v>
      </c>
    </row>
    <row r="1194" spans="1:13" x14ac:dyDescent="0.35">
      <c r="A1194" t="s">
        <v>1176</v>
      </c>
      <c r="B1194" t="s">
        <v>2513</v>
      </c>
      <c r="C1194" t="s">
        <v>2694</v>
      </c>
      <c r="D1194">
        <v>1189</v>
      </c>
      <c r="E1194">
        <v>2400</v>
      </c>
      <c r="F1194" s="7">
        <v>0.5</v>
      </c>
      <c r="G1194">
        <v>4.0999999999999996</v>
      </c>
      <c r="H1194">
        <v>618</v>
      </c>
      <c r="I1194">
        <f t="shared" si="90"/>
        <v>1</v>
      </c>
      <c r="J1194">
        <f t="shared" si="91"/>
        <v>4</v>
      </c>
      <c r="K1194">
        <f t="shared" si="92"/>
        <v>1483200</v>
      </c>
      <c r="L1194" t="str">
        <f t="shared" si="93"/>
        <v>&gt;$500</v>
      </c>
      <c r="M1194">
        <f t="shared" si="94"/>
        <v>1</v>
      </c>
    </row>
    <row r="1195" spans="1:13" x14ac:dyDescent="0.35">
      <c r="A1195" t="s">
        <v>1201</v>
      </c>
      <c r="B1195" t="s">
        <v>2538</v>
      </c>
      <c r="C1195" t="s">
        <v>2694</v>
      </c>
      <c r="D1195">
        <v>429</v>
      </c>
      <c r="E1195">
        <v>999</v>
      </c>
      <c r="F1195" s="7">
        <v>0.56999999999999995</v>
      </c>
      <c r="G1195">
        <v>3</v>
      </c>
      <c r="H1195">
        <v>617</v>
      </c>
      <c r="I1195">
        <f t="shared" si="90"/>
        <v>1</v>
      </c>
      <c r="J1195">
        <f t="shared" si="91"/>
        <v>3</v>
      </c>
      <c r="K1195">
        <f t="shared" si="92"/>
        <v>616383</v>
      </c>
      <c r="L1195" t="str">
        <f t="shared" si="93"/>
        <v>&gt;$500</v>
      </c>
      <c r="M1195">
        <f t="shared" si="94"/>
        <v>1</v>
      </c>
    </row>
    <row r="1196" spans="1:13" x14ac:dyDescent="0.35">
      <c r="A1196" t="s">
        <v>175</v>
      </c>
      <c r="B1196" t="s">
        <v>1526</v>
      </c>
      <c r="C1196" t="s">
        <v>2690</v>
      </c>
      <c r="D1196">
        <v>199</v>
      </c>
      <c r="E1196">
        <v>499</v>
      </c>
      <c r="F1196" s="7">
        <v>0.6</v>
      </c>
      <c r="G1196">
        <v>3.7</v>
      </c>
      <c r="H1196">
        <v>612</v>
      </c>
      <c r="I1196">
        <f t="shared" si="90"/>
        <v>1</v>
      </c>
      <c r="J1196">
        <f t="shared" si="91"/>
        <v>4</v>
      </c>
      <c r="K1196">
        <f t="shared" si="92"/>
        <v>305388</v>
      </c>
      <c r="L1196" t="str">
        <f t="shared" si="93"/>
        <v>$200-$500</v>
      </c>
      <c r="M1196">
        <f t="shared" si="94"/>
        <v>1</v>
      </c>
    </row>
    <row r="1197" spans="1:13" x14ac:dyDescent="0.35">
      <c r="A1197" t="s">
        <v>1216</v>
      </c>
      <c r="B1197" t="s">
        <v>2553</v>
      </c>
      <c r="C1197" t="s">
        <v>2694</v>
      </c>
      <c r="D1197">
        <v>2575</v>
      </c>
      <c r="E1197">
        <v>6700</v>
      </c>
      <c r="F1197" s="7">
        <v>0.62</v>
      </c>
      <c r="G1197">
        <v>4.2</v>
      </c>
      <c r="H1197">
        <v>611</v>
      </c>
      <c r="I1197">
        <f t="shared" si="90"/>
        <v>1</v>
      </c>
      <c r="J1197">
        <f t="shared" si="91"/>
        <v>4</v>
      </c>
      <c r="K1197">
        <f t="shared" si="92"/>
        <v>4093700</v>
      </c>
      <c r="L1197" t="str">
        <f t="shared" si="93"/>
        <v>&gt;$500</v>
      </c>
      <c r="M1197">
        <f t="shared" si="94"/>
        <v>1</v>
      </c>
    </row>
    <row r="1198" spans="1:13" x14ac:dyDescent="0.35">
      <c r="A1198" t="s">
        <v>1028</v>
      </c>
      <c r="B1198" t="s">
        <v>2365</v>
      </c>
      <c r="C1198" t="s">
        <v>2694</v>
      </c>
      <c r="D1198">
        <v>453</v>
      </c>
      <c r="E1198">
        <v>999</v>
      </c>
      <c r="F1198" s="7">
        <v>0.55000000000000004</v>
      </c>
      <c r="G1198">
        <v>4.3</v>
      </c>
      <c r="H1198">
        <v>610</v>
      </c>
      <c r="I1198">
        <f t="shared" si="90"/>
        <v>1</v>
      </c>
      <c r="J1198">
        <f t="shared" si="91"/>
        <v>4</v>
      </c>
      <c r="K1198">
        <f t="shared" si="92"/>
        <v>609390</v>
      </c>
      <c r="L1198" t="str">
        <f t="shared" si="93"/>
        <v>&gt;$500</v>
      </c>
      <c r="M1198">
        <f t="shared" si="94"/>
        <v>1</v>
      </c>
    </row>
    <row r="1199" spans="1:13" x14ac:dyDescent="0.35">
      <c r="A1199" t="s">
        <v>962</v>
      </c>
      <c r="B1199" t="s">
        <v>2299</v>
      </c>
      <c r="C1199" t="s">
        <v>2694</v>
      </c>
      <c r="D1199">
        <v>1099</v>
      </c>
      <c r="E1199">
        <v>1999</v>
      </c>
      <c r="F1199" s="7">
        <v>0.45</v>
      </c>
      <c r="G1199">
        <v>4</v>
      </c>
      <c r="H1199">
        <v>604</v>
      </c>
      <c r="I1199">
        <f t="shared" si="90"/>
        <v>0</v>
      </c>
      <c r="J1199">
        <f t="shared" si="91"/>
        <v>4</v>
      </c>
      <c r="K1199">
        <f t="shared" si="92"/>
        <v>1207396</v>
      </c>
      <c r="L1199" t="str">
        <f t="shared" si="93"/>
        <v>&gt;$500</v>
      </c>
      <c r="M1199">
        <f t="shared" si="94"/>
        <v>1</v>
      </c>
    </row>
    <row r="1200" spans="1:13" x14ac:dyDescent="0.35">
      <c r="A1200" t="s">
        <v>75</v>
      </c>
      <c r="B1200" t="s">
        <v>1426</v>
      </c>
      <c r="C1200" t="s">
        <v>2690</v>
      </c>
      <c r="D1200">
        <v>199</v>
      </c>
      <c r="E1200">
        <v>499</v>
      </c>
      <c r="F1200" s="7">
        <v>0.6</v>
      </c>
      <c r="G1200">
        <v>4.0999999999999996</v>
      </c>
      <c r="H1200">
        <v>602</v>
      </c>
      <c r="I1200">
        <f t="shared" si="90"/>
        <v>1</v>
      </c>
      <c r="J1200">
        <f t="shared" si="91"/>
        <v>4</v>
      </c>
      <c r="K1200">
        <f t="shared" si="92"/>
        <v>300398</v>
      </c>
      <c r="L1200" t="str">
        <f t="shared" si="93"/>
        <v>$200-$500</v>
      </c>
      <c r="M1200">
        <f t="shared" si="94"/>
        <v>1</v>
      </c>
    </row>
    <row r="1201" spans="1:13" x14ac:dyDescent="0.35">
      <c r="A1201" t="s">
        <v>75</v>
      </c>
      <c r="B1201" t="s">
        <v>1426</v>
      </c>
      <c r="C1201" t="s">
        <v>2690</v>
      </c>
      <c r="D1201">
        <v>199</v>
      </c>
      <c r="E1201">
        <v>499</v>
      </c>
      <c r="F1201" s="7">
        <v>0.6</v>
      </c>
      <c r="G1201">
        <v>4.0999999999999996</v>
      </c>
      <c r="H1201">
        <v>602</v>
      </c>
      <c r="I1201">
        <f t="shared" si="90"/>
        <v>1</v>
      </c>
      <c r="J1201">
        <f t="shared" si="91"/>
        <v>4</v>
      </c>
      <c r="K1201">
        <f t="shared" si="92"/>
        <v>300398</v>
      </c>
      <c r="L1201" t="str">
        <f t="shared" si="93"/>
        <v>$200-$500</v>
      </c>
      <c r="M1201">
        <f t="shared" si="94"/>
        <v>1</v>
      </c>
    </row>
    <row r="1202" spans="1:13" x14ac:dyDescent="0.35">
      <c r="A1202" t="s">
        <v>75</v>
      </c>
      <c r="B1202" t="s">
        <v>1426</v>
      </c>
      <c r="C1202" t="s">
        <v>2690</v>
      </c>
      <c r="D1202">
        <v>199</v>
      </c>
      <c r="E1202">
        <v>499</v>
      </c>
      <c r="F1202" s="7">
        <v>0.6</v>
      </c>
      <c r="G1202">
        <v>4.0999999999999996</v>
      </c>
      <c r="H1202">
        <v>602</v>
      </c>
      <c r="I1202">
        <f t="shared" si="90"/>
        <v>1</v>
      </c>
      <c r="J1202">
        <f t="shared" si="91"/>
        <v>4</v>
      </c>
      <c r="K1202">
        <f t="shared" si="92"/>
        <v>300398</v>
      </c>
      <c r="L1202" t="str">
        <f t="shared" si="93"/>
        <v>$200-$500</v>
      </c>
      <c r="M1202">
        <f t="shared" si="94"/>
        <v>1</v>
      </c>
    </row>
    <row r="1203" spans="1:13" x14ac:dyDescent="0.35">
      <c r="A1203" t="s">
        <v>498</v>
      </c>
      <c r="B1203" t="s">
        <v>1837</v>
      </c>
      <c r="C1203" t="s">
        <v>2691</v>
      </c>
      <c r="D1203">
        <v>299</v>
      </c>
      <c r="E1203">
        <v>1199</v>
      </c>
      <c r="F1203" s="7">
        <v>0.75</v>
      </c>
      <c r="G1203">
        <v>4.5</v>
      </c>
      <c r="H1203">
        <v>596</v>
      </c>
      <c r="I1203">
        <f t="shared" si="90"/>
        <v>1</v>
      </c>
      <c r="J1203">
        <f t="shared" si="91"/>
        <v>5</v>
      </c>
      <c r="K1203">
        <f t="shared" si="92"/>
        <v>714604</v>
      </c>
      <c r="L1203" t="str">
        <f t="shared" si="93"/>
        <v>&gt;$500</v>
      </c>
      <c r="M1203">
        <f t="shared" si="94"/>
        <v>1</v>
      </c>
    </row>
    <row r="1204" spans="1:13" x14ac:dyDescent="0.35">
      <c r="A1204" t="s">
        <v>827</v>
      </c>
      <c r="B1204" t="s">
        <v>2164</v>
      </c>
      <c r="C1204" t="s">
        <v>2691</v>
      </c>
      <c r="D1204">
        <v>99</v>
      </c>
      <c r="E1204">
        <v>999</v>
      </c>
      <c r="F1204" s="7">
        <v>0.9</v>
      </c>
      <c r="G1204">
        <v>3.8</v>
      </c>
      <c r="H1204">
        <v>594</v>
      </c>
      <c r="I1204">
        <f t="shared" si="90"/>
        <v>1</v>
      </c>
      <c r="J1204">
        <f t="shared" si="91"/>
        <v>4</v>
      </c>
      <c r="K1204">
        <f t="shared" si="92"/>
        <v>593406</v>
      </c>
      <c r="L1204" t="str">
        <f t="shared" si="93"/>
        <v>&gt;$500</v>
      </c>
      <c r="M1204">
        <f t="shared" si="94"/>
        <v>1</v>
      </c>
    </row>
    <row r="1205" spans="1:13" x14ac:dyDescent="0.35">
      <c r="A1205" t="s">
        <v>122</v>
      </c>
      <c r="B1205" t="s">
        <v>1473</v>
      </c>
      <c r="C1205" t="s">
        <v>2691</v>
      </c>
      <c r="D1205">
        <v>8499</v>
      </c>
      <c r="E1205">
        <v>15999</v>
      </c>
      <c r="F1205" s="7">
        <v>0.47</v>
      </c>
      <c r="G1205">
        <v>4.3</v>
      </c>
      <c r="H1205">
        <v>592</v>
      </c>
      <c r="I1205">
        <f t="shared" si="90"/>
        <v>0</v>
      </c>
      <c r="J1205">
        <f t="shared" si="91"/>
        <v>4</v>
      </c>
      <c r="K1205">
        <f t="shared" si="92"/>
        <v>9471408</v>
      </c>
      <c r="L1205" t="str">
        <f t="shared" si="93"/>
        <v>&gt;$500</v>
      </c>
      <c r="M1205">
        <f t="shared" si="94"/>
        <v>1</v>
      </c>
    </row>
    <row r="1206" spans="1:13" x14ac:dyDescent="0.35">
      <c r="A1206" t="s">
        <v>116</v>
      </c>
      <c r="B1206" t="s">
        <v>1467</v>
      </c>
      <c r="C1206" t="s">
        <v>2691</v>
      </c>
      <c r="D1206">
        <v>1299</v>
      </c>
      <c r="E1206">
        <v>1999</v>
      </c>
      <c r="F1206" s="7">
        <v>0.35</v>
      </c>
      <c r="G1206">
        <v>3.6</v>
      </c>
      <c r="H1206">
        <v>590</v>
      </c>
      <c r="I1206">
        <f t="shared" si="90"/>
        <v>0</v>
      </c>
      <c r="J1206">
        <f t="shared" si="91"/>
        <v>4</v>
      </c>
      <c r="K1206">
        <f t="shared" si="92"/>
        <v>1179410</v>
      </c>
      <c r="L1206" t="str">
        <f t="shared" si="93"/>
        <v>&gt;$500</v>
      </c>
      <c r="M1206">
        <f t="shared" si="94"/>
        <v>1</v>
      </c>
    </row>
    <row r="1207" spans="1:13" x14ac:dyDescent="0.35">
      <c r="A1207" t="s">
        <v>1255</v>
      </c>
      <c r="B1207" t="s">
        <v>2592</v>
      </c>
      <c r="C1207" t="s">
        <v>2694</v>
      </c>
      <c r="D1207">
        <v>599</v>
      </c>
      <c r="E1207">
        <v>1299</v>
      </c>
      <c r="F1207" s="7">
        <v>0.54</v>
      </c>
      <c r="G1207">
        <v>4.2</v>
      </c>
      <c r="H1207">
        <v>590</v>
      </c>
      <c r="I1207">
        <f t="shared" si="90"/>
        <v>1</v>
      </c>
      <c r="J1207">
        <f t="shared" si="91"/>
        <v>4</v>
      </c>
      <c r="K1207">
        <f t="shared" si="92"/>
        <v>766410</v>
      </c>
      <c r="L1207" t="str">
        <f t="shared" si="93"/>
        <v>&gt;$500</v>
      </c>
      <c r="M1207">
        <f t="shared" si="94"/>
        <v>1</v>
      </c>
    </row>
    <row r="1208" spans="1:13" x14ac:dyDescent="0.35">
      <c r="A1208" t="s">
        <v>1236</v>
      </c>
      <c r="B1208" t="s">
        <v>2573</v>
      </c>
      <c r="C1208" t="s">
        <v>2694</v>
      </c>
      <c r="D1208">
        <v>2790</v>
      </c>
      <c r="E1208">
        <v>4890</v>
      </c>
      <c r="F1208" s="7">
        <v>0.43</v>
      </c>
      <c r="G1208">
        <v>3.9</v>
      </c>
      <c r="H1208">
        <v>588</v>
      </c>
      <c r="I1208">
        <f t="shared" si="90"/>
        <v>0</v>
      </c>
      <c r="J1208">
        <f t="shared" si="91"/>
        <v>4</v>
      </c>
      <c r="K1208">
        <f t="shared" si="92"/>
        <v>2875320</v>
      </c>
      <c r="L1208" t="str">
        <f t="shared" si="93"/>
        <v>&gt;$500</v>
      </c>
      <c r="M1208">
        <f t="shared" si="94"/>
        <v>1</v>
      </c>
    </row>
    <row r="1209" spans="1:13" x14ac:dyDescent="0.35">
      <c r="A1209" t="s">
        <v>1066</v>
      </c>
      <c r="B1209" t="s">
        <v>2403</v>
      </c>
      <c r="C1209" t="s">
        <v>2694</v>
      </c>
      <c r="D1209">
        <v>599</v>
      </c>
      <c r="E1209">
        <v>2799</v>
      </c>
      <c r="F1209" s="7">
        <v>0.79</v>
      </c>
      <c r="G1209">
        <v>3.9</v>
      </c>
      <c r="H1209">
        <v>578</v>
      </c>
      <c r="I1209">
        <f t="shared" si="90"/>
        <v>1</v>
      </c>
      <c r="J1209">
        <f t="shared" si="91"/>
        <v>4</v>
      </c>
      <c r="K1209">
        <f t="shared" si="92"/>
        <v>1617822</v>
      </c>
      <c r="L1209" t="str">
        <f t="shared" si="93"/>
        <v>&gt;$500</v>
      </c>
      <c r="M1209">
        <f t="shared" si="94"/>
        <v>1</v>
      </c>
    </row>
    <row r="1210" spans="1:13" x14ac:dyDescent="0.35">
      <c r="A1210" t="s">
        <v>164</v>
      </c>
      <c r="B1210" t="s">
        <v>1515</v>
      </c>
      <c r="C1210" t="s">
        <v>2690</v>
      </c>
      <c r="D1210">
        <v>599</v>
      </c>
      <c r="E1210">
        <v>849</v>
      </c>
      <c r="F1210" s="7">
        <v>0.28999999999999998</v>
      </c>
      <c r="G1210">
        <v>4.5</v>
      </c>
      <c r="H1210">
        <v>577</v>
      </c>
      <c r="I1210">
        <f t="shared" si="90"/>
        <v>0</v>
      </c>
      <c r="J1210">
        <f t="shared" si="91"/>
        <v>5</v>
      </c>
      <c r="K1210">
        <f t="shared" si="92"/>
        <v>489873</v>
      </c>
      <c r="L1210" t="str">
        <f t="shared" si="93"/>
        <v>&gt;$500</v>
      </c>
      <c r="M1210">
        <f t="shared" si="94"/>
        <v>1</v>
      </c>
    </row>
    <row r="1211" spans="1:13" x14ac:dyDescent="0.35">
      <c r="A1211" t="s">
        <v>37</v>
      </c>
      <c r="B1211" t="s">
        <v>1388</v>
      </c>
      <c r="C1211" t="s">
        <v>2690</v>
      </c>
      <c r="D1211">
        <v>199</v>
      </c>
      <c r="E1211">
        <v>999</v>
      </c>
      <c r="F1211" s="7">
        <v>0.8</v>
      </c>
      <c r="G1211">
        <v>4</v>
      </c>
      <c r="H1211">
        <v>576</v>
      </c>
      <c r="I1211">
        <f t="shared" si="90"/>
        <v>1</v>
      </c>
      <c r="J1211">
        <f t="shared" si="91"/>
        <v>4</v>
      </c>
      <c r="K1211">
        <f t="shared" si="92"/>
        <v>575424</v>
      </c>
      <c r="L1211" t="str">
        <f t="shared" si="93"/>
        <v>&gt;$500</v>
      </c>
      <c r="M1211">
        <f t="shared" si="94"/>
        <v>1</v>
      </c>
    </row>
    <row r="1212" spans="1:13" x14ac:dyDescent="0.35">
      <c r="A1212" t="s">
        <v>179</v>
      </c>
      <c r="B1212" t="s">
        <v>1530</v>
      </c>
      <c r="C1212" t="s">
        <v>2691</v>
      </c>
      <c r="D1212">
        <v>799</v>
      </c>
      <c r="E1212">
        <v>1999</v>
      </c>
      <c r="F1212" s="7">
        <v>0.6</v>
      </c>
      <c r="G1212">
        <v>3.3</v>
      </c>
      <c r="H1212">
        <v>576</v>
      </c>
      <c r="I1212">
        <f t="shared" si="90"/>
        <v>1</v>
      </c>
      <c r="J1212">
        <f t="shared" si="91"/>
        <v>3</v>
      </c>
      <c r="K1212">
        <f t="shared" si="92"/>
        <v>1151424</v>
      </c>
      <c r="L1212" t="str">
        <f t="shared" si="93"/>
        <v>&gt;$500</v>
      </c>
      <c r="M1212">
        <f t="shared" si="94"/>
        <v>1</v>
      </c>
    </row>
    <row r="1213" spans="1:13" x14ac:dyDescent="0.35">
      <c r="A1213" t="s">
        <v>37</v>
      </c>
      <c r="B1213" t="s">
        <v>1388</v>
      </c>
      <c r="C1213" t="s">
        <v>2690</v>
      </c>
      <c r="D1213">
        <v>199</v>
      </c>
      <c r="E1213">
        <v>999</v>
      </c>
      <c r="F1213" s="7">
        <v>0.8</v>
      </c>
      <c r="G1213">
        <v>4</v>
      </c>
      <c r="H1213">
        <v>575</v>
      </c>
      <c r="I1213">
        <f t="shared" si="90"/>
        <v>1</v>
      </c>
      <c r="J1213">
        <f t="shared" si="91"/>
        <v>4</v>
      </c>
      <c r="K1213">
        <f t="shared" si="92"/>
        <v>574425</v>
      </c>
      <c r="L1213" t="str">
        <f t="shared" si="93"/>
        <v>&gt;$500</v>
      </c>
      <c r="M1213">
        <f t="shared" si="94"/>
        <v>1</v>
      </c>
    </row>
    <row r="1214" spans="1:13" x14ac:dyDescent="0.35">
      <c r="A1214" t="s">
        <v>232</v>
      </c>
      <c r="B1214" t="s">
        <v>1583</v>
      </c>
      <c r="C1214" t="s">
        <v>2691</v>
      </c>
      <c r="D1214">
        <v>32990</v>
      </c>
      <c r="E1214">
        <v>56790</v>
      </c>
      <c r="F1214" s="7">
        <v>0.42</v>
      </c>
      <c r="G1214">
        <v>4.3</v>
      </c>
      <c r="H1214">
        <v>567</v>
      </c>
      <c r="I1214">
        <f t="shared" si="90"/>
        <v>0</v>
      </c>
      <c r="J1214">
        <f t="shared" si="91"/>
        <v>4</v>
      </c>
      <c r="K1214">
        <f t="shared" si="92"/>
        <v>32199930</v>
      </c>
      <c r="L1214" t="str">
        <f t="shared" si="93"/>
        <v>&gt;$500</v>
      </c>
      <c r="M1214">
        <f t="shared" si="94"/>
        <v>1</v>
      </c>
    </row>
    <row r="1215" spans="1:13" x14ac:dyDescent="0.35">
      <c r="A1215" t="s">
        <v>1170</v>
      </c>
      <c r="B1215" t="s">
        <v>2507</v>
      </c>
      <c r="C1215" t="s">
        <v>2694</v>
      </c>
      <c r="D1215">
        <v>2092</v>
      </c>
      <c r="E1215">
        <v>4600</v>
      </c>
      <c r="F1215" s="7">
        <v>0.55000000000000004</v>
      </c>
      <c r="G1215">
        <v>4.3</v>
      </c>
      <c r="H1215">
        <v>562</v>
      </c>
      <c r="I1215">
        <f t="shared" si="90"/>
        <v>1</v>
      </c>
      <c r="J1215">
        <f t="shared" si="91"/>
        <v>4</v>
      </c>
      <c r="K1215">
        <f t="shared" si="92"/>
        <v>2585200</v>
      </c>
      <c r="L1215" t="str">
        <f t="shared" si="93"/>
        <v>&gt;$500</v>
      </c>
      <c r="M1215">
        <f t="shared" si="94"/>
        <v>1</v>
      </c>
    </row>
    <row r="1216" spans="1:13" x14ac:dyDescent="0.35">
      <c r="A1216" t="s">
        <v>1212</v>
      </c>
      <c r="B1216" t="s">
        <v>2549</v>
      </c>
      <c r="C1216" t="s">
        <v>2694</v>
      </c>
      <c r="D1216">
        <v>3645</v>
      </c>
      <c r="E1216">
        <v>6070</v>
      </c>
      <c r="F1216" s="7">
        <v>0.4</v>
      </c>
      <c r="G1216">
        <v>4.2</v>
      </c>
      <c r="H1216">
        <v>561</v>
      </c>
      <c r="I1216">
        <f t="shared" si="90"/>
        <v>0</v>
      </c>
      <c r="J1216">
        <f t="shared" si="91"/>
        <v>4</v>
      </c>
      <c r="K1216">
        <f t="shared" si="92"/>
        <v>3405270</v>
      </c>
      <c r="L1216" t="str">
        <f t="shared" si="93"/>
        <v>&gt;$500</v>
      </c>
      <c r="M1216">
        <f t="shared" si="94"/>
        <v>1</v>
      </c>
    </row>
    <row r="1217" spans="1:13" x14ac:dyDescent="0.35">
      <c r="A1217" t="s">
        <v>1221</v>
      </c>
      <c r="B1217" t="s">
        <v>2558</v>
      </c>
      <c r="C1217" t="s">
        <v>2694</v>
      </c>
      <c r="D1217">
        <v>587</v>
      </c>
      <c r="E1217">
        <v>1295</v>
      </c>
      <c r="F1217" s="7">
        <v>0.55000000000000004</v>
      </c>
      <c r="G1217">
        <v>4.0999999999999996</v>
      </c>
      <c r="H1217">
        <v>557</v>
      </c>
      <c r="I1217">
        <f t="shared" si="90"/>
        <v>1</v>
      </c>
      <c r="J1217">
        <f t="shared" si="91"/>
        <v>4</v>
      </c>
      <c r="K1217">
        <f t="shared" si="92"/>
        <v>721315</v>
      </c>
      <c r="L1217" t="str">
        <f t="shared" si="93"/>
        <v>&gt;$500</v>
      </c>
      <c r="M1217">
        <f t="shared" si="94"/>
        <v>1</v>
      </c>
    </row>
    <row r="1218" spans="1:13" x14ac:dyDescent="0.35">
      <c r="A1218" t="s">
        <v>1086</v>
      </c>
      <c r="B1218" t="s">
        <v>2423</v>
      </c>
      <c r="C1218" t="s">
        <v>2694</v>
      </c>
      <c r="D1218">
        <v>474</v>
      </c>
      <c r="E1218">
        <v>1299</v>
      </c>
      <c r="F1218" s="7">
        <v>0.64</v>
      </c>
      <c r="G1218">
        <v>4.0999999999999996</v>
      </c>
      <c r="H1218">
        <v>550</v>
      </c>
      <c r="I1218">
        <f t="shared" si="90"/>
        <v>1</v>
      </c>
      <c r="J1218">
        <f t="shared" si="91"/>
        <v>4</v>
      </c>
      <c r="K1218">
        <f t="shared" si="92"/>
        <v>714450</v>
      </c>
      <c r="L1218" t="str">
        <f t="shared" si="93"/>
        <v>&gt;$500</v>
      </c>
      <c r="M1218">
        <f t="shared" si="94"/>
        <v>1</v>
      </c>
    </row>
    <row r="1219" spans="1:13" x14ac:dyDescent="0.35">
      <c r="A1219" t="s">
        <v>1344</v>
      </c>
      <c r="B1219" t="s">
        <v>2681</v>
      </c>
      <c r="C1219" t="s">
        <v>2694</v>
      </c>
      <c r="D1219">
        <v>949</v>
      </c>
      <c r="E1219">
        <v>2299</v>
      </c>
      <c r="F1219" s="7">
        <v>0.59</v>
      </c>
      <c r="G1219">
        <v>3.6</v>
      </c>
      <c r="H1219">
        <v>550</v>
      </c>
      <c r="I1219">
        <f t="shared" ref="I1219:I1282" si="95">IF(F1219&gt;=0.5, 1,0)</f>
        <v>1</v>
      </c>
      <c r="J1219">
        <f t="shared" ref="J1219:J1282" si="96">ROUND(G1219, 0)</f>
        <v>4</v>
      </c>
      <c r="K1219">
        <f t="shared" ref="K1219:K1282" si="97">(E1219*H1219)</f>
        <v>1264450</v>
      </c>
      <c r="L1219" t="str">
        <f t="shared" ref="L1219:L1282" si="98">IF(E1219&lt;200, "$200", IF(E1219&lt;=500, "$200-$500", "&gt;$500"))</f>
        <v>&gt;$500</v>
      </c>
      <c r="M1219">
        <f t="shared" ref="M1219:M1282" si="99">IF(H1219&lt;1000, 1,0)</f>
        <v>1</v>
      </c>
    </row>
    <row r="1220" spans="1:13" x14ac:dyDescent="0.35">
      <c r="A1220" t="s">
        <v>1032</v>
      </c>
      <c r="B1220" t="s">
        <v>2369</v>
      </c>
      <c r="C1220" t="s">
        <v>2694</v>
      </c>
      <c r="D1220">
        <v>2799</v>
      </c>
      <c r="E1220">
        <v>3499</v>
      </c>
      <c r="F1220" s="7">
        <v>0.2</v>
      </c>
      <c r="G1220">
        <v>4.5</v>
      </c>
      <c r="H1220">
        <v>546</v>
      </c>
      <c r="I1220">
        <f t="shared" si="95"/>
        <v>0</v>
      </c>
      <c r="J1220">
        <f t="shared" si="96"/>
        <v>5</v>
      </c>
      <c r="K1220">
        <f t="shared" si="97"/>
        <v>1910454</v>
      </c>
      <c r="L1220" t="str">
        <f t="shared" si="98"/>
        <v>&gt;$500</v>
      </c>
      <c r="M1220">
        <f t="shared" si="99"/>
        <v>1</v>
      </c>
    </row>
    <row r="1221" spans="1:13" x14ac:dyDescent="0.35">
      <c r="A1221" t="s">
        <v>319</v>
      </c>
      <c r="B1221" t="s">
        <v>1668</v>
      </c>
      <c r="C1221" t="s">
        <v>2691</v>
      </c>
      <c r="D1221">
        <v>199</v>
      </c>
      <c r="E1221">
        <v>499</v>
      </c>
      <c r="F1221" s="7">
        <v>0.6</v>
      </c>
      <c r="G1221">
        <v>3.8</v>
      </c>
      <c r="H1221">
        <v>538</v>
      </c>
      <c r="I1221">
        <f t="shared" si="95"/>
        <v>1</v>
      </c>
      <c r="J1221">
        <f t="shared" si="96"/>
        <v>4</v>
      </c>
      <c r="K1221">
        <f t="shared" si="97"/>
        <v>268462</v>
      </c>
      <c r="L1221" t="str">
        <f t="shared" si="98"/>
        <v>$200-$500</v>
      </c>
      <c r="M1221">
        <f t="shared" si="99"/>
        <v>1</v>
      </c>
    </row>
    <row r="1222" spans="1:13" x14ac:dyDescent="0.35">
      <c r="A1222" t="s">
        <v>78</v>
      </c>
      <c r="B1222" t="s">
        <v>1429</v>
      </c>
      <c r="C1222" t="s">
        <v>2690</v>
      </c>
      <c r="D1222">
        <v>209</v>
      </c>
      <c r="E1222">
        <v>499</v>
      </c>
      <c r="F1222" s="7">
        <v>0.57999999999999996</v>
      </c>
      <c r="G1222">
        <v>3.9</v>
      </c>
      <c r="H1222">
        <v>536</v>
      </c>
      <c r="I1222">
        <f t="shared" si="95"/>
        <v>1</v>
      </c>
      <c r="J1222">
        <f t="shared" si="96"/>
        <v>4</v>
      </c>
      <c r="K1222">
        <f t="shared" si="97"/>
        <v>267464</v>
      </c>
      <c r="L1222" t="str">
        <f t="shared" si="98"/>
        <v>$200-$500</v>
      </c>
      <c r="M1222">
        <f t="shared" si="99"/>
        <v>1</v>
      </c>
    </row>
    <row r="1223" spans="1:13" x14ac:dyDescent="0.35">
      <c r="A1223" t="s">
        <v>78</v>
      </c>
      <c r="B1223" t="s">
        <v>1429</v>
      </c>
      <c r="C1223" t="s">
        <v>2690</v>
      </c>
      <c r="D1223">
        <v>209</v>
      </c>
      <c r="E1223">
        <v>499</v>
      </c>
      <c r="F1223" s="7">
        <v>0.57999999999999996</v>
      </c>
      <c r="G1223">
        <v>3.9</v>
      </c>
      <c r="H1223">
        <v>536</v>
      </c>
      <c r="I1223">
        <f t="shared" si="95"/>
        <v>1</v>
      </c>
      <c r="J1223">
        <f t="shared" si="96"/>
        <v>4</v>
      </c>
      <c r="K1223">
        <f t="shared" si="97"/>
        <v>267464</v>
      </c>
      <c r="L1223" t="str">
        <f t="shared" si="98"/>
        <v>$200-$500</v>
      </c>
      <c r="M1223">
        <f t="shared" si="99"/>
        <v>1</v>
      </c>
    </row>
    <row r="1224" spans="1:13" x14ac:dyDescent="0.35">
      <c r="A1224" t="s">
        <v>1203</v>
      </c>
      <c r="B1224" t="s">
        <v>2540</v>
      </c>
      <c r="C1224" t="s">
        <v>2694</v>
      </c>
      <c r="D1224">
        <v>5395</v>
      </c>
      <c r="E1224">
        <v>19990</v>
      </c>
      <c r="F1224" s="7">
        <v>0.73</v>
      </c>
      <c r="G1224">
        <v>4.4000000000000004</v>
      </c>
      <c r="H1224">
        <v>535</v>
      </c>
      <c r="I1224">
        <f t="shared" si="95"/>
        <v>1</v>
      </c>
      <c r="J1224">
        <f t="shared" si="96"/>
        <v>4</v>
      </c>
      <c r="K1224">
        <f t="shared" si="97"/>
        <v>10694650</v>
      </c>
      <c r="L1224" t="str">
        <f t="shared" si="98"/>
        <v>&gt;$500</v>
      </c>
      <c r="M1224">
        <f t="shared" si="99"/>
        <v>1</v>
      </c>
    </row>
    <row r="1225" spans="1:13" x14ac:dyDescent="0.35">
      <c r="A1225" t="s">
        <v>1318</v>
      </c>
      <c r="B1225" t="s">
        <v>2655</v>
      </c>
      <c r="C1225" t="s">
        <v>2694</v>
      </c>
      <c r="D1225">
        <v>5999</v>
      </c>
      <c r="E1225">
        <v>11495</v>
      </c>
      <c r="F1225" s="7">
        <v>0.48</v>
      </c>
      <c r="G1225">
        <v>4.3</v>
      </c>
      <c r="H1225">
        <v>534</v>
      </c>
      <c r="I1225">
        <f t="shared" si="95"/>
        <v>0</v>
      </c>
      <c r="J1225">
        <f t="shared" si="96"/>
        <v>4</v>
      </c>
      <c r="K1225">
        <f t="shared" si="97"/>
        <v>6138330</v>
      </c>
      <c r="L1225" t="str">
        <f t="shared" si="98"/>
        <v>&gt;$500</v>
      </c>
      <c r="M1225">
        <f t="shared" si="99"/>
        <v>1</v>
      </c>
    </row>
    <row r="1226" spans="1:13" x14ac:dyDescent="0.35">
      <c r="A1226" t="s">
        <v>1275</v>
      </c>
      <c r="B1226" t="s">
        <v>2612</v>
      </c>
      <c r="C1226" t="s">
        <v>2694</v>
      </c>
      <c r="D1226">
        <v>759</v>
      </c>
      <c r="E1226">
        <v>1999</v>
      </c>
      <c r="F1226" s="7">
        <v>0.62</v>
      </c>
      <c r="G1226">
        <v>4.3</v>
      </c>
      <c r="H1226">
        <v>532</v>
      </c>
      <c r="I1226">
        <f t="shared" si="95"/>
        <v>1</v>
      </c>
      <c r="J1226">
        <f t="shared" si="96"/>
        <v>4</v>
      </c>
      <c r="K1226">
        <f t="shared" si="97"/>
        <v>1063468</v>
      </c>
      <c r="L1226" t="str">
        <f t="shared" si="98"/>
        <v>&gt;$500</v>
      </c>
      <c r="M1226">
        <f t="shared" si="99"/>
        <v>1</v>
      </c>
    </row>
    <row r="1227" spans="1:13" x14ac:dyDescent="0.35">
      <c r="A1227" t="s">
        <v>281</v>
      </c>
      <c r="B1227" t="s">
        <v>1632</v>
      </c>
      <c r="C1227" t="s">
        <v>2690</v>
      </c>
      <c r="D1227">
        <v>417.44</v>
      </c>
      <c r="E1227">
        <v>670</v>
      </c>
      <c r="F1227" s="7">
        <v>0.38</v>
      </c>
      <c r="G1227">
        <v>3.9</v>
      </c>
      <c r="H1227">
        <v>523</v>
      </c>
      <c r="I1227">
        <f t="shared" si="95"/>
        <v>0</v>
      </c>
      <c r="J1227">
        <f t="shared" si="96"/>
        <v>4</v>
      </c>
      <c r="K1227">
        <f t="shared" si="97"/>
        <v>350410</v>
      </c>
      <c r="L1227" t="str">
        <f t="shared" si="98"/>
        <v>&gt;$500</v>
      </c>
      <c r="M1227">
        <f t="shared" si="99"/>
        <v>1</v>
      </c>
    </row>
    <row r="1228" spans="1:13" x14ac:dyDescent="0.35">
      <c r="A1228" t="s">
        <v>271</v>
      </c>
      <c r="B1228" t="s">
        <v>1622</v>
      </c>
      <c r="C1228" t="s">
        <v>2691</v>
      </c>
      <c r="D1228">
        <v>349</v>
      </c>
      <c r="E1228">
        <v>999</v>
      </c>
      <c r="F1228" s="7">
        <v>0.65</v>
      </c>
      <c r="G1228">
        <v>4.2</v>
      </c>
      <c r="H1228">
        <v>513</v>
      </c>
      <c r="I1228">
        <f t="shared" si="95"/>
        <v>1</v>
      </c>
      <c r="J1228">
        <f t="shared" si="96"/>
        <v>4</v>
      </c>
      <c r="K1228">
        <f t="shared" si="97"/>
        <v>512487</v>
      </c>
      <c r="L1228" t="str">
        <f t="shared" si="98"/>
        <v>&gt;$500</v>
      </c>
      <c r="M1228">
        <f t="shared" si="99"/>
        <v>1</v>
      </c>
    </row>
    <row r="1229" spans="1:13" x14ac:dyDescent="0.35">
      <c r="A1229" t="s">
        <v>114</v>
      </c>
      <c r="B1229" t="s">
        <v>1465</v>
      </c>
      <c r="C1229" t="s">
        <v>2691</v>
      </c>
      <c r="D1229">
        <v>399</v>
      </c>
      <c r="E1229">
        <v>1999</v>
      </c>
      <c r="F1229" s="7">
        <v>0.8</v>
      </c>
      <c r="G1229">
        <v>4.5</v>
      </c>
      <c r="H1229">
        <v>505</v>
      </c>
      <c r="I1229">
        <f t="shared" si="95"/>
        <v>1</v>
      </c>
      <c r="J1229">
        <f t="shared" si="96"/>
        <v>5</v>
      </c>
      <c r="K1229">
        <f t="shared" si="97"/>
        <v>1009495</v>
      </c>
      <c r="L1229" t="str">
        <f t="shared" si="98"/>
        <v>&gt;$500</v>
      </c>
      <c r="M1229">
        <f t="shared" si="99"/>
        <v>1</v>
      </c>
    </row>
    <row r="1230" spans="1:13" x14ac:dyDescent="0.35">
      <c r="A1230" t="s">
        <v>48</v>
      </c>
      <c r="B1230" t="s">
        <v>1399</v>
      </c>
      <c r="C1230" t="s">
        <v>2691</v>
      </c>
      <c r="D1230">
        <v>399</v>
      </c>
      <c r="E1230">
        <v>999</v>
      </c>
      <c r="F1230" s="7">
        <v>0.6</v>
      </c>
      <c r="G1230">
        <v>3.6</v>
      </c>
      <c r="H1230">
        <v>493</v>
      </c>
      <c r="I1230">
        <f t="shared" si="95"/>
        <v>1</v>
      </c>
      <c r="J1230">
        <f t="shared" si="96"/>
        <v>4</v>
      </c>
      <c r="K1230">
        <f t="shared" si="97"/>
        <v>492507</v>
      </c>
      <c r="L1230" t="str">
        <f t="shared" si="98"/>
        <v>&gt;$500</v>
      </c>
      <c r="M1230">
        <f t="shared" si="99"/>
        <v>1</v>
      </c>
    </row>
    <row r="1231" spans="1:13" x14ac:dyDescent="0.35">
      <c r="A1231" t="s">
        <v>194</v>
      </c>
      <c r="B1231" t="s">
        <v>1545</v>
      </c>
      <c r="C1231" t="s">
        <v>2690</v>
      </c>
      <c r="D1231">
        <v>320</v>
      </c>
      <c r="E1231">
        <v>599</v>
      </c>
      <c r="F1231" s="7">
        <v>0.47</v>
      </c>
      <c r="G1231">
        <v>4.0999999999999996</v>
      </c>
      <c r="H1231">
        <v>491</v>
      </c>
      <c r="I1231">
        <f t="shared" si="95"/>
        <v>0</v>
      </c>
      <c r="J1231">
        <f t="shared" si="96"/>
        <v>4</v>
      </c>
      <c r="K1231">
        <f t="shared" si="97"/>
        <v>294109</v>
      </c>
      <c r="L1231" t="str">
        <f t="shared" si="98"/>
        <v>&gt;$500</v>
      </c>
      <c r="M1231">
        <f t="shared" si="99"/>
        <v>1</v>
      </c>
    </row>
    <row r="1232" spans="1:13" x14ac:dyDescent="0.35">
      <c r="A1232" t="s">
        <v>604</v>
      </c>
      <c r="B1232" t="s">
        <v>1941</v>
      </c>
      <c r="C1232" t="s">
        <v>2690</v>
      </c>
      <c r="D1232">
        <v>129</v>
      </c>
      <c r="E1232">
        <v>999</v>
      </c>
      <c r="F1232" s="7">
        <v>0.87</v>
      </c>
      <c r="G1232">
        <v>4.2</v>
      </c>
      <c r="H1232">
        <v>491</v>
      </c>
      <c r="I1232">
        <f t="shared" si="95"/>
        <v>1</v>
      </c>
      <c r="J1232">
        <f t="shared" si="96"/>
        <v>4</v>
      </c>
      <c r="K1232">
        <f t="shared" si="97"/>
        <v>490509</v>
      </c>
      <c r="L1232" t="str">
        <f t="shared" si="98"/>
        <v>&gt;$500</v>
      </c>
      <c r="M1232">
        <f t="shared" si="99"/>
        <v>1</v>
      </c>
    </row>
    <row r="1233" spans="1:13" x14ac:dyDescent="0.35">
      <c r="A1233" t="s">
        <v>193</v>
      </c>
      <c r="B1233" t="s">
        <v>1544</v>
      </c>
      <c r="C1233" t="s">
        <v>2691</v>
      </c>
      <c r="D1233">
        <v>299</v>
      </c>
      <c r="E1233">
        <v>1199</v>
      </c>
      <c r="F1233" s="7">
        <v>0.75</v>
      </c>
      <c r="G1233">
        <v>3.7</v>
      </c>
      <c r="H1233">
        <v>490</v>
      </c>
      <c r="I1233">
        <f t="shared" si="95"/>
        <v>1</v>
      </c>
      <c r="J1233">
        <f t="shared" si="96"/>
        <v>4</v>
      </c>
      <c r="K1233">
        <f t="shared" si="97"/>
        <v>587510</v>
      </c>
      <c r="L1233" t="str">
        <f t="shared" si="98"/>
        <v>&gt;$500</v>
      </c>
      <c r="M1233">
        <f t="shared" si="99"/>
        <v>1</v>
      </c>
    </row>
    <row r="1234" spans="1:13" x14ac:dyDescent="0.35">
      <c r="A1234" t="s">
        <v>1310</v>
      </c>
      <c r="B1234" t="s">
        <v>2647</v>
      </c>
      <c r="C1234" t="s">
        <v>2694</v>
      </c>
      <c r="D1234">
        <v>231</v>
      </c>
      <c r="E1234">
        <v>260</v>
      </c>
      <c r="F1234" s="7">
        <v>0.11</v>
      </c>
      <c r="G1234">
        <v>4.0999999999999996</v>
      </c>
      <c r="H1234">
        <v>490</v>
      </c>
      <c r="I1234">
        <f t="shared" si="95"/>
        <v>0</v>
      </c>
      <c r="J1234">
        <f t="shared" si="96"/>
        <v>4</v>
      </c>
      <c r="K1234">
        <f t="shared" si="97"/>
        <v>127400</v>
      </c>
      <c r="L1234" t="str">
        <f t="shared" si="98"/>
        <v>$200-$500</v>
      </c>
      <c r="M1234">
        <f t="shared" si="99"/>
        <v>1</v>
      </c>
    </row>
    <row r="1235" spans="1:13" x14ac:dyDescent="0.35">
      <c r="A1235" t="s">
        <v>821</v>
      </c>
      <c r="B1235" t="s">
        <v>2158</v>
      </c>
      <c r="C1235" t="s">
        <v>2691</v>
      </c>
      <c r="D1235">
        <v>116</v>
      </c>
      <c r="E1235">
        <v>200</v>
      </c>
      <c r="F1235" s="7">
        <v>0.42</v>
      </c>
      <c r="G1235">
        <v>4.3</v>
      </c>
      <c r="H1235">
        <v>485</v>
      </c>
      <c r="I1235">
        <f t="shared" si="95"/>
        <v>0</v>
      </c>
      <c r="J1235">
        <f t="shared" si="96"/>
        <v>4</v>
      </c>
      <c r="K1235">
        <f t="shared" si="97"/>
        <v>97000</v>
      </c>
      <c r="L1235" t="str">
        <f t="shared" si="98"/>
        <v>$200-$500</v>
      </c>
      <c r="M1235">
        <f t="shared" si="99"/>
        <v>1</v>
      </c>
    </row>
    <row r="1236" spans="1:13" x14ac:dyDescent="0.35">
      <c r="A1236" t="s">
        <v>226</v>
      </c>
      <c r="B1236" t="s">
        <v>1577</v>
      </c>
      <c r="C1236" t="s">
        <v>2691</v>
      </c>
      <c r="D1236">
        <v>209</v>
      </c>
      <c r="E1236">
        <v>499</v>
      </c>
      <c r="F1236" s="7">
        <v>0.57999999999999996</v>
      </c>
      <c r="G1236">
        <v>4</v>
      </c>
      <c r="H1236">
        <v>479</v>
      </c>
      <c r="I1236">
        <f t="shared" si="95"/>
        <v>1</v>
      </c>
      <c r="J1236">
        <f t="shared" si="96"/>
        <v>4</v>
      </c>
      <c r="K1236">
        <f t="shared" si="97"/>
        <v>239021</v>
      </c>
      <c r="L1236" t="str">
        <f t="shared" si="98"/>
        <v>$200-$500</v>
      </c>
      <c r="M1236">
        <f t="shared" si="99"/>
        <v>1</v>
      </c>
    </row>
    <row r="1237" spans="1:13" x14ac:dyDescent="0.35">
      <c r="A1237" t="s">
        <v>1003</v>
      </c>
      <c r="B1237" t="s">
        <v>2340</v>
      </c>
      <c r="C1237" t="s">
        <v>2694</v>
      </c>
      <c r="D1237">
        <v>244</v>
      </c>
      <c r="E1237">
        <v>499</v>
      </c>
      <c r="F1237" s="7">
        <v>0.51</v>
      </c>
      <c r="G1237">
        <v>3.3</v>
      </c>
      <c r="H1237">
        <v>478</v>
      </c>
      <c r="I1237">
        <f t="shared" si="95"/>
        <v>1</v>
      </c>
      <c r="J1237">
        <f t="shared" si="96"/>
        <v>3</v>
      </c>
      <c r="K1237">
        <f t="shared" si="97"/>
        <v>238522</v>
      </c>
      <c r="L1237" t="str">
        <f t="shared" si="98"/>
        <v>$200-$500</v>
      </c>
      <c r="M1237">
        <f t="shared" si="99"/>
        <v>1</v>
      </c>
    </row>
    <row r="1238" spans="1:13" x14ac:dyDescent="0.35">
      <c r="A1238" t="s">
        <v>235</v>
      </c>
      <c r="B1238" t="s">
        <v>1586</v>
      </c>
      <c r="C1238" t="s">
        <v>2690</v>
      </c>
      <c r="D1238">
        <v>599</v>
      </c>
      <c r="E1238">
        <v>849</v>
      </c>
      <c r="F1238" s="7">
        <v>0.28999999999999998</v>
      </c>
      <c r="G1238">
        <v>4.5</v>
      </c>
      <c r="H1238">
        <v>474</v>
      </c>
      <c r="I1238">
        <f t="shared" si="95"/>
        <v>0</v>
      </c>
      <c r="J1238">
        <f t="shared" si="96"/>
        <v>5</v>
      </c>
      <c r="K1238">
        <f t="shared" si="97"/>
        <v>402426</v>
      </c>
      <c r="L1238" t="str">
        <f t="shared" si="98"/>
        <v>&gt;$500</v>
      </c>
      <c r="M1238">
        <f t="shared" si="99"/>
        <v>1</v>
      </c>
    </row>
    <row r="1239" spans="1:13" x14ac:dyDescent="0.35">
      <c r="A1239" t="s">
        <v>1348</v>
      </c>
      <c r="B1239" t="s">
        <v>2685</v>
      </c>
      <c r="C1239" t="s">
        <v>2694</v>
      </c>
      <c r="D1239">
        <v>2219</v>
      </c>
      <c r="E1239">
        <v>3080</v>
      </c>
      <c r="F1239" s="7">
        <v>0.28000000000000003</v>
      </c>
      <c r="G1239">
        <v>3.6</v>
      </c>
      <c r="H1239">
        <v>468</v>
      </c>
      <c r="I1239">
        <f t="shared" si="95"/>
        <v>0</v>
      </c>
      <c r="J1239">
        <f t="shared" si="96"/>
        <v>4</v>
      </c>
      <c r="K1239">
        <f t="shared" si="97"/>
        <v>1441440</v>
      </c>
      <c r="L1239" t="str">
        <f t="shared" si="98"/>
        <v>&gt;$500</v>
      </c>
      <c r="M1239">
        <f t="shared" si="99"/>
        <v>1</v>
      </c>
    </row>
    <row r="1240" spans="1:13" x14ac:dyDescent="0.35">
      <c r="A1240" t="s">
        <v>233</v>
      </c>
      <c r="B1240" t="s">
        <v>1584</v>
      </c>
      <c r="C1240" t="s">
        <v>2691</v>
      </c>
      <c r="D1240">
        <v>299</v>
      </c>
      <c r="E1240">
        <v>1199</v>
      </c>
      <c r="F1240" s="7">
        <v>0.75</v>
      </c>
      <c r="G1240">
        <v>3.5</v>
      </c>
      <c r="H1240">
        <v>466</v>
      </c>
      <c r="I1240">
        <f t="shared" si="95"/>
        <v>1</v>
      </c>
      <c r="J1240">
        <f t="shared" si="96"/>
        <v>4</v>
      </c>
      <c r="K1240">
        <f t="shared" si="97"/>
        <v>558734</v>
      </c>
      <c r="L1240" t="str">
        <f t="shared" si="98"/>
        <v>&gt;$500</v>
      </c>
      <c r="M1240">
        <f t="shared" si="99"/>
        <v>1</v>
      </c>
    </row>
    <row r="1241" spans="1:13" x14ac:dyDescent="0.35">
      <c r="A1241" t="s">
        <v>542</v>
      </c>
      <c r="B1241" t="s">
        <v>1880</v>
      </c>
      <c r="C1241" t="s">
        <v>2691</v>
      </c>
      <c r="D1241">
        <v>265</v>
      </c>
      <c r="E1241">
        <v>999</v>
      </c>
      <c r="F1241" s="7">
        <v>0.73</v>
      </c>
      <c r="G1241">
        <v>3.7</v>
      </c>
      <c r="H1241">
        <v>465</v>
      </c>
      <c r="I1241">
        <f t="shared" si="95"/>
        <v>1</v>
      </c>
      <c r="J1241">
        <f t="shared" si="96"/>
        <v>4</v>
      </c>
      <c r="K1241">
        <f t="shared" si="97"/>
        <v>464535</v>
      </c>
      <c r="L1241" t="str">
        <f t="shared" si="98"/>
        <v>&gt;$500</v>
      </c>
      <c r="M1241">
        <f t="shared" si="99"/>
        <v>1</v>
      </c>
    </row>
    <row r="1242" spans="1:13" x14ac:dyDescent="0.35">
      <c r="A1242" t="s">
        <v>1111</v>
      </c>
      <c r="B1242" t="s">
        <v>2448</v>
      </c>
      <c r="C1242" t="s">
        <v>2694</v>
      </c>
      <c r="D1242">
        <v>1547</v>
      </c>
      <c r="E1242">
        <v>2890</v>
      </c>
      <c r="F1242" s="7">
        <v>0.46</v>
      </c>
      <c r="G1242">
        <v>3.9</v>
      </c>
      <c r="H1242">
        <v>463</v>
      </c>
      <c r="I1242">
        <f t="shared" si="95"/>
        <v>0</v>
      </c>
      <c r="J1242">
        <f t="shared" si="96"/>
        <v>4</v>
      </c>
      <c r="K1242">
        <f t="shared" si="97"/>
        <v>1338070</v>
      </c>
      <c r="L1242" t="str">
        <f t="shared" si="98"/>
        <v>&gt;$500</v>
      </c>
      <c r="M1242">
        <f t="shared" si="99"/>
        <v>1</v>
      </c>
    </row>
    <row r="1243" spans="1:13" x14ac:dyDescent="0.35">
      <c r="A1243" t="s">
        <v>39</v>
      </c>
      <c r="B1243" t="s">
        <v>1390</v>
      </c>
      <c r="C1243" t="s">
        <v>2690</v>
      </c>
      <c r="D1243">
        <v>970</v>
      </c>
      <c r="E1243">
        <v>1999</v>
      </c>
      <c r="F1243" s="7">
        <v>0.51</v>
      </c>
      <c r="G1243">
        <v>4.2</v>
      </c>
      <c r="H1243">
        <v>462</v>
      </c>
      <c r="I1243">
        <f t="shared" si="95"/>
        <v>1</v>
      </c>
      <c r="J1243">
        <f t="shared" si="96"/>
        <v>4</v>
      </c>
      <c r="K1243">
        <f t="shared" si="97"/>
        <v>923538</v>
      </c>
      <c r="L1243" t="str">
        <f t="shared" si="98"/>
        <v>&gt;$500</v>
      </c>
      <c r="M1243">
        <f t="shared" si="99"/>
        <v>1</v>
      </c>
    </row>
    <row r="1244" spans="1:13" x14ac:dyDescent="0.35">
      <c r="A1244" t="s">
        <v>39</v>
      </c>
      <c r="B1244" t="s">
        <v>1390</v>
      </c>
      <c r="C1244" t="s">
        <v>2690</v>
      </c>
      <c r="D1244">
        <v>970</v>
      </c>
      <c r="E1244">
        <v>1999</v>
      </c>
      <c r="F1244" s="7">
        <v>0.51</v>
      </c>
      <c r="G1244">
        <v>4.2</v>
      </c>
      <c r="H1244">
        <v>462</v>
      </c>
      <c r="I1244">
        <f t="shared" si="95"/>
        <v>1</v>
      </c>
      <c r="J1244">
        <f t="shared" si="96"/>
        <v>4</v>
      </c>
      <c r="K1244">
        <f t="shared" si="97"/>
        <v>923538</v>
      </c>
      <c r="L1244" t="str">
        <f t="shared" si="98"/>
        <v>&gt;$500</v>
      </c>
      <c r="M1244">
        <f t="shared" si="99"/>
        <v>1</v>
      </c>
    </row>
    <row r="1245" spans="1:13" x14ac:dyDescent="0.35">
      <c r="A1245" t="s">
        <v>1140</v>
      </c>
      <c r="B1245" t="s">
        <v>2477</v>
      </c>
      <c r="C1245" t="s">
        <v>2694</v>
      </c>
      <c r="D1245">
        <v>1399</v>
      </c>
      <c r="E1245">
        <v>2290</v>
      </c>
      <c r="F1245" s="7">
        <v>0.39</v>
      </c>
      <c r="G1245">
        <v>4.4000000000000004</v>
      </c>
      <c r="H1245">
        <v>461</v>
      </c>
      <c r="I1245">
        <f t="shared" si="95"/>
        <v>0</v>
      </c>
      <c r="J1245">
        <f t="shared" si="96"/>
        <v>4</v>
      </c>
      <c r="K1245">
        <f t="shared" si="97"/>
        <v>1055690</v>
      </c>
      <c r="L1245" t="str">
        <f t="shared" si="98"/>
        <v>&gt;$500</v>
      </c>
      <c r="M1245">
        <f t="shared" si="99"/>
        <v>1</v>
      </c>
    </row>
    <row r="1246" spans="1:13" x14ac:dyDescent="0.35">
      <c r="A1246" t="s">
        <v>67</v>
      </c>
      <c r="B1246" t="s">
        <v>1418</v>
      </c>
      <c r="C1246" t="s">
        <v>2691</v>
      </c>
      <c r="D1246">
        <v>7999</v>
      </c>
      <c r="E1246">
        <v>14990</v>
      </c>
      <c r="F1246" s="7">
        <v>0.47</v>
      </c>
      <c r="G1246">
        <v>4.3</v>
      </c>
      <c r="H1246">
        <v>457</v>
      </c>
      <c r="I1246">
        <f t="shared" si="95"/>
        <v>0</v>
      </c>
      <c r="J1246">
        <f t="shared" si="96"/>
        <v>4</v>
      </c>
      <c r="K1246">
        <f t="shared" si="97"/>
        <v>6850430</v>
      </c>
      <c r="L1246" t="str">
        <f t="shared" si="98"/>
        <v>&gt;$500</v>
      </c>
      <c r="M1246">
        <f t="shared" si="99"/>
        <v>1</v>
      </c>
    </row>
    <row r="1247" spans="1:13" x14ac:dyDescent="0.35">
      <c r="A1247" t="s">
        <v>1334</v>
      </c>
      <c r="B1247" t="s">
        <v>2671</v>
      </c>
      <c r="C1247" t="s">
        <v>2694</v>
      </c>
      <c r="D1247">
        <v>229</v>
      </c>
      <c r="E1247">
        <v>399</v>
      </c>
      <c r="F1247" s="7">
        <v>0.43</v>
      </c>
      <c r="G1247">
        <v>3.6</v>
      </c>
      <c r="H1247">
        <v>451</v>
      </c>
      <c r="I1247">
        <f t="shared" si="95"/>
        <v>0</v>
      </c>
      <c r="J1247">
        <f t="shared" si="96"/>
        <v>4</v>
      </c>
      <c r="K1247">
        <f t="shared" si="97"/>
        <v>179949</v>
      </c>
      <c r="L1247" t="str">
        <f t="shared" si="98"/>
        <v>$200-$500</v>
      </c>
      <c r="M1247">
        <f t="shared" si="99"/>
        <v>1</v>
      </c>
    </row>
    <row r="1248" spans="1:13" x14ac:dyDescent="0.35">
      <c r="A1248" t="s">
        <v>66</v>
      </c>
      <c r="B1248" t="s">
        <v>1417</v>
      </c>
      <c r="C1248" t="s">
        <v>2690</v>
      </c>
      <c r="D1248">
        <v>263</v>
      </c>
      <c r="E1248">
        <v>699</v>
      </c>
      <c r="F1248" s="7">
        <v>0.62</v>
      </c>
      <c r="G1248">
        <v>4.0999999999999996</v>
      </c>
      <c r="H1248">
        <v>450</v>
      </c>
      <c r="I1248">
        <f t="shared" si="95"/>
        <v>1</v>
      </c>
      <c r="J1248">
        <f t="shared" si="96"/>
        <v>4</v>
      </c>
      <c r="K1248">
        <f t="shared" si="97"/>
        <v>314550</v>
      </c>
      <c r="L1248" t="str">
        <f t="shared" si="98"/>
        <v>&gt;$500</v>
      </c>
      <c r="M1248">
        <f t="shared" si="99"/>
        <v>1</v>
      </c>
    </row>
    <row r="1249" spans="1:13" x14ac:dyDescent="0.35">
      <c r="A1249" t="s">
        <v>66</v>
      </c>
      <c r="B1249" t="s">
        <v>1417</v>
      </c>
      <c r="C1249" t="s">
        <v>2690</v>
      </c>
      <c r="D1249">
        <v>263</v>
      </c>
      <c r="E1249">
        <v>699</v>
      </c>
      <c r="F1249" s="7">
        <v>0.62</v>
      </c>
      <c r="G1249">
        <v>4.0999999999999996</v>
      </c>
      <c r="H1249">
        <v>450</v>
      </c>
      <c r="I1249">
        <f t="shared" si="95"/>
        <v>1</v>
      </c>
      <c r="J1249">
        <f t="shared" si="96"/>
        <v>4</v>
      </c>
      <c r="K1249">
        <f t="shared" si="97"/>
        <v>314550</v>
      </c>
      <c r="L1249" t="str">
        <f t="shared" si="98"/>
        <v>&gt;$500</v>
      </c>
      <c r="M1249">
        <f t="shared" si="99"/>
        <v>1</v>
      </c>
    </row>
    <row r="1250" spans="1:13" x14ac:dyDescent="0.35">
      <c r="A1250" t="s">
        <v>1034</v>
      </c>
      <c r="B1250" t="s">
        <v>2371</v>
      </c>
      <c r="C1250" t="s">
        <v>2694</v>
      </c>
      <c r="D1250">
        <v>2399</v>
      </c>
      <c r="E1250">
        <v>4590</v>
      </c>
      <c r="F1250" s="7">
        <v>0.48</v>
      </c>
      <c r="G1250">
        <v>4.0999999999999996</v>
      </c>
      <c r="H1250">
        <v>444</v>
      </c>
      <c r="I1250">
        <f t="shared" si="95"/>
        <v>0</v>
      </c>
      <c r="J1250">
        <f t="shared" si="96"/>
        <v>4</v>
      </c>
      <c r="K1250">
        <f t="shared" si="97"/>
        <v>2037960</v>
      </c>
      <c r="L1250" t="str">
        <f t="shared" si="98"/>
        <v>&gt;$500</v>
      </c>
      <c r="M1250">
        <f t="shared" si="99"/>
        <v>1</v>
      </c>
    </row>
    <row r="1251" spans="1:13" x14ac:dyDescent="0.35">
      <c r="A1251" t="s">
        <v>1020</v>
      </c>
      <c r="B1251" t="s">
        <v>2357</v>
      </c>
      <c r="C1251" t="s">
        <v>2694</v>
      </c>
      <c r="D1251">
        <v>1599</v>
      </c>
      <c r="E1251">
        <v>2900</v>
      </c>
      <c r="F1251" s="7">
        <v>0.45</v>
      </c>
      <c r="G1251">
        <v>3.7</v>
      </c>
      <c r="H1251">
        <v>441</v>
      </c>
      <c r="I1251">
        <f t="shared" si="95"/>
        <v>0</v>
      </c>
      <c r="J1251">
        <f t="shared" si="96"/>
        <v>4</v>
      </c>
      <c r="K1251">
        <f t="shared" si="97"/>
        <v>1278900</v>
      </c>
      <c r="L1251" t="str">
        <f t="shared" si="98"/>
        <v>&gt;$500</v>
      </c>
      <c r="M1251">
        <f t="shared" si="99"/>
        <v>1</v>
      </c>
    </row>
    <row r="1252" spans="1:13" x14ac:dyDescent="0.35">
      <c r="A1252" t="s">
        <v>1163</v>
      </c>
      <c r="B1252" t="s">
        <v>2500</v>
      </c>
      <c r="C1252" t="s">
        <v>2694</v>
      </c>
      <c r="D1252">
        <v>1349</v>
      </c>
      <c r="E1252">
        <v>2999</v>
      </c>
      <c r="F1252" s="7">
        <v>0.55000000000000004</v>
      </c>
      <c r="G1252">
        <v>3.8</v>
      </c>
      <c r="H1252">
        <v>441</v>
      </c>
      <c r="I1252">
        <f t="shared" si="95"/>
        <v>1</v>
      </c>
      <c r="J1252">
        <f t="shared" si="96"/>
        <v>4</v>
      </c>
      <c r="K1252">
        <f t="shared" si="97"/>
        <v>1322559</v>
      </c>
      <c r="L1252" t="str">
        <f t="shared" si="98"/>
        <v>&gt;$500</v>
      </c>
      <c r="M1252">
        <f t="shared" si="99"/>
        <v>1</v>
      </c>
    </row>
    <row r="1253" spans="1:13" x14ac:dyDescent="0.35">
      <c r="A1253" t="s">
        <v>801</v>
      </c>
      <c r="B1253" t="s">
        <v>2138</v>
      </c>
      <c r="C1253" t="s">
        <v>2690</v>
      </c>
      <c r="D1253">
        <v>499</v>
      </c>
      <c r="E1253">
        <v>1299</v>
      </c>
      <c r="F1253" s="7">
        <v>0.62</v>
      </c>
      <c r="G1253">
        <v>4.5</v>
      </c>
      <c r="H1253">
        <v>434</v>
      </c>
      <c r="I1253">
        <f t="shared" si="95"/>
        <v>1</v>
      </c>
      <c r="J1253">
        <f t="shared" si="96"/>
        <v>5</v>
      </c>
      <c r="K1253">
        <f t="shared" si="97"/>
        <v>563766</v>
      </c>
      <c r="L1253" t="str">
        <f t="shared" si="98"/>
        <v>&gt;$500</v>
      </c>
      <c r="M1253">
        <f t="shared" si="99"/>
        <v>1</v>
      </c>
    </row>
    <row r="1254" spans="1:13" x14ac:dyDescent="0.35">
      <c r="A1254" t="s">
        <v>236</v>
      </c>
      <c r="B1254" t="s">
        <v>1587</v>
      </c>
      <c r="C1254" t="s">
        <v>2691</v>
      </c>
      <c r="D1254">
        <v>399</v>
      </c>
      <c r="E1254">
        <v>899</v>
      </c>
      <c r="F1254" s="7">
        <v>0.56000000000000005</v>
      </c>
      <c r="G1254">
        <v>3.4</v>
      </c>
      <c r="H1254">
        <v>431</v>
      </c>
      <c r="I1254">
        <f t="shared" si="95"/>
        <v>1</v>
      </c>
      <c r="J1254">
        <f t="shared" si="96"/>
        <v>3</v>
      </c>
      <c r="K1254">
        <f t="shared" si="97"/>
        <v>387469</v>
      </c>
      <c r="L1254" t="str">
        <f t="shared" si="98"/>
        <v>&gt;$500</v>
      </c>
      <c r="M1254">
        <f t="shared" si="99"/>
        <v>1</v>
      </c>
    </row>
    <row r="1255" spans="1:13" x14ac:dyDescent="0.35">
      <c r="A1255" t="s">
        <v>844</v>
      </c>
      <c r="B1255" t="s">
        <v>2181</v>
      </c>
      <c r="C1255" t="s">
        <v>2690</v>
      </c>
      <c r="D1255">
        <v>1409</v>
      </c>
      <c r="E1255">
        <v>2199</v>
      </c>
      <c r="F1255" s="7">
        <v>0.36</v>
      </c>
      <c r="G1255">
        <v>3.9</v>
      </c>
      <c r="H1255">
        <v>427</v>
      </c>
      <c r="I1255">
        <f t="shared" si="95"/>
        <v>0</v>
      </c>
      <c r="J1255">
        <f t="shared" si="96"/>
        <v>4</v>
      </c>
      <c r="K1255">
        <f t="shared" si="97"/>
        <v>938973</v>
      </c>
      <c r="L1255" t="str">
        <f t="shared" si="98"/>
        <v>&gt;$500</v>
      </c>
      <c r="M1255">
        <f t="shared" si="99"/>
        <v>1</v>
      </c>
    </row>
    <row r="1256" spans="1:13" x14ac:dyDescent="0.35">
      <c r="A1256" t="s">
        <v>93</v>
      </c>
      <c r="B1256" t="s">
        <v>1444</v>
      </c>
      <c r="C1256" t="s">
        <v>2690</v>
      </c>
      <c r="D1256">
        <v>199</v>
      </c>
      <c r="E1256">
        <v>999</v>
      </c>
      <c r="F1256" s="7">
        <v>0.8</v>
      </c>
      <c r="G1256">
        <v>4.0999999999999996</v>
      </c>
      <c r="H1256">
        <v>425</v>
      </c>
      <c r="I1256">
        <f t="shared" si="95"/>
        <v>1</v>
      </c>
      <c r="J1256">
        <f t="shared" si="96"/>
        <v>4</v>
      </c>
      <c r="K1256">
        <f t="shared" si="97"/>
        <v>424575</v>
      </c>
      <c r="L1256" t="str">
        <f t="shared" si="98"/>
        <v>&gt;$500</v>
      </c>
      <c r="M1256">
        <f t="shared" si="99"/>
        <v>1</v>
      </c>
    </row>
    <row r="1257" spans="1:13" x14ac:dyDescent="0.35">
      <c r="A1257" t="s">
        <v>221</v>
      </c>
      <c r="B1257" t="s">
        <v>1572</v>
      </c>
      <c r="C1257" t="s">
        <v>2691</v>
      </c>
      <c r="D1257">
        <v>299</v>
      </c>
      <c r="E1257">
        <v>899</v>
      </c>
      <c r="F1257" s="7">
        <v>0.67</v>
      </c>
      <c r="G1257">
        <v>3.8</v>
      </c>
      <c r="H1257">
        <v>425</v>
      </c>
      <c r="I1257">
        <f t="shared" si="95"/>
        <v>1</v>
      </c>
      <c r="J1257">
        <f t="shared" si="96"/>
        <v>4</v>
      </c>
      <c r="K1257">
        <f t="shared" si="97"/>
        <v>382075</v>
      </c>
      <c r="L1257" t="str">
        <f t="shared" si="98"/>
        <v>&gt;$500</v>
      </c>
      <c r="M1257">
        <f t="shared" si="99"/>
        <v>1</v>
      </c>
    </row>
    <row r="1258" spans="1:13" x14ac:dyDescent="0.35">
      <c r="A1258" t="s">
        <v>1232</v>
      </c>
      <c r="B1258" t="s">
        <v>2569</v>
      </c>
      <c r="C1258" t="s">
        <v>2694</v>
      </c>
      <c r="D1258">
        <v>2033</v>
      </c>
      <c r="E1258">
        <v>4295</v>
      </c>
      <c r="F1258" s="7">
        <v>0.53</v>
      </c>
      <c r="G1258">
        <v>3.4</v>
      </c>
      <c r="H1258">
        <v>422</v>
      </c>
      <c r="I1258">
        <f t="shared" si="95"/>
        <v>1</v>
      </c>
      <c r="J1258">
        <f t="shared" si="96"/>
        <v>3</v>
      </c>
      <c r="K1258">
        <f t="shared" si="97"/>
        <v>1812490</v>
      </c>
      <c r="L1258" t="str">
        <f t="shared" si="98"/>
        <v>&gt;$500</v>
      </c>
      <c r="M1258">
        <f t="shared" si="99"/>
        <v>1</v>
      </c>
    </row>
    <row r="1259" spans="1:13" x14ac:dyDescent="0.35">
      <c r="A1259" t="s">
        <v>853</v>
      </c>
      <c r="B1259" t="s">
        <v>2190</v>
      </c>
      <c r="C1259" t="s">
        <v>2693</v>
      </c>
      <c r="D1259">
        <v>300</v>
      </c>
      <c r="E1259">
        <v>300</v>
      </c>
      <c r="F1259" s="7">
        <v>0</v>
      </c>
      <c r="G1259">
        <v>4.2</v>
      </c>
      <c r="H1259">
        <v>419</v>
      </c>
      <c r="I1259">
        <f t="shared" si="95"/>
        <v>0</v>
      </c>
      <c r="J1259">
        <f t="shared" si="96"/>
        <v>4</v>
      </c>
      <c r="K1259">
        <f t="shared" si="97"/>
        <v>125700</v>
      </c>
      <c r="L1259" t="str">
        <f t="shared" si="98"/>
        <v>$200-$500</v>
      </c>
      <c r="M1259">
        <f t="shared" si="99"/>
        <v>1</v>
      </c>
    </row>
    <row r="1260" spans="1:13" x14ac:dyDescent="0.35">
      <c r="A1260" t="s">
        <v>905</v>
      </c>
      <c r="B1260" t="s">
        <v>2242</v>
      </c>
      <c r="C1260" t="s">
        <v>2691</v>
      </c>
      <c r="D1260">
        <v>799</v>
      </c>
      <c r="E1260">
        <v>1999</v>
      </c>
      <c r="F1260" s="7">
        <v>0.6</v>
      </c>
      <c r="G1260">
        <v>3.7</v>
      </c>
      <c r="H1260">
        <v>418</v>
      </c>
      <c r="I1260">
        <f t="shared" si="95"/>
        <v>1</v>
      </c>
      <c r="J1260">
        <f t="shared" si="96"/>
        <v>4</v>
      </c>
      <c r="K1260">
        <f t="shared" si="97"/>
        <v>835582</v>
      </c>
      <c r="L1260" t="str">
        <f t="shared" si="98"/>
        <v>&gt;$500</v>
      </c>
      <c r="M1260">
        <f t="shared" si="99"/>
        <v>1</v>
      </c>
    </row>
    <row r="1261" spans="1:13" x14ac:dyDescent="0.35">
      <c r="A1261" t="s">
        <v>526</v>
      </c>
      <c r="B1261" t="s">
        <v>1865</v>
      </c>
      <c r="C1261" t="s">
        <v>2691</v>
      </c>
      <c r="D1261">
        <v>499</v>
      </c>
      <c r="E1261">
        <v>1899</v>
      </c>
      <c r="F1261" s="7">
        <v>0.74</v>
      </c>
      <c r="G1261">
        <v>4.0999999999999996</v>
      </c>
      <c r="H1261">
        <v>412</v>
      </c>
      <c r="I1261">
        <f t="shared" si="95"/>
        <v>1</v>
      </c>
      <c r="J1261">
        <f t="shared" si="96"/>
        <v>4</v>
      </c>
      <c r="K1261">
        <f t="shared" si="97"/>
        <v>782388</v>
      </c>
      <c r="L1261" t="str">
        <f t="shared" si="98"/>
        <v>&gt;$500</v>
      </c>
      <c r="M1261">
        <f t="shared" si="99"/>
        <v>1</v>
      </c>
    </row>
    <row r="1262" spans="1:13" x14ac:dyDescent="0.35">
      <c r="A1262" t="s">
        <v>894</v>
      </c>
      <c r="B1262" t="s">
        <v>2231</v>
      </c>
      <c r="C1262" t="s">
        <v>2690</v>
      </c>
      <c r="D1262">
        <v>1519</v>
      </c>
      <c r="E1262">
        <v>3499</v>
      </c>
      <c r="F1262" s="7">
        <v>0.56999999999999995</v>
      </c>
      <c r="G1262">
        <v>4.3</v>
      </c>
      <c r="H1262">
        <v>408</v>
      </c>
      <c r="I1262">
        <f t="shared" si="95"/>
        <v>1</v>
      </c>
      <c r="J1262">
        <f t="shared" si="96"/>
        <v>4</v>
      </c>
      <c r="K1262">
        <f t="shared" si="97"/>
        <v>1427592</v>
      </c>
      <c r="L1262" t="str">
        <f t="shared" si="98"/>
        <v>&gt;$500</v>
      </c>
      <c r="M1262">
        <f t="shared" si="99"/>
        <v>1</v>
      </c>
    </row>
    <row r="1263" spans="1:13" x14ac:dyDescent="0.35">
      <c r="A1263" t="s">
        <v>200</v>
      </c>
      <c r="B1263" t="s">
        <v>1551</v>
      </c>
      <c r="C1263" t="s">
        <v>2691</v>
      </c>
      <c r="D1263">
        <v>547</v>
      </c>
      <c r="E1263">
        <v>2999</v>
      </c>
      <c r="F1263" s="7">
        <v>0.82</v>
      </c>
      <c r="G1263">
        <v>4.3</v>
      </c>
      <c r="H1263">
        <v>407</v>
      </c>
      <c r="I1263">
        <f t="shared" si="95"/>
        <v>1</v>
      </c>
      <c r="J1263">
        <f t="shared" si="96"/>
        <v>4</v>
      </c>
      <c r="K1263">
        <f t="shared" si="97"/>
        <v>1220593</v>
      </c>
      <c r="L1263" t="str">
        <f t="shared" si="98"/>
        <v>&gt;$500</v>
      </c>
      <c r="M1263">
        <f t="shared" si="99"/>
        <v>1</v>
      </c>
    </row>
    <row r="1264" spans="1:13" x14ac:dyDescent="0.35">
      <c r="A1264" t="s">
        <v>672</v>
      </c>
      <c r="B1264" t="s">
        <v>2009</v>
      </c>
      <c r="C1264" t="s">
        <v>2690</v>
      </c>
      <c r="D1264">
        <v>289</v>
      </c>
      <c r="E1264">
        <v>999</v>
      </c>
      <c r="F1264" s="7">
        <v>0.71</v>
      </c>
      <c r="G1264">
        <v>4.0999999999999996</v>
      </c>
      <c r="H1264">
        <v>401</v>
      </c>
      <c r="I1264">
        <f t="shared" si="95"/>
        <v>1</v>
      </c>
      <c r="J1264">
        <f t="shared" si="96"/>
        <v>4</v>
      </c>
      <c r="K1264">
        <f t="shared" si="97"/>
        <v>400599</v>
      </c>
      <c r="L1264" t="str">
        <f t="shared" si="98"/>
        <v>&gt;$500</v>
      </c>
      <c r="M1264">
        <f t="shared" si="99"/>
        <v>1</v>
      </c>
    </row>
    <row r="1265" spans="1:13" x14ac:dyDescent="0.35">
      <c r="A1265" t="s">
        <v>77</v>
      </c>
      <c r="B1265" t="s">
        <v>1428</v>
      </c>
      <c r="C1265" t="s">
        <v>2691</v>
      </c>
      <c r="D1265">
        <v>10901</v>
      </c>
      <c r="E1265">
        <v>30990</v>
      </c>
      <c r="F1265" s="7">
        <v>0.65</v>
      </c>
      <c r="G1265">
        <v>4.0999999999999996</v>
      </c>
      <c r="H1265">
        <v>398</v>
      </c>
      <c r="I1265">
        <f t="shared" si="95"/>
        <v>1</v>
      </c>
      <c r="J1265">
        <f t="shared" si="96"/>
        <v>4</v>
      </c>
      <c r="K1265">
        <f t="shared" si="97"/>
        <v>12334020</v>
      </c>
      <c r="L1265" t="str">
        <f t="shared" si="98"/>
        <v>&gt;$500</v>
      </c>
      <c r="M1265">
        <f t="shared" si="99"/>
        <v>1</v>
      </c>
    </row>
    <row r="1266" spans="1:13" x14ac:dyDescent="0.35">
      <c r="A1266" t="s">
        <v>1198</v>
      </c>
      <c r="B1266" t="s">
        <v>2535</v>
      </c>
      <c r="C1266" t="s">
        <v>2694</v>
      </c>
      <c r="D1266">
        <v>2399</v>
      </c>
      <c r="E1266">
        <v>4200</v>
      </c>
      <c r="F1266" s="7">
        <v>0.43</v>
      </c>
      <c r="G1266">
        <v>3.8</v>
      </c>
      <c r="H1266">
        <v>397</v>
      </c>
      <c r="I1266">
        <f t="shared" si="95"/>
        <v>0</v>
      </c>
      <c r="J1266">
        <f t="shared" si="96"/>
        <v>4</v>
      </c>
      <c r="K1266">
        <f t="shared" si="97"/>
        <v>1667400</v>
      </c>
      <c r="L1266" t="str">
        <f t="shared" si="98"/>
        <v>&gt;$500</v>
      </c>
      <c r="M1266">
        <f t="shared" si="99"/>
        <v>1</v>
      </c>
    </row>
    <row r="1267" spans="1:13" x14ac:dyDescent="0.35">
      <c r="A1267" t="s">
        <v>311</v>
      </c>
      <c r="B1267" t="s">
        <v>1660</v>
      </c>
      <c r="C1267" t="s">
        <v>2691</v>
      </c>
      <c r="D1267">
        <v>699</v>
      </c>
      <c r="E1267">
        <v>1899</v>
      </c>
      <c r="F1267" s="7">
        <v>0.63</v>
      </c>
      <c r="G1267">
        <v>4.4000000000000004</v>
      </c>
      <c r="H1267">
        <v>390</v>
      </c>
      <c r="I1267">
        <f t="shared" si="95"/>
        <v>1</v>
      </c>
      <c r="J1267">
        <f t="shared" si="96"/>
        <v>4</v>
      </c>
      <c r="K1267">
        <f t="shared" si="97"/>
        <v>740610</v>
      </c>
      <c r="L1267" t="str">
        <f t="shared" si="98"/>
        <v>&gt;$500</v>
      </c>
      <c r="M1267">
        <f t="shared" si="99"/>
        <v>1</v>
      </c>
    </row>
    <row r="1268" spans="1:13" x14ac:dyDescent="0.35">
      <c r="A1268" t="s">
        <v>732</v>
      </c>
      <c r="B1268" t="s">
        <v>2069</v>
      </c>
      <c r="C1268" t="s">
        <v>2693</v>
      </c>
      <c r="D1268">
        <v>99</v>
      </c>
      <c r="E1268">
        <v>99</v>
      </c>
      <c r="F1268" s="7">
        <v>0</v>
      </c>
      <c r="G1268">
        <v>4.3</v>
      </c>
      <c r="H1268">
        <v>388</v>
      </c>
      <c r="I1268">
        <f t="shared" si="95"/>
        <v>0</v>
      </c>
      <c r="J1268">
        <f t="shared" si="96"/>
        <v>4</v>
      </c>
      <c r="K1268">
        <f t="shared" si="97"/>
        <v>38412</v>
      </c>
      <c r="L1268" t="str">
        <f t="shared" si="98"/>
        <v>$200</v>
      </c>
      <c r="M1268">
        <f t="shared" si="99"/>
        <v>1</v>
      </c>
    </row>
    <row r="1269" spans="1:13" x14ac:dyDescent="0.35">
      <c r="A1269" t="s">
        <v>1304</v>
      </c>
      <c r="B1269" t="s">
        <v>2641</v>
      </c>
      <c r="C1269" t="s">
        <v>2694</v>
      </c>
      <c r="D1269">
        <v>1999</v>
      </c>
      <c r="E1269">
        <v>2999</v>
      </c>
      <c r="F1269" s="7">
        <v>0.33</v>
      </c>
      <c r="G1269">
        <v>4.4000000000000004</v>
      </c>
      <c r="H1269">
        <v>388</v>
      </c>
      <c r="I1269">
        <f t="shared" si="95"/>
        <v>0</v>
      </c>
      <c r="J1269">
        <f t="shared" si="96"/>
        <v>4</v>
      </c>
      <c r="K1269">
        <f t="shared" si="97"/>
        <v>1163612</v>
      </c>
      <c r="L1269" t="str">
        <f t="shared" si="98"/>
        <v>&gt;$500</v>
      </c>
      <c r="M1269">
        <f t="shared" si="99"/>
        <v>1</v>
      </c>
    </row>
    <row r="1270" spans="1:13" x14ac:dyDescent="0.35">
      <c r="A1270" t="s">
        <v>149</v>
      </c>
      <c r="B1270" t="s">
        <v>1500</v>
      </c>
      <c r="C1270" t="s">
        <v>2690</v>
      </c>
      <c r="D1270">
        <v>368</v>
      </c>
      <c r="E1270">
        <v>699</v>
      </c>
      <c r="F1270" s="7">
        <v>0.47</v>
      </c>
      <c r="G1270">
        <v>4.2</v>
      </c>
      <c r="H1270">
        <v>387</v>
      </c>
      <c r="I1270">
        <f t="shared" si="95"/>
        <v>0</v>
      </c>
      <c r="J1270">
        <f t="shared" si="96"/>
        <v>4</v>
      </c>
      <c r="K1270">
        <f t="shared" si="97"/>
        <v>270513</v>
      </c>
      <c r="L1270" t="str">
        <f t="shared" si="98"/>
        <v>&gt;$500</v>
      </c>
      <c r="M1270">
        <f t="shared" si="99"/>
        <v>1</v>
      </c>
    </row>
    <row r="1271" spans="1:13" x14ac:dyDescent="0.35">
      <c r="A1271" t="s">
        <v>1220</v>
      </c>
      <c r="B1271" t="s">
        <v>2557</v>
      </c>
      <c r="C1271" t="s">
        <v>2694</v>
      </c>
      <c r="D1271">
        <v>999</v>
      </c>
      <c r="E1271">
        <v>1500</v>
      </c>
      <c r="F1271" s="7">
        <v>0.33</v>
      </c>
      <c r="G1271">
        <v>4.2</v>
      </c>
      <c r="H1271">
        <v>386</v>
      </c>
      <c r="I1271">
        <f t="shared" si="95"/>
        <v>0</v>
      </c>
      <c r="J1271">
        <f t="shared" si="96"/>
        <v>4</v>
      </c>
      <c r="K1271">
        <f t="shared" si="97"/>
        <v>579000</v>
      </c>
      <c r="L1271" t="str">
        <f t="shared" si="98"/>
        <v>&gt;$500</v>
      </c>
      <c r="M1271">
        <f t="shared" si="99"/>
        <v>1</v>
      </c>
    </row>
    <row r="1272" spans="1:13" x14ac:dyDescent="0.35">
      <c r="A1272" t="s">
        <v>778</v>
      </c>
      <c r="B1272" t="s">
        <v>2115</v>
      </c>
      <c r="C1272" t="s">
        <v>2690</v>
      </c>
      <c r="D1272">
        <v>199</v>
      </c>
      <c r="E1272">
        <v>999</v>
      </c>
      <c r="F1272" s="7">
        <v>0.8</v>
      </c>
      <c r="G1272">
        <v>4.2</v>
      </c>
      <c r="H1272">
        <v>362</v>
      </c>
      <c r="I1272">
        <f t="shared" si="95"/>
        <v>1</v>
      </c>
      <c r="J1272">
        <f t="shared" si="96"/>
        <v>4</v>
      </c>
      <c r="K1272">
        <f t="shared" si="97"/>
        <v>361638</v>
      </c>
      <c r="L1272" t="str">
        <f t="shared" si="98"/>
        <v>&gt;$500</v>
      </c>
      <c r="M1272">
        <f t="shared" si="99"/>
        <v>1</v>
      </c>
    </row>
    <row r="1273" spans="1:13" x14ac:dyDescent="0.35">
      <c r="A1273" t="s">
        <v>812</v>
      </c>
      <c r="B1273" t="s">
        <v>2149</v>
      </c>
      <c r="C1273" t="s">
        <v>2691</v>
      </c>
      <c r="D1273">
        <v>116</v>
      </c>
      <c r="E1273">
        <v>200</v>
      </c>
      <c r="F1273" s="7">
        <v>0.42</v>
      </c>
      <c r="G1273">
        <v>4.4000000000000004</v>
      </c>
      <c r="H1273">
        <v>357</v>
      </c>
      <c r="I1273">
        <f t="shared" si="95"/>
        <v>0</v>
      </c>
      <c r="J1273">
        <f t="shared" si="96"/>
        <v>4</v>
      </c>
      <c r="K1273">
        <f t="shared" si="97"/>
        <v>71400</v>
      </c>
      <c r="L1273" t="str">
        <f t="shared" si="98"/>
        <v>$200-$500</v>
      </c>
      <c r="M1273">
        <f t="shared" si="99"/>
        <v>1</v>
      </c>
    </row>
    <row r="1274" spans="1:13" x14ac:dyDescent="0.35">
      <c r="A1274" t="s">
        <v>219</v>
      </c>
      <c r="B1274" t="s">
        <v>1570</v>
      </c>
      <c r="C1274" t="s">
        <v>2690</v>
      </c>
      <c r="D1274">
        <v>848.99</v>
      </c>
      <c r="E1274">
        <v>1490</v>
      </c>
      <c r="F1274" s="7">
        <v>0.43</v>
      </c>
      <c r="G1274">
        <v>3.9</v>
      </c>
      <c r="H1274">
        <v>356</v>
      </c>
      <c r="I1274">
        <f t="shared" si="95"/>
        <v>0</v>
      </c>
      <c r="J1274">
        <f t="shared" si="96"/>
        <v>4</v>
      </c>
      <c r="K1274">
        <f t="shared" si="97"/>
        <v>530440</v>
      </c>
      <c r="L1274" t="str">
        <f t="shared" si="98"/>
        <v>&gt;$500</v>
      </c>
      <c r="M1274">
        <f t="shared" si="99"/>
        <v>1</v>
      </c>
    </row>
    <row r="1275" spans="1:13" x14ac:dyDescent="0.35">
      <c r="A1275" t="s">
        <v>1152</v>
      </c>
      <c r="B1275" t="s">
        <v>2489</v>
      </c>
      <c r="C1275" t="s">
        <v>2694</v>
      </c>
      <c r="D1275">
        <v>3711</v>
      </c>
      <c r="E1275">
        <v>4495</v>
      </c>
      <c r="F1275" s="7">
        <v>0.17</v>
      </c>
      <c r="G1275">
        <v>4.3</v>
      </c>
      <c r="H1275">
        <v>356</v>
      </c>
      <c r="I1275">
        <f t="shared" si="95"/>
        <v>0</v>
      </c>
      <c r="J1275">
        <f t="shared" si="96"/>
        <v>4</v>
      </c>
      <c r="K1275">
        <f t="shared" si="97"/>
        <v>1600220</v>
      </c>
      <c r="L1275" t="str">
        <f t="shared" si="98"/>
        <v>&gt;$500</v>
      </c>
      <c r="M1275">
        <f t="shared" si="99"/>
        <v>1</v>
      </c>
    </row>
    <row r="1276" spans="1:13" x14ac:dyDescent="0.35">
      <c r="A1276" t="s">
        <v>33</v>
      </c>
      <c r="B1276" t="s">
        <v>1384</v>
      </c>
      <c r="C1276" t="s">
        <v>2690</v>
      </c>
      <c r="D1276">
        <v>599</v>
      </c>
      <c r="E1276">
        <v>599</v>
      </c>
      <c r="F1276" s="7">
        <v>0</v>
      </c>
      <c r="G1276">
        <v>4.3</v>
      </c>
      <c r="H1276">
        <v>355</v>
      </c>
      <c r="I1276">
        <f t="shared" si="95"/>
        <v>0</v>
      </c>
      <c r="J1276">
        <f t="shared" si="96"/>
        <v>4</v>
      </c>
      <c r="K1276">
        <f t="shared" si="97"/>
        <v>212645</v>
      </c>
      <c r="L1276" t="str">
        <f t="shared" si="98"/>
        <v>&gt;$500</v>
      </c>
      <c r="M1276">
        <f t="shared" si="99"/>
        <v>1</v>
      </c>
    </row>
    <row r="1277" spans="1:13" x14ac:dyDescent="0.35">
      <c r="A1277" t="s">
        <v>33</v>
      </c>
      <c r="B1277" t="s">
        <v>1384</v>
      </c>
      <c r="C1277" t="s">
        <v>2690</v>
      </c>
      <c r="D1277">
        <v>599</v>
      </c>
      <c r="E1277">
        <v>599</v>
      </c>
      <c r="F1277" s="7">
        <v>0</v>
      </c>
      <c r="G1277">
        <v>4.3</v>
      </c>
      <c r="H1277">
        <v>355</v>
      </c>
      <c r="I1277">
        <f t="shared" si="95"/>
        <v>0</v>
      </c>
      <c r="J1277">
        <f t="shared" si="96"/>
        <v>4</v>
      </c>
      <c r="K1277">
        <f t="shared" si="97"/>
        <v>212645</v>
      </c>
      <c r="L1277" t="str">
        <f t="shared" si="98"/>
        <v>&gt;$500</v>
      </c>
      <c r="M1277">
        <f t="shared" si="99"/>
        <v>1</v>
      </c>
    </row>
    <row r="1278" spans="1:13" x14ac:dyDescent="0.35">
      <c r="A1278" t="s">
        <v>760</v>
      </c>
      <c r="B1278" t="s">
        <v>2097</v>
      </c>
      <c r="C1278" t="s">
        <v>2690</v>
      </c>
      <c r="D1278">
        <v>469</v>
      </c>
      <c r="E1278">
        <v>1499</v>
      </c>
      <c r="F1278" s="7">
        <v>0.69</v>
      </c>
      <c r="G1278">
        <v>4.0999999999999996</v>
      </c>
      <c r="H1278">
        <v>352</v>
      </c>
      <c r="I1278">
        <f t="shared" si="95"/>
        <v>1</v>
      </c>
      <c r="J1278">
        <f t="shared" si="96"/>
        <v>4</v>
      </c>
      <c r="K1278">
        <f t="shared" si="97"/>
        <v>527648</v>
      </c>
      <c r="L1278" t="str">
        <f t="shared" si="98"/>
        <v>&gt;$500</v>
      </c>
      <c r="M1278">
        <f t="shared" si="99"/>
        <v>1</v>
      </c>
    </row>
    <row r="1279" spans="1:13" x14ac:dyDescent="0.35">
      <c r="A1279" t="s">
        <v>188</v>
      </c>
      <c r="B1279" t="s">
        <v>1539</v>
      </c>
      <c r="C1279" t="s">
        <v>2691</v>
      </c>
      <c r="D1279">
        <v>8990</v>
      </c>
      <c r="E1279">
        <v>18990</v>
      </c>
      <c r="F1279" s="7">
        <v>0.53</v>
      </c>
      <c r="G1279">
        <v>3.9</v>
      </c>
      <c r="H1279">
        <v>350</v>
      </c>
      <c r="I1279">
        <f t="shared" si="95"/>
        <v>1</v>
      </c>
      <c r="J1279">
        <f t="shared" si="96"/>
        <v>4</v>
      </c>
      <c r="K1279">
        <f t="shared" si="97"/>
        <v>6646500</v>
      </c>
      <c r="L1279" t="str">
        <f t="shared" si="98"/>
        <v>&gt;$500</v>
      </c>
      <c r="M1279">
        <f t="shared" si="99"/>
        <v>1</v>
      </c>
    </row>
    <row r="1280" spans="1:13" x14ac:dyDescent="0.35">
      <c r="A1280" t="s">
        <v>167</v>
      </c>
      <c r="B1280" t="s">
        <v>1518</v>
      </c>
      <c r="C1280" t="s">
        <v>2691</v>
      </c>
      <c r="D1280">
        <v>339</v>
      </c>
      <c r="E1280">
        <v>1999</v>
      </c>
      <c r="F1280" s="7">
        <v>0.83</v>
      </c>
      <c r="G1280">
        <v>4</v>
      </c>
      <c r="H1280">
        <v>343</v>
      </c>
      <c r="I1280">
        <f t="shared" si="95"/>
        <v>1</v>
      </c>
      <c r="J1280">
        <f t="shared" si="96"/>
        <v>4</v>
      </c>
      <c r="K1280">
        <f t="shared" si="97"/>
        <v>685657</v>
      </c>
      <c r="L1280" t="str">
        <f t="shared" si="98"/>
        <v>&gt;$500</v>
      </c>
      <c r="M1280">
        <f t="shared" si="99"/>
        <v>1</v>
      </c>
    </row>
    <row r="1281" spans="1:13" x14ac:dyDescent="0.35">
      <c r="A1281" t="s">
        <v>1245</v>
      </c>
      <c r="B1281" t="s">
        <v>2582</v>
      </c>
      <c r="C1281" t="s">
        <v>2694</v>
      </c>
      <c r="D1281">
        <v>2199</v>
      </c>
      <c r="E1281">
        <v>3999</v>
      </c>
      <c r="F1281" s="7">
        <v>0.45</v>
      </c>
      <c r="G1281">
        <v>3.5</v>
      </c>
      <c r="H1281">
        <v>340</v>
      </c>
      <c r="I1281">
        <f t="shared" si="95"/>
        <v>0</v>
      </c>
      <c r="J1281">
        <f t="shared" si="96"/>
        <v>4</v>
      </c>
      <c r="K1281">
        <f t="shared" si="97"/>
        <v>1359660</v>
      </c>
      <c r="L1281" t="str">
        <f t="shared" si="98"/>
        <v>&gt;$500</v>
      </c>
      <c r="M1281">
        <f t="shared" si="99"/>
        <v>1</v>
      </c>
    </row>
    <row r="1282" spans="1:13" x14ac:dyDescent="0.35">
      <c r="A1282" t="s">
        <v>209</v>
      </c>
      <c r="B1282" t="s">
        <v>1560</v>
      </c>
      <c r="C1282" t="s">
        <v>2691</v>
      </c>
      <c r="D1282">
        <v>204</v>
      </c>
      <c r="E1282">
        <v>599</v>
      </c>
      <c r="F1282" s="7">
        <v>0.66</v>
      </c>
      <c r="G1282">
        <v>3.6</v>
      </c>
      <c r="H1282">
        <v>339</v>
      </c>
      <c r="I1282">
        <f t="shared" si="95"/>
        <v>1</v>
      </c>
      <c r="J1282">
        <f t="shared" si="96"/>
        <v>4</v>
      </c>
      <c r="K1282">
        <f t="shared" si="97"/>
        <v>203061</v>
      </c>
      <c r="L1282" t="str">
        <f t="shared" si="98"/>
        <v>&gt;$500</v>
      </c>
      <c r="M1282">
        <f t="shared" si="99"/>
        <v>1</v>
      </c>
    </row>
    <row r="1283" spans="1:13" x14ac:dyDescent="0.35">
      <c r="A1283" t="s">
        <v>1189</v>
      </c>
      <c r="B1283" t="s">
        <v>2526</v>
      </c>
      <c r="C1283" t="s">
        <v>2694</v>
      </c>
      <c r="D1283">
        <v>395</v>
      </c>
      <c r="E1283">
        <v>499</v>
      </c>
      <c r="F1283" s="7">
        <v>0.21</v>
      </c>
      <c r="G1283">
        <v>4</v>
      </c>
      <c r="H1283">
        <v>330</v>
      </c>
      <c r="I1283">
        <f t="shared" ref="I1283:I1346" si="100">IF(F1283&gt;=0.5, 1,0)</f>
        <v>0</v>
      </c>
      <c r="J1283">
        <f t="shared" ref="J1283:J1346" si="101">ROUND(G1283, 0)</f>
        <v>4</v>
      </c>
      <c r="K1283">
        <f t="shared" ref="K1283:K1346" si="102">(E1283*H1283)</f>
        <v>164670</v>
      </c>
      <c r="L1283" t="str">
        <f t="shared" ref="L1283:L1346" si="103">IF(E1283&lt;200, "$200", IF(E1283&lt;=500, "$200-$500", "&gt;$500"))</f>
        <v>$200-$500</v>
      </c>
      <c r="M1283">
        <f t="shared" ref="M1283:M1346" si="104">IF(H1283&lt;1000, 1,0)</f>
        <v>1</v>
      </c>
    </row>
    <row r="1284" spans="1:13" x14ac:dyDescent="0.35">
      <c r="A1284" t="s">
        <v>1144</v>
      </c>
      <c r="B1284" t="s">
        <v>2481</v>
      </c>
      <c r="C1284" t="s">
        <v>2694</v>
      </c>
      <c r="D1284">
        <v>1049</v>
      </c>
      <c r="E1284">
        <v>2499</v>
      </c>
      <c r="F1284" s="7">
        <v>0.57999999999999996</v>
      </c>
      <c r="G1284">
        <v>3.6</v>
      </c>
      <c r="H1284">
        <v>328</v>
      </c>
      <c r="I1284">
        <f t="shared" si="100"/>
        <v>1</v>
      </c>
      <c r="J1284">
        <f t="shared" si="101"/>
        <v>4</v>
      </c>
      <c r="K1284">
        <f t="shared" si="102"/>
        <v>819672</v>
      </c>
      <c r="L1284" t="str">
        <f t="shared" si="103"/>
        <v>&gt;$500</v>
      </c>
      <c r="M1284">
        <f t="shared" si="104"/>
        <v>1</v>
      </c>
    </row>
    <row r="1285" spans="1:13" x14ac:dyDescent="0.35">
      <c r="A1285" t="s">
        <v>1199</v>
      </c>
      <c r="B1285" t="s">
        <v>2536</v>
      </c>
      <c r="C1285" t="s">
        <v>2694</v>
      </c>
      <c r="D1285">
        <v>2286</v>
      </c>
      <c r="E1285">
        <v>4495</v>
      </c>
      <c r="F1285" s="7">
        <v>0.49</v>
      </c>
      <c r="G1285">
        <v>3.9</v>
      </c>
      <c r="H1285">
        <v>326</v>
      </c>
      <c r="I1285">
        <f t="shared" si="100"/>
        <v>0</v>
      </c>
      <c r="J1285">
        <f t="shared" si="101"/>
        <v>4</v>
      </c>
      <c r="K1285">
        <f t="shared" si="102"/>
        <v>1465370</v>
      </c>
      <c r="L1285" t="str">
        <f t="shared" si="103"/>
        <v>&gt;$500</v>
      </c>
      <c r="M1285">
        <f t="shared" si="104"/>
        <v>1</v>
      </c>
    </row>
    <row r="1286" spans="1:13" x14ac:dyDescent="0.35">
      <c r="A1286" t="s">
        <v>250</v>
      </c>
      <c r="B1286" t="s">
        <v>1601</v>
      </c>
      <c r="C1286" t="s">
        <v>2691</v>
      </c>
      <c r="D1286">
        <v>349</v>
      </c>
      <c r="E1286">
        <v>799</v>
      </c>
      <c r="F1286" s="7">
        <v>0.56000000000000005</v>
      </c>
      <c r="G1286">
        <v>3.6</v>
      </c>
      <c r="H1286">
        <v>323</v>
      </c>
      <c r="I1286">
        <f t="shared" si="100"/>
        <v>1</v>
      </c>
      <c r="J1286">
        <f t="shared" si="101"/>
        <v>4</v>
      </c>
      <c r="K1286">
        <f t="shared" si="102"/>
        <v>258077</v>
      </c>
      <c r="L1286" t="str">
        <f t="shared" si="103"/>
        <v>&gt;$500</v>
      </c>
      <c r="M1286">
        <f t="shared" si="104"/>
        <v>1</v>
      </c>
    </row>
    <row r="1287" spans="1:13" x14ac:dyDescent="0.35">
      <c r="A1287" t="s">
        <v>903</v>
      </c>
      <c r="B1287" t="s">
        <v>2240</v>
      </c>
      <c r="C1287" t="s">
        <v>2690</v>
      </c>
      <c r="D1287">
        <v>37247</v>
      </c>
      <c r="E1287">
        <v>59890</v>
      </c>
      <c r="F1287" s="7">
        <v>0.38</v>
      </c>
      <c r="G1287">
        <v>4</v>
      </c>
      <c r="H1287">
        <v>323</v>
      </c>
      <c r="I1287">
        <f t="shared" si="100"/>
        <v>0</v>
      </c>
      <c r="J1287">
        <f t="shared" si="101"/>
        <v>4</v>
      </c>
      <c r="K1287">
        <f t="shared" si="102"/>
        <v>19344470</v>
      </c>
      <c r="L1287" t="str">
        <f t="shared" si="103"/>
        <v>&gt;$500</v>
      </c>
      <c r="M1287">
        <f t="shared" si="104"/>
        <v>1</v>
      </c>
    </row>
    <row r="1288" spans="1:13" x14ac:dyDescent="0.35">
      <c r="A1288" t="s">
        <v>1094</v>
      </c>
      <c r="B1288" t="s">
        <v>2431</v>
      </c>
      <c r="C1288" t="s">
        <v>2694</v>
      </c>
      <c r="D1288">
        <v>12499</v>
      </c>
      <c r="E1288">
        <v>19825</v>
      </c>
      <c r="F1288" s="7">
        <v>0.37</v>
      </c>
      <c r="G1288">
        <v>4.0999999999999996</v>
      </c>
      <c r="H1288">
        <v>322</v>
      </c>
      <c r="I1288">
        <f t="shared" si="100"/>
        <v>0</v>
      </c>
      <c r="J1288">
        <f t="shared" si="101"/>
        <v>4</v>
      </c>
      <c r="K1288">
        <f t="shared" si="102"/>
        <v>6383650</v>
      </c>
      <c r="L1288" t="str">
        <f t="shared" si="103"/>
        <v>&gt;$500</v>
      </c>
      <c r="M1288">
        <f t="shared" si="104"/>
        <v>1</v>
      </c>
    </row>
    <row r="1289" spans="1:13" x14ac:dyDescent="0.35">
      <c r="A1289" t="s">
        <v>54</v>
      </c>
      <c r="B1289" t="s">
        <v>1405</v>
      </c>
      <c r="C1289" t="s">
        <v>2690</v>
      </c>
      <c r="D1289">
        <v>199</v>
      </c>
      <c r="E1289">
        <v>349</v>
      </c>
      <c r="F1289" s="7">
        <v>0.43</v>
      </c>
      <c r="G1289">
        <v>4.0999999999999996</v>
      </c>
      <c r="H1289">
        <v>314</v>
      </c>
      <c r="I1289">
        <f t="shared" si="100"/>
        <v>0</v>
      </c>
      <c r="J1289">
        <f t="shared" si="101"/>
        <v>4</v>
      </c>
      <c r="K1289">
        <f t="shared" si="102"/>
        <v>109586</v>
      </c>
      <c r="L1289" t="str">
        <f t="shared" si="103"/>
        <v>$200-$500</v>
      </c>
      <c r="M1289">
        <f t="shared" si="104"/>
        <v>1</v>
      </c>
    </row>
    <row r="1290" spans="1:13" x14ac:dyDescent="0.35">
      <c r="A1290" t="s">
        <v>54</v>
      </c>
      <c r="B1290" t="s">
        <v>1405</v>
      </c>
      <c r="C1290" t="s">
        <v>2690</v>
      </c>
      <c r="D1290">
        <v>199</v>
      </c>
      <c r="E1290">
        <v>349</v>
      </c>
      <c r="F1290" s="7">
        <v>0.43</v>
      </c>
      <c r="G1290">
        <v>4.0999999999999996</v>
      </c>
      <c r="H1290">
        <v>314</v>
      </c>
      <c r="I1290">
        <f t="shared" si="100"/>
        <v>0</v>
      </c>
      <c r="J1290">
        <f t="shared" si="101"/>
        <v>4</v>
      </c>
      <c r="K1290">
        <f t="shared" si="102"/>
        <v>109586</v>
      </c>
      <c r="L1290" t="str">
        <f t="shared" si="103"/>
        <v>$200-$500</v>
      </c>
      <c r="M1290">
        <f t="shared" si="104"/>
        <v>1</v>
      </c>
    </row>
    <row r="1291" spans="1:13" x14ac:dyDescent="0.35">
      <c r="A1291" t="s">
        <v>1202</v>
      </c>
      <c r="B1291" t="s">
        <v>2539</v>
      </c>
      <c r="C1291" t="s">
        <v>2694</v>
      </c>
      <c r="D1291">
        <v>299</v>
      </c>
      <c r="E1291">
        <v>595</v>
      </c>
      <c r="F1291" s="7">
        <v>0.5</v>
      </c>
      <c r="G1291">
        <v>4</v>
      </c>
      <c r="H1291">
        <v>314</v>
      </c>
      <c r="I1291">
        <f t="shared" si="100"/>
        <v>1</v>
      </c>
      <c r="J1291">
        <f t="shared" si="101"/>
        <v>4</v>
      </c>
      <c r="K1291">
        <f t="shared" si="102"/>
        <v>186830</v>
      </c>
      <c r="L1291" t="str">
        <f t="shared" si="103"/>
        <v>&gt;$500</v>
      </c>
      <c r="M1291">
        <f t="shared" si="104"/>
        <v>1</v>
      </c>
    </row>
    <row r="1292" spans="1:13" x14ac:dyDescent="0.35">
      <c r="A1292" t="s">
        <v>180</v>
      </c>
      <c r="B1292" t="s">
        <v>1531</v>
      </c>
      <c r="C1292" t="s">
        <v>2691</v>
      </c>
      <c r="D1292">
        <v>205</v>
      </c>
      <c r="E1292">
        <v>499</v>
      </c>
      <c r="F1292" s="7">
        <v>0.59</v>
      </c>
      <c r="G1292">
        <v>3.8</v>
      </c>
      <c r="H1292">
        <v>313</v>
      </c>
      <c r="I1292">
        <f t="shared" si="100"/>
        <v>1</v>
      </c>
      <c r="J1292">
        <f t="shared" si="101"/>
        <v>4</v>
      </c>
      <c r="K1292">
        <f t="shared" si="102"/>
        <v>156187</v>
      </c>
      <c r="L1292" t="str">
        <f t="shared" si="103"/>
        <v>$200-$500</v>
      </c>
      <c r="M1292">
        <f t="shared" si="104"/>
        <v>1</v>
      </c>
    </row>
    <row r="1293" spans="1:13" x14ac:dyDescent="0.35">
      <c r="A1293" t="s">
        <v>1167</v>
      </c>
      <c r="B1293" t="s">
        <v>2504</v>
      </c>
      <c r="C1293" t="s">
        <v>2694</v>
      </c>
      <c r="D1293">
        <v>1069</v>
      </c>
      <c r="E1293">
        <v>1699</v>
      </c>
      <c r="F1293" s="7">
        <v>0.37</v>
      </c>
      <c r="G1293">
        <v>3.9</v>
      </c>
      <c r="H1293">
        <v>313</v>
      </c>
      <c r="I1293">
        <f t="shared" si="100"/>
        <v>0</v>
      </c>
      <c r="J1293">
        <f t="shared" si="101"/>
        <v>4</v>
      </c>
      <c r="K1293">
        <f t="shared" si="102"/>
        <v>531787</v>
      </c>
      <c r="L1293" t="str">
        <f t="shared" si="103"/>
        <v>&gt;$500</v>
      </c>
      <c r="M1293">
        <f t="shared" si="104"/>
        <v>1</v>
      </c>
    </row>
    <row r="1294" spans="1:13" x14ac:dyDescent="0.35">
      <c r="A1294" t="s">
        <v>1011</v>
      </c>
      <c r="B1294" t="s">
        <v>2348</v>
      </c>
      <c r="C1294" t="s">
        <v>2694</v>
      </c>
      <c r="D1294">
        <v>1299</v>
      </c>
      <c r="E1294">
        <v>1999</v>
      </c>
      <c r="F1294" s="7">
        <v>0.35</v>
      </c>
      <c r="G1294">
        <v>3.8</v>
      </c>
      <c r="H1294">
        <v>311</v>
      </c>
      <c r="I1294">
        <f t="shared" si="100"/>
        <v>0</v>
      </c>
      <c r="J1294">
        <f t="shared" si="101"/>
        <v>4</v>
      </c>
      <c r="K1294">
        <f t="shared" si="102"/>
        <v>621689</v>
      </c>
      <c r="L1294" t="str">
        <f t="shared" si="103"/>
        <v>&gt;$500</v>
      </c>
      <c r="M1294">
        <f t="shared" si="104"/>
        <v>1</v>
      </c>
    </row>
    <row r="1295" spans="1:13" x14ac:dyDescent="0.35">
      <c r="A1295" t="s">
        <v>534</v>
      </c>
      <c r="B1295" t="s">
        <v>1872</v>
      </c>
      <c r="C1295" t="s">
        <v>2691</v>
      </c>
      <c r="D1295">
        <v>99</v>
      </c>
      <c r="E1295">
        <v>999</v>
      </c>
      <c r="F1295" s="7">
        <v>0.9</v>
      </c>
      <c r="G1295">
        <v>4.4000000000000004</v>
      </c>
      <c r="H1295">
        <v>305</v>
      </c>
      <c r="I1295">
        <f t="shared" si="100"/>
        <v>1</v>
      </c>
      <c r="J1295">
        <f t="shared" si="101"/>
        <v>4</v>
      </c>
      <c r="K1295">
        <f t="shared" si="102"/>
        <v>304695</v>
      </c>
      <c r="L1295" t="str">
        <f t="shared" si="103"/>
        <v>&gt;$500</v>
      </c>
      <c r="M1295">
        <f t="shared" si="104"/>
        <v>1</v>
      </c>
    </row>
    <row r="1296" spans="1:13" x14ac:dyDescent="0.35">
      <c r="A1296" t="s">
        <v>1057</v>
      </c>
      <c r="B1296" t="s">
        <v>2394</v>
      </c>
      <c r="C1296" t="s">
        <v>2694</v>
      </c>
      <c r="D1296">
        <v>999</v>
      </c>
      <c r="E1296">
        <v>1950</v>
      </c>
      <c r="F1296" s="7">
        <v>0.49</v>
      </c>
      <c r="G1296">
        <v>3.8</v>
      </c>
      <c r="H1296">
        <v>305</v>
      </c>
      <c r="I1296">
        <f t="shared" si="100"/>
        <v>0</v>
      </c>
      <c r="J1296">
        <f t="shared" si="101"/>
        <v>4</v>
      </c>
      <c r="K1296">
        <f t="shared" si="102"/>
        <v>594750</v>
      </c>
      <c r="L1296" t="str">
        <f t="shared" si="103"/>
        <v>&gt;$500</v>
      </c>
      <c r="M1296">
        <f t="shared" si="104"/>
        <v>1</v>
      </c>
    </row>
    <row r="1297" spans="1:13" x14ac:dyDescent="0.35">
      <c r="A1297" t="s">
        <v>1169</v>
      </c>
      <c r="B1297" t="s">
        <v>2506</v>
      </c>
      <c r="C1297" t="s">
        <v>2694</v>
      </c>
      <c r="D1297">
        <v>1499</v>
      </c>
      <c r="E1297">
        <v>3500</v>
      </c>
      <c r="F1297" s="7">
        <v>0.56999999999999995</v>
      </c>
      <c r="G1297">
        <v>4.0999999999999996</v>
      </c>
      <c r="H1297">
        <v>303</v>
      </c>
      <c r="I1297">
        <f t="shared" si="100"/>
        <v>1</v>
      </c>
      <c r="J1297">
        <f t="shared" si="101"/>
        <v>4</v>
      </c>
      <c r="K1297">
        <f t="shared" si="102"/>
        <v>1060500</v>
      </c>
      <c r="L1297" t="str">
        <f t="shared" si="103"/>
        <v>&gt;$500</v>
      </c>
      <c r="M1297">
        <f t="shared" si="104"/>
        <v>1</v>
      </c>
    </row>
    <row r="1298" spans="1:13" x14ac:dyDescent="0.35">
      <c r="A1298" t="s">
        <v>330</v>
      </c>
      <c r="B1298" t="s">
        <v>1679</v>
      </c>
      <c r="C1298" t="s">
        <v>2691</v>
      </c>
      <c r="D1298">
        <v>1299</v>
      </c>
      <c r="E1298">
        <v>2499</v>
      </c>
      <c r="F1298" s="7">
        <v>0.48</v>
      </c>
      <c r="G1298">
        <v>4.3</v>
      </c>
      <c r="H1298">
        <v>301</v>
      </c>
      <c r="I1298">
        <f t="shared" si="100"/>
        <v>0</v>
      </c>
      <c r="J1298">
        <f t="shared" si="101"/>
        <v>4</v>
      </c>
      <c r="K1298">
        <f t="shared" si="102"/>
        <v>752199</v>
      </c>
      <c r="L1298" t="str">
        <f t="shared" si="103"/>
        <v>&gt;$500</v>
      </c>
      <c r="M1298">
        <f t="shared" si="104"/>
        <v>1</v>
      </c>
    </row>
    <row r="1299" spans="1:13" x14ac:dyDescent="0.35">
      <c r="A1299" t="s">
        <v>1291</v>
      </c>
      <c r="B1299" t="s">
        <v>2628</v>
      </c>
      <c r="C1299" t="s">
        <v>2694</v>
      </c>
      <c r="D1299">
        <v>4899</v>
      </c>
      <c r="E1299">
        <v>8999</v>
      </c>
      <c r="F1299" s="7">
        <v>0.46</v>
      </c>
      <c r="G1299">
        <v>4.0999999999999996</v>
      </c>
      <c r="H1299">
        <v>297</v>
      </c>
      <c r="I1299">
        <f t="shared" si="100"/>
        <v>0</v>
      </c>
      <c r="J1299">
        <f t="shared" si="101"/>
        <v>4</v>
      </c>
      <c r="K1299">
        <f t="shared" si="102"/>
        <v>2672703</v>
      </c>
      <c r="L1299" t="str">
        <f t="shared" si="103"/>
        <v>&gt;$500</v>
      </c>
      <c r="M1299">
        <f t="shared" si="104"/>
        <v>1</v>
      </c>
    </row>
    <row r="1300" spans="1:13" x14ac:dyDescent="0.35">
      <c r="A1300" t="s">
        <v>1155</v>
      </c>
      <c r="B1300" t="s">
        <v>2492</v>
      </c>
      <c r="C1300" t="s">
        <v>2694</v>
      </c>
      <c r="D1300">
        <v>351</v>
      </c>
      <c r="E1300">
        <v>899</v>
      </c>
      <c r="F1300" s="7">
        <v>0.61</v>
      </c>
      <c r="G1300">
        <v>3.9</v>
      </c>
      <c r="H1300">
        <v>296</v>
      </c>
      <c r="I1300">
        <f t="shared" si="100"/>
        <v>1</v>
      </c>
      <c r="J1300">
        <f t="shared" si="101"/>
        <v>4</v>
      </c>
      <c r="K1300">
        <f t="shared" si="102"/>
        <v>266104</v>
      </c>
      <c r="L1300" t="str">
        <f t="shared" si="103"/>
        <v>&gt;$500</v>
      </c>
      <c r="M1300">
        <f t="shared" si="104"/>
        <v>1</v>
      </c>
    </row>
    <row r="1301" spans="1:13" x14ac:dyDescent="0.35">
      <c r="A1301" t="s">
        <v>248</v>
      </c>
      <c r="B1301" t="s">
        <v>1599</v>
      </c>
      <c r="C1301" t="s">
        <v>2690</v>
      </c>
      <c r="D1301">
        <v>129</v>
      </c>
      <c r="E1301">
        <v>1000</v>
      </c>
      <c r="F1301" s="7">
        <v>0.87</v>
      </c>
      <c r="G1301">
        <v>3.9</v>
      </c>
      <c r="H1301">
        <v>295</v>
      </c>
      <c r="I1301">
        <f t="shared" si="100"/>
        <v>1</v>
      </c>
      <c r="J1301">
        <f t="shared" si="101"/>
        <v>4</v>
      </c>
      <c r="K1301">
        <f t="shared" si="102"/>
        <v>295000</v>
      </c>
      <c r="L1301" t="str">
        <f t="shared" si="103"/>
        <v>&gt;$500</v>
      </c>
      <c r="M1301">
        <f t="shared" si="104"/>
        <v>1</v>
      </c>
    </row>
    <row r="1302" spans="1:13" x14ac:dyDescent="0.35">
      <c r="A1302" t="s">
        <v>960</v>
      </c>
      <c r="B1302" t="s">
        <v>2297</v>
      </c>
      <c r="C1302" t="s">
        <v>2694</v>
      </c>
      <c r="D1302">
        <v>899</v>
      </c>
      <c r="E1302">
        <v>2000</v>
      </c>
      <c r="F1302" s="7">
        <v>0.55000000000000004</v>
      </c>
      <c r="G1302">
        <v>3.6</v>
      </c>
      <c r="H1302">
        <v>291</v>
      </c>
      <c r="I1302">
        <f t="shared" si="100"/>
        <v>1</v>
      </c>
      <c r="J1302">
        <f t="shared" si="101"/>
        <v>4</v>
      </c>
      <c r="K1302">
        <f t="shared" si="102"/>
        <v>582000</v>
      </c>
      <c r="L1302" t="str">
        <f t="shared" si="103"/>
        <v>&gt;$500</v>
      </c>
      <c r="M1302">
        <f t="shared" si="104"/>
        <v>1</v>
      </c>
    </row>
    <row r="1303" spans="1:13" x14ac:dyDescent="0.35">
      <c r="A1303" t="s">
        <v>1063</v>
      </c>
      <c r="B1303" t="s">
        <v>2400</v>
      </c>
      <c r="C1303" t="s">
        <v>2694</v>
      </c>
      <c r="D1303">
        <v>298</v>
      </c>
      <c r="E1303">
        <v>499</v>
      </c>
      <c r="F1303" s="7">
        <v>0.4</v>
      </c>
      <c r="G1303">
        <v>4.4000000000000004</v>
      </c>
      <c r="H1303">
        <v>290</v>
      </c>
      <c r="I1303">
        <f t="shared" si="100"/>
        <v>0</v>
      </c>
      <c r="J1303">
        <f t="shared" si="101"/>
        <v>4</v>
      </c>
      <c r="K1303">
        <f t="shared" si="102"/>
        <v>144710</v>
      </c>
      <c r="L1303" t="str">
        <f t="shared" si="103"/>
        <v>$200-$500</v>
      </c>
      <c r="M1303">
        <f t="shared" si="104"/>
        <v>1</v>
      </c>
    </row>
    <row r="1304" spans="1:13" x14ac:dyDescent="0.35">
      <c r="A1304" t="s">
        <v>1270</v>
      </c>
      <c r="B1304" t="s">
        <v>2607</v>
      </c>
      <c r="C1304" t="s">
        <v>2694</v>
      </c>
      <c r="D1304">
        <v>3685</v>
      </c>
      <c r="E1304">
        <v>5495</v>
      </c>
      <c r="F1304" s="7">
        <v>0.33</v>
      </c>
      <c r="G1304">
        <v>4.0999999999999996</v>
      </c>
      <c r="H1304">
        <v>290</v>
      </c>
      <c r="I1304">
        <f t="shared" si="100"/>
        <v>0</v>
      </c>
      <c r="J1304">
        <f t="shared" si="101"/>
        <v>4</v>
      </c>
      <c r="K1304">
        <f t="shared" si="102"/>
        <v>1593550</v>
      </c>
      <c r="L1304" t="str">
        <f t="shared" si="103"/>
        <v>&gt;$500</v>
      </c>
      <c r="M1304">
        <f t="shared" si="104"/>
        <v>1</v>
      </c>
    </row>
    <row r="1305" spans="1:13" x14ac:dyDescent="0.35">
      <c r="A1305" t="s">
        <v>1302</v>
      </c>
      <c r="B1305" t="s">
        <v>2639</v>
      </c>
      <c r="C1305" t="s">
        <v>2694</v>
      </c>
      <c r="D1305">
        <v>4999</v>
      </c>
      <c r="E1305">
        <v>24999</v>
      </c>
      <c r="F1305" s="7">
        <v>0.8</v>
      </c>
      <c r="G1305">
        <v>4.5</v>
      </c>
      <c r="H1305">
        <v>287</v>
      </c>
      <c r="I1305">
        <f t="shared" si="100"/>
        <v>1</v>
      </c>
      <c r="J1305">
        <f t="shared" si="101"/>
        <v>5</v>
      </c>
      <c r="K1305">
        <f t="shared" si="102"/>
        <v>7174713</v>
      </c>
      <c r="L1305" t="str">
        <f t="shared" si="103"/>
        <v>&gt;$500</v>
      </c>
      <c r="M1305">
        <f t="shared" si="104"/>
        <v>1</v>
      </c>
    </row>
    <row r="1306" spans="1:13" x14ac:dyDescent="0.35">
      <c r="A1306" t="s">
        <v>1303</v>
      </c>
      <c r="B1306" t="s">
        <v>2640</v>
      </c>
      <c r="C1306" t="s">
        <v>2694</v>
      </c>
      <c r="D1306">
        <v>390</v>
      </c>
      <c r="E1306">
        <v>799</v>
      </c>
      <c r="F1306" s="7">
        <v>0.51</v>
      </c>
      <c r="G1306">
        <v>3.8</v>
      </c>
      <c r="H1306">
        <v>287</v>
      </c>
      <c r="I1306">
        <f t="shared" si="100"/>
        <v>1</v>
      </c>
      <c r="J1306">
        <f t="shared" si="101"/>
        <v>4</v>
      </c>
      <c r="K1306">
        <f t="shared" si="102"/>
        <v>229313</v>
      </c>
      <c r="L1306" t="str">
        <f t="shared" si="103"/>
        <v>&gt;$500</v>
      </c>
      <c r="M1306">
        <f t="shared" si="104"/>
        <v>1</v>
      </c>
    </row>
    <row r="1307" spans="1:13" x14ac:dyDescent="0.35">
      <c r="A1307" t="s">
        <v>142</v>
      </c>
      <c r="B1307" t="s">
        <v>1493</v>
      </c>
      <c r="C1307" t="s">
        <v>2691</v>
      </c>
      <c r="D1307">
        <v>655</v>
      </c>
      <c r="E1307">
        <v>1099</v>
      </c>
      <c r="F1307" s="7">
        <v>0.4</v>
      </c>
      <c r="G1307">
        <v>3.2</v>
      </c>
      <c r="H1307">
        <v>285</v>
      </c>
      <c r="I1307">
        <f t="shared" si="100"/>
        <v>0</v>
      </c>
      <c r="J1307">
        <f t="shared" si="101"/>
        <v>3</v>
      </c>
      <c r="K1307">
        <f t="shared" si="102"/>
        <v>313215</v>
      </c>
      <c r="L1307" t="str">
        <f t="shared" si="103"/>
        <v>&gt;$500</v>
      </c>
      <c r="M1307">
        <f t="shared" si="104"/>
        <v>1</v>
      </c>
    </row>
    <row r="1308" spans="1:13" x14ac:dyDescent="0.35">
      <c r="A1308" t="s">
        <v>128</v>
      </c>
      <c r="B1308" t="s">
        <v>1479</v>
      </c>
      <c r="C1308" t="s">
        <v>2691</v>
      </c>
      <c r="D1308">
        <v>349</v>
      </c>
      <c r="E1308">
        <v>599</v>
      </c>
      <c r="F1308" s="7">
        <v>0.42</v>
      </c>
      <c r="G1308">
        <v>4.2</v>
      </c>
      <c r="H1308">
        <v>284</v>
      </c>
      <c r="I1308">
        <f t="shared" si="100"/>
        <v>0</v>
      </c>
      <c r="J1308">
        <f t="shared" si="101"/>
        <v>4</v>
      </c>
      <c r="K1308">
        <f t="shared" si="102"/>
        <v>170116</v>
      </c>
      <c r="L1308" t="str">
        <f t="shared" si="103"/>
        <v>&gt;$500</v>
      </c>
      <c r="M1308">
        <f t="shared" si="104"/>
        <v>1</v>
      </c>
    </row>
    <row r="1309" spans="1:13" x14ac:dyDescent="0.35">
      <c r="A1309" t="s">
        <v>348</v>
      </c>
      <c r="B1309" t="s">
        <v>1697</v>
      </c>
      <c r="C1309" t="s">
        <v>2691</v>
      </c>
      <c r="D1309">
        <v>9499</v>
      </c>
      <c r="E1309">
        <v>11999</v>
      </c>
      <c r="F1309" s="7">
        <v>0.21</v>
      </c>
      <c r="G1309">
        <v>4.2</v>
      </c>
      <c r="H1309">
        <v>284</v>
      </c>
      <c r="I1309">
        <f t="shared" si="100"/>
        <v>0</v>
      </c>
      <c r="J1309">
        <f t="shared" si="101"/>
        <v>4</v>
      </c>
      <c r="K1309">
        <f t="shared" si="102"/>
        <v>3407716</v>
      </c>
      <c r="L1309" t="str">
        <f t="shared" si="103"/>
        <v>&gt;$500</v>
      </c>
      <c r="M1309">
        <f t="shared" si="104"/>
        <v>1</v>
      </c>
    </row>
    <row r="1310" spans="1:13" x14ac:dyDescent="0.35">
      <c r="A1310" t="s">
        <v>354</v>
      </c>
      <c r="B1310" t="s">
        <v>1703</v>
      </c>
      <c r="C1310" t="s">
        <v>2691</v>
      </c>
      <c r="D1310">
        <v>9499</v>
      </c>
      <c r="E1310">
        <v>11999</v>
      </c>
      <c r="F1310" s="7">
        <v>0.21</v>
      </c>
      <c r="G1310">
        <v>4.2</v>
      </c>
      <c r="H1310">
        <v>284</v>
      </c>
      <c r="I1310">
        <f t="shared" si="100"/>
        <v>0</v>
      </c>
      <c r="J1310">
        <f t="shared" si="101"/>
        <v>4</v>
      </c>
      <c r="K1310">
        <f t="shared" si="102"/>
        <v>3407716</v>
      </c>
      <c r="L1310" t="str">
        <f t="shared" si="103"/>
        <v>&gt;$500</v>
      </c>
      <c r="M1310">
        <f t="shared" si="104"/>
        <v>1</v>
      </c>
    </row>
    <row r="1311" spans="1:13" x14ac:dyDescent="0.35">
      <c r="A1311" t="s">
        <v>454</v>
      </c>
      <c r="B1311" t="s">
        <v>1796</v>
      </c>
      <c r="C1311" t="s">
        <v>2691</v>
      </c>
      <c r="D1311">
        <v>10499</v>
      </c>
      <c r="E1311">
        <v>13499</v>
      </c>
      <c r="F1311" s="7">
        <v>0.22</v>
      </c>
      <c r="G1311">
        <v>4.2</v>
      </c>
      <c r="H1311">
        <v>284</v>
      </c>
      <c r="I1311">
        <f t="shared" si="100"/>
        <v>0</v>
      </c>
      <c r="J1311">
        <f t="shared" si="101"/>
        <v>4</v>
      </c>
      <c r="K1311">
        <f t="shared" si="102"/>
        <v>3833716</v>
      </c>
      <c r="L1311" t="str">
        <f t="shared" si="103"/>
        <v>&gt;$500</v>
      </c>
      <c r="M1311">
        <f t="shared" si="104"/>
        <v>1</v>
      </c>
    </row>
    <row r="1312" spans="1:13" x14ac:dyDescent="0.35">
      <c r="A1312" t="s">
        <v>269</v>
      </c>
      <c r="B1312" t="s">
        <v>1620</v>
      </c>
      <c r="C1312" t="s">
        <v>2691</v>
      </c>
      <c r="D1312">
        <v>2299</v>
      </c>
      <c r="E1312">
        <v>3999</v>
      </c>
      <c r="F1312" s="7">
        <v>0.43</v>
      </c>
      <c r="G1312">
        <v>3.8</v>
      </c>
      <c r="H1312">
        <v>282</v>
      </c>
      <c r="I1312">
        <f t="shared" si="100"/>
        <v>0</v>
      </c>
      <c r="J1312">
        <f t="shared" si="101"/>
        <v>4</v>
      </c>
      <c r="K1312">
        <f t="shared" si="102"/>
        <v>1127718</v>
      </c>
      <c r="L1312" t="str">
        <f t="shared" si="103"/>
        <v>&gt;$500</v>
      </c>
      <c r="M1312">
        <f t="shared" si="104"/>
        <v>1</v>
      </c>
    </row>
    <row r="1313" spans="1:13" x14ac:dyDescent="0.35">
      <c r="A1313" t="s">
        <v>1141</v>
      </c>
      <c r="B1313" t="s">
        <v>2478</v>
      </c>
      <c r="C1313" t="s">
        <v>2694</v>
      </c>
      <c r="D1313">
        <v>2079</v>
      </c>
      <c r="E1313">
        <v>3099</v>
      </c>
      <c r="F1313" s="7">
        <v>0.33</v>
      </c>
      <c r="G1313">
        <v>4.0999999999999996</v>
      </c>
      <c r="H1313">
        <v>282</v>
      </c>
      <c r="I1313">
        <f t="shared" si="100"/>
        <v>0</v>
      </c>
      <c r="J1313">
        <f t="shared" si="101"/>
        <v>4</v>
      </c>
      <c r="K1313">
        <f t="shared" si="102"/>
        <v>873918</v>
      </c>
      <c r="L1313" t="str">
        <f t="shared" si="103"/>
        <v>&gt;$500</v>
      </c>
      <c r="M1313">
        <f t="shared" si="104"/>
        <v>1</v>
      </c>
    </row>
    <row r="1314" spans="1:13" x14ac:dyDescent="0.35">
      <c r="A1314" t="s">
        <v>545</v>
      </c>
      <c r="B1314" t="s">
        <v>1883</v>
      </c>
      <c r="C1314" t="s">
        <v>2691</v>
      </c>
      <c r="D1314">
        <v>8499</v>
      </c>
      <c r="E1314">
        <v>11999</v>
      </c>
      <c r="F1314" s="7">
        <v>0.28999999999999998</v>
      </c>
      <c r="G1314">
        <v>3.9</v>
      </c>
      <c r="H1314">
        <v>276</v>
      </c>
      <c r="I1314">
        <f t="shared" si="100"/>
        <v>0</v>
      </c>
      <c r="J1314">
        <f t="shared" si="101"/>
        <v>4</v>
      </c>
      <c r="K1314">
        <f t="shared" si="102"/>
        <v>3311724</v>
      </c>
      <c r="L1314" t="str">
        <f t="shared" si="103"/>
        <v>&gt;$500</v>
      </c>
      <c r="M1314">
        <f t="shared" si="104"/>
        <v>1</v>
      </c>
    </row>
    <row r="1315" spans="1:13" x14ac:dyDescent="0.35">
      <c r="A1315" t="s">
        <v>313</v>
      </c>
      <c r="B1315" t="s">
        <v>1662</v>
      </c>
      <c r="C1315" t="s">
        <v>2690</v>
      </c>
      <c r="D1315">
        <v>129</v>
      </c>
      <c r="E1315">
        <v>599</v>
      </c>
      <c r="F1315" s="7">
        <v>0.78</v>
      </c>
      <c r="G1315">
        <v>4.0999999999999996</v>
      </c>
      <c r="H1315">
        <v>265</v>
      </c>
      <c r="I1315">
        <f t="shared" si="100"/>
        <v>1</v>
      </c>
      <c r="J1315">
        <f t="shared" si="101"/>
        <v>4</v>
      </c>
      <c r="K1315">
        <f t="shared" si="102"/>
        <v>158735</v>
      </c>
      <c r="L1315" t="str">
        <f t="shared" si="103"/>
        <v>&gt;$500</v>
      </c>
      <c r="M1315">
        <f t="shared" si="104"/>
        <v>1</v>
      </c>
    </row>
    <row r="1316" spans="1:13" x14ac:dyDescent="0.35">
      <c r="A1316" t="s">
        <v>1276</v>
      </c>
      <c r="B1316" t="s">
        <v>2613</v>
      </c>
      <c r="C1316" t="s">
        <v>2694</v>
      </c>
      <c r="D1316">
        <v>2669</v>
      </c>
      <c r="E1316">
        <v>3199</v>
      </c>
      <c r="F1316" s="7">
        <v>0.17</v>
      </c>
      <c r="G1316">
        <v>3.9</v>
      </c>
      <c r="H1316">
        <v>260</v>
      </c>
      <c r="I1316">
        <f t="shared" si="100"/>
        <v>0</v>
      </c>
      <c r="J1316">
        <f t="shared" si="101"/>
        <v>4</v>
      </c>
      <c r="K1316">
        <f t="shared" si="102"/>
        <v>831740</v>
      </c>
      <c r="L1316" t="str">
        <f t="shared" si="103"/>
        <v>&gt;$500</v>
      </c>
      <c r="M1316">
        <f t="shared" si="104"/>
        <v>1</v>
      </c>
    </row>
    <row r="1317" spans="1:13" x14ac:dyDescent="0.35">
      <c r="A1317" t="s">
        <v>936</v>
      </c>
      <c r="B1317" t="s">
        <v>2273</v>
      </c>
      <c r="C1317" t="s">
        <v>2694</v>
      </c>
      <c r="D1317">
        <v>398</v>
      </c>
      <c r="E1317">
        <v>1999</v>
      </c>
      <c r="F1317" s="7">
        <v>0.8</v>
      </c>
      <c r="G1317">
        <v>4.0999999999999996</v>
      </c>
      <c r="H1317">
        <v>257</v>
      </c>
      <c r="I1317">
        <f t="shared" si="100"/>
        <v>1</v>
      </c>
      <c r="J1317">
        <f t="shared" si="101"/>
        <v>4</v>
      </c>
      <c r="K1317">
        <f t="shared" si="102"/>
        <v>513743</v>
      </c>
      <c r="L1317" t="str">
        <f t="shared" si="103"/>
        <v>&gt;$500</v>
      </c>
      <c r="M1317">
        <f t="shared" si="104"/>
        <v>1</v>
      </c>
    </row>
    <row r="1318" spans="1:13" x14ac:dyDescent="0.35">
      <c r="A1318" t="s">
        <v>723</v>
      </c>
      <c r="B1318" t="s">
        <v>2060</v>
      </c>
      <c r="C1318" t="s">
        <v>2690</v>
      </c>
      <c r="D1318">
        <v>69</v>
      </c>
      <c r="E1318">
        <v>299</v>
      </c>
      <c r="F1318" s="7">
        <v>0.77</v>
      </c>
      <c r="G1318">
        <v>4.3</v>
      </c>
      <c r="H1318">
        <v>255</v>
      </c>
      <c r="I1318">
        <f t="shared" si="100"/>
        <v>1</v>
      </c>
      <c r="J1318">
        <f t="shared" si="101"/>
        <v>4</v>
      </c>
      <c r="K1318">
        <f t="shared" si="102"/>
        <v>76245</v>
      </c>
      <c r="L1318" t="str">
        <f t="shared" si="103"/>
        <v>$200-$500</v>
      </c>
      <c r="M1318">
        <f t="shared" si="104"/>
        <v>1</v>
      </c>
    </row>
    <row r="1319" spans="1:13" x14ac:dyDescent="0.35">
      <c r="A1319" t="s">
        <v>159</v>
      </c>
      <c r="B1319" t="s">
        <v>1510</v>
      </c>
      <c r="C1319" t="s">
        <v>2691</v>
      </c>
      <c r="D1319">
        <v>399</v>
      </c>
      <c r="E1319">
        <v>899</v>
      </c>
      <c r="F1319" s="7">
        <v>0.56000000000000005</v>
      </c>
      <c r="G1319">
        <v>3.9</v>
      </c>
      <c r="H1319">
        <v>254</v>
      </c>
      <c r="I1319">
        <f t="shared" si="100"/>
        <v>1</v>
      </c>
      <c r="J1319">
        <f t="shared" si="101"/>
        <v>4</v>
      </c>
      <c r="K1319">
        <f t="shared" si="102"/>
        <v>228346</v>
      </c>
      <c r="L1319" t="str">
        <f t="shared" si="103"/>
        <v>&gt;$500</v>
      </c>
      <c r="M1319">
        <f t="shared" si="104"/>
        <v>1</v>
      </c>
    </row>
    <row r="1320" spans="1:13" x14ac:dyDescent="0.35">
      <c r="A1320" t="s">
        <v>1117</v>
      </c>
      <c r="B1320" t="s">
        <v>2454</v>
      </c>
      <c r="C1320" t="s">
        <v>2694</v>
      </c>
      <c r="D1320">
        <v>999</v>
      </c>
      <c r="E1320">
        <v>2600</v>
      </c>
      <c r="F1320" s="7">
        <v>0.62</v>
      </c>
      <c r="G1320">
        <v>3.4</v>
      </c>
      <c r="H1320">
        <v>252</v>
      </c>
      <c r="I1320">
        <f t="shared" si="100"/>
        <v>1</v>
      </c>
      <c r="J1320">
        <f t="shared" si="101"/>
        <v>3</v>
      </c>
      <c r="K1320">
        <f t="shared" si="102"/>
        <v>655200</v>
      </c>
      <c r="L1320" t="str">
        <f t="shared" si="103"/>
        <v>&gt;$500</v>
      </c>
      <c r="M1320">
        <f t="shared" si="104"/>
        <v>1</v>
      </c>
    </row>
    <row r="1321" spans="1:13" x14ac:dyDescent="0.35">
      <c r="A1321" t="s">
        <v>1100</v>
      </c>
      <c r="B1321" t="s">
        <v>2437</v>
      </c>
      <c r="C1321" t="s">
        <v>2694</v>
      </c>
      <c r="D1321">
        <v>1049</v>
      </c>
      <c r="E1321">
        <v>1950</v>
      </c>
      <c r="F1321" s="7">
        <v>0.46</v>
      </c>
      <c r="G1321">
        <v>3.8</v>
      </c>
      <c r="H1321">
        <v>250</v>
      </c>
      <c r="I1321">
        <f t="shared" si="100"/>
        <v>0</v>
      </c>
      <c r="J1321">
        <f t="shared" si="101"/>
        <v>4</v>
      </c>
      <c r="K1321">
        <f t="shared" si="102"/>
        <v>487500</v>
      </c>
      <c r="L1321" t="str">
        <f t="shared" si="103"/>
        <v>&gt;$500</v>
      </c>
      <c r="M1321">
        <f t="shared" si="104"/>
        <v>1</v>
      </c>
    </row>
    <row r="1322" spans="1:13" x14ac:dyDescent="0.35">
      <c r="A1322" t="s">
        <v>225</v>
      </c>
      <c r="B1322" t="s">
        <v>1576</v>
      </c>
      <c r="C1322" t="s">
        <v>2691</v>
      </c>
      <c r="D1322">
        <v>213</v>
      </c>
      <c r="E1322">
        <v>499</v>
      </c>
      <c r="F1322" s="7">
        <v>0.56999999999999995</v>
      </c>
      <c r="G1322">
        <v>3.7</v>
      </c>
      <c r="H1322">
        <v>246</v>
      </c>
      <c r="I1322">
        <f t="shared" si="100"/>
        <v>1</v>
      </c>
      <c r="J1322">
        <f t="shared" si="101"/>
        <v>4</v>
      </c>
      <c r="K1322">
        <f t="shared" si="102"/>
        <v>122754</v>
      </c>
      <c r="L1322" t="str">
        <f t="shared" si="103"/>
        <v>$200-$500</v>
      </c>
      <c r="M1322">
        <f t="shared" si="104"/>
        <v>1</v>
      </c>
    </row>
    <row r="1323" spans="1:13" x14ac:dyDescent="0.35">
      <c r="A1323" t="s">
        <v>544</v>
      </c>
      <c r="B1323" t="s">
        <v>1882</v>
      </c>
      <c r="C1323" t="s">
        <v>2691</v>
      </c>
      <c r="D1323">
        <v>1799</v>
      </c>
      <c r="E1323">
        <v>3999</v>
      </c>
      <c r="F1323" s="7">
        <v>0.55000000000000004</v>
      </c>
      <c r="G1323">
        <v>4.5999999999999996</v>
      </c>
      <c r="H1323">
        <v>245</v>
      </c>
      <c r="I1323">
        <f t="shared" si="100"/>
        <v>1</v>
      </c>
      <c r="J1323">
        <f t="shared" si="101"/>
        <v>5</v>
      </c>
      <c r="K1323">
        <f t="shared" si="102"/>
        <v>979755</v>
      </c>
      <c r="L1323" t="str">
        <f t="shared" si="103"/>
        <v>&gt;$500</v>
      </c>
      <c r="M1323">
        <f t="shared" si="104"/>
        <v>1</v>
      </c>
    </row>
    <row r="1324" spans="1:13" x14ac:dyDescent="0.35">
      <c r="A1324" t="s">
        <v>544</v>
      </c>
      <c r="B1324" t="s">
        <v>1882</v>
      </c>
      <c r="C1324" t="s">
        <v>2691</v>
      </c>
      <c r="D1324">
        <v>1799</v>
      </c>
      <c r="E1324">
        <v>3999</v>
      </c>
      <c r="F1324" s="7">
        <v>0.55000000000000004</v>
      </c>
      <c r="G1324">
        <v>4.5999999999999996</v>
      </c>
      <c r="H1324">
        <v>245</v>
      </c>
      <c r="I1324">
        <f t="shared" si="100"/>
        <v>1</v>
      </c>
      <c r="J1324">
        <f t="shared" si="101"/>
        <v>5</v>
      </c>
      <c r="K1324">
        <f t="shared" si="102"/>
        <v>979755</v>
      </c>
      <c r="L1324" t="str">
        <f t="shared" si="103"/>
        <v>&gt;$500</v>
      </c>
      <c r="M1324">
        <f t="shared" si="104"/>
        <v>1</v>
      </c>
    </row>
    <row r="1325" spans="1:13" x14ac:dyDescent="0.35">
      <c r="A1325" t="s">
        <v>237</v>
      </c>
      <c r="B1325" t="s">
        <v>1588</v>
      </c>
      <c r="C1325" t="s">
        <v>2690</v>
      </c>
      <c r="D1325">
        <v>449</v>
      </c>
      <c r="E1325">
        <v>1099</v>
      </c>
      <c r="F1325" s="7">
        <v>0.59</v>
      </c>
      <c r="G1325">
        <v>4</v>
      </c>
      <c r="H1325">
        <v>242</v>
      </c>
      <c r="I1325">
        <f t="shared" si="100"/>
        <v>1</v>
      </c>
      <c r="J1325">
        <f t="shared" si="101"/>
        <v>4</v>
      </c>
      <c r="K1325">
        <f t="shared" si="102"/>
        <v>265958</v>
      </c>
      <c r="L1325" t="str">
        <f t="shared" si="103"/>
        <v>&gt;$500</v>
      </c>
      <c r="M1325">
        <f t="shared" si="104"/>
        <v>1</v>
      </c>
    </row>
    <row r="1326" spans="1:13" x14ac:dyDescent="0.35">
      <c r="A1326" t="s">
        <v>709</v>
      </c>
      <c r="B1326" t="s">
        <v>2046</v>
      </c>
      <c r="C1326" t="s">
        <v>2690</v>
      </c>
      <c r="D1326">
        <v>89</v>
      </c>
      <c r="E1326">
        <v>99</v>
      </c>
      <c r="F1326" s="7">
        <v>0.1</v>
      </c>
      <c r="G1326">
        <v>4.2</v>
      </c>
      <c r="H1326">
        <v>241</v>
      </c>
      <c r="I1326">
        <f t="shared" si="100"/>
        <v>0</v>
      </c>
      <c r="J1326">
        <f t="shared" si="101"/>
        <v>4</v>
      </c>
      <c r="K1326">
        <f t="shared" si="102"/>
        <v>23859</v>
      </c>
      <c r="L1326" t="str">
        <f t="shared" si="103"/>
        <v>$200</v>
      </c>
      <c r="M1326">
        <f t="shared" si="104"/>
        <v>1</v>
      </c>
    </row>
    <row r="1327" spans="1:13" x14ac:dyDescent="0.35">
      <c r="A1327" t="s">
        <v>492</v>
      </c>
      <c r="B1327" t="s">
        <v>1831</v>
      </c>
      <c r="C1327" t="s">
        <v>2691</v>
      </c>
      <c r="D1327">
        <v>1999</v>
      </c>
      <c r="E1327">
        <v>8499</v>
      </c>
      <c r="F1327" s="7">
        <v>0.76</v>
      </c>
      <c r="G1327">
        <v>4.3</v>
      </c>
      <c r="H1327">
        <v>240</v>
      </c>
      <c r="I1327">
        <f t="shared" si="100"/>
        <v>1</v>
      </c>
      <c r="J1327">
        <f t="shared" si="101"/>
        <v>4</v>
      </c>
      <c r="K1327">
        <f t="shared" si="102"/>
        <v>2039760</v>
      </c>
      <c r="L1327" t="str">
        <f t="shared" si="103"/>
        <v>&gt;$500</v>
      </c>
      <c r="M1327">
        <f t="shared" si="104"/>
        <v>1</v>
      </c>
    </row>
    <row r="1328" spans="1:13" x14ac:dyDescent="0.35">
      <c r="A1328" t="s">
        <v>1004</v>
      </c>
      <c r="B1328" t="s">
        <v>2341</v>
      </c>
      <c r="C1328" t="s">
        <v>2694</v>
      </c>
      <c r="D1328">
        <v>1959</v>
      </c>
      <c r="E1328">
        <v>2400</v>
      </c>
      <c r="F1328" s="7">
        <v>0.18</v>
      </c>
      <c r="G1328">
        <v>4</v>
      </c>
      <c r="H1328">
        <v>237</v>
      </c>
      <c r="I1328">
        <f t="shared" si="100"/>
        <v>0</v>
      </c>
      <c r="J1328">
        <f t="shared" si="101"/>
        <v>4</v>
      </c>
      <c r="K1328">
        <f t="shared" si="102"/>
        <v>568800</v>
      </c>
      <c r="L1328" t="str">
        <f t="shared" si="103"/>
        <v>&gt;$500</v>
      </c>
      <c r="M1328">
        <f t="shared" si="104"/>
        <v>1</v>
      </c>
    </row>
    <row r="1329" spans="1:13" x14ac:dyDescent="0.35">
      <c r="A1329" t="s">
        <v>1307</v>
      </c>
      <c r="B1329" t="s">
        <v>2644</v>
      </c>
      <c r="C1329" t="s">
        <v>2694</v>
      </c>
      <c r="D1329">
        <v>445</v>
      </c>
      <c r="E1329">
        <v>999</v>
      </c>
      <c r="F1329" s="7">
        <v>0.55000000000000004</v>
      </c>
      <c r="G1329">
        <v>4.3</v>
      </c>
      <c r="H1329">
        <v>229</v>
      </c>
      <c r="I1329">
        <f t="shared" si="100"/>
        <v>1</v>
      </c>
      <c r="J1329">
        <f t="shared" si="101"/>
        <v>4</v>
      </c>
      <c r="K1329">
        <f t="shared" si="102"/>
        <v>228771</v>
      </c>
      <c r="L1329" t="str">
        <f t="shared" si="103"/>
        <v>&gt;$500</v>
      </c>
      <c r="M1329">
        <f t="shared" si="104"/>
        <v>1</v>
      </c>
    </row>
    <row r="1330" spans="1:13" x14ac:dyDescent="0.35">
      <c r="A1330" t="s">
        <v>318</v>
      </c>
      <c r="B1330" t="s">
        <v>1667</v>
      </c>
      <c r="C1330" t="s">
        <v>2691</v>
      </c>
      <c r="D1330">
        <v>1369</v>
      </c>
      <c r="E1330">
        <v>2999</v>
      </c>
      <c r="F1330" s="7">
        <v>0.54</v>
      </c>
      <c r="G1330">
        <v>3.3</v>
      </c>
      <c r="H1330">
        <v>227</v>
      </c>
      <c r="I1330">
        <f t="shared" si="100"/>
        <v>1</v>
      </c>
      <c r="J1330">
        <f t="shared" si="101"/>
        <v>3</v>
      </c>
      <c r="K1330">
        <f t="shared" si="102"/>
        <v>680773</v>
      </c>
      <c r="L1330" t="str">
        <f t="shared" si="103"/>
        <v>&gt;$500</v>
      </c>
      <c r="M1330">
        <f t="shared" si="104"/>
        <v>1</v>
      </c>
    </row>
    <row r="1331" spans="1:13" x14ac:dyDescent="0.35">
      <c r="A1331" t="s">
        <v>1206</v>
      </c>
      <c r="B1331" t="s">
        <v>2543</v>
      </c>
      <c r="C1331" t="s">
        <v>2694</v>
      </c>
      <c r="D1331">
        <v>419</v>
      </c>
      <c r="E1331">
        <v>999</v>
      </c>
      <c r="F1331" s="7">
        <v>0.57999999999999996</v>
      </c>
      <c r="G1331">
        <v>4.4000000000000004</v>
      </c>
      <c r="H1331">
        <v>227</v>
      </c>
      <c r="I1331">
        <f t="shared" si="100"/>
        <v>1</v>
      </c>
      <c r="J1331">
        <f t="shared" si="101"/>
        <v>4</v>
      </c>
      <c r="K1331">
        <f t="shared" si="102"/>
        <v>226773</v>
      </c>
      <c r="L1331" t="str">
        <f t="shared" si="103"/>
        <v>&gt;$500</v>
      </c>
      <c r="M1331">
        <f t="shared" si="104"/>
        <v>1</v>
      </c>
    </row>
    <row r="1332" spans="1:13" x14ac:dyDescent="0.35">
      <c r="A1332" t="s">
        <v>264</v>
      </c>
      <c r="B1332" t="s">
        <v>1615</v>
      </c>
      <c r="C1332" t="s">
        <v>2691</v>
      </c>
      <c r="D1332">
        <v>4699</v>
      </c>
      <c r="E1332">
        <v>4699</v>
      </c>
      <c r="F1332" s="7">
        <v>0</v>
      </c>
      <c r="G1332">
        <v>4.5</v>
      </c>
      <c r="H1332">
        <v>224</v>
      </c>
      <c r="I1332">
        <f t="shared" si="100"/>
        <v>0</v>
      </c>
      <c r="J1332">
        <f t="shared" si="101"/>
        <v>5</v>
      </c>
      <c r="K1332">
        <f t="shared" si="102"/>
        <v>1052576</v>
      </c>
      <c r="L1332" t="str">
        <f t="shared" si="103"/>
        <v>&gt;$500</v>
      </c>
      <c r="M1332">
        <f t="shared" si="104"/>
        <v>1</v>
      </c>
    </row>
    <row r="1333" spans="1:13" x14ac:dyDescent="0.35">
      <c r="A1333" t="s">
        <v>1338</v>
      </c>
      <c r="B1333" t="s">
        <v>2675</v>
      </c>
      <c r="C1333" t="s">
        <v>2694</v>
      </c>
      <c r="D1333">
        <v>426</v>
      </c>
      <c r="E1333">
        <v>999</v>
      </c>
      <c r="F1333" s="7">
        <v>0.56999999999999995</v>
      </c>
      <c r="G1333">
        <v>4.0999999999999996</v>
      </c>
      <c r="H1333">
        <v>222</v>
      </c>
      <c r="I1333">
        <f t="shared" si="100"/>
        <v>1</v>
      </c>
      <c r="J1333">
        <f t="shared" si="101"/>
        <v>4</v>
      </c>
      <c r="K1333">
        <f t="shared" si="102"/>
        <v>221778</v>
      </c>
      <c r="L1333" t="str">
        <f t="shared" si="103"/>
        <v>&gt;$500</v>
      </c>
      <c r="M1333">
        <f t="shared" si="104"/>
        <v>1</v>
      </c>
    </row>
    <row r="1334" spans="1:13" x14ac:dyDescent="0.35">
      <c r="A1334" t="s">
        <v>297</v>
      </c>
      <c r="B1334" t="s">
        <v>1646</v>
      </c>
      <c r="C1334" t="s">
        <v>2691</v>
      </c>
      <c r="D1334">
        <v>349</v>
      </c>
      <c r="E1334">
        <v>699</v>
      </c>
      <c r="F1334" s="7">
        <v>0.5</v>
      </c>
      <c r="G1334">
        <v>3.9</v>
      </c>
      <c r="H1334">
        <v>214</v>
      </c>
      <c r="I1334">
        <f t="shared" si="100"/>
        <v>1</v>
      </c>
      <c r="J1334">
        <f t="shared" si="101"/>
        <v>4</v>
      </c>
      <c r="K1334">
        <f t="shared" si="102"/>
        <v>149586</v>
      </c>
      <c r="L1334" t="str">
        <f t="shared" si="103"/>
        <v>&gt;$500</v>
      </c>
      <c r="M1334">
        <f t="shared" si="104"/>
        <v>1</v>
      </c>
    </row>
    <row r="1335" spans="1:13" x14ac:dyDescent="0.35">
      <c r="A1335" t="s">
        <v>1281</v>
      </c>
      <c r="B1335" t="s">
        <v>2618</v>
      </c>
      <c r="C1335" t="s">
        <v>2694</v>
      </c>
      <c r="D1335">
        <v>85</v>
      </c>
      <c r="E1335">
        <v>199</v>
      </c>
      <c r="F1335" s="7">
        <v>0.56999999999999995</v>
      </c>
      <c r="G1335">
        <v>4.0999999999999996</v>
      </c>
      <c r="H1335">
        <v>212</v>
      </c>
      <c r="I1335">
        <f t="shared" si="100"/>
        <v>1</v>
      </c>
      <c r="J1335">
        <f t="shared" si="101"/>
        <v>4</v>
      </c>
      <c r="K1335">
        <f t="shared" si="102"/>
        <v>42188</v>
      </c>
      <c r="L1335" t="str">
        <f t="shared" si="103"/>
        <v>$200</v>
      </c>
      <c r="M1335">
        <f t="shared" si="104"/>
        <v>1</v>
      </c>
    </row>
    <row r="1336" spans="1:13" x14ac:dyDescent="0.35">
      <c r="A1336" t="s">
        <v>1331</v>
      </c>
      <c r="B1336" t="s">
        <v>2668</v>
      </c>
      <c r="C1336" t="s">
        <v>2694</v>
      </c>
      <c r="D1336">
        <v>499</v>
      </c>
      <c r="E1336">
        <v>799</v>
      </c>
      <c r="F1336" s="7">
        <v>0.38</v>
      </c>
      <c r="G1336">
        <v>3.6</v>
      </c>
      <c r="H1336">
        <v>212</v>
      </c>
      <c r="I1336">
        <f t="shared" si="100"/>
        <v>0</v>
      </c>
      <c r="J1336">
        <f t="shared" si="101"/>
        <v>4</v>
      </c>
      <c r="K1336">
        <f t="shared" si="102"/>
        <v>169388</v>
      </c>
      <c r="L1336" t="str">
        <f t="shared" si="103"/>
        <v>&gt;$500</v>
      </c>
      <c r="M1336">
        <f t="shared" si="104"/>
        <v>1</v>
      </c>
    </row>
    <row r="1337" spans="1:13" x14ac:dyDescent="0.35">
      <c r="A1337" t="s">
        <v>150</v>
      </c>
      <c r="B1337" t="s">
        <v>1501</v>
      </c>
      <c r="C1337" t="s">
        <v>2691</v>
      </c>
      <c r="D1337">
        <v>29990</v>
      </c>
      <c r="E1337">
        <v>65000</v>
      </c>
      <c r="F1337" s="7">
        <v>0.54</v>
      </c>
      <c r="G1337">
        <v>4.0999999999999996</v>
      </c>
      <c r="H1337">
        <v>211</v>
      </c>
      <c r="I1337">
        <f t="shared" si="100"/>
        <v>1</v>
      </c>
      <c r="J1337">
        <f t="shared" si="101"/>
        <v>4</v>
      </c>
      <c r="K1337">
        <f t="shared" si="102"/>
        <v>13715000</v>
      </c>
      <c r="L1337" t="str">
        <f t="shared" si="103"/>
        <v>&gt;$500</v>
      </c>
      <c r="M1337">
        <f t="shared" si="104"/>
        <v>1</v>
      </c>
    </row>
    <row r="1338" spans="1:13" x14ac:dyDescent="0.35">
      <c r="A1338" t="s">
        <v>71</v>
      </c>
      <c r="B1338" t="s">
        <v>1422</v>
      </c>
      <c r="C1338" t="s">
        <v>2690</v>
      </c>
      <c r="D1338">
        <v>349</v>
      </c>
      <c r="E1338">
        <v>599</v>
      </c>
      <c r="F1338" s="7">
        <v>0.42</v>
      </c>
      <c r="G1338">
        <v>4.0999999999999996</v>
      </c>
      <c r="H1338">
        <v>210</v>
      </c>
      <c r="I1338">
        <f t="shared" si="100"/>
        <v>0</v>
      </c>
      <c r="J1338">
        <f t="shared" si="101"/>
        <v>4</v>
      </c>
      <c r="K1338">
        <f t="shared" si="102"/>
        <v>125790</v>
      </c>
      <c r="L1338" t="str">
        <f t="shared" si="103"/>
        <v>&gt;$500</v>
      </c>
      <c r="M1338">
        <f t="shared" si="104"/>
        <v>1</v>
      </c>
    </row>
    <row r="1339" spans="1:13" x14ac:dyDescent="0.35">
      <c r="A1339" t="s">
        <v>71</v>
      </c>
      <c r="B1339" t="s">
        <v>1422</v>
      </c>
      <c r="C1339" t="s">
        <v>2690</v>
      </c>
      <c r="D1339">
        <v>349</v>
      </c>
      <c r="E1339">
        <v>599</v>
      </c>
      <c r="F1339" s="7">
        <v>0.42</v>
      </c>
      <c r="G1339">
        <v>4.0999999999999996</v>
      </c>
      <c r="H1339">
        <v>210</v>
      </c>
      <c r="I1339">
        <f t="shared" si="100"/>
        <v>0</v>
      </c>
      <c r="J1339">
        <f t="shared" si="101"/>
        <v>4</v>
      </c>
      <c r="K1339">
        <f t="shared" si="102"/>
        <v>125790</v>
      </c>
      <c r="L1339" t="str">
        <f t="shared" si="103"/>
        <v>&gt;$500</v>
      </c>
      <c r="M1339">
        <f t="shared" si="104"/>
        <v>1</v>
      </c>
    </row>
    <row r="1340" spans="1:13" x14ac:dyDescent="0.35">
      <c r="A1340" t="s">
        <v>581</v>
      </c>
      <c r="B1340" t="s">
        <v>1918</v>
      </c>
      <c r="C1340" t="s">
        <v>2691</v>
      </c>
      <c r="D1340">
        <v>399</v>
      </c>
      <c r="E1340">
        <v>1290</v>
      </c>
      <c r="F1340" s="7">
        <v>0.69</v>
      </c>
      <c r="G1340">
        <v>4.2</v>
      </c>
      <c r="H1340">
        <v>206</v>
      </c>
      <c r="I1340">
        <f t="shared" si="100"/>
        <v>1</v>
      </c>
      <c r="J1340">
        <f t="shared" si="101"/>
        <v>4</v>
      </c>
      <c r="K1340">
        <f t="shared" si="102"/>
        <v>265740</v>
      </c>
      <c r="L1340" t="str">
        <f t="shared" si="103"/>
        <v>&gt;$500</v>
      </c>
      <c r="M1340">
        <f t="shared" si="104"/>
        <v>1</v>
      </c>
    </row>
    <row r="1341" spans="1:13" x14ac:dyDescent="0.35">
      <c r="A1341" t="s">
        <v>1162</v>
      </c>
      <c r="B1341" t="s">
        <v>2499</v>
      </c>
      <c r="C1341" t="s">
        <v>2694</v>
      </c>
      <c r="D1341">
        <v>1235</v>
      </c>
      <c r="E1341">
        <v>1499</v>
      </c>
      <c r="F1341" s="7">
        <v>0.18</v>
      </c>
      <c r="G1341">
        <v>4.0999999999999996</v>
      </c>
      <c r="H1341">
        <v>203</v>
      </c>
      <c r="I1341">
        <f t="shared" si="100"/>
        <v>0</v>
      </c>
      <c r="J1341">
        <f t="shared" si="101"/>
        <v>4</v>
      </c>
      <c r="K1341">
        <f t="shared" si="102"/>
        <v>304297</v>
      </c>
      <c r="L1341" t="str">
        <f t="shared" si="103"/>
        <v>&gt;$500</v>
      </c>
      <c r="M1341">
        <f t="shared" si="104"/>
        <v>1</v>
      </c>
    </row>
    <row r="1342" spans="1:13" x14ac:dyDescent="0.35">
      <c r="A1342" t="s">
        <v>317</v>
      </c>
      <c r="B1342" t="s">
        <v>1666</v>
      </c>
      <c r="C1342" t="s">
        <v>2691</v>
      </c>
      <c r="D1342">
        <v>247</v>
      </c>
      <c r="E1342">
        <v>399</v>
      </c>
      <c r="F1342" s="7">
        <v>0.38</v>
      </c>
      <c r="G1342">
        <v>3.9</v>
      </c>
      <c r="H1342">
        <v>200</v>
      </c>
      <c r="I1342">
        <f t="shared" si="100"/>
        <v>0</v>
      </c>
      <c r="J1342">
        <f t="shared" si="101"/>
        <v>4</v>
      </c>
      <c r="K1342">
        <f t="shared" si="102"/>
        <v>79800</v>
      </c>
      <c r="L1342" t="str">
        <f t="shared" si="103"/>
        <v>$200-$500</v>
      </c>
      <c r="M1342">
        <f t="shared" si="104"/>
        <v>1</v>
      </c>
    </row>
    <row r="1343" spans="1:13" x14ac:dyDescent="0.35">
      <c r="A1343" t="s">
        <v>211</v>
      </c>
      <c r="B1343" t="s">
        <v>1562</v>
      </c>
      <c r="C1343" t="s">
        <v>2691</v>
      </c>
      <c r="D1343">
        <v>235</v>
      </c>
      <c r="E1343">
        <v>599</v>
      </c>
      <c r="F1343" s="7">
        <v>0.61</v>
      </c>
      <c r="G1343">
        <v>3.5</v>
      </c>
      <c r="H1343">
        <v>197</v>
      </c>
      <c r="I1343">
        <f t="shared" si="100"/>
        <v>1</v>
      </c>
      <c r="J1343">
        <f t="shared" si="101"/>
        <v>4</v>
      </c>
      <c r="K1343">
        <f t="shared" si="102"/>
        <v>118003</v>
      </c>
      <c r="L1343" t="str">
        <f t="shared" si="103"/>
        <v>&gt;$500</v>
      </c>
      <c r="M1343">
        <f t="shared" si="104"/>
        <v>1</v>
      </c>
    </row>
    <row r="1344" spans="1:13" x14ac:dyDescent="0.35">
      <c r="A1344" t="s">
        <v>244</v>
      </c>
      <c r="B1344" t="s">
        <v>1595</v>
      </c>
      <c r="C1344" t="s">
        <v>2691</v>
      </c>
      <c r="D1344">
        <v>349</v>
      </c>
      <c r="E1344">
        <v>1999</v>
      </c>
      <c r="F1344" s="7">
        <v>0.83</v>
      </c>
      <c r="G1344">
        <v>3.8</v>
      </c>
      <c r="H1344">
        <v>197</v>
      </c>
      <c r="I1344">
        <f t="shared" si="100"/>
        <v>1</v>
      </c>
      <c r="J1344">
        <f t="shared" si="101"/>
        <v>4</v>
      </c>
      <c r="K1344">
        <f t="shared" si="102"/>
        <v>393803</v>
      </c>
      <c r="L1344" t="str">
        <f t="shared" si="103"/>
        <v>&gt;$500</v>
      </c>
      <c r="M1344">
        <f t="shared" si="104"/>
        <v>1</v>
      </c>
    </row>
    <row r="1345" spans="1:13" x14ac:dyDescent="0.35">
      <c r="A1345" t="s">
        <v>1339</v>
      </c>
      <c r="B1345" t="s">
        <v>2676</v>
      </c>
      <c r="C1345" t="s">
        <v>2694</v>
      </c>
      <c r="D1345">
        <v>2320</v>
      </c>
      <c r="E1345">
        <v>3290</v>
      </c>
      <c r="F1345" s="7">
        <v>0.28999999999999998</v>
      </c>
      <c r="G1345">
        <v>3.8</v>
      </c>
      <c r="H1345">
        <v>195</v>
      </c>
      <c r="I1345">
        <f t="shared" si="100"/>
        <v>0</v>
      </c>
      <c r="J1345">
        <f t="shared" si="101"/>
        <v>4</v>
      </c>
      <c r="K1345">
        <f t="shared" si="102"/>
        <v>641550</v>
      </c>
      <c r="L1345" t="str">
        <f t="shared" si="103"/>
        <v>&gt;$500</v>
      </c>
      <c r="M1345">
        <f t="shared" si="104"/>
        <v>1</v>
      </c>
    </row>
    <row r="1346" spans="1:13" x14ac:dyDescent="0.35">
      <c r="A1346" t="s">
        <v>251</v>
      </c>
      <c r="B1346" t="s">
        <v>1602</v>
      </c>
      <c r="C1346" t="s">
        <v>2691</v>
      </c>
      <c r="D1346">
        <v>499</v>
      </c>
      <c r="E1346">
        <v>899</v>
      </c>
      <c r="F1346" s="7">
        <v>0.44</v>
      </c>
      <c r="G1346">
        <v>3.7</v>
      </c>
      <c r="H1346">
        <v>185</v>
      </c>
      <c r="I1346">
        <f t="shared" si="100"/>
        <v>0</v>
      </c>
      <c r="J1346">
        <f t="shared" si="101"/>
        <v>4</v>
      </c>
      <c r="K1346">
        <f t="shared" si="102"/>
        <v>166315</v>
      </c>
      <c r="L1346" t="str">
        <f t="shared" si="103"/>
        <v>&gt;$500</v>
      </c>
      <c r="M1346">
        <f t="shared" si="104"/>
        <v>1</v>
      </c>
    </row>
    <row r="1347" spans="1:13" x14ac:dyDescent="0.35">
      <c r="A1347" t="s">
        <v>1046</v>
      </c>
      <c r="B1347" t="s">
        <v>2383</v>
      </c>
      <c r="C1347" t="s">
        <v>2694</v>
      </c>
      <c r="D1347">
        <v>899</v>
      </c>
      <c r="E1347">
        <v>1990</v>
      </c>
      <c r="F1347" s="7">
        <v>0.55000000000000004</v>
      </c>
      <c r="G1347">
        <v>4.0999999999999996</v>
      </c>
      <c r="H1347">
        <v>185</v>
      </c>
      <c r="I1347">
        <f t="shared" ref="I1347:I1410" si="105">IF(F1347&gt;=0.5, 1,0)</f>
        <v>1</v>
      </c>
      <c r="J1347">
        <f t="shared" ref="J1347:J1410" si="106">ROUND(G1347, 0)</f>
        <v>4</v>
      </c>
      <c r="K1347">
        <f t="shared" ref="K1347:K1410" si="107">(E1347*H1347)</f>
        <v>368150</v>
      </c>
      <c r="L1347" t="str">
        <f t="shared" ref="L1347:L1410" si="108">IF(E1347&lt;200, "$200", IF(E1347&lt;=500, "$200-$500", "&gt;$500"))</f>
        <v>&gt;$500</v>
      </c>
      <c r="M1347">
        <f t="shared" ref="M1347:M1410" si="109">IF(H1347&lt;1000, 1,0)</f>
        <v>1</v>
      </c>
    </row>
    <row r="1348" spans="1:13" x14ac:dyDescent="0.35">
      <c r="A1348" t="s">
        <v>1156</v>
      </c>
      <c r="B1348" t="s">
        <v>2493</v>
      </c>
      <c r="C1348" t="s">
        <v>2694</v>
      </c>
      <c r="D1348">
        <v>229</v>
      </c>
      <c r="E1348">
        <v>499</v>
      </c>
      <c r="F1348" s="7">
        <v>0.54</v>
      </c>
      <c r="G1348">
        <v>3.5</v>
      </c>
      <c r="H1348">
        <v>185</v>
      </c>
      <c r="I1348">
        <f t="shared" si="105"/>
        <v>1</v>
      </c>
      <c r="J1348">
        <f t="shared" si="106"/>
        <v>4</v>
      </c>
      <c r="K1348">
        <f t="shared" si="107"/>
        <v>92315</v>
      </c>
      <c r="L1348" t="str">
        <f t="shared" si="108"/>
        <v>$200-$500</v>
      </c>
      <c r="M1348">
        <f t="shared" si="109"/>
        <v>1</v>
      </c>
    </row>
    <row r="1349" spans="1:13" x14ac:dyDescent="0.35">
      <c r="A1349" t="s">
        <v>28</v>
      </c>
      <c r="B1349" t="s">
        <v>1379</v>
      </c>
      <c r="C1349" t="s">
        <v>2690</v>
      </c>
      <c r="D1349">
        <v>970</v>
      </c>
      <c r="E1349">
        <v>1999</v>
      </c>
      <c r="F1349" s="7">
        <v>0.51</v>
      </c>
      <c r="G1349">
        <v>4.4000000000000004</v>
      </c>
      <c r="H1349">
        <v>184</v>
      </c>
      <c r="I1349">
        <f t="shared" si="105"/>
        <v>1</v>
      </c>
      <c r="J1349">
        <f t="shared" si="106"/>
        <v>4</v>
      </c>
      <c r="K1349">
        <f t="shared" si="107"/>
        <v>367816</v>
      </c>
      <c r="L1349" t="str">
        <f t="shared" si="108"/>
        <v>&gt;$500</v>
      </c>
      <c r="M1349">
        <f t="shared" si="109"/>
        <v>1</v>
      </c>
    </row>
    <row r="1350" spans="1:13" x14ac:dyDescent="0.35">
      <c r="A1350" t="s">
        <v>298</v>
      </c>
      <c r="B1350" t="s">
        <v>1647</v>
      </c>
      <c r="C1350" t="s">
        <v>2691</v>
      </c>
      <c r="D1350">
        <v>1850</v>
      </c>
      <c r="E1350">
        <v>4500</v>
      </c>
      <c r="F1350" s="7">
        <v>0.59</v>
      </c>
      <c r="G1350">
        <v>4</v>
      </c>
      <c r="H1350">
        <v>184</v>
      </c>
      <c r="I1350">
        <f t="shared" si="105"/>
        <v>1</v>
      </c>
      <c r="J1350">
        <f t="shared" si="106"/>
        <v>4</v>
      </c>
      <c r="K1350">
        <f t="shared" si="107"/>
        <v>828000</v>
      </c>
      <c r="L1350" t="str">
        <f t="shared" si="108"/>
        <v>&gt;$500</v>
      </c>
      <c r="M1350">
        <f t="shared" si="109"/>
        <v>1</v>
      </c>
    </row>
    <row r="1351" spans="1:13" x14ac:dyDescent="0.35">
      <c r="A1351" t="s">
        <v>28</v>
      </c>
      <c r="B1351" t="s">
        <v>1379</v>
      </c>
      <c r="C1351" t="s">
        <v>2690</v>
      </c>
      <c r="D1351">
        <v>970</v>
      </c>
      <c r="E1351">
        <v>1999</v>
      </c>
      <c r="F1351" s="7">
        <v>0.51</v>
      </c>
      <c r="G1351">
        <v>4.4000000000000004</v>
      </c>
      <c r="H1351">
        <v>184</v>
      </c>
      <c r="I1351">
        <f t="shared" si="105"/>
        <v>1</v>
      </c>
      <c r="J1351">
        <f t="shared" si="106"/>
        <v>4</v>
      </c>
      <c r="K1351">
        <f t="shared" si="107"/>
        <v>367816</v>
      </c>
      <c r="L1351" t="str">
        <f t="shared" si="108"/>
        <v>&gt;$500</v>
      </c>
      <c r="M1351">
        <f t="shared" si="109"/>
        <v>1</v>
      </c>
    </row>
    <row r="1352" spans="1:13" x14ac:dyDescent="0.35">
      <c r="A1352" t="s">
        <v>28</v>
      </c>
      <c r="B1352" t="s">
        <v>1379</v>
      </c>
      <c r="C1352" t="s">
        <v>2690</v>
      </c>
      <c r="D1352">
        <v>970</v>
      </c>
      <c r="E1352">
        <v>1999</v>
      </c>
      <c r="F1352" s="7">
        <v>0.51</v>
      </c>
      <c r="G1352">
        <v>4.4000000000000004</v>
      </c>
      <c r="H1352">
        <v>184</v>
      </c>
      <c r="I1352">
        <f t="shared" si="105"/>
        <v>1</v>
      </c>
      <c r="J1352">
        <f t="shared" si="106"/>
        <v>4</v>
      </c>
      <c r="K1352">
        <f t="shared" si="107"/>
        <v>367816</v>
      </c>
      <c r="L1352" t="str">
        <f t="shared" si="108"/>
        <v>&gt;$500</v>
      </c>
      <c r="M1352">
        <f t="shared" si="109"/>
        <v>1</v>
      </c>
    </row>
    <row r="1353" spans="1:13" x14ac:dyDescent="0.35">
      <c r="A1353" t="s">
        <v>1329</v>
      </c>
      <c r="B1353" t="s">
        <v>2666</v>
      </c>
      <c r="C1353" t="s">
        <v>2694</v>
      </c>
      <c r="D1353">
        <v>2999</v>
      </c>
      <c r="E1353">
        <v>3595</v>
      </c>
      <c r="F1353" s="7">
        <v>0.17</v>
      </c>
      <c r="G1353">
        <v>4</v>
      </c>
      <c r="H1353">
        <v>178</v>
      </c>
      <c r="I1353">
        <f t="shared" si="105"/>
        <v>0</v>
      </c>
      <c r="J1353">
        <f t="shared" si="106"/>
        <v>4</v>
      </c>
      <c r="K1353">
        <f t="shared" si="107"/>
        <v>639910</v>
      </c>
      <c r="L1353" t="str">
        <f t="shared" si="108"/>
        <v>&gt;$500</v>
      </c>
      <c r="M1353">
        <f t="shared" si="109"/>
        <v>1</v>
      </c>
    </row>
    <row r="1354" spans="1:13" x14ac:dyDescent="0.35">
      <c r="A1354" t="s">
        <v>320</v>
      </c>
      <c r="B1354" t="s">
        <v>1669</v>
      </c>
      <c r="C1354" t="s">
        <v>2691</v>
      </c>
      <c r="D1354">
        <v>299</v>
      </c>
      <c r="E1354">
        <v>599</v>
      </c>
      <c r="F1354" s="7">
        <v>0.5</v>
      </c>
      <c r="G1354">
        <v>4</v>
      </c>
      <c r="H1354">
        <v>171</v>
      </c>
      <c r="I1354">
        <f t="shared" si="105"/>
        <v>1</v>
      </c>
      <c r="J1354">
        <f t="shared" si="106"/>
        <v>4</v>
      </c>
      <c r="K1354">
        <f t="shared" si="107"/>
        <v>102429</v>
      </c>
      <c r="L1354" t="str">
        <f t="shared" si="108"/>
        <v>&gt;$500</v>
      </c>
      <c r="M1354">
        <f t="shared" si="109"/>
        <v>1</v>
      </c>
    </row>
    <row r="1355" spans="1:13" x14ac:dyDescent="0.35">
      <c r="A1355" t="s">
        <v>1182</v>
      </c>
      <c r="B1355" t="s">
        <v>2519</v>
      </c>
      <c r="C1355" t="s">
        <v>2694</v>
      </c>
      <c r="D1355">
        <v>5999</v>
      </c>
      <c r="E1355">
        <v>9999</v>
      </c>
      <c r="F1355" s="7">
        <v>0.4</v>
      </c>
      <c r="G1355">
        <v>4.2</v>
      </c>
      <c r="H1355">
        <v>170</v>
      </c>
      <c r="I1355">
        <f t="shared" si="105"/>
        <v>0</v>
      </c>
      <c r="J1355">
        <f t="shared" si="106"/>
        <v>4</v>
      </c>
      <c r="K1355">
        <f t="shared" si="107"/>
        <v>1699830</v>
      </c>
      <c r="L1355" t="str">
        <f t="shared" si="108"/>
        <v>&gt;$500</v>
      </c>
      <c r="M1355">
        <f t="shared" si="109"/>
        <v>1</v>
      </c>
    </row>
    <row r="1356" spans="1:13" x14ac:dyDescent="0.35">
      <c r="A1356" t="s">
        <v>1293</v>
      </c>
      <c r="B1356" t="s">
        <v>2630</v>
      </c>
      <c r="C1356" t="s">
        <v>2694</v>
      </c>
      <c r="D1356">
        <v>3290</v>
      </c>
      <c r="E1356">
        <v>5799</v>
      </c>
      <c r="F1356" s="7">
        <v>0.43</v>
      </c>
      <c r="G1356">
        <v>4.3</v>
      </c>
      <c r="H1356">
        <v>168</v>
      </c>
      <c r="I1356">
        <f t="shared" si="105"/>
        <v>0</v>
      </c>
      <c r="J1356">
        <f t="shared" si="106"/>
        <v>4</v>
      </c>
      <c r="K1356">
        <f t="shared" si="107"/>
        <v>974232</v>
      </c>
      <c r="L1356" t="str">
        <f t="shared" si="108"/>
        <v>&gt;$500</v>
      </c>
      <c r="M1356">
        <f t="shared" si="109"/>
        <v>1</v>
      </c>
    </row>
    <row r="1357" spans="1:13" x14ac:dyDescent="0.35">
      <c r="A1357" t="s">
        <v>1168</v>
      </c>
      <c r="B1357" t="s">
        <v>2505</v>
      </c>
      <c r="C1357" t="s">
        <v>2694</v>
      </c>
      <c r="D1357">
        <v>1349</v>
      </c>
      <c r="E1357">
        <v>2495</v>
      </c>
      <c r="F1357" s="7">
        <v>0.46</v>
      </c>
      <c r="G1357">
        <v>3.8</v>
      </c>
      <c r="H1357">
        <v>166</v>
      </c>
      <c r="I1357">
        <f t="shared" si="105"/>
        <v>0</v>
      </c>
      <c r="J1357">
        <f t="shared" si="106"/>
        <v>4</v>
      </c>
      <c r="K1357">
        <f t="shared" si="107"/>
        <v>414170</v>
      </c>
      <c r="L1357" t="str">
        <f t="shared" si="108"/>
        <v>&gt;$500</v>
      </c>
      <c r="M1357">
        <f t="shared" si="109"/>
        <v>1</v>
      </c>
    </row>
    <row r="1358" spans="1:13" x14ac:dyDescent="0.35">
      <c r="A1358" t="s">
        <v>303</v>
      </c>
      <c r="B1358" t="s">
        <v>1652</v>
      </c>
      <c r="C1358" t="s">
        <v>2690</v>
      </c>
      <c r="D1358">
        <v>218</v>
      </c>
      <c r="E1358">
        <v>999</v>
      </c>
      <c r="F1358" s="7">
        <v>0.78</v>
      </c>
      <c r="G1358">
        <v>4.2</v>
      </c>
      <c r="H1358">
        <v>163</v>
      </c>
      <c r="I1358">
        <f t="shared" si="105"/>
        <v>1</v>
      </c>
      <c r="J1358">
        <f t="shared" si="106"/>
        <v>4</v>
      </c>
      <c r="K1358">
        <f t="shared" si="107"/>
        <v>162837</v>
      </c>
      <c r="L1358" t="str">
        <f t="shared" si="108"/>
        <v>&gt;$500</v>
      </c>
      <c r="M1358">
        <f t="shared" si="109"/>
        <v>1</v>
      </c>
    </row>
    <row r="1359" spans="1:13" x14ac:dyDescent="0.35">
      <c r="A1359" t="s">
        <v>1335</v>
      </c>
      <c r="B1359" t="s">
        <v>2672</v>
      </c>
      <c r="C1359" t="s">
        <v>2694</v>
      </c>
      <c r="D1359">
        <v>199</v>
      </c>
      <c r="E1359">
        <v>699</v>
      </c>
      <c r="F1359" s="7">
        <v>0.72</v>
      </c>
      <c r="G1359">
        <v>2.9</v>
      </c>
      <c r="H1359">
        <v>159</v>
      </c>
      <c r="I1359">
        <f t="shared" si="105"/>
        <v>1</v>
      </c>
      <c r="J1359">
        <f t="shared" si="106"/>
        <v>3</v>
      </c>
      <c r="K1359">
        <f t="shared" si="107"/>
        <v>111141</v>
      </c>
      <c r="L1359" t="str">
        <f t="shared" si="108"/>
        <v>&gt;$500</v>
      </c>
      <c r="M1359">
        <f t="shared" si="109"/>
        <v>1</v>
      </c>
    </row>
    <row r="1360" spans="1:13" x14ac:dyDescent="0.35">
      <c r="A1360" t="s">
        <v>1226</v>
      </c>
      <c r="B1360" t="s">
        <v>2563</v>
      </c>
      <c r="C1360" t="s">
        <v>2694</v>
      </c>
      <c r="D1360">
        <v>979</v>
      </c>
      <c r="E1360">
        <v>1999</v>
      </c>
      <c r="F1360" s="7">
        <v>0.51</v>
      </c>
      <c r="G1360">
        <v>3.9</v>
      </c>
      <c r="H1360">
        <v>157</v>
      </c>
      <c r="I1360">
        <f t="shared" si="105"/>
        <v>1</v>
      </c>
      <c r="J1360">
        <f t="shared" si="106"/>
        <v>4</v>
      </c>
      <c r="K1360">
        <f t="shared" si="107"/>
        <v>313843</v>
      </c>
      <c r="L1360" t="str">
        <f t="shared" si="108"/>
        <v>&gt;$500</v>
      </c>
      <c r="M1360">
        <f t="shared" si="109"/>
        <v>1</v>
      </c>
    </row>
    <row r="1361" spans="1:13" x14ac:dyDescent="0.35">
      <c r="A1361" t="s">
        <v>1309</v>
      </c>
      <c r="B1361" t="s">
        <v>2646</v>
      </c>
      <c r="C1361" t="s">
        <v>2694</v>
      </c>
      <c r="D1361">
        <v>1601</v>
      </c>
      <c r="E1361">
        <v>3890</v>
      </c>
      <c r="F1361" s="7">
        <v>0.59</v>
      </c>
      <c r="G1361">
        <v>4.2</v>
      </c>
      <c r="H1361">
        <v>156</v>
      </c>
      <c r="I1361">
        <f t="shared" si="105"/>
        <v>1</v>
      </c>
      <c r="J1361">
        <f t="shared" si="106"/>
        <v>4</v>
      </c>
      <c r="K1361">
        <f t="shared" si="107"/>
        <v>606840</v>
      </c>
      <c r="L1361" t="str">
        <f t="shared" si="108"/>
        <v>&gt;$500</v>
      </c>
      <c r="M1361">
        <f t="shared" si="109"/>
        <v>1</v>
      </c>
    </row>
    <row r="1362" spans="1:13" x14ac:dyDescent="0.35">
      <c r="A1362" t="s">
        <v>449</v>
      </c>
      <c r="B1362" t="s">
        <v>1791</v>
      </c>
      <c r="C1362" t="s">
        <v>2691</v>
      </c>
      <c r="D1362">
        <v>2999</v>
      </c>
      <c r="E1362">
        <v>7990</v>
      </c>
      <c r="F1362" s="7">
        <v>0.62</v>
      </c>
      <c r="G1362">
        <v>4.0999999999999996</v>
      </c>
      <c r="H1362">
        <v>154</v>
      </c>
      <c r="I1362">
        <f t="shared" si="105"/>
        <v>1</v>
      </c>
      <c r="J1362">
        <f t="shared" si="106"/>
        <v>4</v>
      </c>
      <c r="K1362">
        <f t="shared" si="107"/>
        <v>1230460</v>
      </c>
      <c r="L1362" t="str">
        <f t="shared" si="108"/>
        <v>&gt;$500</v>
      </c>
      <c r="M1362">
        <f t="shared" si="109"/>
        <v>1</v>
      </c>
    </row>
    <row r="1363" spans="1:13" x14ac:dyDescent="0.35">
      <c r="A1363" t="s">
        <v>503</v>
      </c>
      <c r="B1363" t="s">
        <v>1842</v>
      </c>
      <c r="C1363" t="s">
        <v>2691</v>
      </c>
      <c r="D1363">
        <v>2499</v>
      </c>
      <c r="E1363">
        <v>7990</v>
      </c>
      <c r="F1363" s="7">
        <v>0.69</v>
      </c>
      <c r="G1363">
        <v>4.0999999999999996</v>
      </c>
      <c r="H1363">
        <v>154</v>
      </c>
      <c r="I1363">
        <f t="shared" si="105"/>
        <v>1</v>
      </c>
      <c r="J1363">
        <f t="shared" si="106"/>
        <v>4</v>
      </c>
      <c r="K1363">
        <f t="shared" si="107"/>
        <v>1230460</v>
      </c>
      <c r="L1363" t="str">
        <f t="shared" si="108"/>
        <v>&gt;$500</v>
      </c>
      <c r="M1363">
        <f t="shared" si="109"/>
        <v>1</v>
      </c>
    </row>
    <row r="1364" spans="1:13" x14ac:dyDescent="0.35">
      <c r="A1364" t="s">
        <v>316</v>
      </c>
      <c r="B1364" t="s">
        <v>1665</v>
      </c>
      <c r="C1364" t="s">
        <v>2690</v>
      </c>
      <c r="D1364">
        <v>299</v>
      </c>
      <c r="E1364">
        <v>799</v>
      </c>
      <c r="F1364" s="7">
        <v>0.63</v>
      </c>
      <c r="G1364">
        <v>4</v>
      </c>
      <c r="H1364">
        <v>151</v>
      </c>
      <c r="I1364">
        <f t="shared" si="105"/>
        <v>1</v>
      </c>
      <c r="J1364">
        <f t="shared" si="106"/>
        <v>4</v>
      </c>
      <c r="K1364">
        <f t="shared" si="107"/>
        <v>120649</v>
      </c>
      <c r="L1364" t="str">
        <f t="shared" si="108"/>
        <v>&gt;$500</v>
      </c>
      <c r="M1364">
        <f t="shared" si="109"/>
        <v>1</v>
      </c>
    </row>
    <row r="1365" spans="1:13" x14ac:dyDescent="0.35">
      <c r="A1365" t="s">
        <v>70</v>
      </c>
      <c r="B1365" t="s">
        <v>1421</v>
      </c>
      <c r="C1365" t="s">
        <v>2690</v>
      </c>
      <c r="D1365">
        <v>349</v>
      </c>
      <c r="E1365">
        <v>899</v>
      </c>
      <c r="F1365" s="7">
        <v>0.61</v>
      </c>
      <c r="G1365">
        <v>4.5</v>
      </c>
      <c r="H1365">
        <v>149</v>
      </c>
      <c r="I1365">
        <f t="shared" si="105"/>
        <v>1</v>
      </c>
      <c r="J1365">
        <f t="shared" si="106"/>
        <v>5</v>
      </c>
      <c r="K1365">
        <f t="shared" si="107"/>
        <v>133951</v>
      </c>
      <c r="L1365" t="str">
        <f t="shared" si="108"/>
        <v>&gt;$500</v>
      </c>
      <c r="M1365">
        <f t="shared" si="109"/>
        <v>1</v>
      </c>
    </row>
    <row r="1366" spans="1:13" x14ac:dyDescent="0.35">
      <c r="A1366" t="s">
        <v>70</v>
      </c>
      <c r="B1366" t="s">
        <v>1421</v>
      </c>
      <c r="C1366" t="s">
        <v>2690</v>
      </c>
      <c r="D1366">
        <v>349</v>
      </c>
      <c r="E1366">
        <v>899</v>
      </c>
      <c r="F1366" s="7">
        <v>0.61</v>
      </c>
      <c r="G1366">
        <v>4.5</v>
      </c>
      <c r="H1366">
        <v>149</v>
      </c>
      <c r="I1366">
        <f t="shared" si="105"/>
        <v>1</v>
      </c>
      <c r="J1366">
        <f t="shared" si="106"/>
        <v>5</v>
      </c>
      <c r="K1366">
        <f t="shared" si="107"/>
        <v>133951</v>
      </c>
      <c r="L1366" t="str">
        <f t="shared" si="108"/>
        <v>&gt;$500</v>
      </c>
      <c r="M1366">
        <f t="shared" si="109"/>
        <v>1</v>
      </c>
    </row>
    <row r="1367" spans="1:13" x14ac:dyDescent="0.35">
      <c r="A1367" t="s">
        <v>1243</v>
      </c>
      <c r="B1367" t="s">
        <v>2580</v>
      </c>
      <c r="C1367" t="s">
        <v>2694</v>
      </c>
      <c r="D1367">
        <v>697</v>
      </c>
      <c r="E1367">
        <v>1499</v>
      </c>
      <c r="F1367" s="7">
        <v>0.54</v>
      </c>
      <c r="G1367">
        <v>3.8</v>
      </c>
      <c r="H1367">
        <v>144</v>
      </c>
      <c r="I1367">
        <f t="shared" si="105"/>
        <v>1</v>
      </c>
      <c r="J1367">
        <f t="shared" si="106"/>
        <v>4</v>
      </c>
      <c r="K1367">
        <f t="shared" si="107"/>
        <v>215856</v>
      </c>
      <c r="L1367" t="str">
        <f t="shared" si="108"/>
        <v>&gt;$500</v>
      </c>
      <c r="M1367">
        <f t="shared" si="109"/>
        <v>1</v>
      </c>
    </row>
    <row r="1368" spans="1:13" x14ac:dyDescent="0.35">
      <c r="A1368" t="s">
        <v>1246</v>
      </c>
      <c r="B1368" t="s">
        <v>2583</v>
      </c>
      <c r="C1368" t="s">
        <v>2694</v>
      </c>
      <c r="D1368">
        <v>6850</v>
      </c>
      <c r="E1368">
        <v>11990</v>
      </c>
      <c r="F1368" s="7">
        <v>0.43</v>
      </c>
      <c r="G1368">
        <v>3.9</v>
      </c>
      <c r="H1368">
        <v>144</v>
      </c>
      <c r="I1368">
        <f t="shared" si="105"/>
        <v>0</v>
      </c>
      <c r="J1368">
        <f t="shared" si="106"/>
        <v>4</v>
      </c>
      <c r="K1368">
        <f t="shared" si="107"/>
        <v>1726560</v>
      </c>
      <c r="L1368" t="str">
        <f t="shared" si="108"/>
        <v>&gt;$500</v>
      </c>
      <c r="M1368">
        <f t="shared" si="109"/>
        <v>1</v>
      </c>
    </row>
    <row r="1369" spans="1:13" x14ac:dyDescent="0.35">
      <c r="A1369" t="s">
        <v>315</v>
      </c>
      <c r="B1369" t="s">
        <v>1664</v>
      </c>
      <c r="C1369" t="s">
        <v>2691</v>
      </c>
      <c r="D1369">
        <v>246</v>
      </c>
      <c r="E1369">
        <v>600</v>
      </c>
      <c r="F1369" s="7">
        <v>0.59</v>
      </c>
      <c r="G1369">
        <v>4.2</v>
      </c>
      <c r="H1369">
        <v>143</v>
      </c>
      <c r="I1369">
        <f t="shared" si="105"/>
        <v>1</v>
      </c>
      <c r="J1369">
        <f t="shared" si="106"/>
        <v>4</v>
      </c>
      <c r="K1369">
        <f t="shared" si="107"/>
        <v>85800</v>
      </c>
      <c r="L1369" t="str">
        <f t="shared" si="108"/>
        <v>&gt;$500</v>
      </c>
      <c r="M1369">
        <f t="shared" si="109"/>
        <v>1</v>
      </c>
    </row>
    <row r="1370" spans="1:13" x14ac:dyDescent="0.35">
      <c r="A1370" t="s">
        <v>329</v>
      </c>
      <c r="B1370" t="s">
        <v>1678</v>
      </c>
      <c r="C1370" t="s">
        <v>2691</v>
      </c>
      <c r="D1370">
        <v>197</v>
      </c>
      <c r="E1370">
        <v>499</v>
      </c>
      <c r="F1370" s="7">
        <v>0.61</v>
      </c>
      <c r="G1370">
        <v>3.8</v>
      </c>
      <c r="H1370">
        <v>136</v>
      </c>
      <c r="I1370">
        <f t="shared" si="105"/>
        <v>1</v>
      </c>
      <c r="J1370">
        <f t="shared" si="106"/>
        <v>4</v>
      </c>
      <c r="K1370">
        <f t="shared" si="107"/>
        <v>67864</v>
      </c>
      <c r="L1370" t="str">
        <f t="shared" si="108"/>
        <v>$200-$500</v>
      </c>
      <c r="M1370">
        <f t="shared" si="109"/>
        <v>1</v>
      </c>
    </row>
    <row r="1371" spans="1:13" x14ac:dyDescent="0.35">
      <c r="A1371" t="s">
        <v>940</v>
      </c>
      <c r="B1371" t="s">
        <v>2277</v>
      </c>
      <c r="C1371" t="s">
        <v>2694</v>
      </c>
      <c r="D1371">
        <v>3599</v>
      </c>
      <c r="E1371">
        <v>7950</v>
      </c>
      <c r="F1371" s="7">
        <v>0.55000000000000004</v>
      </c>
      <c r="G1371">
        <v>4.2</v>
      </c>
      <c r="H1371">
        <v>136</v>
      </c>
      <c r="I1371">
        <f t="shared" si="105"/>
        <v>1</v>
      </c>
      <c r="J1371">
        <f t="shared" si="106"/>
        <v>4</v>
      </c>
      <c r="K1371">
        <f t="shared" si="107"/>
        <v>1081200</v>
      </c>
      <c r="L1371" t="str">
        <f t="shared" si="108"/>
        <v>&gt;$500</v>
      </c>
      <c r="M1371">
        <f t="shared" si="109"/>
        <v>1</v>
      </c>
    </row>
    <row r="1372" spans="1:13" x14ac:dyDescent="0.35">
      <c r="A1372" t="s">
        <v>1313</v>
      </c>
      <c r="B1372" t="s">
        <v>2650</v>
      </c>
      <c r="C1372" t="s">
        <v>2694</v>
      </c>
      <c r="D1372">
        <v>1199</v>
      </c>
      <c r="E1372">
        <v>2990</v>
      </c>
      <c r="F1372" s="7">
        <v>0.6</v>
      </c>
      <c r="G1372">
        <v>3.8</v>
      </c>
      <c r="H1372">
        <v>133</v>
      </c>
      <c r="I1372">
        <f t="shared" si="105"/>
        <v>1</v>
      </c>
      <c r="J1372">
        <f t="shared" si="106"/>
        <v>4</v>
      </c>
      <c r="K1372">
        <f t="shared" si="107"/>
        <v>397670</v>
      </c>
      <c r="L1372" t="str">
        <f t="shared" si="108"/>
        <v>&gt;$500</v>
      </c>
      <c r="M1372">
        <f t="shared" si="109"/>
        <v>1</v>
      </c>
    </row>
    <row r="1373" spans="1:13" x14ac:dyDescent="0.35">
      <c r="A1373" t="s">
        <v>119</v>
      </c>
      <c r="B1373" t="s">
        <v>1470</v>
      </c>
      <c r="C1373" t="s">
        <v>2690</v>
      </c>
      <c r="D1373">
        <v>228</v>
      </c>
      <c r="E1373">
        <v>899</v>
      </c>
      <c r="F1373" s="7">
        <v>0.75</v>
      </c>
      <c r="G1373">
        <v>3.8</v>
      </c>
      <c r="H1373">
        <v>132</v>
      </c>
      <c r="I1373">
        <f t="shared" si="105"/>
        <v>1</v>
      </c>
      <c r="J1373">
        <f t="shared" si="106"/>
        <v>4</v>
      </c>
      <c r="K1373">
        <f t="shared" si="107"/>
        <v>118668</v>
      </c>
      <c r="L1373" t="str">
        <f t="shared" si="108"/>
        <v>&gt;$500</v>
      </c>
      <c r="M1373">
        <f t="shared" si="109"/>
        <v>1</v>
      </c>
    </row>
    <row r="1374" spans="1:13" x14ac:dyDescent="0.35">
      <c r="A1374" t="s">
        <v>1039</v>
      </c>
      <c r="B1374" t="s">
        <v>2376</v>
      </c>
      <c r="C1374" t="s">
        <v>2694</v>
      </c>
      <c r="D1374">
        <v>179</v>
      </c>
      <c r="E1374">
        <v>799</v>
      </c>
      <c r="F1374" s="7">
        <v>0.78</v>
      </c>
      <c r="G1374">
        <v>3.5</v>
      </c>
      <c r="H1374">
        <v>132</v>
      </c>
      <c r="I1374">
        <f t="shared" si="105"/>
        <v>1</v>
      </c>
      <c r="J1374">
        <f t="shared" si="106"/>
        <v>4</v>
      </c>
      <c r="K1374">
        <f t="shared" si="107"/>
        <v>105468</v>
      </c>
      <c r="L1374" t="str">
        <f t="shared" si="108"/>
        <v>&gt;$500</v>
      </c>
      <c r="M1374">
        <f t="shared" si="109"/>
        <v>1</v>
      </c>
    </row>
    <row r="1375" spans="1:13" x14ac:dyDescent="0.35">
      <c r="A1375" t="s">
        <v>308</v>
      </c>
      <c r="B1375" t="s">
        <v>1657</v>
      </c>
      <c r="C1375" t="s">
        <v>2691</v>
      </c>
      <c r="D1375">
        <v>10990</v>
      </c>
      <c r="E1375">
        <v>19990</v>
      </c>
      <c r="F1375" s="7">
        <v>0.45</v>
      </c>
      <c r="G1375">
        <v>3.7</v>
      </c>
      <c r="H1375">
        <v>129</v>
      </c>
      <c r="I1375">
        <f t="shared" si="105"/>
        <v>0</v>
      </c>
      <c r="J1375">
        <f t="shared" si="106"/>
        <v>4</v>
      </c>
      <c r="K1375">
        <f t="shared" si="107"/>
        <v>2578710</v>
      </c>
      <c r="L1375" t="str">
        <f t="shared" si="108"/>
        <v>&gt;$500</v>
      </c>
      <c r="M1375">
        <f t="shared" si="109"/>
        <v>1</v>
      </c>
    </row>
    <row r="1376" spans="1:13" x14ac:dyDescent="0.35">
      <c r="A1376" t="s">
        <v>88</v>
      </c>
      <c r="B1376" t="s">
        <v>1439</v>
      </c>
      <c r="C1376" t="s">
        <v>2690</v>
      </c>
      <c r="D1376">
        <v>199</v>
      </c>
      <c r="E1376">
        <v>999</v>
      </c>
      <c r="F1376" s="7">
        <v>0.8</v>
      </c>
      <c r="G1376">
        <v>4.5</v>
      </c>
      <c r="H1376">
        <v>127</v>
      </c>
      <c r="I1376">
        <f t="shared" si="105"/>
        <v>1</v>
      </c>
      <c r="J1376">
        <f t="shared" si="106"/>
        <v>5</v>
      </c>
      <c r="K1376">
        <f t="shared" si="107"/>
        <v>126873</v>
      </c>
      <c r="L1376" t="str">
        <f t="shared" si="108"/>
        <v>&gt;$500</v>
      </c>
      <c r="M1376">
        <f t="shared" si="109"/>
        <v>1</v>
      </c>
    </row>
    <row r="1377" spans="1:13" x14ac:dyDescent="0.35">
      <c r="A1377" t="s">
        <v>88</v>
      </c>
      <c r="B1377" t="s">
        <v>1439</v>
      </c>
      <c r="C1377" t="s">
        <v>2690</v>
      </c>
      <c r="D1377">
        <v>199</v>
      </c>
      <c r="E1377">
        <v>999</v>
      </c>
      <c r="F1377" s="7">
        <v>0.8</v>
      </c>
      <c r="G1377">
        <v>4.5</v>
      </c>
      <c r="H1377">
        <v>127</v>
      </c>
      <c r="I1377">
        <f t="shared" si="105"/>
        <v>1</v>
      </c>
      <c r="J1377">
        <f t="shared" si="106"/>
        <v>5</v>
      </c>
      <c r="K1377">
        <f t="shared" si="107"/>
        <v>126873</v>
      </c>
      <c r="L1377" t="str">
        <f t="shared" si="108"/>
        <v>&gt;$500</v>
      </c>
      <c r="M1377">
        <f t="shared" si="109"/>
        <v>1</v>
      </c>
    </row>
    <row r="1378" spans="1:13" x14ac:dyDescent="0.35">
      <c r="A1378" t="s">
        <v>523</v>
      </c>
      <c r="B1378" t="s">
        <v>1862</v>
      </c>
      <c r="C1378" t="s">
        <v>2691</v>
      </c>
      <c r="D1378">
        <v>7998</v>
      </c>
      <c r="E1378">
        <v>11999</v>
      </c>
      <c r="F1378" s="7">
        <v>0.33</v>
      </c>
      <c r="G1378">
        <v>3.8</v>
      </c>
      <c r="H1378">
        <v>125</v>
      </c>
      <c r="I1378">
        <f t="shared" si="105"/>
        <v>0</v>
      </c>
      <c r="J1378">
        <f t="shared" si="106"/>
        <v>4</v>
      </c>
      <c r="K1378">
        <f t="shared" si="107"/>
        <v>1499875</v>
      </c>
      <c r="L1378" t="str">
        <f t="shared" si="108"/>
        <v>&gt;$500</v>
      </c>
      <c r="M1378">
        <f t="shared" si="109"/>
        <v>1</v>
      </c>
    </row>
    <row r="1379" spans="1:13" x14ac:dyDescent="0.35">
      <c r="A1379" t="s">
        <v>1005</v>
      </c>
      <c r="B1379" t="s">
        <v>2342</v>
      </c>
      <c r="C1379" t="s">
        <v>2694</v>
      </c>
      <c r="D1379">
        <v>319</v>
      </c>
      <c r="E1379">
        <v>749</v>
      </c>
      <c r="F1379" s="7">
        <v>0.56999999999999995</v>
      </c>
      <c r="G1379">
        <v>4.5999999999999996</v>
      </c>
      <c r="H1379">
        <v>124</v>
      </c>
      <c r="I1379">
        <f t="shared" si="105"/>
        <v>1</v>
      </c>
      <c r="J1379">
        <f t="shared" si="106"/>
        <v>5</v>
      </c>
      <c r="K1379">
        <f t="shared" si="107"/>
        <v>92876</v>
      </c>
      <c r="L1379" t="str">
        <f t="shared" si="108"/>
        <v>&gt;$500</v>
      </c>
      <c r="M1379">
        <f t="shared" si="109"/>
        <v>1</v>
      </c>
    </row>
    <row r="1380" spans="1:13" x14ac:dyDescent="0.35">
      <c r="A1380" t="s">
        <v>1175</v>
      </c>
      <c r="B1380" t="s">
        <v>2512</v>
      </c>
      <c r="C1380" t="s">
        <v>2694</v>
      </c>
      <c r="D1380">
        <v>4999</v>
      </c>
      <c r="E1380">
        <v>24999</v>
      </c>
      <c r="F1380" s="7">
        <v>0.8</v>
      </c>
      <c r="G1380">
        <v>4.5999999999999996</v>
      </c>
      <c r="H1380">
        <v>124</v>
      </c>
      <c r="I1380">
        <f t="shared" si="105"/>
        <v>1</v>
      </c>
      <c r="J1380">
        <f t="shared" si="106"/>
        <v>5</v>
      </c>
      <c r="K1380">
        <f t="shared" si="107"/>
        <v>3099876</v>
      </c>
      <c r="L1380" t="str">
        <f t="shared" si="108"/>
        <v>&gt;$500</v>
      </c>
      <c r="M1380">
        <f t="shared" si="109"/>
        <v>1</v>
      </c>
    </row>
    <row r="1381" spans="1:13" x14ac:dyDescent="0.35">
      <c r="A1381" t="s">
        <v>284</v>
      </c>
      <c r="B1381" t="s">
        <v>1635</v>
      </c>
      <c r="C1381" t="s">
        <v>2691</v>
      </c>
      <c r="D1381">
        <v>215</v>
      </c>
      <c r="E1381">
        <v>499</v>
      </c>
      <c r="F1381" s="7">
        <v>0.56999999999999995</v>
      </c>
      <c r="G1381">
        <v>3.5</v>
      </c>
      <c r="H1381">
        <v>121</v>
      </c>
      <c r="I1381">
        <f t="shared" si="105"/>
        <v>1</v>
      </c>
      <c r="J1381">
        <f t="shared" si="106"/>
        <v>4</v>
      </c>
      <c r="K1381">
        <f t="shared" si="107"/>
        <v>60379</v>
      </c>
      <c r="L1381" t="str">
        <f t="shared" si="108"/>
        <v>$200-$500</v>
      </c>
      <c r="M1381">
        <f t="shared" si="109"/>
        <v>1</v>
      </c>
    </row>
    <row r="1382" spans="1:13" x14ac:dyDescent="0.35">
      <c r="A1382" t="s">
        <v>516</v>
      </c>
      <c r="B1382" t="s">
        <v>1855</v>
      </c>
      <c r="C1382" t="s">
        <v>2691</v>
      </c>
      <c r="D1382">
        <v>799</v>
      </c>
      <c r="E1382">
        <v>3990</v>
      </c>
      <c r="F1382" s="7">
        <v>0.8</v>
      </c>
      <c r="G1382">
        <v>3.8</v>
      </c>
      <c r="H1382">
        <v>119</v>
      </c>
      <c r="I1382">
        <f t="shared" si="105"/>
        <v>1</v>
      </c>
      <c r="J1382">
        <f t="shared" si="106"/>
        <v>4</v>
      </c>
      <c r="K1382">
        <f t="shared" si="107"/>
        <v>474810</v>
      </c>
      <c r="L1382" t="str">
        <f t="shared" si="108"/>
        <v>&gt;$500</v>
      </c>
      <c r="M1382">
        <f t="shared" si="109"/>
        <v>1</v>
      </c>
    </row>
    <row r="1383" spans="1:13" x14ac:dyDescent="0.35">
      <c r="A1383" t="s">
        <v>957</v>
      </c>
      <c r="B1383" t="s">
        <v>2294</v>
      </c>
      <c r="C1383" t="s">
        <v>2694</v>
      </c>
      <c r="D1383">
        <v>749</v>
      </c>
      <c r="E1383">
        <v>1299</v>
      </c>
      <c r="F1383" s="7">
        <v>0.42</v>
      </c>
      <c r="G1383">
        <v>4</v>
      </c>
      <c r="H1383">
        <v>119</v>
      </c>
      <c r="I1383">
        <f t="shared" si="105"/>
        <v>0</v>
      </c>
      <c r="J1383">
        <f t="shared" si="106"/>
        <v>4</v>
      </c>
      <c r="K1383">
        <f t="shared" si="107"/>
        <v>154581</v>
      </c>
      <c r="L1383" t="str">
        <f t="shared" si="108"/>
        <v>&gt;$500</v>
      </c>
      <c r="M1383">
        <f t="shared" si="109"/>
        <v>1</v>
      </c>
    </row>
    <row r="1384" spans="1:13" x14ac:dyDescent="0.35">
      <c r="A1384" t="s">
        <v>1342</v>
      </c>
      <c r="B1384" t="s">
        <v>2679</v>
      </c>
      <c r="C1384" t="s">
        <v>2694</v>
      </c>
      <c r="D1384">
        <v>498</v>
      </c>
      <c r="E1384">
        <v>1200</v>
      </c>
      <c r="F1384" s="7">
        <v>0.59</v>
      </c>
      <c r="G1384">
        <v>3.2</v>
      </c>
      <c r="H1384">
        <v>113</v>
      </c>
      <c r="I1384">
        <f t="shared" si="105"/>
        <v>1</v>
      </c>
      <c r="J1384">
        <f t="shared" si="106"/>
        <v>3</v>
      </c>
      <c r="K1384">
        <f t="shared" si="107"/>
        <v>135600</v>
      </c>
      <c r="L1384" t="str">
        <f t="shared" si="108"/>
        <v>&gt;$500</v>
      </c>
      <c r="M1384">
        <f t="shared" si="109"/>
        <v>1</v>
      </c>
    </row>
    <row r="1385" spans="1:13" x14ac:dyDescent="0.35">
      <c r="A1385" t="s">
        <v>287</v>
      </c>
      <c r="B1385" t="s">
        <v>1638</v>
      </c>
      <c r="C1385" t="s">
        <v>2690</v>
      </c>
      <c r="D1385">
        <v>249</v>
      </c>
      <c r="E1385">
        <v>999</v>
      </c>
      <c r="F1385" s="7">
        <v>0.75</v>
      </c>
      <c r="G1385">
        <v>4.3</v>
      </c>
      <c r="H1385">
        <v>112</v>
      </c>
      <c r="I1385">
        <f t="shared" si="105"/>
        <v>1</v>
      </c>
      <c r="J1385">
        <f t="shared" si="106"/>
        <v>4</v>
      </c>
      <c r="K1385">
        <f t="shared" si="107"/>
        <v>111888</v>
      </c>
      <c r="L1385" t="str">
        <f t="shared" si="108"/>
        <v>&gt;$500</v>
      </c>
      <c r="M1385">
        <f t="shared" si="109"/>
        <v>1</v>
      </c>
    </row>
    <row r="1386" spans="1:13" x14ac:dyDescent="0.35">
      <c r="A1386" t="s">
        <v>975</v>
      </c>
      <c r="B1386" t="s">
        <v>2312</v>
      </c>
      <c r="C1386" t="s">
        <v>2694</v>
      </c>
      <c r="D1386">
        <v>1049</v>
      </c>
      <c r="E1386">
        <v>1699</v>
      </c>
      <c r="F1386" s="7">
        <v>0.38</v>
      </c>
      <c r="G1386">
        <v>3.1</v>
      </c>
      <c r="H1386">
        <v>111</v>
      </c>
      <c r="I1386">
        <f t="shared" si="105"/>
        <v>0</v>
      </c>
      <c r="J1386">
        <f t="shared" si="106"/>
        <v>3</v>
      </c>
      <c r="K1386">
        <f t="shared" si="107"/>
        <v>188589</v>
      </c>
      <c r="L1386" t="str">
        <f t="shared" si="108"/>
        <v>&gt;$500</v>
      </c>
      <c r="M1386">
        <f t="shared" si="109"/>
        <v>1</v>
      </c>
    </row>
    <row r="1387" spans="1:13" x14ac:dyDescent="0.35">
      <c r="A1387" t="s">
        <v>215</v>
      </c>
      <c r="B1387" t="s">
        <v>1566</v>
      </c>
      <c r="C1387" t="s">
        <v>2691</v>
      </c>
      <c r="D1387">
        <v>6999</v>
      </c>
      <c r="E1387">
        <v>16990</v>
      </c>
      <c r="F1387" s="7">
        <v>0.59</v>
      </c>
      <c r="G1387">
        <v>3.8</v>
      </c>
      <c r="H1387">
        <v>110</v>
      </c>
      <c r="I1387">
        <f t="shared" si="105"/>
        <v>1</v>
      </c>
      <c r="J1387">
        <f t="shared" si="106"/>
        <v>4</v>
      </c>
      <c r="K1387">
        <f t="shared" si="107"/>
        <v>1868900</v>
      </c>
      <c r="L1387" t="str">
        <f t="shared" si="108"/>
        <v>&gt;$500</v>
      </c>
      <c r="M1387">
        <f t="shared" si="109"/>
        <v>1</v>
      </c>
    </row>
    <row r="1388" spans="1:13" x14ac:dyDescent="0.35">
      <c r="A1388" t="s">
        <v>1172</v>
      </c>
      <c r="B1388" t="s">
        <v>2509</v>
      </c>
      <c r="C1388" t="s">
        <v>2694</v>
      </c>
      <c r="D1388">
        <v>499</v>
      </c>
      <c r="E1388">
        <v>2199</v>
      </c>
      <c r="F1388" s="7">
        <v>0.77</v>
      </c>
      <c r="G1388">
        <v>2.8</v>
      </c>
      <c r="H1388">
        <v>109</v>
      </c>
      <c r="I1388">
        <f t="shared" si="105"/>
        <v>1</v>
      </c>
      <c r="J1388">
        <f t="shared" si="106"/>
        <v>3</v>
      </c>
      <c r="K1388">
        <f t="shared" si="107"/>
        <v>239691</v>
      </c>
      <c r="L1388" t="str">
        <f t="shared" si="108"/>
        <v>&gt;$500</v>
      </c>
      <c r="M1388">
        <f t="shared" si="109"/>
        <v>1</v>
      </c>
    </row>
    <row r="1389" spans="1:13" x14ac:dyDescent="0.35">
      <c r="A1389" t="s">
        <v>307</v>
      </c>
      <c r="B1389" t="s">
        <v>1656</v>
      </c>
      <c r="C1389" t="s">
        <v>2691</v>
      </c>
      <c r="D1389">
        <v>893</v>
      </c>
      <c r="E1389">
        <v>1052</v>
      </c>
      <c r="F1389" s="7">
        <v>0.15</v>
      </c>
      <c r="G1389">
        <v>4.3</v>
      </c>
      <c r="H1389">
        <v>106</v>
      </c>
      <c r="I1389">
        <f t="shared" si="105"/>
        <v>0</v>
      </c>
      <c r="J1389">
        <f t="shared" si="106"/>
        <v>4</v>
      </c>
      <c r="K1389">
        <f t="shared" si="107"/>
        <v>111512</v>
      </c>
      <c r="L1389" t="str">
        <f t="shared" si="108"/>
        <v>&gt;$500</v>
      </c>
      <c r="M1389">
        <f t="shared" si="109"/>
        <v>1</v>
      </c>
    </row>
    <row r="1390" spans="1:13" x14ac:dyDescent="0.35">
      <c r="A1390" t="s">
        <v>507</v>
      </c>
      <c r="B1390" t="s">
        <v>1846</v>
      </c>
      <c r="C1390" t="s">
        <v>2691</v>
      </c>
      <c r="D1390">
        <v>209</v>
      </c>
      <c r="E1390">
        <v>499</v>
      </c>
      <c r="F1390" s="7">
        <v>0.57999999999999996</v>
      </c>
      <c r="G1390">
        <v>3.6</v>
      </c>
      <c r="H1390">
        <v>104</v>
      </c>
      <c r="I1390">
        <f t="shared" si="105"/>
        <v>1</v>
      </c>
      <c r="J1390">
        <f t="shared" si="106"/>
        <v>4</v>
      </c>
      <c r="K1390">
        <f t="shared" si="107"/>
        <v>51896</v>
      </c>
      <c r="L1390" t="str">
        <f t="shared" si="108"/>
        <v>$200-$500</v>
      </c>
      <c r="M1390">
        <f t="shared" si="109"/>
        <v>1</v>
      </c>
    </row>
    <row r="1391" spans="1:13" x14ac:dyDescent="0.35">
      <c r="A1391" t="s">
        <v>263</v>
      </c>
      <c r="B1391" t="s">
        <v>1614</v>
      </c>
      <c r="C1391" t="s">
        <v>2691</v>
      </c>
      <c r="D1391">
        <v>790</v>
      </c>
      <c r="E1391">
        <v>1999</v>
      </c>
      <c r="F1391" s="7">
        <v>0.6</v>
      </c>
      <c r="G1391">
        <v>3</v>
      </c>
      <c r="H1391">
        <v>103</v>
      </c>
      <c r="I1391">
        <f t="shared" si="105"/>
        <v>1</v>
      </c>
      <c r="J1391">
        <f t="shared" si="106"/>
        <v>3</v>
      </c>
      <c r="K1391">
        <f t="shared" si="107"/>
        <v>205897</v>
      </c>
      <c r="L1391" t="str">
        <f t="shared" si="108"/>
        <v>&gt;$500</v>
      </c>
      <c r="M1391">
        <f t="shared" si="109"/>
        <v>1</v>
      </c>
    </row>
    <row r="1392" spans="1:13" x14ac:dyDescent="0.35">
      <c r="A1392" t="s">
        <v>1294</v>
      </c>
      <c r="B1392" t="s">
        <v>2631</v>
      </c>
      <c r="C1392" t="s">
        <v>2694</v>
      </c>
      <c r="D1392">
        <v>179</v>
      </c>
      <c r="E1392">
        <v>799</v>
      </c>
      <c r="F1392" s="7">
        <v>0.78</v>
      </c>
      <c r="G1392">
        <v>3.6</v>
      </c>
      <c r="H1392">
        <v>101</v>
      </c>
      <c r="I1392">
        <f t="shared" si="105"/>
        <v>1</v>
      </c>
      <c r="J1392">
        <f t="shared" si="106"/>
        <v>4</v>
      </c>
      <c r="K1392">
        <f t="shared" si="107"/>
        <v>80699</v>
      </c>
      <c r="L1392" t="str">
        <f t="shared" si="108"/>
        <v>&gt;$500</v>
      </c>
      <c r="M1392">
        <f t="shared" si="109"/>
        <v>1</v>
      </c>
    </row>
    <row r="1393" spans="1:13" x14ac:dyDescent="0.35">
      <c r="A1393" t="s">
        <v>1051</v>
      </c>
      <c r="B1393" t="s">
        <v>2388</v>
      </c>
      <c r="C1393" t="s">
        <v>2694</v>
      </c>
      <c r="D1393">
        <v>79</v>
      </c>
      <c r="E1393">
        <v>79</v>
      </c>
      <c r="F1393" s="7">
        <v>0</v>
      </c>
      <c r="G1393">
        <v>4</v>
      </c>
      <c r="H1393">
        <v>97</v>
      </c>
      <c r="I1393">
        <f t="shared" si="105"/>
        <v>0</v>
      </c>
      <c r="J1393">
        <f t="shared" si="106"/>
        <v>4</v>
      </c>
      <c r="K1393">
        <f t="shared" si="107"/>
        <v>7663</v>
      </c>
      <c r="L1393" t="str">
        <f t="shared" si="108"/>
        <v>$200</v>
      </c>
      <c r="M1393">
        <f t="shared" si="109"/>
        <v>1</v>
      </c>
    </row>
    <row r="1394" spans="1:13" x14ac:dyDescent="0.35">
      <c r="A1394" t="s">
        <v>1187</v>
      </c>
      <c r="B1394" t="s">
        <v>2524</v>
      </c>
      <c r="C1394" t="s">
        <v>2694</v>
      </c>
      <c r="D1394">
        <v>8499</v>
      </c>
      <c r="E1394">
        <v>16490</v>
      </c>
      <c r="F1394" s="7">
        <v>0.48</v>
      </c>
      <c r="G1394">
        <v>4.3</v>
      </c>
      <c r="H1394">
        <v>97</v>
      </c>
      <c r="I1394">
        <f t="shared" si="105"/>
        <v>0</v>
      </c>
      <c r="J1394">
        <f t="shared" si="106"/>
        <v>4</v>
      </c>
      <c r="K1394">
        <f t="shared" si="107"/>
        <v>1599530</v>
      </c>
      <c r="L1394" t="str">
        <f t="shared" si="108"/>
        <v>&gt;$500</v>
      </c>
      <c r="M1394">
        <f t="shared" si="109"/>
        <v>1</v>
      </c>
    </row>
    <row r="1395" spans="1:13" x14ac:dyDescent="0.35">
      <c r="A1395" t="s">
        <v>1218</v>
      </c>
      <c r="B1395" t="s">
        <v>2555</v>
      </c>
      <c r="C1395" t="s">
        <v>2694</v>
      </c>
      <c r="D1395">
        <v>799</v>
      </c>
      <c r="E1395">
        <v>1699</v>
      </c>
      <c r="F1395" s="7">
        <v>0.53</v>
      </c>
      <c r="G1395">
        <v>4</v>
      </c>
      <c r="H1395">
        <v>97</v>
      </c>
      <c r="I1395">
        <f t="shared" si="105"/>
        <v>1</v>
      </c>
      <c r="J1395">
        <f t="shared" si="106"/>
        <v>4</v>
      </c>
      <c r="K1395">
        <f t="shared" si="107"/>
        <v>164803</v>
      </c>
      <c r="L1395" t="str">
        <f t="shared" si="108"/>
        <v>&gt;$500</v>
      </c>
      <c r="M1395">
        <f t="shared" si="109"/>
        <v>1</v>
      </c>
    </row>
    <row r="1396" spans="1:13" x14ac:dyDescent="0.35">
      <c r="A1396" t="s">
        <v>998</v>
      </c>
      <c r="B1396" t="s">
        <v>2335</v>
      </c>
      <c r="C1396" t="s">
        <v>2694</v>
      </c>
      <c r="D1396">
        <v>1498</v>
      </c>
      <c r="E1396">
        <v>2300</v>
      </c>
      <c r="F1396" s="7">
        <v>0.35</v>
      </c>
      <c r="G1396">
        <v>3.8</v>
      </c>
      <c r="H1396">
        <v>95</v>
      </c>
      <c r="I1396">
        <f t="shared" si="105"/>
        <v>0</v>
      </c>
      <c r="J1396">
        <f t="shared" si="106"/>
        <v>4</v>
      </c>
      <c r="K1396">
        <f t="shared" si="107"/>
        <v>218500</v>
      </c>
      <c r="L1396" t="str">
        <f t="shared" si="108"/>
        <v>&gt;$500</v>
      </c>
      <c r="M1396">
        <f t="shared" si="109"/>
        <v>1</v>
      </c>
    </row>
    <row r="1397" spans="1:13" x14ac:dyDescent="0.35">
      <c r="A1397" t="s">
        <v>764</v>
      </c>
      <c r="B1397" t="s">
        <v>2101</v>
      </c>
      <c r="C1397" t="s">
        <v>2690</v>
      </c>
      <c r="D1397">
        <v>269</v>
      </c>
      <c r="E1397">
        <v>699</v>
      </c>
      <c r="F1397" s="7">
        <v>0.62</v>
      </c>
      <c r="G1397">
        <v>4</v>
      </c>
      <c r="H1397">
        <v>93</v>
      </c>
      <c r="I1397">
        <f t="shared" si="105"/>
        <v>1</v>
      </c>
      <c r="J1397">
        <f t="shared" si="106"/>
        <v>4</v>
      </c>
      <c r="K1397">
        <f t="shared" si="107"/>
        <v>65007</v>
      </c>
      <c r="L1397" t="str">
        <f t="shared" si="108"/>
        <v>&gt;$500</v>
      </c>
      <c r="M1397">
        <f t="shared" si="109"/>
        <v>1</v>
      </c>
    </row>
    <row r="1398" spans="1:13" x14ac:dyDescent="0.35">
      <c r="A1398" t="s">
        <v>1205</v>
      </c>
      <c r="B1398" t="s">
        <v>2542</v>
      </c>
      <c r="C1398" t="s">
        <v>2694</v>
      </c>
      <c r="D1398">
        <v>660</v>
      </c>
      <c r="E1398">
        <v>1100</v>
      </c>
      <c r="F1398" s="7">
        <v>0.4</v>
      </c>
      <c r="G1398">
        <v>3.6</v>
      </c>
      <c r="H1398">
        <v>91</v>
      </c>
      <c r="I1398">
        <f t="shared" si="105"/>
        <v>0</v>
      </c>
      <c r="J1398">
        <f t="shared" si="106"/>
        <v>4</v>
      </c>
      <c r="K1398">
        <f t="shared" si="107"/>
        <v>100100</v>
      </c>
      <c r="L1398" t="str">
        <f t="shared" si="108"/>
        <v>&gt;$500</v>
      </c>
      <c r="M1398">
        <f t="shared" si="109"/>
        <v>1</v>
      </c>
    </row>
    <row r="1399" spans="1:13" x14ac:dyDescent="0.35">
      <c r="A1399" t="s">
        <v>304</v>
      </c>
      <c r="B1399" t="s">
        <v>1653</v>
      </c>
      <c r="C1399" t="s">
        <v>2690</v>
      </c>
      <c r="D1399">
        <v>199</v>
      </c>
      <c r="E1399">
        <v>999</v>
      </c>
      <c r="F1399" s="7">
        <v>0.8</v>
      </c>
      <c r="G1399">
        <v>4.3</v>
      </c>
      <c r="H1399">
        <v>87</v>
      </c>
      <c r="I1399">
        <f t="shared" si="105"/>
        <v>1</v>
      </c>
      <c r="J1399">
        <f t="shared" si="106"/>
        <v>4</v>
      </c>
      <c r="K1399">
        <f t="shared" si="107"/>
        <v>86913</v>
      </c>
      <c r="L1399" t="str">
        <f t="shared" si="108"/>
        <v>&gt;$500</v>
      </c>
      <c r="M1399">
        <f t="shared" si="109"/>
        <v>1</v>
      </c>
    </row>
    <row r="1400" spans="1:13" x14ac:dyDescent="0.35">
      <c r="A1400" t="s">
        <v>522</v>
      </c>
      <c r="B1400" t="s">
        <v>1861</v>
      </c>
      <c r="C1400" t="s">
        <v>2691</v>
      </c>
      <c r="D1400">
        <v>281</v>
      </c>
      <c r="E1400">
        <v>1999</v>
      </c>
      <c r="F1400" s="7">
        <v>0.86</v>
      </c>
      <c r="G1400">
        <v>2.8</v>
      </c>
      <c r="H1400">
        <v>87</v>
      </c>
      <c r="I1400">
        <f t="shared" si="105"/>
        <v>1</v>
      </c>
      <c r="J1400">
        <f t="shared" si="106"/>
        <v>3</v>
      </c>
      <c r="K1400">
        <f t="shared" si="107"/>
        <v>173913</v>
      </c>
      <c r="L1400" t="str">
        <f t="shared" si="108"/>
        <v>&gt;$500</v>
      </c>
      <c r="M1400">
        <f t="shared" si="109"/>
        <v>1</v>
      </c>
    </row>
    <row r="1401" spans="1:13" x14ac:dyDescent="0.35">
      <c r="A1401" t="s">
        <v>266</v>
      </c>
      <c r="B1401" t="s">
        <v>1617</v>
      </c>
      <c r="C1401" t="s">
        <v>2690</v>
      </c>
      <c r="D1401">
        <v>199</v>
      </c>
      <c r="E1401">
        <v>999</v>
      </c>
      <c r="F1401" s="7">
        <v>0.8</v>
      </c>
      <c r="G1401">
        <v>4.2</v>
      </c>
      <c r="H1401">
        <v>85</v>
      </c>
      <c r="I1401">
        <f t="shared" si="105"/>
        <v>1</v>
      </c>
      <c r="J1401">
        <f t="shared" si="106"/>
        <v>4</v>
      </c>
      <c r="K1401">
        <f t="shared" si="107"/>
        <v>84915</v>
      </c>
      <c r="L1401" t="str">
        <f t="shared" si="108"/>
        <v>&gt;$500</v>
      </c>
      <c r="M1401">
        <f t="shared" si="109"/>
        <v>1</v>
      </c>
    </row>
    <row r="1402" spans="1:13" x14ac:dyDescent="0.35">
      <c r="A1402" t="s">
        <v>1311</v>
      </c>
      <c r="B1402" t="s">
        <v>2648</v>
      </c>
      <c r="C1402" t="s">
        <v>2694</v>
      </c>
      <c r="D1402">
        <v>369</v>
      </c>
      <c r="E1402">
        <v>599</v>
      </c>
      <c r="F1402" s="7">
        <v>0.38</v>
      </c>
      <c r="G1402">
        <v>3.9</v>
      </c>
      <c r="H1402">
        <v>82</v>
      </c>
      <c r="I1402">
        <f t="shared" si="105"/>
        <v>0</v>
      </c>
      <c r="J1402">
        <f t="shared" si="106"/>
        <v>4</v>
      </c>
      <c r="K1402">
        <f t="shared" si="107"/>
        <v>49118</v>
      </c>
      <c r="L1402" t="str">
        <f t="shared" si="108"/>
        <v>&gt;$500</v>
      </c>
      <c r="M1402">
        <f t="shared" si="109"/>
        <v>1</v>
      </c>
    </row>
    <row r="1403" spans="1:13" x14ac:dyDescent="0.35">
      <c r="A1403" t="s">
        <v>133</v>
      </c>
      <c r="B1403" t="s">
        <v>1484</v>
      </c>
      <c r="C1403" t="s">
        <v>2690</v>
      </c>
      <c r="D1403">
        <v>179</v>
      </c>
      <c r="E1403">
        <v>299</v>
      </c>
      <c r="F1403" s="7">
        <v>0.4</v>
      </c>
      <c r="G1403">
        <v>3.9</v>
      </c>
      <c r="H1403">
        <v>81</v>
      </c>
      <c r="I1403">
        <f t="shared" si="105"/>
        <v>0</v>
      </c>
      <c r="J1403">
        <f t="shared" si="106"/>
        <v>4</v>
      </c>
      <c r="K1403">
        <f t="shared" si="107"/>
        <v>24219</v>
      </c>
      <c r="L1403" t="str">
        <f t="shared" si="108"/>
        <v>$200-$500</v>
      </c>
      <c r="M1403">
        <f t="shared" si="109"/>
        <v>1</v>
      </c>
    </row>
    <row r="1404" spans="1:13" x14ac:dyDescent="0.35">
      <c r="A1404" t="s">
        <v>1102</v>
      </c>
      <c r="B1404" t="s">
        <v>2439</v>
      </c>
      <c r="C1404" t="s">
        <v>2694</v>
      </c>
      <c r="D1404">
        <v>499</v>
      </c>
      <c r="E1404">
        <v>999</v>
      </c>
      <c r="F1404" s="7">
        <v>0.5</v>
      </c>
      <c r="G1404">
        <v>4.5999999999999996</v>
      </c>
      <c r="H1404">
        <v>79</v>
      </c>
      <c r="I1404">
        <f t="shared" si="105"/>
        <v>1</v>
      </c>
      <c r="J1404">
        <f t="shared" si="106"/>
        <v>5</v>
      </c>
      <c r="K1404">
        <f t="shared" si="107"/>
        <v>78921</v>
      </c>
      <c r="L1404" t="str">
        <f t="shared" si="108"/>
        <v>&gt;$500</v>
      </c>
      <c r="M1404">
        <f t="shared" si="109"/>
        <v>1</v>
      </c>
    </row>
    <row r="1405" spans="1:13" x14ac:dyDescent="0.35">
      <c r="A1405" t="s">
        <v>1233</v>
      </c>
      <c r="B1405" t="s">
        <v>2570</v>
      </c>
      <c r="C1405" t="s">
        <v>2694</v>
      </c>
      <c r="D1405">
        <v>9495</v>
      </c>
      <c r="E1405">
        <v>18990</v>
      </c>
      <c r="F1405" s="7">
        <v>0.5</v>
      </c>
      <c r="G1405">
        <v>4.2</v>
      </c>
      <c r="H1405">
        <v>79</v>
      </c>
      <c r="I1405">
        <f t="shared" si="105"/>
        <v>1</v>
      </c>
      <c r="J1405">
        <f t="shared" si="106"/>
        <v>4</v>
      </c>
      <c r="K1405">
        <f t="shared" si="107"/>
        <v>1500210</v>
      </c>
      <c r="L1405" t="str">
        <f t="shared" si="108"/>
        <v>&gt;$500</v>
      </c>
      <c r="M1405">
        <f t="shared" si="109"/>
        <v>1</v>
      </c>
    </row>
    <row r="1406" spans="1:13" x14ac:dyDescent="0.35">
      <c r="A1406" t="s">
        <v>875</v>
      </c>
      <c r="B1406" t="s">
        <v>2212</v>
      </c>
      <c r="C1406" t="s">
        <v>2690</v>
      </c>
      <c r="D1406">
        <v>398</v>
      </c>
      <c r="E1406">
        <v>1949</v>
      </c>
      <c r="F1406" s="7">
        <v>0.8</v>
      </c>
      <c r="G1406">
        <v>4</v>
      </c>
      <c r="H1406">
        <v>75</v>
      </c>
      <c r="I1406">
        <f t="shared" si="105"/>
        <v>1</v>
      </c>
      <c r="J1406">
        <f t="shared" si="106"/>
        <v>4</v>
      </c>
      <c r="K1406">
        <f t="shared" si="107"/>
        <v>146175</v>
      </c>
      <c r="L1406" t="str">
        <f t="shared" si="108"/>
        <v>&gt;$500</v>
      </c>
      <c r="M1406">
        <f t="shared" si="109"/>
        <v>1</v>
      </c>
    </row>
    <row r="1407" spans="1:13" x14ac:dyDescent="0.35">
      <c r="A1407" t="s">
        <v>839</v>
      </c>
      <c r="B1407" t="s">
        <v>2176</v>
      </c>
      <c r="C1407" t="s">
        <v>2690</v>
      </c>
      <c r="D1407">
        <v>499</v>
      </c>
      <c r="E1407">
        <v>775</v>
      </c>
      <c r="F1407" s="7">
        <v>0.36</v>
      </c>
      <c r="G1407">
        <v>4.3</v>
      </c>
      <c r="H1407">
        <v>74</v>
      </c>
      <c r="I1407">
        <f t="shared" si="105"/>
        <v>0</v>
      </c>
      <c r="J1407">
        <f t="shared" si="106"/>
        <v>4</v>
      </c>
      <c r="K1407">
        <f t="shared" si="107"/>
        <v>57350</v>
      </c>
      <c r="L1407" t="str">
        <f t="shared" si="108"/>
        <v>&gt;$500</v>
      </c>
      <c r="M1407">
        <f t="shared" si="109"/>
        <v>1</v>
      </c>
    </row>
    <row r="1408" spans="1:13" x14ac:dyDescent="0.35">
      <c r="A1408" t="s">
        <v>1119</v>
      </c>
      <c r="B1408" t="s">
        <v>2456</v>
      </c>
      <c r="C1408" t="s">
        <v>2694</v>
      </c>
      <c r="D1408">
        <v>210</v>
      </c>
      <c r="E1408">
        <v>699</v>
      </c>
      <c r="F1408" s="7">
        <v>0.7</v>
      </c>
      <c r="G1408">
        <v>3.7</v>
      </c>
      <c r="H1408">
        <v>74</v>
      </c>
      <c r="I1408">
        <f t="shared" si="105"/>
        <v>1</v>
      </c>
      <c r="J1408">
        <f t="shared" si="106"/>
        <v>4</v>
      </c>
      <c r="K1408">
        <f t="shared" si="107"/>
        <v>51726</v>
      </c>
      <c r="L1408" t="str">
        <f t="shared" si="108"/>
        <v>&gt;$500</v>
      </c>
      <c r="M1408">
        <f t="shared" si="109"/>
        <v>1</v>
      </c>
    </row>
    <row r="1409" spans="1:13" x14ac:dyDescent="0.35">
      <c r="A1409" t="s">
        <v>290</v>
      </c>
      <c r="B1409" t="s">
        <v>1430</v>
      </c>
      <c r="C1409" t="s">
        <v>2691</v>
      </c>
      <c r="D1409">
        <v>1289</v>
      </c>
      <c r="E1409">
        <v>2499</v>
      </c>
      <c r="F1409" s="7">
        <v>0.48</v>
      </c>
      <c r="G1409">
        <v>3.3</v>
      </c>
      <c r="H1409">
        <v>73</v>
      </c>
      <c r="I1409">
        <f t="shared" si="105"/>
        <v>0</v>
      </c>
      <c r="J1409">
        <f t="shared" si="106"/>
        <v>3</v>
      </c>
      <c r="K1409">
        <f t="shared" si="107"/>
        <v>182427</v>
      </c>
      <c r="L1409" t="str">
        <f t="shared" si="108"/>
        <v>&gt;$500</v>
      </c>
      <c r="M1409">
        <f t="shared" si="109"/>
        <v>1</v>
      </c>
    </row>
    <row r="1410" spans="1:13" x14ac:dyDescent="0.35">
      <c r="A1410" t="s">
        <v>397</v>
      </c>
      <c r="B1410" t="s">
        <v>1741</v>
      </c>
      <c r="C1410" t="s">
        <v>2691</v>
      </c>
      <c r="D1410">
        <v>3999</v>
      </c>
      <c r="E1410">
        <v>9999</v>
      </c>
      <c r="F1410" s="7">
        <v>0.6</v>
      </c>
      <c r="G1410">
        <v>4.4000000000000004</v>
      </c>
      <c r="H1410">
        <v>73</v>
      </c>
      <c r="I1410">
        <f t="shared" si="105"/>
        <v>1</v>
      </c>
      <c r="J1410">
        <f t="shared" si="106"/>
        <v>4</v>
      </c>
      <c r="K1410">
        <f t="shared" si="107"/>
        <v>729927</v>
      </c>
      <c r="L1410" t="str">
        <f t="shared" si="108"/>
        <v>&gt;$500</v>
      </c>
      <c r="M1410">
        <f t="shared" si="109"/>
        <v>1</v>
      </c>
    </row>
    <row r="1411" spans="1:13" x14ac:dyDescent="0.35">
      <c r="A1411" t="s">
        <v>966</v>
      </c>
      <c r="B1411" t="s">
        <v>2303</v>
      </c>
      <c r="C1411" t="s">
        <v>2694</v>
      </c>
      <c r="D1411">
        <v>799</v>
      </c>
      <c r="E1411">
        <v>1989</v>
      </c>
      <c r="F1411" s="7">
        <v>0.6</v>
      </c>
      <c r="G1411">
        <v>4.3</v>
      </c>
      <c r="H1411">
        <v>70</v>
      </c>
      <c r="I1411">
        <f t="shared" ref="I1411:I1466" si="110">IF(F1411&gt;=0.5, 1,0)</f>
        <v>1</v>
      </c>
      <c r="J1411">
        <f t="shared" ref="J1411:J1466" si="111">ROUND(G1411, 0)</f>
        <v>4</v>
      </c>
      <c r="K1411">
        <f t="shared" ref="K1411:K1466" si="112">(E1411*H1411)</f>
        <v>139230</v>
      </c>
      <c r="L1411" t="str">
        <f t="shared" ref="L1411:L1466" si="113">IF(E1411&lt;200, "$200", IF(E1411&lt;=500, "$200-$500", "&gt;$500"))</f>
        <v>&gt;$500</v>
      </c>
      <c r="M1411">
        <f t="shared" ref="M1411:M1466" si="114">IF(H1411&lt;1000, 1,0)</f>
        <v>1</v>
      </c>
    </row>
    <row r="1412" spans="1:13" x14ac:dyDescent="0.35">
      <c r="A1412" t="s">
        <v>1282</v>
      </c>
      <c r="B1412" t="s">
        <v>2619</v>
      </c>
      <c r="C1412" t="s">
        <v>2694</v>
      </c>
      <c r="D1412">
        <v>499</v>
      </c>
      <c r="E1412">
        <v>1299</v>
      </c>
      <c r="F1412" s="7">
        <v>0.62</v>
      </c>
      <c r="G1412">
        <v>3.9</v>
      </c>
      <c r="H1412">
        <v>65</v>
      </c>
      <c r="I1412">
        <f t="shared" si="110"/>
        <v>1</v>
      </c>
      <c r="J1412">
        <f t="shared" si="111"/>
        <v>4</v>
      </c>
      <c r="K1412">
        <f t="shared" si="112"/>
        <v>84435</v>
      </c>
      <c r="L1412" t="str">
        <f t="shared" si="113"/>
        <v>&gt;$500</v>
      </c>
      <c r="M1412">
        <f t="shared" si="114"/>
        <v>1</v>
      </c>
    </row>
    <row r="1413" spans="1:13" x14ac:dyDescent="0.35">
      <c r="A1413" t="s">
        <v>206</v>
      </c>
      <c r="B1413" t="s">
        <v>1557</v>
      </c>
      <c r="C1413" t="s">
        <v>2691</v>
      </c>
      <c r="D1413">
        <v>11990</v>
      </c>
      <c r="E1413">
        <v>31990</v>
      </c>
      <c r="F1413" s="7">
        <v>0.63</v>
      </c>
      <c r="G1413">
        <v>4.2</v>
      </c>
      <c r="H1413">
        <v>64</v>
      </c>
      <c r="I1413">
        <f t="shared" si="110"/>
        <v>1</v>
      </c>
      <c r="J1413">
        <f t="shared" si="111"/>
        <v>4</v>
      </c>
      <c r="K1413">
        <f t="shared" si="112"/>
        <v>2047360</v>
      </c>
      <c r="L1413" t="str">
        <f t="shared" si="113"/>
        <v>&gt;$500</v>
      </c>
      <c r="M1413">
        <f t="shared" si="114"/>
        <v>1</v>
      </c>
    </row>
    <row r="1414" spans="1:13" x14ac:dyDescent="0.35">
      <c r="A1414" t="s">
        <v>1153</v>
      </c>
      <c r="B1414" t="s">
        <v>2490</v>
      </c>
      <c r="C1414" t="s">
        <v>2694</v>
      </c>
      <c r="D1414">
        <v>799</v>
      </c>
      <c r="E1414">
        <v>2999</v>
      </c>
      <c r="F1414" s="7">
        <v>0.73</v>
      </c>
      <c r="G1414">
        <v>4.5</v>
      </c>
      <c r="H1414">
        <v>63</v>
      </c>
      <c r="I1414">
        <f t="shared" si="110"/>
        <v>1</v>
      </c>
      <c r="J1414">
        <f t="shared" si="111"/>
        <v>5</v>
      </c>
      <c r="K1414">
        <f t="shared" si="112"/>
        <v>188937</v>
      </c>
      <c r="L1414" t="str">
        <f t="shared" si="113"/>
        <v>&gt;$500</v>
      </c>
      <c r="M1414">
        <f t="shared" si="114"/>
        <v>1</v>
      </c>
    </row>
    <row r="1415" spans="1:13" x14ac:dyDescent="0.35">
      <c r="A1415" t="s">
        <v>1177</v>
      </c>
      <c r="B1415" t="s">
        <v>2514</v>
      </c>
      <c r="C1415" t="s">
        <v>2694</v>
      </c>
      <c r="D1415">
        <v>2590</v>
      </c>
      <c r="E1415">
        <v>4200</v>
      </c>
      <c r="F1415" s="7">
        <v>0.38</v>
      </c>
      <c r="G1415">
        <v>4.0999999999999996</v>
      </c>
      <c r="H1415">
        <v>63</v>
      </c>
      <c r="I1415">
        <f t="shared" si="110"/>
        <v>0</v>
      </c>
      <c r="J1415">
        <f t="shared" si="111"/>
        <v>4</v>
      </c>
      <c r="K1415">
        <f t="shared" si="112"/>
        <v>264600</v>
      </c>
      <c r="L1415" t="str">
        <f t="shared" si="113"/>
        <v>&gt;$500</v>
      </c>
      <c r="M1415">
        <f t="shared" si="114"/>
        <v>1</v>
      </c>
    </row>
    <row r="1416" spans="1:13" x14ac:dyDescent="0.35">
      <c r="A1416" t="s">
        <v>1264</v>
      </c>
      <c r="B1416" t="s">
        <v>2601</v>
      </c>
      <c r="C1416" t="s">
        <v>2694</v>
      </c>
      <c r="D1416">
        <v>1449</v>
      </c>
      <c r="E1416">
        <v>4999</v>
      </c>
      <c r="F1416" s="7">
        <v>0.71</v>
      </c>
      <c r="G1416">
        <v>3.6</v>
      </c>
      <c r="H1416">
        <v>63</v>
      </c>
      <c r="I1416">
        <f t="shared" si="110"/>
        <v>1</v>
      </c>
      <c r="J1416">
        <f t="shared" si="111"/>
        <v>4</v>
      </c>
      <c r="K1416">
        <f t="shared" si="112"/>
        <v>314937</v>
      </c>
      <c r="L1416" t="str">
        <f t="shared" si="113"/>
        <v>&gt;$500</v>
      </c>
      <c r="M1416">
        <f t="shared" si="114"/>
        <v>1</v>
      </c>
    </row>
    <row r="1417" spans="1:13" x14ac:dyDescent="0.35">
      <c r="A1417" t="s">
        <v>195</v>
      </c>
      <c r="B1417" t="s">
        <v>1546</v>
      </c>
      <c r="C1417" t="s">
        <v>2690</v>
      </c>
      <c r="D1417">
        <v>139</v>
      </c>
      <c r="E1417">
        <v>549</v>
      </c>
      <c r="F1417" s="7">
        <v>0.75</v>
      </c>
      <c r="G1417">
        <v>3.9</v>
      </c>
      <c r="H1417">
        <v>61</v>
      </c>
      <c r="I1417">
        <f t="shared" si="110"/>
        <v>1</v>
      </c>
      <c r="J1417">
        <f t="shared" si="111"/>
        <v>4</v>
      </c>
      <c r="K1417">
        <f t="shared" si="112"/>
        <v>33489</v>
      </c>
      <c r="L1417" t="str">
        <f t="shared" si="113"/>
        <v>&gt;$500</v>
      </c>
      <c r="M1417">
        <f t="shared" si="114"/>
        <v>1</v>
      </c>
    </row>
    <row r="1418" spans="1:13" x14ac:dyDescent="0.35">
      <c r="A1418" t="s">
        <v>234</v>
      </c>
      <c r="B1418" t="s">
        <v>1585</v>
      </c>
      <c r="C1418" t="s">
        <v>2690</v>
      </c>
      <c r="D1418">
        <v>128.31</v>
      </c>
      <c r="E1418">
        <v>549</v>
      </c>
      <c r="F1418" s="7">
        <v>0.77</v>
      </c>
      <c r="G1418">
        <v>3.9</v>
      </c>
      <c r="H1418">
        <v>61</v>
      </c>
      <c r="I1418">
        <f t="shared" si="110"/>
        <v>1</v>
      </c>
      <c r="J1418">
        <f t="shared" si="111"/>
        <v>4</v>
      </c>
      <c r="K1418">
        <f t="shared" si="112"/>
        <v>33489</v>
      </c>
      <c r="L1418" t="str">
        <f t="shared" si="113"/>
        <v>&gt;$500</v>
      </c>
      <c r="M1418">
        <f t="shared" si="114"/>
        <v>1</v>
      </c>
    </row>
    <row r="1419" spans="1:13" x14ac:dyDescent="0.35">
      <c r="A1419" t="s">
        <v>163</v>
      </c>
      <c r="B1419" t="s">
        <v>1514</v>
      </c>
      <c r="C1419" t="s">
        <v>2690</v>
      </c>
      <c r="D1419">
        <v>149</v>
      </c>
      <c r="E1419">
        <v>399</v>
      </c>
      <c r="F1419" s="7">
        <v>0.63</v>
      </c>
      <c r="G1419">
        <v>3.9</v>
      </c>
      <c r="H1419">
        <v>57</v>
      </c>
      <c r="I1419">
        <f t="shared" si="110"/>
        <v>1</v>
      </c>
      <c r="J1419">
        <f t="shared" si="111"/>
        <v>4</v>
      </c>
      <c r="K1419">
        <f t="shared" si="112"/>
        <v>22743</v>
      </c>
      <c r="L1419" t="str">
        <f t="shared" si="113"/>
        <v>$200-$500</v>
      </c>
      <c r="M1419">
        <f t="shared" si="114"/>
        <v>1</v>
      </c>
    </row>
    <row r="1420" spans="1:13" x14ac:dyDescent="0.35">
      <c r="A1420" t="s">
        <v>1249</v>
      </c>
      <c r="B1420" t="s">
        <v>2586</v>
      </c>
      <c r="C1420" t="s">
        <v>2694</v>
      </c>
      <c r="D1420">
        <v>1090</v>
      </c>
      <c r="E1420">
        <v>2999</v>
      </c>
      <c r="F1420" s="7">
        <v>0.64</v>
      </c>
      <c r="G1420">
        <v>3.5</v>
      </c>
      <c r="H1420">
        <v>57</v>
      </c>
      <c r="I1420">
        <f t="shared" si="110"/>
        <v>1</v>
      </c>
      <c r="J1420">
        <f t="shared" si="111"/>
        <v>4</v>
      </c>
      <c r="K1420">
        <f t="shared" si="112"/>
        <v>170943</v>
      </c>
      <c r="L1420" t="str">
        <f t="shared" si="113"/>
        <v>&gt;$500</v>
      </c>
      <c r="M1420">
        <f t="shared" si="114"/>
        <v>1</v>
      </c>
    </row>
    <row r="1421" spans="1:13" x14ac:dyDescent="0.35">
      <c r="A1421" t="s">
        <v>1284</v>
      </c>
      <c r="B1421" t="s">
        <v>2621</v>
      </c>
      <c r="C1421" t="s">
        <v>2694</v>
      </c>
      <c r="D1421">
        <v>1260</v>
      </c>
      <c r="E1421">
        <v>2299</v>
      </c>
      <c r="F1421" s="7">
        <v>0.45</v>
      </c>
      <c r="G1421">
        <v>4.3</v>
      </c>
      <c r="H1421">
        <v>55</v>
      </c>
      <c r="I1421">
        <f t="shared" si="110"/>
        <v>0</v>
      </c>
      <c r="J1421">
        <f t="shared" si="111"/>
        <v>4</v>
      </c>
      <c r="K1421">
        <f t="shared" si="112"/>
        <v>126445</v>
      </c>
      <c r="L1421" t="str">
        <f t="shared" si="113"/>
        <v>&gt;$500</v>
      </c>
      <c r="M1421">
        <f t="shared" si="114"/>
        <v>1</v>
      </c>
    </row>
    <row r="1422" spans="1:13" x14ac:dyDescent="0.35">
      <c r="A1422" t="s">
        <v>1112</v>
      </c>
      <c r="B1422" t="s">
        <v>2449</v>
      </c>
      <c r="C1422" t="s">
        <v>2694</v>
      </c>
      <c r="D1422">
        <v>499</v>
      </c>
      <c r="E1422">
        <v>1299</v>
      </c>
      <c r="F1422" s="7">
        <v>0.62</v>
      </c>
      <c r="G1422">
        <v>4.7</v>
      </c>
      <c r="H1422">
        <v>54</v>
      </c>
      <c r="I1422">
        <f t="shared" si="110"/>
        <v>1</v>
      </c>
      <c r="J1422">
        <f t="shared" si="111"/>
        <v>5</v>
      </c>
      <c r="K1422">
        <f t="shared" si="112"/>
        <v>70146</v>
      </c>
      <c r="L1422" t="str">
        <f t="shared" si="113"/>
        <v>&gt;$500</v>
      </c>
      <c r="M1422">
        <f t="shared" si="114"/>
        <v>1</v>
      </c>
    </row>
    <row r="1423" spans="1:13" x14ac:dyDescent="0.35">
      <c r="A1423" t="s">
        <v>1097</v>
      </c>
      <c r="B1423" t="s">
        <v>2434</v>
      </c>
      <c r="C1423" t="s">
        <v>2694</v>
      </c>
      <c r="D1423">
        <v>499</v>
      </c>
      <c r="E1423">
        <v>2199</v>
      </c>
      <c r="F1423" s="7">
        <v>0.77</v>
      </c>
      <c r="G1423">
        <v>3.7</v>
      </c>
      <c r="H1423">
        <v>53</v>
      </c>
      <c r="I1423">
        <f t="shared" si="110"/>
        <v>1</v>
      </c>
      <c r="J1423">
        <f t="shared" si="111"/>
        <v>4</v>
      </c>
      <c r="K1423">
        <f t="shared" si="112"/>
        <v>116547</v>
      </c>
      <c r="L1423" t="str">
        <f t="shared" si="113"/>
        <v>&gt;$500</v>
      </c>
      <c r="M1423">
        <f t="shared" si="114"/>
        <v>1</v>
      </c>
    </row>
    <row r="1424" spans="1:13" x14ac:dyDescent="0.35">
      <c r="A1424" t="s">
        <v>277</v>
      </c>
      <c r="B1424" t="s">
        <v>1628</v>
      </c>
      <c r="C1424" t="s">
        <v>2690</v>
      </c>
      <c r="D1424">
        <v>119</v>
      </c>
      <c r="E1424">
        <v>299</v>
      </c>
      <c r="F1424" s="7">
        <v>0.6</v>
      </c>
      <c r="G1424">
        <v>3.8</v>
      </c>
      <c r="H1424">
        <v>51</v>
      </c>
      <c r="I1424">
        <f t="shared" si="110"/>
        <v>1</v>
      </c>
      <c r="J1424">
        <f t="shared" si="111"/>
        <v>4</v>
      </c>
      <c r="K1424">
        <f t="shared" si="112"/>
        <v>15249</v>
      </c>
      <c r="L1424" t="str">
        <f t="shared" si="113"/>
        <v>$200-$500</v>
      </c>
      <c r="M1424">
        <f t="shared" si="114"/>
        <v>1</v>
      </c>
    </row>
    <row r="1425" spans="1:13" x14ac:dyDescent="0.35">
      <c r="A1425" t="s">
        <v>1070</v>
      </c>
      <c r="B1425" t="s">
        <v>2407</v>
      </c>
      <c r="C1425" t="s">
        <v>2694</v>
      </c>
      <c r="D1425">
        <v>649</v>
      </c>
      <c r="E1425">
        <v>999</v>
      </c>
      <c r="F1425" s="7">
        <v>0.35</v>
      </c>
      <c r="G1425">
        <v>3.8</v>
      </c>
      <c r="H1425">
        <v>49</v>
      </c>
      <c r="I1425">
        <f t="shared" si="110"/>
        <v>0</v>
      </c>
      <c r="J1425">
        <f t="shared" si="111"/>
        <v>4</v>
      </c>
      <c r="K1425">
        <f t="shared" si="112"/>
        <v>48951</v>
      </c>
      <c r="L1425" t="str">
        <f t="shared" si="113"/>
        <v>&gt;$500</v>
      </c>
      <c r="M1425">
        <f t="shared" si="114"/>
        <v>1</v>
      </c>
    </row>
    <row r="1426" spans="1:13" x14ac:dyDescent="0.35">
      <c r="A1426" t="s">
        <v>293</v>
      </c>
      <c r="B1426" t="s">
        <v>1643</v>
      </c>
      <c r="C1426" t="s">
        <v>2691</v>
      </c>
      <c r="D1426">
        <v>599</v>
      </c>
      <c r="E1426">
        <v>1999</v>
      </c>
      <c r="F1426" s="7">
        <v>0.7</v>
      </c>
      <c r="G1426">
        <v>4.2</v>
      </c>
      <c r="H1426">
        <v>47</v>
      </c>
      <c r="I1426">
        <f t="shared" si="110"/>
        <v>1</v>
      </c>
      <c r="J1426">
        <f t="shared" si="111"/>
        <v>4</v>
      </c>
      <c r="K1426">
        <f t="shared" si="112"/>
        <v>93953</v>
      </c>
      <c r="L1426" t="str">
        <f t="shared" si="113"/>
        <v>&gt;$500</v>
      </c>
      <c r="M1426">
        <f t="shared" si="114"/>
        <v>1</v>
      </c>
    </row>
    <row r="1427" spans="1:13" x14ac:dyDescent="0.35">
      <c r="A1427" t="s">
        <v>1080</v>
      </c>
      <c r="B1427" t="s">
        <v>2417</v>
      </c>
      <c r="C1427" t="s">
        <v>2694</v>
      </c>
      <c r="D1427">
        <v>259</v>
      </c>
      <c r="E1427">
        <v>999</v>
      </c>
      <c r="F1427" s="7">
        <v>0.74</v>
      </c>
      <c r="G1427">
        <v>4</v>
      </c>
      <c r="H1427">
        <v>43</v>
      </c>
      <c r="I1427">
        <f t="shared" si="110"/>
        <v>1</v>
      </c>
      <c r="J1427">
        <f t="shared" si="111"/>
        <v>4</v>
      </c>
      <c r="K1427">
        <f t="shared" si="112"/>
        <v>42957</v>
      </c>
      <c r="L1427" t="str">
        <f t="shared" si="113"/>
        <v>&gt;$500</v>
      </c>
      <c r="M1427">
        <f t="shared" si="114"/>
        <v>1</v>
      </c>
    </row>
    <row r="1428" spans="1:13" x14ac:dyDescent="0.35">
      <c r="A1428" t="s">
        <v>300</v>
      </c>
      <c r="B1428" t="s">
        <v>1649</v>
      </c>
      <c r="C1428" t="s">
        <v>2690</v>
      </c>
      <c r="D1428">
        <v>129</v>
      </c>
      <c r="E1428">
        <v>449</v>
      </c>
      <c r="F1428" s="7">
        <v>0.71</v>
      </c>
      <c r="G1428">
        <v>3.7</v>
      </c>
      <c r="H1428">
        <v>41</v>
      </c>
      <c r="I1428">
        <f t="shared" si="110"/>
        <v>1</v>
      </c>
      <c r="J1428">
        <f t="shared" si="111"/>
        <v>4</v>
      </c>
      <c r="K1428">
        <f t="shared" si="112"/>
        <v>18409</v>
      </c>
      <c r="L1428" t="str">
        <f t="shared" si="113"/>
        <v>$200-$500</v>
      </c>
      <c r="M1428">
        <f t="shared" si="114"/>
        <v>1</v>
      </c>
    </row>
    <row r="1429" spans="1:13" x14ac:dyDescent="0.35">
      <c r="A1429" t="s">
        <v>1336</v>
      </c>
      <c r="B1429" t="s">
        <v>2673</v>
      </c>
      <c r="C1429" t="s">
        <v>2694</v>
      </c>
      <c r="D1429">
        <v>899</v>
      </c>
      <c r="E1429">
        <v>1999</v>
      </c>
      <c r="F1429" s="7">
        <v>0.55000000000000004</v>
      </c>
      <c r="G1429">
        <v>4.2</v>
      </c>
      <c r="H1429">
        <v>39</v>
      </c>
      <c r="I1429">
        <f t="shared" si="110"/>
        <v>1</v>
      </c>
      <c r="J1429">
        <f t="shared" si="111"/>
        <v>4</v>
      </c>
      <c r="K1429">
        <f t="shared" si="112"/>
        <v>77961</v>
      </c>
      <c r="L1429" t="str">
        <f t="shared" si="113"/>
        <v>&gt;$500</v>
      </c>
      <c r="M1429">
        <f t="shared" si="114"/>
        <v>1</v>
      </c>
    </row>
    <row r="1430" spans="1:13" x14ac:dyDescent="0.35">
      <c r="A1430" t="s">
        <v>524</v>
      </c>
      <c r="B1430" t="s">
        <v>1863</v>
      </c>
      <c r="C1430" t="s">
        <v>2691</v>
      </c>
      <c r="D1430">
        <v>249</v>
      </c>
      <c r="E1430">
        <v>999</v>
      </c>
      <c r="F1430" s="7">
        <v>0.75</v>
      </c>
      <c r="G1430">
        <v>4.5</v>
      </c>
      <c r="H1430">
        <v>38</v>
      </c>
      <c r="I1430">
        <f t="shared" si="110"/>
        <v>1</v>
      </c>
      <c r="J1430">
        <f t="shared" si="111"/>
        <v>5</v>
      </c>
      <c r="K1430">
        <f t="shared" si="112"/>
        <v>37962</v>
      </c>
      <c r="L1430" t="str">
        <f t="shared" si="113"/>
        <v>&gt;$500</v>
      </c>
      <c r="M1430">
        <f t="shared" si="114"/>
        <v>1</v>
      </c>
    </row>
    <row r="1431" spans="1:13" x14ac:dyDescent="0.35">
      <c r="A1431" t="s">
        <v>121</v>
      </c>
      <c r="B1431" t="s">
        <v>1472</v>
      </c>
      <c r="C1431" t="s">
        <v>2691</v>
      </c>
      <c r="D1431">
        <v>1499</v>
      </c>
      <c r="E1431">
        <v>3999</v>
      </c>
      <c r="F1431" s="7">
        <v>0.63</v>
      </c>
      <c r="G1431">
        <v>3.7</v>
      </c>
      <c r="H1431">
        <v>37</v>
      </c>
      <c r="I1431">
        <f t="shared" si="110"/>
        <v>1</v>
      </c>
      <c r="J1431">
        <f t="shared" si="111"/>
        <v>4</v>
      </c>
      <c r="K1431">
        <f t="shared" si="112"/>
        <v>147963</v>
      </c>
      <c r="L1431" t="str">
        <f t="shared" si="113"/>
        <v>&gt;$500</v>
      </c>
      <c r="M1431">
        <f t="shared" si="114"/>
        <v>1</v>
      </c>
    </row>
    <row r="1432" spans="1:13" x14ac:dyDescent="0.35">
      <c r="A1432" t="s">
        <v>469</v>
      </c>
      <c r="B1432" t="s">
        <v>1809</v>
      </c>
      <c r="C1432" t="s">
        <v>2691</v>
      </c>
      <c r="D1432">
        <v>4499</v>
      </c>
      <c r="E1432">
        <v>7999</v>
      </c>
      <c r="F1432" s="7">
        <v>0.44</v>
      </c>
      <c r="G1432">
        <v>3.5</v>
      </c>
      <c r="H1432">
        <v>37</v>
      </c>
      <c r="I1432">
        <f t="shared" si="110"/>
        <v>0</v>
      </c>
      <c r="J1432">
        <f t="shared" si="111"/>
        <v>4</v>
      </c>
      <c r="K1432">
        <f t="shared" si="112"/>
        <v>295963</v>
      </c>
      <c r="L1432" t="str">
        <f t="shared" si="113"/>
        <v>&gt;$500</v>
      </c>
      <c r="M1432">
        <f t="shared" si="114"/>
        <v>1</v>
      </c>
    </row>
    <row r="1433" spans="1:13" x14ac:dyDescent="0.35">
      <c r="A1433" t="s">
        <v>1194</v>
      </c>
      <c r="B1433" t="s">
        <v>2531</v>
      </c>
      <c r="C1433" t="s">
        <v>2694</v>
      </c>
      <c r="D1433">
        <v>193</v>
      </c>
      <c r="E1433">
        <v>399</v>
      </c>
      <c r="F1433" s="7">
        <v>0.52</v>
      </c>
      <c r="G1433">
        <v>3.6</v>
      </c>
      <c r="H1433">
        <v>37</v>
      </c>
      <c r="I1433">
        <f t="shared" si="110"/>
        <v>1</v>
      </c>
      <c r="J1433">
        <f t="shared" si="111"/>
        <v>4</v>
      </c>
      <c r="K1433">
        <f t="shared" si="112"/>
        <v>14763</v>
      </c>
      <c r="L1433" t="str">
        <f t="shared" si="113"/>
        <v>$200-$500</v>
      </c>
      <c r="M1433">
        <f t="shared" si="114"/>
        <v>1</v>
      </c>
    </row>
    <row r="1434" spans="1:13" x14ac:dyDescent="0.35">
      <c r="A1434" t="s">
        <v>79</v>
      </c>
      <c r="B1434" t="s">
        <v>1430</v>
      </c>
      <c r="C1434" t="s">
        <v>2691</v>
      </c>
      <c r="D1434">
        <v>1434</v>
      </c>
      <c r="E1434">
        <v>3999</v>
      </c>
      <c r="F1434" s="7">
        <v>0.64</v>
      </c>
      <c r="G1434">
        <v>4</v>
      </c>
      <c r="H1434">
        <v>32</v>
      </c>
      <c r="I1434">
        <f t="shared" si="110"/>
        <v>1</v>
      </c>
      <c r="J1434">
        <f t="shared" si="111"/>
        <v>4</v>
      </c>
      <c r="K1434">
        <f t="shared" si="112"/>
        <v>127968</v>
      </c>
      <c r="L1434" t="str">
        <f t="shared" si="113"/>
        <v>&gt;$500</v>
      </c>
      <c r="M1434">
        <f t="shared" si="114"/>
        <v>1</v>
      </c>
    </row>
    <row r="1435" spans="1:13" x14ac:dyDescent="0.35">
      <c r="A1435" t="s">
        <v>1104</v>
      </c>
      <c r="B1435" t="s">
        <v>2441</v>
      </c>
      <c r="C1435" t="s">
        <v>2694</v>
      </c>
      <c r="D1435">
        <v>1529</v>
      </c>
      <c r="E1435">
        <v>2999</v>
      </c>
      <c r="F1435" s="7">
        <v>0.49</v>
      </c>
      <c r="G1435">
        <v>3.3</v>
      </c>
      <c r="H1435">
        <v>29</v>
      </c>
      <c r="I1435">
        <f t="shared" si="110"/>
        <v>0</v>
      </c>
      <c r="J1435">
        <f t="shared" si="111"/>
        <v>3</v>
      </c>
      <c r="K1435">
        <f t="shared" si="112"/>
        <v>86971</v>
      </c>
      <c r="L1435" t="str">
        <f t="shared" si="113"/>
        <v>&gt;$500</v>
      </c>
      <c r="M1435">
        <f t="shared" si="114"/>
        <v>1</v>
      </c>
    </row>
    <row r="1436" spans="1:13" x14ac:dyDescent="0.35">
      <c r="A1436" t="s">
        <v>1087</v>
      </c>
      <c r="B1436" t="s">
        <v>2424</v>
      </c>
      <c r="C1436" t="s">
        <v>2694</v>
      </c>
      <c r="D1436">
        <v>279</v>
      </c>
      <c r="E1436">
        <v>499</v>
      </c>
      <c r="F1436" s="7">
        <v>0.44</v>
      </c>
      <c r="G1436">
        <v>4.8</v>
      </c>
      <c r="H1436">
        <v>28</v>
      </c>
      <c r="I1436">
        <f t="shared" si="110"/>
        <v>0</v>
      </c>
      <c r="J1436">
        <f t="shared" si="111"/>
        <v>5</v>
      </c>
      <c r="K1436">
        <f t="shared" si="112"/>
        <v>13972</v>
      </c>
      <c r="L1436" t="str">
        <f t="shared" si="113"/>
        <v>$200-$500</v>
      </c>
      <c r="M1436">
        <f t="shared" si="114"/>
        <v>1</v>
      </c>
    </row>
    <row r="1437" spans="1:13" x14ac:dyDescent="0.35">
      <c r="A1437" t="s">
        <v>210</v>
      </c>
      <c r="B1437" t="s">
        <v>1561</v>
      </c>
      <c r="C1437" t="s">
        <v>2691</v>
      </c>
      <c r="D1437">
        <v>6490</v>
      </c>
      <c r="E1437">
        <v>9990</v>
      </c>
      <c r="F1437" s="7">
        <v>0.35</v>
      </c>
      <c r="G1437">
        <v>4</v>
      </c>
      <c r="H1437">
        <v>27</v>
      </c>
      <c r="I1437">
        <f t="shared" si="110"/>
        <v>0</v>
      </c>
      <c r="J1437">
        <f t="shared" si="111"/>
        <v>4</v>
      </c>
      <c r="K1437">
        <f t="shared" si="112"/>
        <v>269730</v>
      </c>
      <c r="L1437" t="str">
        <f t="shared" si="113"/>
        <v>&gt;$500</v>
      </c>
      <c r="M1437">
        <f t="shared" si="114"/>
        <v>1</v>
      </c>
    </row>
    <row r="1438" spans="1:13" x14ac:dyDescent="0.35">
      <c r="A1438" t="s">
        <v>302</v>
      </c>
      <c r="B1438" t="s">
        <v>1651</v>
      </c>
      <c r="C1438" t="s">
        <v>2691</v>
      </c>
      <c r="D1438">
        <v>185</v>
      </c>
      <c r="E1438">
        <v>499</v>
      </c>
      <c r="F1438" s="7">
        <v>0.63</v>
      </c>
      <c r="G1438">
        <v>4.2</v>
      </c>
      <c r="H1438">
        <v>25</v>
      </c>
      <c r="I1438">
        <f t="shared" si="110"/>
        <v>1</v>
      </c>
      <c r="J1438">
        <f t="shared" si="111"/>
        <v>4</v>
      </c>
      <c r="K1438">
        <f t="shared" si="112"/>
        <v>12475</v>
      </c>
      <c r="L1438" t="str">
        <f t="shared" si="113"/>
        <v>$200-$500</v>
      </c>
      <c r="M1438">
        <f t="shared" si="114"/>
        <v>1</v>
      </c>
    </row>
    <row r="1439" spans="1:13" x14ac:dyDescent="0.35">
      <c r="A1439" t="s">
        <v>1123</v>
      </c>
      <c r="B1439" t="s">
        <v>2460</v>
      </c>
      <c r="C1439" t="s">
        <v>2694</v>
      </c>
      <c r="D1439">
        <v>2439</v>
      </c>
      <c r="E1439">
        <v>2545</v>
      </c>
      <c r="F1439" s="7">
        <v>0.04</v>
      </c>
      <c r="G1439">
        <v>4.0999999999999996</v>
      </c>
      <c r="H1439">
        <v>25</v>
      </c>
      <c r="I1439">
        <f t="shared" si="110"/>
        <v>0</v>
      </c>
      <c r="J1439">
        <f t="shared" si="111"/>
        <v>4</v>
      </c>
      <c r="K1439">
        <f t="shared" si="112"/>
        <v>63625</v>
      </c>
      <c r="L1439" t="str">
        <f t="shared" si="113"/>
        <v>&gt;$500</v>
      </c>
      <c r="M1439">
        <f t="shared" si="114"/>
        <v>1</v>
      </c>
    </row>
    <row r="1440" spans="1:13" x14ac:dyDescent="0.35">
      <c r="A1440" t="s">
        <v>158</v>
      </c>
      <c r="B1440" t="s">
        <v>1509</v>
      </c>
      <c r="C1440" t="s">
        <v>2691</v>
      </c>
      <c r="D1440">
        <v>637</v>
      </c>
      <c r="E1440">
        <v>1499</v>
      </c>
      <c r="F1440" s="7">
        <v>0.57999999999999996</v>
      </c>
      <c r="G1440">
        <v>4.0999999999999996</v>
      </c>
      <c r="H1440">
        <v>24</v>
      </c>
      <c r="I1440">
        <f t="shared" si="110"/>
        <v>1</v>
      </c>
      <c r="J1440">
        <f t="shared" si="111"/>
        <v>4</v>
      </c>
      <c r="K1440">
        <f t="shared" si="112"/>
        <v>35976</v>
      </c>
      <c r="L1440" t="str">
        <f t="shared" si="113"/>
        <v>&gt;$500</v>
      </c>
      <c r="M1440">
        <f t="shared" si="114"/>
        <v>1</v>
      </c>
    </row>
    <row r="1441" spans="1:13" x14ac:dyDescent="0.35">
      <c r="A1441" t="s">
        <v>1242</v>
      </c>
      <c r="B1441" t="s">
        <v>2579</v>
      </c>
      <c r="C1441" t="s">
        <v>2694</v>
      </c>
      <c r="D1441">
        <v>161</v>
      </c>
      <c r="E1441">
        <v>300</v>
      </c>
      <c r="F1441" s="7">
        <v>0.46</v>
      </c>
      <c r="G1441">
        <v>2.6</v>
      </c>
      <c r="H1441">
        <v>24</v>
      </c>
      <c r="I1441">
        <f t="shared" si="110"/>
        <v>0</v>
      </c>
      <c r="J1441">
        <f t="shared" si="111"/>
        <v>3</v>
      </c>
      <c r="K1441">
        <f t="shared" si="112"/>
        <v>7200</v>
      </c>
      <c r="L1441" t="str">
        <f t="shared" si="113"/>
        <v>$200-$500</v>
      </c>
      <c r="M1441">
        <f t="shared" si="114"/>
        <v>1</v>
      </c>
    </row>
    <row r="1442" spans="1:13" x14ac:dyDescent="0.35">
      <c r="A1442" t="s">
        <v>1332</v>
      </c>
      <c r="B1442" t="s">
        <v>2669</v>
      </c>
      <c r="C1442" t="s">
        <v>2694</v>
      </c>
      <c r="D1442">
        <v>1149</v>
      </c>
      <c r="E1442">
        <v>1899</v>
      </c>
      <c r="F1442" s="7">
        <v>0.39</v>
      </c>
      <c r="G1442">
        <v>3.5</v>
      </c>
      <c r="H1442">
        <v>24</v>
      </c>
      <c r="I1442">
        <f t="shared" si="110"/>
        <v>0</v>
      </c>
      <c r="J1442">
        <f t="shared" si="111"/>
        <v>4</v>
      </c>
      <c r="K1442">
        <f t="shared" si="112"/>
        <v>45576</v>
      </c>
      <c r="L1442" t="str">
        <f t="shared" si="113"/>
        <v>&gt;$500</v>
      </c>
      <c r="M1442">
        <f t="shared" si="114"/>
        <v>1</v>
      </c>
    </row>
    <row r="1443" spans="1:13" x14ac:dyDescent="0.35">
      <c r="A1443" t="s">
        <v>275</v>
      </c>
      <c r="B1443" t="s">
        <v>1626</v>
      </c>
      <c r="C1443" t="s">
        <v>2691</v>
      </c>
      <c r="D1443">
        <v>399</v>
      </c>
      <c r="E1443">
        <v>999</v>
      </c>
      <c r="F1443" s="7">
        <v>0.6</v>
      </c>
      <c r="G1443">
        <v>3.3</v>
      </c>
      <c r="H1443">
        <v>23</v>
      </c>
      <c r="I1443">
        <f t="shared" si="110"/>
        <v>1</v>
      </c>
      <c r="J1443">
        <f t="shared" si="111"/>
        <v>3</v>
      </c>
      <c r="K1443">
        <f t="shared" si="112"/>
        <v>22977</v>
      </c>
      <c r="L1443" t="str">
        <f t="shared" si="113"/>
        <v>&gt;$500</v>
      </c>
      <c r="M1443">
        <f t="shared" si="114"/>
        <v>1</v>
      </c>
    </row>
    <row r="1444" spans="1:13" x14ac:dyDescent="0.35">
      <c r="A1444" t="s">
        <v>701</v>
      </c>
      <c r="B1444" t="s">
        <v>2038</v>
      </c>
      <c r="C1444" t="s">
        <v>2690</v>
      </c>
      <c r="D1444">
        <v>499</v>
      </c>
      <c r="E1444">
        <v>1000</v>
      </c>
      <c r="F1444" s="7">
        <v>0.5</v>
      </c>
      <c r="G1444">
        <v>5</v>
      </c>
      <c r="H1444">
        <v>23</v>
      </c>
      <c r="I1444">
        <f t="shared" si="110"/>
        <v>1</v>
      </c>
      <c r="J1444">
        <f t="shared" si="111"/>
        <v>5</v>
      </c>
      <c r="K1444">
        <f t="shared" si="112"/>
        <v>23000</v>
      </c>
      <c r="L1444" t="str">
        <f t="shared" si="113"/>
        <v>&gt;$500</v>
      </c>
      <c r="M1444">
        <f t="shared" si="114"/>
        <v>1</v>
      </c>
    </row>
    <row r="1445" spans="1:13" x14ac:dyDescent="0.35">
      <c r="A1445" t="s">
        <v>785</v>
      </c>
      <c r="B1445" t="s">
        <v>2122</v>
      </c>
      <c r="C1445" t="s">
        <v>2690</v>
      </c>
      <c r="D1445">
        <v>175</v>
      </c>
      <c r="E1445">
        <v>499</v>
      </c>
      <c r="F1445" s="7">
        <v>0.65</v>
      </c>
      <c r="G1445">
        <v>4.0999999999999996</v>
      </c>
      <c r="H1445">
        <v>21</v>
      </c>
      <c r="I1445">
        <f t="shared" si="110"/>
        <v>1</v>
      </c>
      <c r="J1445">
        <f t="shared" si="111"/>
        <v>4</v>
      </c>
      <c r="K1445">
        <f t="shared" si="112"/>
        <v>10479</v>
      </c>
      <c r="L1445" t="str">
        <f t="shared" si="113"/>
        <v>$200-$500</v>
      </c>
      <c r="M1445">
        <f t="shared" si="114"/>
        <v>1</v>
      </c>
    </row>
    <row r="1446" spans="1:13" x14ac:dyDescent="0.35">
      <c r="A1446" t="s">
        <v>1050</v>
      </c>
      <c r="B1446" t="s">
        <v>2387</v>
      </c>
      <c r="C1446" t="s">
        <v>2694</v>
      </c>
      <c r="D1446">
        <v>1448</v>
      </c>
      <c r="E1446">
        <v>2999</v>
      </c>
      <c r="F1446" s="7">
        <v>0.52</v>
      </c>
      <c r="G1446">
        <v>4.5</v>
      </c>
      <c r="H1446">
        <v>19</v>
      </c>
      <c r="I1446">
        <f t="shared" si="110"/>
        <v>1</v>
      </c>
      <c r="J1446">
        <f t="shared" si="111"/>
        <v>5</v>
      </c>
      <c r="K1446">
        <f t="shared" si="112"/>
        <v>56981</v>
      </c>
      <c r="L1446" t="str">
        <f t="shared" si="113"/>
        <v>&gt;$500</v>
      </c>
      <c r="M1446">
        <f t="shared" si="114"/>
        <v>1</v>
      </c>
    </row>
    <row r="1447" spans="1:13" x14ac:dyDescent="0.35">
      <c r="A1447" t="s">
        <v>1322</v>
      </c>
      <c r="B1447" t="s">
        <v>2659</v>
      </c>
      <c r="C1447" t="s">
        <v>2694</v>
      </c>
      <c r="D1447">
        <v>799</v>
      </c>
      <c r="E1447">
        <v>1199</v>
      </c>
      <c r="F1447" s="7">
        <v>0.33</v>
      </c>
      <c r="G1447">
        <v>4.4000000000000004</v>
      </c>
      <c r="H1447">
        <v>17</v>
      </c>
      <c r="I1447">
        <f t="shared" si="110"/>
        <v>0</v>
      </c>
      <c r="J1447">
        <f t="shared" si="111"/>
        <v>4</v>
      </c>
      <c r="K1447">
        <f t="shared" si="112"/>
        <v>20383</v>
      </c>
      <c r="L1447" t="str">
        <f t="shared" si="113"/>
        <v>&gt;$500</v>
      </c>
      <c r="M1447">
        <f t="shared" si="114"/>
        <v>1</v>
      </c>
    </row>
    <row r="1448" spans="1:13" x14ac:dyDescent="0.35">
      <c r="A1448" t="s">
        <v>1178</v>
      </c>
      <c r="B1448" t="s">
        <v>2515</v>
      </c>
      <c r="C1448" t="s">
        <v>2694</v>
      </c>
      <c r="D1448">
        <v>899</v>
      </c>
      <c r="E1448">
        <v>1599</v>
      </c>
      <c r="F1448" s="7">
        <v>0.44</v>
      </c>
      <c r="G1448">
        <v>3.4</v>
      </c>
      <c r="H1448">
        <v>15</v>
      </c>
      <c r="I1448">
        <f t="shared" si="110"/>
        <v>0</v>
      </c>
      <c r="J1448">
        <f t="shared" si="111"/>
        <v>3</v>
      </c>
      <c r="K1448">
        <f t="shared" si="112"/>
        <v>23985</v>
      </c>
      <c r="L1448" t="str">
        <f t="shared" si="113"/>
        <v>&gt;$500</v>
      </c>
      <c r="M1448">
        <f t="shared" si="114"/>
        <v>1</v>
      </c>
    </row>
    <row r="1449" spans="1:13" x14ac:dyDescent="0.35">
      <c r="A1449" t="s">
        <v>548</v>
      </c>
      <c r="B1449" t="s">
        <v>1885</v>
      </c>
      <c r="C1449" t="s">
        <v>2691</v>
      </c>
      <c r="D1449">
        <v>219</v>
      </c>
      <c r="E1449">
        <v>499</v>
      </c>
      <c r="F1449" s="7">
        <v>0.56000000000000005</v>
      </c>
      <c r="G1449">
        <v>4.4000000000000004</v>
      </c>
      <c r="H1449">
        <v>14</v>
      </c>
      <c r="I1449">
        <f t="shared" si="110"/>
        <v>1</v>
      </c>
      <c r="J1449">
        <f t="shared" si="111"/>
        <v>4</v>
      </c>
      <c r="K1449">
        <f t="shared" si="112"/>
        <v>6986</v>
      </c>
      <c r="L1449" t="str">
        <f t="shared" si="113"/>
        <v>$200-$500</v>
      </c>
      <c r="M1449">
        <f t="shared" si="114"/>
        <v>1</v>
      </c>
    </row>
    <row r="1450" spans="1:13" x14ac:dyDescent="0.35">
      <c r="A1450" t="s">
        <v>1129</v>
      </c>
      <c r="B1450" t="s">
        <v>2466</v>
      </c>
      <c r="C1450" t="s">
        <v>2694</v>
      </c>
      <c r="D1450">
        <v>669</v>
      </c>
      <c r="E1450">
        <v>1499</v>
      </c>
      <c r="F1450" s="7">
        <v>0.55000000000000004</v>
      </c>
      <c r="G1450">
        <v>2.2999999999999998</v>
      </c>
      <c r="H1450">
        <v>13</v>
      </c>
      <c r="I1450">
        <f t="shared" si="110"/>
        <v>1</v>
      </c>
      <c r="J1450">
        <f t="shared" si="111"/>
        <v>2</v>
      </c>
      <c r="K1450">
        <f t="shared" si="112"/>
        <v>19487</v>
      </c>
      <c r="L1450" t="str">
        <f t="shared" si="113"/>
        <v>&gt;$500</v>
      </c>
      <c r="M1450">
        <f t="shared" si="114"/>
        <v>1</v>
      </c>
    </row>
    <row r="1451" spans="1:13" x14ac:dyDescent="0.35">
      <c r="A1451" t="s">
        <v>155</v>
      </c>
      <c r="B1451" t="s">
        <v>1506</v>
      </c>
      <c r="C1451" t="s">
        <v>2691</v>
      </c>
      <c r="D1451">
        <v>399</v>
      </c>
      <c r="E1451">
        <v>799</v>
      </c>
      <c r="F1451" s="7">
        <v>0.5</v>
      </c>
      <c r="G1451">
        <v>4.3</v>
      </c>
      <c r="H1451">
        <v>12</v>
      </c>
      <c r="I1451">
        <f t="shared" si="110"/>
        <v>1</v>
      </c>
      <c r="J1451">
        <f t="shared" si="111"/>
        <v>4</v>
      </c>
      <c r="K1451">
        <f t="shared" si="112"/>
        <v>9588</v>
      </c>
      <c r="L1451" t="str">
        <f t="shared" si="113"/>
        <v>&gt;$500</v>
      </c>
      <c r="M1451">
        <f t="shared" si="114"/>
        <v>1</v>
      </c>
    </row>
    <row r="1452" spans="1:13" x14ac:dyDescent="0.35">
      <c r="A1452" t="s">
        <v>1024</v>
      </c>
      <c r="B1452" t="s">
        <v>2361</v>
      </c>
      <c r="C1452" t="s">
        <v>2694</v>
      </c>
      <c r="D1452">
        <v>199</v>
      </c>
      <c r="E1452">
        <v>499</v>
      </c>
      <c r="F1452" s="7">
        <v>0.6</v>
      </c>
      <c r="G1452">
        <v>3.3</v>
      </c>
      <c r="H1452">
        <v>12</v>
      </c>
      <c r="I1452">
        <f t="shared" si="110"/>
        <v>1</v>
      </c>
      <c r="J1452">
        <f t="shared" si="111"/>
        <v>3</v>
      </c>
      <c r="K1452">
        <f t="shared" si="112"/>
        <v>5988</v>
      </c>
      <c r="L1452" t="str">
        <f t="shared" si="113"/>
        <v>$200-$500</v>
      </c>
      <c r="M1452">
        <f t="shared" si="114"/>
        <v>1</v>
      </c>
    </row>
    <row r="1453" spans="1:13" x14ac:dyDescent="0.35">
      <c r="A1453" t="s">
        <v>1044</v>
      </c>
      <c r="B1453" t="s">
        <v>2381</v>
      </c>
      <c r="C1453" t="s">
        <v>2694</v>
      </c>
      <c r="D1453">
        <v>784</v>
      </c>
      <c r="E1453">
        <v>1599</v>
      </c>
      <c r="F1453" s="7">
        <v>0.51</v>
      </c>
      <c r="G1453">
        <v>4.5</v>
      </c>
      <c r="H1453">
        <v>11</v>
      </c>
      <c r="I1453">
        <f t="shared" si="110"/>
        <v>1</v>
      </c>
      <c r="J1453">
        <f t="shared" si="111"/>
        <v>5</v>
      </c>
      <c r="K1453">
        <f t="shared" si="112"/>
        <v>17589</v>
      </c>
      <c r="L1453" t="str">
        <f t="shared" si="113"/>
        <v>&gt;$500</v>
      </c>
      <c r="M1453">
        <f t="shared" si="114"/>
        <v>1</v>
      </c>
    </row>
    <row r="1454" spans="1:13" x14ac:dyDescent="0.35">
      <c r="A1454" t="s">
        <v>1179</v>
      </c>
      <c r="B1454" t="s">
        <v>2516</v>
      </c>
      <c r="C1454" t="s">
        <v>2694</v>
      </c>
      <c r="D1454">
        <v>998</v>
      </c>
      <c r="E1454">
        <v>2999</v>
      </c>
      <c r="F1454" s="7">
        <v>0.67</v>
      </c>
      <c r="G1454">
        <v>4.5999999999999996</v>
      </c>
      <c r="H1454">
        <v>9</v>
      </c>
      <c r="I1454">
        <f t="shared" si="110"/>
        <v>1</v>
      </c>
      <c r="J1454">
        <f t="shared" si="111"/>
        <v>5</v>
      </c>
      <c r="K1454">
        <f t="shared" si="112"/>
        <v>26991</v>
      </c>
      <c r="L1454" t="str">
        <f t="shared" si="113"/>
        <v>&gt;$500</v>
      </c>
      <c r="M1454">
        <f t="shared" si="114"/>
        <v>1</v>
      </c>
    </row>
    <row r="1455" spans="1:13" x14ac:dyDescent="0.35">
      <c r="A1455" t="s">
        <v>1260</v>
      </c>
      <c r="B1455" t="s">
        <v>2597</v>
      </c>
      <c r="C1455" t="s">
        <v>2694</v>
      </c>
      <c r="D1455">
        <v>778</v>
      </c>
      <c r="E1455">
        <v>999</v>
      </c>
      <c r="F1455" s="7">
        <v>0.22</v>
      </c>
      <c r="G1455">
        <v>3.3</v>
      </c>
      <c r="H1455">
        <v>8</v>
      </c>
      <c r="I1455">
        <f t="shared" si="110"/>
        <v>0</v>
      </c>
      <c r="J1455">
        <f t="shared" si="111"/>
        <v>3</v>
      </c>
      <c r="K1455">
        <f t="shared" si="112"/>
        <v>7992</v>
      </c>
      <c r="L1455" t="str">
        <f t="shared" si="113"/>
        <v>&gt;$500</v>
      </c>
      <c r="M1455">
        <f t="shared" si="114"/>
        <v>1</v>
      </c>
    </row>
    <row r="1456" spans="1:13" x14ac:dyDescent="0.35">
      <c r="A1456" t="s">
        <v>299</v>
      </c>
      <c r="B1456" t="s">
        <v>1648</v>
      </c>
      <c r="C1456" t="s">
        <v>2691</v>
      </c>
      <c r="D1456">
        <v>13990</v>
      </c>
      <c r="E1456">
        <v>28900</v>
      </c>
      <c r="F1456" s="7">
        <v>0.52</v>
      </c>
      <c r="G1456">
        <v>4.5</v>
      </c>
      <c r="H1456">
        <v>7</v>
      </c>
      <c r="I1456">
        <f t="shared" si="110"/>
        <v>1</v>
      </c>
      <c r="J1456">
        <f t="shared" si="111"/>
        <v>5</v>
      </c>
      <c r="K1456">
        <f t="shared" si="112"/>
        <v>202300</v>
      </c>
      <c r="L1456" t="str">
        <f t="shared" si="113"/>
        <v>&gt;$500</v>
      </c>
      <c r="M1456">
        <f t="shared" si="114"/>
        <v>1</v>
      </c>
    </row>
    <row r="1457" spans="1:13" x14ac:dyDescent="0.35">
      <c r="A1457" t="s">
        <v>1108</v>
      </c>
      <c r="B1457" t="s">
        <v>2445</v>
      </c>
      <c r="C1457" t="s">
        <v>2694</v>
      </c>
      <c r="D1457">
        <v>239</v>
      </c>
      <c r="E1457">
        <v>239</v>
      </c>
      <c r="F1457" s="7">
        <v>0</v>
      </c>
      <c r="G1457">
        <v>4.3</v>
      </c>
      <c r="H1457">
        <v>7</v>
      </c>
      <c r="I1457">
        <f t="shared" si="110"/>
        <v>0</v>
      </c>
      <c r="J1457">
        <f t="shared" si="111"/>
        <v>4</v>
      </c>
      <c r="K1457">
        <f t="shared" si="112"/>
        <v>1673</v>
      </c>
      <c r="L1457" t="str">
        <f t="shared" si="113"/>
        <v>$200-$500</v>
      </c>
      <c r="M1457">
        <f t="shared" si="114"/>
        <v>1</v>
      </c>
    </row>
    <row r="1458" spans="1:13" x14ac:dyDescent="0.35">
      <c r="A1458" t="s">
        <v>1007</v>
      </c>
      <c r="B1458" t="s">
        <v>2344</v>
      </c>
      <c r="C1458" t="s">
        <v>2694</v>
      </c>
      <c r="D1458">
        <v>469</v>
      </c>
      <c r="E1458">
        <v>1599</v>
      </c>
      <c r="F1458" s="7">
        <v>0.71</v>
      </c>
      <c r="G1458">
        <v>3.7</v>
      </c>
      <c r="H1458">
        <v>6</v>
      </c>
      <c r="I1458">
        <f t="shared" si="110"/>
        <v>1</v>
      </c>
      <c r="J1458">
        <f t="shared" si="111"/>
        <v>4</v>
      </c>
      <c r="K1458">
        <f t="shared" si="112"/>
        <v>9594</v>
      </c>
      <c r="L1458" t="str">
        <f t="shared" si="113"/>
        <v>&gt;$500</v>
      </c>
      <c r="M1458">
        <f t="shared" si="114"/>
        <v>1</v>
      </c>
    </row>
    <row r="1459" spans="1:13" x14ac:dyDescent="0.35">
      <c r="A1459" t="s">
        <v>174</v>
      </c>
      <c r="B1459" t="s">
        <v>1525</v>
      </c>
      <c r="C1459" t="s">
        <v>2690</v>
      </c>
      <c r="D1459">
        <v>399</v>
      </c>
      <c r="E1459">
        <v>1999</v>
      </c>
      <c r="F1459" s="7">
        <v>0.8</v>
      </c>
      <c r="G1459">
        <v>5</v>
      </c>
      <c r="H1459">
        <v>5</v>
      </c>
      <c r="I1459">
        <f t="shared" si="110"/>
        <v>1</v>
      </c>
      <c r="J1459">
        <f t="shared" si="111"/>
        <v>5</v>
      </c>
      <c r="K1459">
        <f t="shared" si="112"/>
        <v>9995</v>
      </c>
      <c r="L1459" t="str">
        <f t="shared" si="113"/>
        <v>&gt;$500</v>
      </c>
      <c r="M1459">
        <f t="shared" si="114"/>
        <v>1</v>
      </c>
    </row>
    <row r="1460" spans="1:13" x14ac:dyDescent="0.35">
      <c r="A1460" t="s">
        <v>956</v>
      </c>
      <c r="B1460" t="s">
        <v>2293</v>
      </c>
      <c r="C1460" t="s">
        <v>2694</v>
      </c>
      <c r="D1460">
        <v>1099</v>
      </c>
      <c r="E1460">
        <v>2400</v>
      </c>
      <c r="F1460" s="7">
        <v>0.54</v>
      </c>
      <c r="G1460">
        <v>3.8</v>
      </c>
      <c r="H1460">
        <v>4</v>
      </c>
      <c r="I1460">
        <f t="shared" si="110"/>
        <v>1</v>
      </c>
      <c r="J1460">
        <f t="shared" si="111"/>
        <v>4</v>
      </c>
      <c r="K1460">
        <f t="shared" si="112"/>
        <v>9600</v>
      </c>
      <c r="L1460" t="str">
        <f t="shared" si="113"/>
        <v>&gt;$500</v>
      </c>
      <c r="M1460">
        <f t="shared" si="114"/>
        <v>1</v>
      </c>
    </row>
    <row r="1461" spans="1:13" x14ac:dyDescent="0.35">
      <c r="A1461" t="s">
        <v>1230</v>
      </c>
      <c r="B1461" t="s">
        <v>2567</v>
      </c>
      <c r="C1461" t="s">
        <v>2694</v>
      </c>
      <c r="D1461">
        <v>929</v>
      </c>
      <c r="E1461">
        <v>2199</v>
      </c>
      <c r="F1461" s="7">
        <v>0.57999999999999996</v>
      </c>
      <c r="G1461">
        <v>3.7</v>
      </c>
      <c r="H1461">
        <v>4</v>
      </c>
      <c r="I1461">
        <f t="shared" si="110"/>
        <v>1</v>
      </c>
      <c r="J1461">
        <f t="shared" si="111"/>
        <v>4</v>
      </c>
      <c r="K1461">
        <f t="shared" si="112"/>
        <v>8796</v>
      </c>
      <c r="L1461" t="str">
        <f t="shared" si="113"/>
        <v>&gt;$500</v>
      </c>
      <c r="M1461">
        <f t="shared" si="114"/>
        <v>1</v>
      </c>
    </row>
    <row r="1462" spans="1:13" x14ac:dyDescent="0.35">
      <c r="A1462" t="s">
        <v>1271</v>
      </c>
      <c r="B1462" t="s">
        <v>2608</v>
      </c>
      <c r="C1462" t="s">
        <v>2694</v>
      </c>
      <c r="D1462">
        <v>649</v>
      </c>
      <c r="E1462">
        <v>999</v>
      </c>
      <c r="F1462" s="7">
        <v>0.35</v>
      </c>
      <c r="G1462">
        <v>3.6</v>
      </c>
      <c r="H1462">
        <v>4</v>
      </c>
      <c r="I1462">
        <f t="shared" si="110"/>
        <v>0</v>
      </c>
      <c r="J1462">
        <f t="shared" si="111"/>
        <v>4</v>
      </c>
      <c r="K1462">
        <f t="shared" si="112"/>
        <v>3996</v>
      </c>
      <c r="L1462" t="str">
        <f t="shared" si="113"/>
        <v>&gt;$500</v>
      </c>
      <c r="M1462">
        <f t="shared" si="114"/>
        <v>1</v>
      </c>
    </row>
    <row r="1463" spans="1:13" x14ac:dyDescent="0.35">
      <c r="A1463" t="s">
        <v>1195</v>
      </c>
      <c r="B1463" t="s">
        <v>2532</v>
      </c>
      <c r="C1463" t="s">
        <v>2694</v>
      </c>
      <c r="D1463">
        <v>1299</v>
      </c>
      <c r="E1463">
        <v>2495</v>
      </c>
      <c r="F1463" s="7">
        <v>0.48</v>
      </c>
      <c r="G1463">
        <v>2</v>
      </c>
      <c r="H1463">
        <v>2</v>
      </c>
      <c r="I1463">
        <f t="shared" si="110"/>
        <v>0</v>
      </c>
      <c r="J1463">
        <f t="shared" si="111"/>
        <v>2</v>
      </c>
      <c r="K1463">
        <f t="shared" si="112"/>
        <v>4990</v>
      </c>
      <c r="L1463" t="str">
        <f t="shared" si="113"/>
        <v>&gt;$500</v>
      </c>
      <c r="M1463">
        <f t="shared" si="114"/>
        <v>1</v>
      </c>
    </row>
    <row r="1464" spans="1:13" x14ac:dyDescent="0.35">
      <c r="A1464" t="s">
        <v>1345</v>
      </c>
      <c r="B1464" t="s">
        <v>2682</v>
      </c>
      <c r="C1464" t="s">
        <v>2694</v>
      </c>
      <c r="D1464">
        <v>199</v>
      </c>
      <c r="E1464">
        <v>999</v>
      </c>
      <c r="F1464" s="7">
        <v>0.8</v>
      </c>
      <c r="G1464">
        <v>3.1</v>
      </c>
      <c r="H1464">
        <v>2</v>
      </c>
      <c r="I1464">
        <f t="shared" si="110"/>
        <v>1</v>
      </c>
      <c r="J1464">
        <f t="shared" si="111"/>
        <v>3</v>
      </c>
      <c r="K1464">
        <f t="shared" si="112"/>
        <v>1998</v>
      </c>
      <c r="L1464" t="str">
        <f t="shared" si="113"/>
        <v>&gt;$500</v>
      </c>
      <c r="M1464">
        <f t="shared" si="114"/>
        <v>1</v>
      </c>
    </row>
    <row r="1465" spans="1:13" x14ac:dyDescent="0.35">
      <c r="A1465" t="s">
        <v>282</v>
      </c>
      <c r="B1465" t="s">
        <v>1633</v>
      </c>
      <c r="C1465" t="s">
        <v>2690</v>
      </c>
      <c r="D1465">
        <v>199</v>
      </c>
      <c r="E1465">
        <v>999</v>
      </c>
      <c r="F1465" s="7">
        <v>0.8</v>
      </c>
      <c r="G1465">
        <v>3</v>
      </c>
      <c r="I1465">
        <f t="shared" si="110"/>
        <v>1</v>
      </c>
      <c r="J1465">
        <f t="shared" si="111"/>
        <v>3</v>
      </c>
      <c r="K1465">
        <f t="shared" si="112"/>
        <v>0</v>
      </c>
      <c r="L1465" t="str">
        <f t="shared" si="113"/>
        <v>&gt;$500</v>
      </c>
      <c r="M1465">
        <f t="shared" si="114"/>
        <v>1</v>
      </c>
    </row>
    <row r="1466" spans="1:13" x14ac:dyDescent="0.35">
      <c r="A1466" t="s">
        <v>324</v>
      </c>
      <c r="B1466" t="s">
        <v>1673</v>
      </c>
      <c r="C1466" t="s">
        <v>2690</v>
      </c>
      <c r="D1466">
        <v>249</v>
      </c>
      <c r="E1466">
        <v>999</v>
      </c>
      <c r="F1466" s="7">
        <v>0.75</v>
      </c>
      <c r="G1466">
        <v>5</v>
      </c>
      <c r="I1466">
        <f t="shared" si="110"/>
        <v>1</v>
      </c>
      <c r="J1466">
        <f t="shared" si="111"/>
        <v>5</v>
      </c>
      <c r="K1466">
        <f t="shared" si="112"/>
        <v>0</v>
      </c>
      <c r="L1466" t="str">
        <f t="shared" si="113"/>
        <v>&gt;$500</v>
      </c>
      <c r="M1466">
        <f t="shared" si="114"/>
        <v>1</v>
      </c>
    </row>
  </sheetData>
  <sortState xmlns:xlrd2="http://schemas.microsoft.com/office/spreadsheetml/2017/richdata2" ref="A2:H1466">
    <sortCondition descending="1" ref="H2:H146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2EC6D-9CC4-442B-8F17-F90CC20D0EED}">
  <dimension ref="A1:L38"/>
  <sheetViews>
    <sheetView topLeftCell="B24" workbookViewId="0">
      <selection activeCell="F47" sqref="F47"/>
    </sheetView>
  </sheetViews>
  <sheetFormatPr defaultRowHeight="14.5" x14ac:dyDescent="0.35"/>
  <cols>
    <col min="1" max="1" width="21.1796875" bestFit="1" customWidth="1"/>
    <col min="2" max="2" width="21.90625" bestFit="1" customWidth="1"/>
    <col min="3" max="3" width="21.36328125" bestFit="1" customWidth="1"/>
    <col min="4" max="4" width="21.1796875" bestFit="1" customWidth="1"/>
    <col min="5" max="5" width="23.1796875" bestFit="1" customWidth="1"/>
    <col min="6" max="6" width="18.6328125" bestFit="1" customWidth="1"/>
    <col min="7" max="7" width="20.7265625" bestFit="1" customWidth="1"/>
    <col min="8" max="8" width="25" bestFit="1" customWidth="1"/>
    <col min="9" max="9" width="21.1796875" bestFit="1" customWidth="1"/>
    <col min="10" max="10" width="12.54296875" bestFit="1" customWidth="1"/>
    <col min="11" max="11" width="19.26953125" bestFit="1" customWidth="1"/>
    <col min="12" max="12" width="23.453125" customWidth="1"/>
    <col min="13" max="13" width="21.90625" bestFit="1" customWidth="1"/>
  </cols>
  <sheetData>
    <row r="1" spans="1:12" x14ac:dyDescent="0.35">
      <c r="A1" s="19" t="s">
        <v>2725</v>
      </c>
      <c r="B1" s="19"/>
      <c r="C1" s="19"/>
      <c r="D1" s="19"/>
      <c r="E1">
        <v>4</v>
      </c>
      <c r="F1" s="20" t="s">
        <v>2741</v>
      </c>
      <c r="G1" s="20"/>
      <c r="H1" s="20"/>
      <c r="I1">
        <v>5</v>
      </c>
      <c r="J1" s="19" t="s">
        <v>2712</v>
      </c>
      <c r="K1" s="19"/>
      <c r="L1" s="19"/>
    </row>
    <row r="3" spans="1:12" x14ac:dyDescent="0.35">
      <c r="A3" s="2" t="s">
        <v>2701</v>
      </c>
      <c r="B3" t="s">
        <v>2708</v>
      </c>
      <c r="C3" t="s">
        <v>2709</v>
      </c>
      <c r="D3" t="s">
        <v>2735</v>
      </c>
      <c r="F3" s="13" t="s">
        <v>2699</v>
      </c>
      <c r="G3" s="14" t="s">
        <v>2740</v>
      </c>
      <c r="J3" s="2" t="s">
        <v>2701</v>
      </c>
      <c r="K3" s="2" t="s">
        <v>2710</v>
      </c>
      <c r="L3" t="s">
        <v>2711</v>
      </c>
    </row>
    <row r="4" spans="1:12" x14ac:dyDescent="0.35">
      <c r="A4" s="3" t="s">
        <v>2691</v>
      </c>
      <c r="B4" s="5">
        <v>0.50828897338403034</v>
      </c>
      <c r="C4">
        <v>526</v>
      </c>
      <c r="D4" s="9">
        <v>15778848</v>
      </c>
      <c r="F4" s="15" t="s">
        <v>701</v>
      </c>
      <c r="G4" s="14">
        <v>5</v>
      </c>
      <c r="J4" s="3" t="s">
        <v>2691</v>
      </c>
      <c r="K4" s="10">
        <v>9880.1257142857139</v>
      </c>
      <c r="L4" s="11">
        <v>5965.88783269962</v>
      </c>
    </row>
    <row r="5" spans="1:12" x14ac:dyDescent="0.35">
      <c r="A5" s="3" t="s">
        <v>2690</v>
      </c>
      <c r="B5" s="5">
        <v>0.54024282560706438</v>
      </c>
      <c r="C5">
        <v>453</v>
      </c>
      <c r="D5" s="9">
        <v>7728689</v>
      </c>
      <c r="F5" s="15" t="s">
        <v>324</v>
      </c>
      <c r="G5" s="14">
        <v>5</v>
      </c>
      <c r="J5" s="3" t="s">
        <v>2697</v>
      </c>
      <c r="K5" s="10">
        <v>4000</v>
      </c>
      <c r="L5" s="11">
        <v>2339</v>
      </c>
    </row>
    <row r="6" spans="1:12" x14ac:dyDescent="0.35">
      <c r="A6" s="3" t="s">
        <v>2694</v>
      </c>
      <c r="B6" s="5">
        <v>0.4012053571428576</v>
      </c>
      <c r="C6">
        <v>448</v>
      </c>
      <c r="D6" s="9">
        <v>2991069</v>
      </c>
      <c r="F6" s="15" t="s">
        <v>174</v>
      </c>
      <c r="G6" s="14">
        <v>5</v>
      </c>
      <c r="J6" s="3" t="s">
        <v>2694</v>
      </c>
      <c r="K6" s="10">
        <v>4162.0736607142853</v>
      </c>
      <c r="L6" s="11">
        <v>2330.6156473214287</v>
      </c>
    </row>
    <row r="7" spans="1:12" x14ac:dyDescent="0.35">
      <c r="A7" s="3" t="s">
        <v>2693</v>
      </c>
      <c r="B7" s="5">
        <v>0.12354838709677422</v>
      </c>
      <c r="C7">
        <v>31</v>
      </c>
      <c r="D7" s="9">
        <v>149675</v>
      </c>
      <c r="F7" s="15" t="s">
        <v>1087</v>
      </c>
      <c r="G7" s="14">
        <v>4.8</v>
      </c>
      <c r="J7" s="3" t="s">
        <v>2698</v>
      </c>
      <c r="K7" s="10">
        <v>1900</v>
      </c>
      <c r="L7" s="11">
        <v>899</v>
      </c>
    </row>
    <row r="8" spans="1:12" x14ac:dyDescent="0.35">
      <c r="A8" s="3" t="s">
        <v>2692</v>
      </c>
      <c r="B8" s="5">
        <v>0.45999999999999996</v>
      </c>
      <c r="C8">
        <v>2</v>
      </c>
      <c r="D8" s="9">
        <v>88882</v>
      </c>
      <c r="F8" s="15" t="s">
        <v>1031</v>
      </c>
      <c r="G8" s="14">
        <v>4.8</v>
      </c>
      <c r="J8" s="3" t="s">
        <v>2690</v>
      </c>
      <c r="K8" s="10">
        <v>1683.6231346578368</v>
      </c>
      <c r="L8" s="11">
        <v>842.65037527593813</v>
      </c>
    </row>
    <row r="9" spans="1:12" x14ac:dyDescent="0.35">
      <c r="A9" s="3" t="s">
        <v>2696</v>
      </c>
      <c r="B9" s="5">
        <v>0</v>
      </c>
      <c r="C9">
        <v>1</v>
      </c>
      <c r="D9" s="9">
        <v>15867</v>
      </c>
      <c r="F9" s="15" t="s">
        <v>1185</v>
      </c>
      <c r="G9" s="14">
        <v>4.8</v>
      </c>
      <c r="J9" s="3" t="s">
        <v>2692</v>
      </c>
      <c r="K9" s="10">
        <v>1347</v>
      </c>
      <c r="L9" s="11">
        <v>638</v>
      </c>
    </row>
    <row r="10" spans="1:12" x14ac:dyDescent="0.35">
      <c r="A10" s="3" t="s">
        <v>2695</v>
      </c>
      <c r="B10" s="5">
        <v>0.57499999999999996</v>
      </c>
      <c r="C10">
        <v>2</v>
      </c>
      <c r="D10" s="9">
        <v>8566</v>
      </c>
      <c r="J10" s="3" t="s">
        <v>2695</v>
      </c>
      <c r="K10" s="10">
        <v>799</v>
      </c>
      <c r="L10" s="11">
        <v>337</v>
      </c>
    </row>
    <row r="11" spans="1:12" x14ac:dyDescent="0.35">
      <c r="A11" s="3" t="s">
        <v>2698</v>
      </c>
      <c r="B11" s="5">
        <v>0.53</v>
      </c>
      <c r="C11">
        <v>1</v>
      </c>
      <c r="D11" s="9">
        <v>3663</v>
      </c>
      <c r="J11" s="3" t="s">
        <v>2693</v>
      </c>
      <c r="K11" s="10">
        <v>397.19354838709677</v>
      </c>
      <c r="L11" s="11">
        <v>301.58064516129031</v>
      </c>
    </row>
    <row r="12" spans="1:12" x14ac:dyDescent="0.35">
      <c r="A12" s="3" t="s">
        <v>2697</v>
      </c>
      <c r="B12" s="5">
        <v>0.42</v>
      </c>
      <c r="C12">
        <v>1</v>
      </c>
      <c r="D12" s="9">
        <v>1118</v>
      </c>
      <c r="J12" s="3" t="s">
        <v>2696</v>
      </c>
      <c r="K12" s="10">
        <v>150</v>
      </c>
      <c r="L12" s="11">
        <v>150</v>
      </c>
    </row>
    <row r="13" spans="1:12" x14ac:dyDescent="0.35">
      <c r="A13" s="3" t="s">
        <v>2707</v>
      </c>
      <c r="B13" s="5">
        <v>0.4769146757679178</v>
      </c>
      <c r="C13">
        <v>1465</v>
      </c>
      <c r="D13" s="9">
        <v>26766377</v>
      </c>
      <c r="J13" s="3" t="s">
        <v>2707</v>
      </c>
      <c r="K13" s="10">
        <v>5353.1497814207651</v>
      </c>
      <c r="L13" s="11">
        <v>3125.3108737201364</v>
      </c>
    </row>
    <row r="15" spans="1:12" x14ac:dyDescent="0.35">
      <c r="A15">
        <v>8</v>
      </c>
    </row>
    <row r="16" spans="1:12" x14ac:dyDescent="0.35">
      <c r="A16" s="19" t="s">
        <v>2726</v>
      </c>
      <c r="B16" s="19"/>
      <c r="C16">
        <v>9</v>
      </c>
      <c r="D16" s="19" t="s">
        <v>2728</v>
      </c>
      <c r="E16" s="19"/>
      <c r="F16">
        <v>10</v>
      </c>
      <c r="G16" s="19" t="s">
        <v>2729</v>
      </c>
      <c r="H16" s="19"/>
      <c r="I16">
        <v>6</v>
      </c>
      <c r="J16" s="19" t="s">
        <v>2736</v>
      </c>
      <c r="K16" s="19"/>
      <c r="L16" s="19"/>
    </row>
    <row r="17" spans="1:11" x14ac:dyDescent="0.35">
      <c r="A17" s="19"/>
      <c r="B17" s="19"/>
      <c r="D17" s="19"/>
      <c r="E17" s="19"/>
    </row>
    <row r="18" spans="1:11" x14ac:dyDescent="0.35">
      <c r="A18" s="2" t="s">
        <v>2727</v>
      </c>
      <c r="B18" t="s">
        <v>2709</v>
      </c>
      <c r="D18" s="2" t="s">
        <v>2701</v>
      </c>
      <c r="E18" t="s">
        <v>2720</v>
      </c>
      <c r="G18" s="2" t="s">
        <v>2730</v>
      </c>
      <c r="H18" t="s">
        <v>2716</v>
      </c>
      <c r="J18" s="2" t="s">
        <v>2699</v>
      </c>
      <c r="K18" t="s">
        <v>2735</v>
      </c>
    </row>
    <row r="19" spans="1:11" x14ac:dyDescent="0.35">
      <c r="A19" s="3">
        <v>4</v>
      </c>
      <c r="B19">
        <v>1318</v>
      </c>
      <c r="D19" s="3" t="s">
        <v>2690</v>
      </c>
      <c r="E19" s="9">
        <v>12614808460.58</v>
      </c>
      <c r="G19" s="3" t="s">
        <v>2723</v>
      </c>
      <c r="H19">
        <v>1245</v>
      </c>
      <c r="J19" s="3" t="s">
        <v>12</v>
      </c>
      <c r="K19">
        <v>853945</v>
      </c>
    </row>
    <row r="20" spans="1:11" x14ac:dyDescent="0.35">
      <c r="A20" s="3">
        <v>5</v>
      </c>
      <c r="B20">
        <v>104</v>
      </c>
      <c r="D20" s="3" t="s">
        <v>2694</v>
      </c>
      <c r="E20" s="9">
        <v>10459722337</v>
      </c>
      <c r="G20" s="3" t="s">
        <v>2722</v>
      </c>
      <c r="H20">
        <v>183</v>
      </c>
      <c r="J20" s="3" t="s">
        <v>47</v>
      </c>
      <c r="K20">
        <v>426973</v>
      </c>
    </row>
    <row r="21" spans="1:11" x14ac:dyDescent="0.35">
      <c r="A21" s="3">
        <v>3</v>
      </c>
      <c r="B21">
        <v>40</v>
      </c>
      <c r="D21" s="3" t="s">
        <v>2692</v>
      </c>
      <c r="E21" s="9">
        <v>151117062</v>
      </c>
      <c r="G21" s="3" t="s">
        <v>2721</v>
      </c>
      <c r="H21">
        <v>37</v>
      </c>
      <c r="J21" s="3" t="s">
        <v>65</v>
      </c>
      <c r="K21">
        <v>426973</v>
      </c>
    </row>
    <row r="22" spans="1:11" x14ac:dyDescent="0.35">
      <c r="A22" s="3">
        <v>2</v>
      </c>
      <c r="B22">
        <v>2</v>
      </c>
      <c r="D22" s="3" t="s">
        <v>2693</v>
      </c>
      <c r="E22" s="9">
        <v>60778817</v>
      </c>
      <c r="G22" s="3" t="s">
        <v>2707</v>
      </c>
      <c r="H22">
        <v>1465</v>
      </c>
      <c r="J22" s="3" t="s">
        <v>347</v>
      </c>
      <c r="K22">
        <v>385177</v>
      </c>
    </row>
    <row r="23" spans="1:11" x14ac:dyDescent="0.35">
      <c r="A23" s="3" t="s">
        <v>2717</v>
      </c>
      <c r="B23">
        <v>1</v>
      </c>
      <c r="D23" s="3" t="s">
        <v>2698</v>
      </c>
      <c r="E23" s="9">
        <v>6959700</v>
      </c>
      <c r="J23" s="3" t="s">
        <v>352</v>
      </c>
      <c r="K23">
        <v>363713</v>
      </c>
    </row>
    <row r="24" spans="1:11" x14ac:dyDescent="0.35">
      <c r="A24" s="3" t="s">
        <v>2707</v>
      </c>
      <c r="B24">
        <v>1465</v>
      </c>
      <c r="D24" s="3" t="s">
        <v>2695</v>
      </c>
      <c r="E24" s="9">
        <v>6163434</v>
      </c>
      <c r="J24" s="3" t="s">
        <v>395</v>
      </c>
      <c r="K24">
        <v>363713</v>
      </c>
    </row>
    <row r="25" spans="1:11" x14ac:dyDescent="0.35">
      <c r="D25" s="3" t="s">
        <v>2697</v>
      </c>
      <c r="E25" s="9">
        <v>4472000</v>
      </c>
    </row>
    <row r="26" spans="1:11" x14ac:dyDescent="0.35">
      <c r="D26" s="3" t="s">
        <v>2696</v>
      </c>
      <c r="E26" s="9">
        <v>2380050</v>
      </c>
    </row>
    <row r="27" spans="1:11" x14ac:dyDescent="0.35">
      <c r="D27" s="3" t="s">
        <v>2691</v>
      </c>
      <c r="E27" s="9" t="e">
        <v>#VALUE!</v>
      </c>
    </row>
    <row r="29" spans="1:11" x14ac:dyDescent="0.35">
      <c r="A29">
        <v>13</v>
      </c>
    </row>
    <row r="30" spans="1:11" x14ac:dyDescent="0.35">
      <c r="A30" s="19" t="s">
        <v>2731</v>
      </c>
      <c r="B30" s="19"/>
      <c r="C30">
        <v>14</v>
      </c>
      <c r="D30" s="19" t="s">
        <v>2734</v>
      </c>
      <c r="E30" s="19"/>
      <c r="F30" s="19"/>
    </row>
    <row r="32" spans="1:11" x14ac:dyDescent="0.35">
      <c r="A32" s="2" t="s">
        <v>2701</v>
      </c>
      <c r="B32" t="s">
        <v>2742</v>
      </c>
      <c r="D32" s="2" t="s">
        <v>2699</v>
      </c>
      <c r="E32" t="s">
        <v>2732</v>
      </c>
      <c r="F32" t="s">
        <v>2735</v>
      </c>
    </row>
    <row r="33" spans="1:6" x14ac:dyDescent="0.35">
      <c r="A33" s="3" t="s">
        <v>2691</v>
      </c>
      <c r="B33">
        <v>3138057</v>
      </c>
      <c r="D33" s="3" t="s">
        <v>1031</v>
      </c>
      <c r="E33">
        <v>4.8</v>
      </c>
      <c r="F33">
        <v>53803</v>
      </c>
    </row>
    <row r="34" spans="1:6" x14ac:dyDescent="0.35">
      <c r="A34" s="3" t="s">
        <v>2694</v>
      </c>
      <c r="B34">
        <v>1044115.81</v>
      </c>
      <c r="D34" s="3" t="s">
        <v>1185</v>
      </c>
      <c r="E34">
        <v>4.8</v>
      </c>
      <c r="F34">
        <v>3964</v>
      </c>
    </row>
    <row r="35" spans="1:6" x14ac:dyDescent="0.35">
      <c r="A35" s="3" t="s">
        <v>2690</v>
      </c>
      <c r="B35">
        <v>381720.62</v>
      </c>
      <c r="D35" s="3" t="s">
        <v>1087</v>
      </c>
      <c r="E35">
        <v>4.8</v>
      </c>
      <c r="F35">
        <v>28</v>
      </c>
    </row>
    <row r="36" spans="1:6" x14ac:dyDescent="0.35">
      <c r="D36" s="3" t="s">
        <v>701</v>
      </c>
      <c r="E36">
        <v>5</v>
      </c>
      <c r="F36">
        <v>23</v>
      </c>
    </row>
    <row r="37" spans="1:6" x14ac:dyDescent="0.35">
      <c r="D37" s="3" t="s">
        <v>174</v>
      </c>
      <c r="E37">
        <v>5</v>
      </c>
      <c r="F37">
        <v>5</v>
      </c>
    </row>
    <row r="38" spans="1:6" x14ac:dyDescent="0.35">
      <c r="D38" s="3" t="s">
        <v>324</v>
      </c>
      <c r="E38">
        <v>5</v>
      </c>
    </row>
  </sheetData>
  <mergeCells count="11">
    <mergeCell ref="J16:L16"/>
    <mergeCell ref="J1:L1"/>
    <mergeCell ref="A30:B30"/>
    <mergeCell ref="A17:B17"/>
    <mergeCell ref="A1:D1"/>
    <mergeCell ref="F1:H1"/>
    <mergeCell ref="D17:E17"/>
    <mergeCell ref="D16:E16"/>
    <mergeCell ref="A16:B16"/>
    <mergeCell ref="G16:H16"/>
    <mergeCell ref="D30:F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69C0D-6408-4DBA-822B-DEC62EBDEC42}">
  <dimension ref="A1:I1367"/>
  <sheetViews>
    <sheetView workbookViewId="0">
      <selection activeCell="A25" sqref="A25"/>
    </sheetView>
  </sheetViews>
  <sheetFormatPr defaultRowHeight="14.5" x14ac:dyDescent="0.35"/>
  <cols>
    <col min="1" max="1" width="22.453125" bestFit="1" customWidth="1"/>
    <col min="2" max="2" width="28.26953125" style="12" bestFit="1" customWidth="1"/>
    <col min="4" max="4" width="22.453125" bestFit="1" customWidth="1"/>
    <col min="5" max="5" width="16.1796875" bestFit="1" customWidth="1"/>
    <col min="6" max="6" width="26.453125" bestFit="1" customWidth="1"/>
    <col min="7" max="7" width="21.1796875" bestFit="1" customWidth="1"/>
    <col min="8" max="8" width="11.81640625" bestFit="1" customWidth="1"/>
    <col min="9" max="9" width="23.1796875" bestFit="1" customWidth="1"/>
  </cols>
  <sheetData>
    <row r="1" spans="1:9" x14ac:dyDescent="0.35">
      <c r="A1" s="19" t="s">
        <v>2748</v>
      </c>
      <c r="B1" s="19"/>
      <c r="C1">
        <v>3</v>
      </c>
      <c r="D1" s="19" t="s">
        <v>2737</v>
      </c>
      <c r="E1" s="19"/>
      <c r="G1" s="19"/>
      <c r="H1" s="19"/>
      <c r="I1" s="19"/>
    </row>
    <row r="2" spans="1:9" x14ac:dyDescent="0.35">
      <c r="D2" s="21"/>
      <c r="E2" s="21"/>
    </row>
    <row r="3" spans="1:9" x14ac:dyDescent="0.35">
      <c r="A3" s="2" t="s">
        <v>2701</v>
      </c>
      <c r="B3" s="12" t="s">
        <v>2708</v>
      </c>
      <c r="D3" s="13" t="s">
        <v>2701</v>
      </c>
      <c r="E3" s="14" t="s">
        <v>2738</v>
      </c>
    </row>
    <row r="4" spans="1:9" x14ac:dyDescent="0.35">
      <c r="A4" s="3" t="s">
        <v>2695</v>
      </c>
      <c r="B4" s="5">
        <v>0.57499999999999996</v>
      </c>
      <c r="D4" s="15" t="s">
        <v>2691</v>
      </c>
      <c r="E4" s="14">
        <v>15778848</v>
      </c>
    </row>
    <row r="5" spans="1:9" x14ac:dyDescent="0.35">
      <c r="A5" s="3" t="s">
        <v>2690</v>
      </c>
      <c r="B5" s="5">
        <v>0.54024282560706438</v>
      </c>
      <c r="D5" s="15" t="s">
        <v>2690</v>
      </c>
      <c r="E5" s="14">
        <v>7728689</v>
      </c>
    </row>
    <row r="6" spans="1:9" x14ac:dyDescent="0.35">
      <c r="A6" s="3" t="s">
        <v>2698</v>
      </c>
      <c r="B6" s="5">
        <v>0.53</v>
      </c>
      <c r="D6" s="15" t="s">
        <v>2694</v>
      </c>
      <c r="E6" s="14">
        <v>2991069</v>
      </c>
    </row>
    <row r="7" spans="1:9" x14ac:dyDescent="0.35">
      <c r="A7" s="3" t="s">
        <v>2691</v>
      </c>
      <c r="B7" s="5">
        <v>0.50828897338403034</v>
      </c>
      <c r="D7" s="15" t="s">
        <v>2693</v>
      </c>
      <c r="E7" s="14">
        <v>149675</v>
      </c>
    </row>
    <row r="8" spans="1:9" x14ac:dyDescent="0.35">
      <c r="A8" s="3" t="s">
        <v>2692</v>
      </c>
      <c r="B8" s="5">
        <v>0.45999999999999996</v>
      </c>
      <c r="D8" s="15" t="s">
        <v>2692</v>
      </c>
      <c r="E8" s="14">
        <v>88882</v>
      </c>
    </row>
    <row r="9" spans="1:9" x14ac:dyDescent="0.35">
      <c r="A9" s="3" t="s">
        <v>2697</v>
      </c>
      <c r="B9" s="5">
        <v>0.42</v>
      </c>
      <c r="D9" s="15" t="s">
        <v>2696</v>
      </c>
      <c r="E9" s="14">
        <v>15867</v>
      </c>
    </row>
    <row r="10" spans="1:9" x14ac:dyDescent="0.35">
      <c r="A10" s="3" t="s">
        <v>2694</v>
      </c>
      <c r="B10" s="5">
        <v>0.4012053571428576</v>
      </c>
      <c r="D10" s="15" t="s">
        <v>2695</v>
      </c>
      <c r="E10" s="14">
        <v>8566</v>
      </c>
    </row>
    <row r="11" spans="1:9" x14ac:dyDescent="0.35">
      <c r="A11" s="3" t="s">
        <v>2693</v>
      </c>
      <c r="B11" s="5">
        <v>0.12354838709677422</v>
      </c>
      <c r="D11" s="15" t="s">
        <v>2698</v>
      </c>
      <c r="E11" s="14">
        <v>3663</v>
      </c>
    </row>
    <row r="12" spans="1:9" x14ac:dyDescent="0.35">
      <c r="A12" s="3" t="s">
        <v>2696</v>
      </c>
      <c r="B12" s="5">
        <v>0</v>
      </c>
      <c r="D12" s="15" t="s">
        <v>2697</v>
      </c>
      <c r="E12" s="14">
        <v>1118</v>
      </c>
    </row>
    <row r="14" spans="1:9" x14ac:dyDescent="0.35">
      <c r="A14" s="19" t="s">
        <v>2739</v>
      </c>
      <c r="B14" s="19"/>
      <c r="D14" s="16">
        <v>11</v>
      </c>
      <c r="E14" s="20" t="s">
        <v>2743</v>
      </c>
      <c r="F14" s="20"/>
    </row>
    <row r="16" spans="1:9" x14ac:dyDescent="0.35">
      <c r="A16" s="13" t="s">
        <v>2701</v>
      </c>
      <c r="B16" s="14" t="s">
        <v>2716</v>
      </c>
      <c r="E16" s="13" t="s">
        <v>2715</v>
      </c>
      <c r="F16" s="14" t="s">
        <v>2747</v>
      </c>
    </row>
    <row r="17" spans="1:6" x14ac:dyDescent="0.35">
      <c r="A17" s="15" t="s">
        <v>2691</v>
      </c>
      <c r="B17" s="14">
        <v>526</v>
      </c>
      <c r="E17" s="15">
        <v>4</v>
      </c>
      <c r="F17" s="14">
        <v>627.89</v>
      </c>
    </row>
    <row r="18" spans="1:6" x14ac:dyDescent="0.35">
      <c r="A18" s="15" t="s">
        <v>2690</v>
      </c>
      <c r="B18" s="14">
        <v>453</v>
      </c>
      <c r="E18" s="15">
        <v>5</v>
      </c>
      <c r="F18" s="14">
        <v>45.849999999999966</v>
      </c>
    </row>
    <row r="19" spans="1:6" x14ac:dyDescent="0.35">
      <c r="A19" s="15" t="s">
        <v>2694</v>
      </c>
      <c r="B19" s="14">
        <v>448</v>
      </c>
      <c r="E19" s="15">
        <v>3</v>
      </c>
      <c r="F19" s="14">
        <v>23.750000000000004</v>
      </c>
    </row>
    <row r="20" spans="1:6" x14ac:dyDescent="0.35">
      <c r="A20" s="15" t="s">
        <v>2693</v>
      </c>
      <c r="B20" s="14">
        <v>31</v>
      </c>
      <c r="E20" s="15">
        <v>2</v>
      </c>
      <c r="F20" s="14">
        <v>1.03</v>
      </c>
    </row>
    <row r="21" spans="1:6" x14ac:dyDescent="0.35">
      <c r="A21" s="15" t="s">
        <v>2692</v>
      </c>
      <c r="B21" s="14">
        <v>2</v>
      </c>
      <c r="E21" s="18" t="s">
        <v>2717</v>
      </c>
      <c r="F21" s="14">
        <v>0.16</v>
      </c>
    </row>
    <row r="22" spans="1:6" x14ac:dyDescent="0.35">
      <c r="A22" s="15" t="s">
        <v>2695</v>
      </c>
      <c r="B22" s="14">
        <v>2</v>
      </c>
    </row>
    <row r="23" spans="1:6" x14ac:dyDescent="0.35">
      <c r="A23" s="15" t="s">
        <v>2697</v>
      </c>
      <c r="B23" s="14">
        <v>1</v>
      </c>
    </row>
    <row r="24" spans="1:6" x14ac:dyDescent="0.35">
      <c r="A24" s="15" t="s">
        <v>2696</v>
      </c>
      <c r="B24" s="14">
        <v>1</v>
      </c>
    </row>
    <row r="25" spans="1:6" x14ac:dyDescent="0.35">
      <c r="A25" s="15" t="s">
        <v>2698</v>
      </c>
      <c r="B25" s="14">
        <v>1</v>
      </c>
    </row>
    <row r="26" spans="1:6" x14ac:dyDescent="0.35">
      <c r="B26"/>
    </row>
    <row r="27" spans="1:6" x14ac:dyDescent="0.35">
      <c r="B27"/>
    </row>
    <row r="28" spans="1:6" x14ac:dyDescent="0.35">
      <c r="B28"/>
    </row>
    <row r="29" spans="1:6" x14ac:dyDescent="0.35">
      <c r="B29"/>
    </row>
    <row r="30" spans="1:6" x14ac:dyDescent="0.35">
      <c r="B30"/>
    </row>
    <row r="31" spans="1:6" x14ac:dyDescent="0.35">
      <c r="B31"/>
    </row>
    <row r="32" spans="1:6"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sheetData>
  <mergeCells count="6">
    <mergeCell ref="A1:B1"/>
    <mergeCell ref="D2:E2"/>
    <mergeCell ref="D1:E1"/>
    <mergeCell ref="G1:I1"/>
    <mergeCell ref="A14:B14"/>
    <mergeCell ref="E14:F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471AB-F020-419F-9ED9-0BC4A5043823}">
  <dimension ref="B1:J31"/>
  <sheetViews>
    <sheetView showGridLines="0" tabSelected="1" topLeftCell="F10" workbookViewId="0">
      <selection activeCell="K24" sqref="K24"/>
    </sheetView>
  </sheetViews>
  <sheetFormatPr defaultRowHeight="14.5" x14ac:dyDescent="0.35"/>
  <cols>
    <col min="2" max="2" width="21.1796875" bestFit="1" customWidth="1"/>
    <col min="3" max="3" width="25" bestFit="1" customWidth="1"/>
    <col min="4" max="5" width="8.7265625" hidden="1" customWidth="1"/>
    <col min="8" max="8" width="13.1796875" customWidth="1"/>
    <col min="9" max="9" width="16.26953125" customWidth="1"/>
    <col min="10" max="10" width="68.54296875" customWidth="1"/>
  </cols>
  <sheetData>
    <row r="1" spans="2:10" x14ac:dyDescent="0.35">
      <c r="E1" s="8" t="s">
        <v>2744</v>
      </c>
    </row>
    <row r="2" spans="2:10" ht="28" x14ac:dyDescent="0.8">
      <c r="F2" s="22" t="s">
        <v>2745</v>
      </c>
      <c r="G2" s="22"/>
      <c r="H2" s="22"/>
      <c r="I2" s="22"/>
      <c r="J2" s="22"/>
    </row>
    <row r="3" spans="2:10" x14ac:dyDescent="0.35">
      <c r="B3" s="23" t="s">
        <v>2750</v>
      </c>
      <c r="C3" s="23"/>
      <c r="F3" s="23" t="s">
        <v>2749</v>
      </c>
      <c r="G3" s="23"/>
      <c r="H3" s="23"/>
      <c r="I3" s="23"/>
      <c r="J3" s="8" t="s">
        <v>2746</v>
      </c>
    </row>
    <row r="17" spans="2:10" x14ac:dyDescent="0.35">
      <c r="B17" s="23" t="s">
        <v>2751</v>
      </c>
      <c r="C17" s="23"/>
      <c r="F17" s="8" t="s">
        <v>2752</v>
      </c>
      <c r="G17" s="8"/>
      <c r="H17" s="8"/>
      <c r="I17" s="8"/>
      <c r="J17" s="17" t="s">
        <v>2753</v>
      </c>
    </row>
    <row r="31" spans="2:10" x14ac:dyDescent="0.35">
      <c r="B31" s="8" t="s">
        <v>2754</v>
      </c>
      <c r="F31" s="8" t="s">
        <v>2755</v>
      </c>
      <c r="G31" s="8"/>
      <c r="H31" s="8"/>
      <c r="I31" s="8"/>
    </row>
  </sheetData>
  <mergeCells count="4">
    <mergeCell ref="F2:J2"/>
    <mergeCell ref="B3:C3"/>
    <mergeCell ref="F3:I3"/>
    <mergeCell ref="B17:C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Result_Data</vt:lpstr>
      <vt:lpstr>Report_Data</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INFINIX</dc:creator>
  <cp:lastModifiedBy>Abigeal Adenaike</cp:lastModifiedBy>
  <dcterms:created xsi:type="dcterms:W3CDTF">2025-06-30T09:25:41Z</dcterms:created>
  <dcterms:modified xsi:type="dcterms:W3CDTF">2025-07-04T08:43:23Z</dcterms:modified>
</cp:coreProperties>
</file>