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egboyega Olami\Desktop\"/>
    </mc:Choice>
  </mc:AlternateContent>
  <bookViews>
    <workbookView xWindow="0" yWindow="0" windowWidth="20460" windowHeight="7710" tabRatio="808" firstSheet="3" activeTab="9"/>
  </bookViews>
  <sheets>
    <sheet name="Formula Fundamentals" sheetId="12" r:id="rId1"/>
    <sheet name="Tax Rate" sheetId="13" r:id="rId2"/>
    <sheet name="Order of Operations" sheetId="4" r:id="rId3"/>
    <sheet name="Basic Functions" sheetId="5" r:id="rId4"/>
    <sheet name="Conditional Functions" sheetId="6" r:id="rId5"/>
    <sheet name="Text Functions" sheetId="7" r:id="rId6"/>
    <sheet name="Logical Functions" sheetId="8" r:id="rId7"/>
    <sheet name="Lookup Functions" sheetId="9" r:id="rId8"/>
    <sheet name="Date &amp; Time" sheetId="10" r:id="rId9"/>
    <sheet name="Bonus" sheetId="11" r:id="rId10"/>
  </sheets>
  <definedNames>
    <definedName name="TaxRate">'Tax Rate'!$A$2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0" l="1"/>
  <c r="A2" i="10"/>
  <c r="E3" i="9"/>
  <c r="C23" i="8"/>
  <c r="C15" i="8"/>
  <c r="C11" i="8"/>
  <c r="C7" i="8"/>
  <c r="C6" i="8"/>
  <c r="C5" i="8"/>
  <c r="C4" i="8"/>
  <c r="C3" i="8"/>
  <c r="C2" i="8"/>
  <c r="A32" i="7"/>
  <c r="A29" i="7"/>
  <c r="A26" i="7"/>
  <c r="A23" i="7"/>
  <c r="E7" i="9"/>
  <c r="D24" i="8"/>
  <c r="C24" i="8"/>
  <c r="D23" i="8"/>
  <c r="A19" i="7"/>
  <c r="A15" i="7"/>
  <c r="A11" i="7"/>
  <c r="A7" i="7"/>
  <c r="A3" i="7"/>
  <c r="F3" i="6"/>
  <c r="F2" i="6" l="1"/>
  <c r="E12" i="5"/>
  <c r="E11" i="5"/>
  <c r="E10" i="5"/>
  <c r="E9" i="5"/>
  <c r="E8" i="5"/>
  <c r="E7" i="5"/>
  <c r="E6" i="5"/>
  <c r="E5" i="5"/>
  <c r="E4" i="5"/>
  <c r="E3" i="5"/>
  <c r="E2" i="5"/>
  <c r="B5" i="4"/>
  <c r="B9" i="12"/>
  <c r="C5" i="12"/>
  <c r="D5" i="12"/>
  <c r="E5" i="12"/>
  <c r="B5" i="12"/>
  <c r="C4" i="12"/>
  <c r="D4" i="12"/>
  <c r="E4" i="12"/>
  <c r="B4" i="12"/>
  <c r="E3" i="12"/>
  <c r="E2" i="12"/>
  <c r="F2" i="5"/>
  <c r="A3" i="11" l="1"/>
  <c r="B4" i="11"/>
  <c r="B3" i="11"/>
  <c r="A2" i="11"/>
  <c r="A1" i="11"/>
  <c r="B4" i="4"/>
</calcChain>
</file>

<file path=xl/sharedStrings.xml><?xml version="1.0" encoding="utf-8"?>
<sst xmlns="http://schemas.openxmlformats.org/spreadsheetml/2006/main" count="150" uniqueCount="73">
  <si>
    <t>Chocolate Chip</t>
  </si>
  <si>
    <t>Oatmeal Raisin</t>
  </si>
  <si>
    <t>Sugar Cookie</t>
  </si>
  <si>
    <t>Totals</t>
  </si>
  <si>
    <t>Tax Rate</t>
  </si>
  <si>
    <t>Revenue</t>
  </si>
  <si>
    <t>Cost</t>
  </si>
  <si>
    <t>Profit</t>
  </si>
  <si>
    <t>Tax</t>
  </si>
  <si>
    <t>Profit Split</t>
  </si>
  <si>
    <t>* and / evaluated first</t>
  </si>
  <si>
    <t>+ and - evaluated second</t>
  </si>
  <si>
    <t>Use parentheses to control the order</t>
  </si>
  <si>
    <t>Cookie Name</t>
  </si>
  <si>
    <t>Cookies Sold</t>
  </si>
  <si>
    <t xml:space="preserve">How many cookies sold? </t>
  </si>
  <si>
    <t>Most # of cookies sold</t>
  </si>
  <si>
    <t>Least # of cookies sold</t>
  </si>
  <si>
    <t>Snickerdoodle</t>
  </si>
  <si>
    <t>2nd most sold</t>
  </si>
  <si>
    <t>Birthday Cake</t>
  </si>
  <si>
    <t>2nd least sold</t>
  </si>
  <si>
    <t>Peanut Butter</t>
  </si>
  <si>
    <t># of cookies with sales?</t>
  </si>
  <si>
    <t>Fortune</t>
  </si>
  <si>
    <t>Average sold?</t>
  </si>
  <si>
    <t>What # is in the middle?</t>
  </si>
  <si>
    <t>What # occurs most frequently?</t>
  </si>
  <si>
    <t>Country</t>
  </si>
  <si>
    <t>United States</t>
  </si>
  <si>
    <t>Sumif</t>
  </si>
  <si>
    <t>sumifs</t>
  </si>
  <si>
    <t>Averageif</t>
  </si>
  <si>
    <t>Averageifs</t>
  </si>
  <si>
    <t>India</t>
  </si>
  <si>
    <t>Countif</t>
  </si>
  <si>
    <t>Countifs</t>
  </si>
  <si>
    <t>Minifs</t>
  </si>
  <si>
    <t>Maxifs</t>
  </si>
  <si>
    <t>Philippines</t>
  </si>
  <si>
    <t>Proper</t>
  </si>
  <si>
    <t>kevin cookie company</t>
  </si>
  <si>
    <t>Trim</t>
  </si>
  <si>
    <t xml:space="preserve">   Kevin Cookie Company</t>
  </si>
  <si>
    <t>Concat</t>
  </si>
  <si>
    <t>Kevin</t>
  </si>
  <si>
    <t>Cookie</t>
  </si>
  <si>
    <t>Company</t>
  </si>
  <si>
    <t>&amp;</t>
  </si>
  <si>
    <t>Text Join</t>
  </si>
  <si>
    <t>Right, Left, Mid</t>
  </si>
  <si>
    <t>123 Main Street, 05486</t>
  </si>
  <si>
    <t>Len</t>
  </si>
  <si>
    <t>Kevin Cookie Company</t>
  </si>
  <si>
    <t>Find (case-sensitive) and search (not case-sensitive)</t>
  </si>
  <si>
    <t>Left together with find</t>
  </si>
  <si>
    <t>True / False</t>
  </si>
  <si>
    <t>Mrs. Fields</t>
  </si>
  <si>
    <t>If</t>
  </si>
  <si>
    <t>Do we sell more chocolate chip or oatmeal raisin?</t>
  </si>
  <si>
    <t>AND</t>
  </si>
  <si>
    <t>Does chocolate chip sell more than all other cookies?</t>
  </si>
  <si>
    <t>OR</t>
  </si>
  <si>
    <t>Does chocolate chip sell more than oatmeal raisin or sugar?</t>
  </si>
  <si>
    <t>Cookie Type</t>
  </si>
  <si>
    <t>Price</t>
  </si>
  <si>
    <t>Nested If / Ifs</t>
  </si>
  <si>
    <t>What is the price of:</t>
  </si>
  <si>
    <t>VLOOKUP</t>
  </si>
  <si>
    <t>XLOOKUP</t>
  </si>
  <si>
    <t>Today</t>
  </si>
  <si>
    <t>Now</t>
  </si>
  <si>
    <t>kevin@kevincookiecompany.com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</si>
</sst>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9" fontId="0" fillId="0" borderId="0" xfId="0" applyNumberFormat="1"/>
    <xf numFmtId="0" fontId="0" fillId="0" borderId="0" xfId="0" applyAlignment="1">
      <alignment vertical="center"/>
    </xf>
    <xf numFmtId="0" fontId="2" fillId="0" borderId="0" xfId="1" applyFill="1"/>
    <xf numFmtId="14" fontId="0" fillId="0" borderId="0" xfId="0" applyNumberFormat="1"/>
    <xf numFmtId="2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evin@kevincookiecompan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B9" sqref="B9"/>
    </sheetView>
  </sheetViews>
  <sheetFormatPr defaultRowHeight="15" x14ac:dyDescent="0.25"/>
  <cols>
    <col min="1" max="1" width="11.140625" customWidth="1"/>
    <col min="2" max="2" width="17" customWidth="1"/>
    <col min="3" max="3" width="16.85546875" customWidth="1"/>
    <col min="4" max="4" width="12.42578125" bestFit="1" customWidth="1"/>
    <col min="6" max="6" width="2.28515625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G1" s="2" t="s">
        <v>4</v>
      </c>
    </row>
    <row r="2" spans="1:7" x14ac:dyDescent="0.25">
      <c r="A2" s="2" t="s">
        <v>5</v>
      </c>
      <c r="B2">
        <v>10</v>
      </c>
      <c r="C2">
        <v>8</v>
      </c>
      <c r="D2">
        <v>5</v>
      </c>
      <c r="E2">
        <f>B2+C2+D2</f>
        <v>23</v>
      </c>
      <c r="G2" s="3">
        <v>0.1</v>
      </c>
    </row>
    <row r="3" spans="1:7" x14ac:dyDescent="0.25">
      <c r="A3" s="2" t="s">
        <v>6</v>
      </c>
      <c r="B3">
        <v>4</v>
      </c>
      <c r="C3">
        <v>3</v>
      </c>
      <c r="D3">
        <v>2</v>
      </c>
      <c r="E3">
        <f>B3+C3+D3</f>
        <v>9</v>
      </c>
    </row>
    <row r="4" spans="1:7" x14ac:dyDescent="0.25">
      <c r="A4" s="2" t="s">
        <v>7</v>
      </c>
      <c r="B4">
        <f>B2-B3</f>
        <v>6</v>
      </c>
      <c r="C4">
        <f t="shared" ref="C4:E4" si="0">C2-C3</f>
        <v>5</v>
      </c>
      <c r="D4">
        <f t="shared" si="0"/>
        <v>3</v>
      </c>
      <c r="E4">
        <f t="shared" si="0"/>
        <v>14</v>
      </c>
    </row>
    <row r="5" spans="1:7" x14ac:dyDescent="0.25">
      <c r="A5" s="2" t="s">
        <v>8</v>
      </c>
      <c r="B5">
        <f>B4*TaxRate</f>
        <v>0.60000000000000009</v>
      </c>
      <c r="C5">
        <f>C4*TaxRate</f>
        <v>0.5</v>
      </c>
      <c r="D5">
        <f>D4*TaxRate</f>
        <v>0.30000000000000004</v>
      </c>
      <c r="E5">
        <f>E4*TaxRate</f>
        <v>1.4000000000000001</v>
      </c>
    </row>
    <row r="6" spans="1:7" x14ac:dyDescent="0.25">
      <c r="A6" s="2"/>
      <c r="C6" s="1"/>
    </row>
    <row r="7" spans="1:7" x14ac:dyDescent="0.25">
      <c r="C7" s="1"/>
    </row>
    <row r="8" spans="1:7" x14ac:dyDescent="0.25">
      <c r="C8" s="1"/>
    </row>
    <row r="9" spans="1:7" x14ac:dyDescent="0.25">
      <c r="A9" s="2" t="s">
        <v>9</v>
      </c>
      <c r="B9">
        <f>E4/2</f>
        <v>7</v>
      </c>
      <c r="C9" s="1"/>
      <c r="D9" s="6"/>
    </row>
    <row r="10" spans="1:7" x14ac:dyDescent="0.25">
      <c r="C10" s="1"/>
      <c r="D10" s="6"/>
    </row>
    <row r="11" spans="1:7" x14ac:dyDescent="0.25">
      <c r="C11" s="1"/>
    </row>
    <row r="12" spans="1:7" x14ac:dyDescent="0.25">
      <c r="C1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Normal="100" workbookViewId="0">
      <selection activeCell="B4" sqref="B4"/>
    </sheetView>
  </sheetViews>
  <sheetFormatPr defaultRowHeight="15" x14ac:dyDescent="0.25"/>
  <sheetData>
    <row r="1" spans="1:2" x14ac:dyDescent="0.25">
      <c r="A1" s="8">
        <f>5+4</f>
        <v>9</v>
      </c>
      <c r="B1">
        <v>1</v>
      </c>
    </row>
    <row r="2" spans="1:2" x14ac:dyDescent="0.25">
      <c r="A2" s="8">
        <f>8-2</f>
        <v>6</v>
      </c>
      <c r="B2">
        <v>3</v>
      </c>
    </row>
    <row r="3" spans="1:2" x14ac:dyDescent="0.25">
      <c r="A3" s="8">
        <f>A2+B2</f>
        <v>9</v>
      </c>
      <c r="B3" s="8">
        <f>4+2</f>
        <v>6</v>
      </c>
    </row>
    <row r="4" spans="1:2" x14ac:dyDescent="0.25">
      <c r="A4">
        <v>3</v>
      </c>
      <c r="B4" s="8">
        <f>B3+A3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Normal="100" workbookViewId="0">
      <selection activeCell="A2" sqref="A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B5" sqref="B5"/>
    </sheetView>
  </sheetViews>
  <sheetFormatPr defaultRowHeight="15" x14ac:dyDescent="0.25"/>
  <cols>
    <col min="2" max="2" width="14.42578125" bestFit="1" customWidth="1"/>
  </cols>
  <sheetData>
    <row r="1" spans="1:4" x14ac:dyDescent="0.25">
      <c r="B1" s="2" t="s">
        <v>0</v>
      </c>
      <c r="D1" s="2" t="s">
        <v>4</v>
      </c>
    </row>
    <row r="2" spans="1:4" x14ac:dyDescent="0.25">
      <c r="A2" s="2" t="s">
        <v>5</v>
      </c>
      <c r="B2">
        <v>10</v>
      </c>
      <c r="D2" s="3">
        <v>0.1</v>
      </c>
    </row>
    <row r="3" spans="1:4" x14ac:dyDescent="0.25">
      <c r="A3" s="2" t="s">
        <v>6</v>
      </c>
      <c r="B3">
        <v>4</v>
      </c>
    </row>
    <row r="4" spans="1:4" x14ac:dyDescent="0.25">
      <c r="A4" s="2" t="s">
        <v>7</v>
      </c>
      <c r="B4">
        <f>B2-B3</f>
        <v>6</v>
      </c>
    </row>
    <row r="5" spans="1:4" x14ac:dyDescent="0.25">
      <c r="A5" s="2" t="s">
        <v>8</v>
      </c>
      <c r="B5">
        <f>(B2-B3)*D2</f>
        <v>0.60000000000000009</v>
      </c>
    </row>
    <row r="7" spans="1:4" x14ac:dyDescent="0.25">
      <c r="A7" s="4" t="s">
        <v>10</v>
      </c>
    </row>
    <row r="8" spans="1:4" x14ac:dyDescent="0.25">
      <c r="A8" s="4" t="s">
        <v>11</v>
      </c>
    </row>
    <row r="9" spans="1:4" x14ac:dyDescent="0.25">
      <c r="A9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E13" sqref="E13"/>
    </sheetView>
  </sheetViews>
  <sheetFormatPr defaultRowHeight="15" x14ac:dyDescent="0.25"/>
  <cols>
    <col min="1" max="1" width="13.7109375" customWidth="1"/>
    <col min="2" max="2" width="12.28515625" bestFit="1" customWidth="1"/>
    <col min="3" max="3" width="3.140625" customWidth="1"/>
    <col min="4" max="4" width="28.28515625" bestFit="1" customWidth="1"/>
    <col min="5" max="5" width="12" bestFit="1" customWidth="1"/>
  </cols>
  <sheetData>
    <row r="1" spans="1:6" x14ac:dyDescent="0.25">
      <c r="A1" s="2" t="s">
        <v>13</v>
      </c>
      <c r="B1" s="2" t="s">
        <v>14</v>
      </c>
    </row>
    <row r="2" spans="1:6" x14ac:dyDescent="0.25">
      <c r="A2" t="s">
        <v>0</v>
      </c>
      <c r="B2">
        <v>97</v>
      </c>
      <c r="D2" t="s">
        <v>15</v>
      </c>
      <c r="E2">
        <f>SUM(B2:B8)</f>
        <v>421</v>
      </c>
      <c r="F2" t="str">
        <f ca="1">_xlfn.FORMULATEXT(E2)</f>
        <v>=SUM(B2:B8)</v>
      </c>
    </row>
    <row r="3" spans="1:6" x14ac:dyDescent="0.25">
      <c r="A3" t="s">
        <v>1</v>
      </c>
      <c r="B3">
        <v>77</v>
      </c>
      <c r="D3" t="s">
        <v>16</v>
      </c>
      <c r="E3">
        <f>MAX(B2:B8)</f>
        <v>97</v>
      </c>
    </row>
    <row r="4" spans="1:6" x14ac:dyDescent="0.25">
      <c r="A4" t="s">
        <v>2</v>
      </c>
      <c r="B4">
        <v>67</v>
      </c>
      <c r="D4" t="s">
        <v>17</v>
      </c>
      <c r="E4">
        <f>MIN(B2:B8)</f>
        <v>36</v>
      </c>
    </row>
    <row r="5" spans="1:6" x14ac:dyDescent="0.25">
      <c r="A5" t="s">
        <v>18</v>
      </c>
      <c r="B5">
        <v>52</v>
      </c>
      <c r="D5" t="s">
        <v>19</v>
      </c>
      <c r="E5">
        <f>LARGE(B2:B8,2)</f>
        <v>77</v>
      </c>
    </row>
    <row r="6" spans="1:6" x14ac:dyDescent="0.25">
      <c r="A6" t="s">
        <v>20</v>
      </c>
      <c r="B6">
        <v>52</v>
      </c>
      <c r="D6" t="s">
        <v>21</v>
      </c>
      <c r="E6">
        <f>SMALL(B2:B8,2)</f>
        <v>40</v>
      </c>
    </row>
    <row r="7" spans="1:6" x14ac:dyDescent="0.25">
      <c r="A7" t="s">
        <v>22</v>
      </c>
      <c r="B7">
        <v>40</v>
      </c>
      <c r="D7" t="s">
        <v>23</v>
      </c>
      <c r="E7">
        <f>COUNT(B2:B8)</f>
        <v>7</v>
      </c>
    </row>
    <row r="8" spans="1:6" x14ac:dyDescent="0.25">
      <c r="A8" t="s">
        <v>24</v>
      </c>
      <c r="B8">
        <v>36</v>
      </c>
      <c r="E8">
        <f>COUNTA(A2:A8)</f>
        <v>7</v>
      </c>
    </row>
    <row r="9" spans="1:6" x14ac:dyDescent="0.25">
      <c r="E9">
        <f>COUNTBLANK(A2:A9)</f>
        <v>1</v>
      </c>
    </row>
    <row r="10" spans="1:6" x14ac:dyDescent="0.25">
      <c r="D10" t="s">
        <v>25</v>
      </c>
      <c r="E10">
        <f>AVERAGE(B2:B8)</f>
        <v>60.142857142857146</v>
      </c>
    </row>
    <row r="11" spans="1:6" x14ac:dyDescent="0.25">
      <c r="D11" t="s">
        <v>26</v>
      </c>
      <c r="E11">
        <f>MEDIAN(B2:B8)</f>
        <v>52</v>
      </c>
    </row>
    <row r="12" spans="1:6" x14ac:dyDescent="0.25">
      <c r="D12" t="s">
        <v>27</v>
      </c>
      <c r="E12">
        <f>MODE(B2:B8)</f>
        <v>52</v>
      </c>
    </row>
  </sheetData>
  <sortState ref="A2:B8">
    <sortCondition descending="1" ref="B1:B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Normal="100" workbookViewId="0">
      <selection activeCell="F7" sqref="F7"/>
    </sheetView>
  </sheetViews>
  <sheetFormatPr defaultRowHeight="15" x14ac:dyDescent="0.25"/>
  <cols>
    <col min="1" max="1" width="15.7109375" bestFit="1" customWidth="1"/>
    <col min="2" max="2" width="15.7109375" customWidth="1"/>
    <col min="3" max="3" width="12.28515625" bestFit="1" customWidth="1"/>
    <col min="5" max="5" width="12.42578125" bestFit="1" customWidth="1"/>
  </cols>
  <sheetData>
    <row r="1" spans="1:6" x14ac:dyDescent="0.25">
      <c r="A1" s="2" t="s">
        <v>13</v>
      </c>
      <c r="B1" s="2" t="s">
        <v>28</v>
      </c>
      <c r="C1" s="2" t="s">
        <v>14</v>
      </c>
    </row>
    <row r="2" spans="1:6" x14ac:dyDescent="0.25">
      <c r="A2" t="s">
        <v>0</v>
      </c>
      <c r="B2" t="s">
        <v>29</v>
      </c>
      <c r="C2">
        <v>28</v>
      </c>
      <c r="E2" t="s">
        <v>30</v>
      </c>
      <c r="F2">
        <f>SUMIF(B:B,"*s",C:C)</f>
        <v>802</v>
      </c>
    </row>
    <row r="3" spans="1:6" x14ac:dyDescent="0.25">
      <c r="A3" t="s">
        <v>1</v>
      </c>
      <c r="B3" t="s">
        <v>29</v>
      </c>
      <c r="C3">
        <v>32</v>
      </c>
      <c r="E3" t="s">
        <v>31</v>
      </c>
      <c r="F3">
        <f>SUM(SUMIFS(C:C,B:B,B2:B3,A:A,A2:A3))</f>
        <v>32</v>
      </c>
    </row>
    <row r="4" spans="1:6" x14ac:dyDescent="0.25">
      <c r="A4" t="s">
        <v>2</v>
      </c>
      <c r="B4" t="s">
        <v>29</v>
      </c>
      <c r="C4">
        <v>52</v>
      </c>
    </row>
    <row r="5" spans="1:6" x14ac:dyDescent="0.25">
      <c r="A5" t="s">
        <v>18</v>
      </c>
      <c r="B5" t="s">
        <v>29</v>
      </c>
      <c r="C5">
        <v>67</v>
      </c>
    </row>
    <row r="6" spans="1:6" x14ac:dyDescent="0.25">
      <c r="A6" t="s">
        <v>20</v>
      </c>
      <c r="B6" t="s">
        <v>29</v>
      </c>
      <c r="C6">
        <v>44</v>
      </c>
    </row>
    <row r="7" spans="1:6" x14ac:dyDescent="0.25">
      <c r="A7" t="s">
        <v>22</v>
      </c>
      <c r="B7" t="s">
        <v>29</v>
      </c>
      <c r="C7">
        <v>39</v>
      </c>
      <c r="E7" t="s">
        <v>32</v>
      </c>
    </row>
    <row r="8" spans="1:6" x14ac:dyDescent="0.25">
      <c r="A8" t="s">
        <v>24</v>
      </c>
      <c r="B8" t="s">
        <v>29</v>
      </c>
      <c r="C8">
        <v>100</v>
      </c>
      <c r="E8" t="s">
        <v>33</v>
      </c>
    </row>
    <row r="9" spans="1:6" x14ac:dyDescent="0.25">
      <c r="A9" t="s">
        <v>0</v>
      </c>
      <c r="B9" t="s">
        <v>34</v>
      </c>
      <c r="C9">
        <v>75</v>
      </c>
      <c r="E9" t="s">
        <v>35</v>
      </c>
    </row>
    <row r="10" spans="1:6" x14ac:dyDescent="0.25">
      <c r="A10" t="s">
        <v>1</v>
      </c>
      <c r="B10" t="s">
        <v>34</v>
      </c>
      <c r="C10">
        <v>32</v>
      </c>
      <c r="E10" t="s">
        <v>36</v>
      </c>
    </row>
    <row r="11" spans="1:6" x14ac:dyDescent="0.25">
      <c r="A11" t="s">
        <v>2</v>
      </c>
      <c r="B11" t="s">
        <v>34</v>
      </c>
      <c r="C11">
        <v>40</v>
      </c>
      <c r="E11" t="s">
        <v>37</v>
      </c>
    </row>
    <row r="12" spans="1:6" x14ac:dyDescent="0.25">
      <c r="A12" t="s">
        <v>18</v>
      </c>
      <c r="B12" t="s">
        <v>34</v>
      </c>
      <c r="C12">
        <v>21</v>
      </c>
      <c r="E12" t="s">
        <v>38</v>
      </c>
    </row>
    <row r="13" spans="1:6" x14ac:dyDescent="0.25">
      <c r="A13" t="s">
        <v>20</v>
      </c>
      <c r="B13" t="s">
        <v>34</v>
      </c>
      <c r="C13">
        <v>58</v>
      </c>
    </row>
    <row r="14" spans="1:6" x14ac:dyDescent="0.25">
      <c r="A14" t="s">
        <v>22</v>
      </c>
      <c r="B14" t="s">
        <v>34</v>
      </c>
      <c r="C14">
        <v>21</v>
      </c>
    </row>
    <row r="15" spans="1:6" x14ac:dyDescent="0.25">
      <c r="A15" t="s">
        <v>24</v>
      </c>
      <c r="B15" t="s">
        <v>34</v>
      </c>
      <c r="C15">
        <v>54</v>
      </c>
    </row>
    <row r="16" spans="1:6" x14ac:dyDescent="0.25">
      <c r="A16" t="s">
        <v>0</v>
      </c>
      <c r="B16" t="s">
        <v>39</v>
      </c>
      <c r="C16">
        <v>55</v>
      </c>
    </row>
    <row r="17" spans="1:3" x14ac:dyDescent="0.25">
      <c r="A17" t="s">
        <v>1</v>
      </c>
      <c r="B17" t="s">
        <v>39</v>
      </c>
      <c r="C17">
        <v>41</v>
      </c>
    </row>
    <row r="18" spans="1:3" x14ac:dyDescent="0.25">
      <c r="A18" t="s">
        <v>2</v>
      </c>
      <c r="B18" t="s">
        <v>39</v>
      </c>
      <c r="C18">
        <v>92</v>
      </c>
    </row>
    <row r="19" spans="1:3" x14ac:dyDescent="0.25">
      <c r="A19" t="s">
        <v>18</v>
      </c>
      <c r="B19" t="s">
        <v>39</v>
      </c>
      <c r="C19">
        <v>89</v>
      </c>
    </row>
    <row r="20" spans="1:3" x14ac:dyDescent="0.25">
      <c r="A20" t="s">
        <v>20</v>
      </c>
      <c r="B20" t="s">
        <v>39</v>
      </c>
      <c r="C20">
        <v>34</v>
      </c>
    </row>
    <row r="21" spans="1:3" x14ac:dyDescent="0.25">
      <c r="A21" t="s">
        <v>22</v>
      </c>
      <c r="B21" t="s">
        <v>39</v>
      </c>
      <c r="C21">
        <v>29</v>
      </c>
    </row>
    <row r="22" spans="1:3" x14ac:dyDescent="0.25">
      <c r="A22" t="s">
        <v>24</v>
      </c>
      <c r="B22" t="s">
        <v>39</v>
      </c>
      <c r="C22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2" zoomScaleNormal="100" workbookViewId="0">
      <selection activeCell="A29" sqref="A29"/>
    </sheetView>
  </sheetViews>
  <sheetFormatPr defaultRowHeight="15" x14ac:dyDescent="0.25"/>
  <cols>
    <col min="1" max="1" width="23.140625" customWidth="1"/>
  </cols>
  <sheetData>
    <row r="1" spans="1:3" x14ac:dyDescent="0.25">
      <c r="A1" s="2" t="s">
        <v>40</v>
      </c>
    </row>
    <row r="2" spans="1:3" x14ac:dyDescent="0.25">
      <c r="A2" t="s">
        <v>41</v>
      </c>
    </row>
    <row r="3" spans="1:3" x14ac:dyDescent="0.25">
      <c r="A3" t="str">
        <f>PROPER(A2)</f>
        <v>Kevin Cookie Company</v>
      </c>
    </row>
    <row r="5" spans="1:3" x14ac:dyDescent="0.25">
      <c r="A5" s="2" t="s">
        <v>42</v>
      </c>
    </row>
    <row r="6" spans="1:3" x14ac:dyDescent="0.25">
      <c r="A6" t="s">
        <v>43</v>
      </c>
    </row>
    <row r="7" spans="1:3" x14ac:dyDescent="0.25">
      <c r="A7" t="str">
        <f>TRIM(A6)</f>
        <v>Kevin Cookie Company</v>
      </c>
    </row>
    <row r="9" spans="1:3" x14ac:dyDescent="0.25">
      <c r="A9" s="2" t="s">
        <v>44</v>
      </c>
    </row>
    <row r="10" spans="1:3" x14ac:dyDescent="0.25">
      <c r="A10" t="s">
        <v>45</v>
      </c>
      <c r="B10" t="s">
        <v>46</v>
      </c>
      <c r="C10" t="s">
        <v>47</v>
      </c>
    </row>
    <row r="11" spans="1:3" x14ac:dyDescent="0.25">
      <c r="A11" t="str">
        <f>CONCATENATE(A10," ",B10," ",C10)</f>
        <v>Kevin Cookie Company</v>
      </c>
    </row>
    <row r="13" spans="1:3" x14ac:dyDescent="0.25">
      <c r="A13" s="2" t="s">
        <v>48</v>
      </c>
    </row>
    <row r="14" spans="1:3" x14ac:dyDescent="0.25">
      <c r="A14" t="s">
        <v>45</v>
      </c>
      <c r="B14" t="s">
        <v>46</v>
      </c>
      <c r="C14" t="s">
        <v>47</v>
      </c>
    </row>
    <row r="15" spans="1:3" x14ac:dyDescent="0.25">
      <c r="A15" t="str">
        <f>A14&amp;" "&amp;B14&amp;C14</f>
        <v>Kevin CookieCompany</v>
      </c>
    </row>
    <row r="17" spans="1:3" x14ac:dyDescent="0.25">
      <c r="A17" s="2" t="s">
        <v>49</v>
      </c>
    </row>
    <row r="18" spans="1:3" x14ac:dyDescent="0.25">
      <c r="A18" t="s">
        <v>45</v>
      </c>
      <c r="B18" t="s">
        <v>46</v>
      </c>
      <c r="C18" t="s">
        <v>47</v>
      </c>
    </row>
    <row r="19" spans="1:3" x14ac:dyDescent="0.25">
      <c r="A19" t="e">
        <f ca="1">textjoin(" ",TRUE,A18:C18)</f>
        <v>#NAME?</v>
      </c>
    </row>
    <row r="21" spans="1:3" x14ac:dyDescent="0.25">
      <c r="A21" s="2" t="s">
        <v>50</v>
      </c>
    </row>
    <row r="22" spans="1:3" x14ac:dyDescent="0.25">
      <c r="A22" t="s">
        <v>51</v>
      </c>
    </row>
    <row r="23" spans="1:3" x14ac:dyDescent="0.25">
      <c r="A23" t="str">
        <f>RIGHT(A22,5)</f>
        <v>05486</v>
      </c>
    </row>
    <row r="24" spans="1:3" x14ac:dyDescent="0.25">
      <c r="A24" s="2" t="s">
        <v>52</v>
      </c>
    </row>
    <row r="25" spans="1:3" x14ac:dyDescent="0.25">
      <c r="A25" t="s">
        <v>53</v>
      </c>
    </row>
    <row r="26" spans="1:3" x14ac:dyDescent="0.25">
      <c r="A26">
        <f>LEN(A25)</f>
        <v>20</v>
      </c>
    </row>
    <row r="27" spans="1:3" x14ac:dyDescent="0.25">
      <c r="A27" s="2" t="s">
        <v>54</v>
      </c>
    </row>
    <row r="28" spans="1:3" x14ac:dyDescent="0.25">
      <c r="A28" s="5" t="s">
        <v>72</v>
      </c>
    </row>
    <row r="29" spans="1:3" x14ac:dyDescent="0.25">
      <c r="A29">
        <f>FIND("@",A28)</f>
        <v>6</v>
      </c>
    </row>
    <row r="31" spans="1:3" x14ac:dyDescent="0.25">
      <c r="A31" s="2" t="s">
        <v>55</v>
      </c>
    </row>
    <row r="32" spans="1:3" x14ac:dyDescent="0.25">
      <c r="A32" t="str">
        <f>LEFT(A28,FIND("@",A28)-1)</f>
        <v>kevin</v>
      </c>
    </row>
  </sheetData>
  <hyperlinks>
    <hyperlink ref="A28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zoomScaleNormal="100" workbookViewId="0">
      <selection activeCell="D25" sqref="D25"/>
    </sheetView>
  </sheetViews>
  <sheetFormatPr defaultRowHeight="15" x14ac:dyDescent="0.25"/>
  <cols>
    <col min="1" max="1" width="21.7109375" bestFit="1" customWidth="1"/>
    <col min="2" max="2" width="16.42578125" customWidth="1"/>
  </cols>
  <sheetData>
    <row r="1" spans="1:3" x14ac:dyDescent="0.25">
      <c r="A1" s="2" t="s">
        <v>56</v>
      </c>
    </row>
    <row r="2" spans="1:3" x14ac:dyDescent="0.25">
      <c r="A2" t="s">
        <v>53</v>
      </c>
      <c r="B2" t="s">
        <v>57</v>
      </c>
      <c r="C2" t="b">
        <f>A2=B2</f>
        <v>0</v>
      </c>
    </row>
    <row r="3" spans="1:3" x14ac:dyDescent="0.25">
      <c r="A3">
        <v>10</v>
      </c>
      <c r="B3">
        <v>5</v>
      </c>
      <c r="C3" t="b">
        <f>A3=B3</f>
        <v>0</v>
      </c>
    </row>
    <row r="4" spans="1:3" x14ac:dyDescent="0.25">
      <c r="B4">
        <v>11</v>
      </c>
      <c r="C4" t="b">
        <f>A3&gt;5</f>
        <v>1</v>
      </c>
    </row>
    <row r="5" spans="1:3" x14ac:dyDescent="0.25">
      <c r="C5" t="b">
        <f>A3&gt;=B3</f>
        <v>1</v>
      </c>
    </row>
    <row r="6" spans="1:3" x14ac:dyDescent="0.25">
      <c r="C6" t="b">
        <f>A3&lt;B3</f>
        <v>0</v>
      </c>
    </row>
    <row r="7" spans="1:3" x14ac:dyDescent="0.25">
      <c r="C7" t="b">
        <f>OR(A3&gt;B3,A3&gt;B4)</f>
        <v>1</v>
      </c>
    </row>
    <row r="8" spans="1:3" x14ac:dyDescent="0.25">
      <c r="A8" s="2"/>
    </row>
    <row r="9" spans="1:3" x14ac:dyDescent="0.25">
      <c r="A9" s="2" t="s">
        <v>13</v>
      </c>
      <c r="B9" s="2" t="s">
        <v>14</v>
      </c>
      <c r="C9" s="2" t="s">
        <v>58</v>
      </c>
    </row>
    <row r="10" spans="1:3" x14ac:dyDescent="0.25">
      <c r="A10" t="s">
        <v>0</v>
      </c>
      <c r="B10">
        <v>97</v>
      </c>
      <c r="C10" t="s">
        <v>59</v>
      </c>
    </row>
    <row r="11" spans="1:3" x14ac:dyDescent="0.25">
      <c r="A11" t="s">
        <v>1</v>
      </c>
      <c r="B11">
        <v>150</v>
      </c>
      <c r="C11" t="str">
        <f>IF(B10&gt;B11,"chocolate chip","oatmeal raisin")</f>
        <v>oatmeal raisin</v>
      </c>
    </row>
    <row r="12" spans="1:3" x14ac:dyDescent="0.25">
      <c r="A12" t="s">
        <v>2</v>
      </c>
      <c r="B12">
        <v>150</v>
      </c>
    </row>
    <row r="13" spans="1:3" x14ac:dyDescent="0.25">
      <c r="C13" s="2" t="s">
        <v>60</v>
      </c>
    </row>
    <row r="14" spans="1:3" x14ac:dyDescent="0.25">
      <c r="C14" t="s">
        <v>61</v>
      </c>
    </row>
    <row r="15" spans="1:3" x14ac:dyDescent="0.25">
      <c r="C15" t="str">
        <f>IF(OR(B10&gt;B11,B10&gt;B12),"ÿes","no")</f>
        <v>no</v>
      </c>
    </row>
    <row r="17" spans="1:5" x14ac:dyDescent="0.25">
      <c r="C17" s="2" t="s">
        <v>62</v>
      </c>
    </row>
    <row r="18" spans="1:5" x14ac:dyDescent="0.25">
      <c r="C18" t="s">
        <v>63</v>
      </c>
    </row>
    <row r="21" spans="1:5" x14ac:dyDescent="0.25">
      <c r="A21" s="2" t="s">
        <v>64</v>
      </c>
      <c r="B21" s="2" t="s">
        <v>65</v>
      </c>
      <c r="C21" s="2" t="s">
        <v>66</v>
      </c>
    </row>
    <row r="22" spans="1:5" x14ac:dyDescent="0.25">
      <c r="A22" t="s">
        <v>0</v>
      </c>
      <c r="B22">
        <v>10</v>
      </c>
      <c r="C22" t="s">
        <v>67</v>
      </c>
      <c r="E22" s="2" t="s">
        <v>2</v>
      </c>
    </row>
    <row r="23" spans="1:5" x14ac:dyDescent="0.25">
      <c r="A23" t="s">
        <v>1</v>
      </c>
      <c r="B23">
        <v>8</v>
      </c>
      <c r="C23">
        <f>IF(E22=A22,B22,IF(E22=A23,B23,IF(E22=A24,B24,"ünknown")))</f>
        <v>5</v>
      </c>
      <c r="D23" t="str">
        <f ca="1">_xlfn.FORMULATEXT(C23)</f>
        <v>=IF(E22=A22,B22,IF(E22=A23,B23,IF(E22=A24,B24,"ünknown")))</v>
      </c>
    </row>
    <row r="24" spans="1:5" x14ac:dyDescent="0.25">
      <c r="A24" t="s">
        <v>2</v>
      </c>
      <c r="B24">
        <v>5</v>
      </c>
      <c r="C24" t="e">
        <f ca="1">ifs(E22=A22,B22,E22=A23,B23,E22=A24,B24)</f>
        <v>#NAME?</v>
      </c>
      <c r="D24" t="str">
        <f ca="1">_xlfn.FORMULATEXT(C24)</f>
        <v>=ifs(E22=A22,B22,E22=A23,B23,E22=A24,B24)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E7" sqref="E7"/>
    </sheetView>
  </sheetViews>
  <sheetFormatPr defaultRowHeight="15" x14ac:dyDescent="0.25"/>
  <cols>
    <col min="1" max="1" width="14.42578125" bestFit="1" customWidth="1"/>
    <col min="3" max="3" width="11.5703125" customWidth="1"/>
    <col min="4" max="4" width="3.5703125" customWidth="1"/>
    <col min="5" max="5" width="19" bestFit="1" customWidth="1"/>
  </cols>
  <sheetData>
    <row r="1" spans="1:6" x14ac:dyDescent="0.25">
      <c r="A1" s="2" t="s">
        <v>64</v>
      </c>
      <c r="B1" s="2" t="s">
        <v>65</v>
      </c>
      <c r="C1" s="2" t="s">
        <v>6</v>
      </c>
      <c r="D1" s="2"/>
      <c r="E1" s="2" t="s">
        <v>68</v>
      </c>
    </row>
    <row r="2" spans="1:6" x14ac:dyDescent="0.25">
      <c r="A2" t="s">
        <v>0</v>
      </c>
      <c r="B2">
        <v>10</v>
      </c>
      <c r="C2">
        <v>4</v>
      </c>
      <c r="E2" t="s">
        <v>67</v>
      </c>
      <c r="F2" t="s">
        <v>2</v>
      </c>
    </row>
    <row r="3" spans="1:6" x14ac:dyDescent="0.25">
      <c r="A3" t="s">
        <v>1</v>
      </c>
      <c r="B3">
        <v>8</v>
      </c>
      <c r="C3">
        <v>3</v>
      </c>
      <c r="E3">
        <f>VLOOKUP(F2,A1:C4,2,FALSE)</f>
        <v>5</v>
      </c>
    </row>
    <row r="4" spans="1:6" x14ac:dyDescent="0.25">
      <c r="A4" t="s">
        <v>2</v>
      </c>
      <c r="B4">
        <v>5</v>
      </c>
      <c r="C4">
        <v>2</v>
      </c>
    </row>
    <row r="5" spans="1:6" x14ac:dyDescent="0.25">
      <c r="E5" s="2" t="s">
        <v>69</v>
      </c>
    </row>
    <row r="6" spans="1:6" x14ac:dyDescent="0.25">
      <c r="E6" t="s">
        <v>67</v>
      </c>
      <c r="F6" t="s">
        <v>0</v>
      </c>
    </row>
    <row r="7" spans="1:6" x14ac:dyDescent="0.25">
      <c r="E7" t="e">
        <f ca="1">xlookup(F6,A:A,B:C)</f>
        <v>#NAME?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Normal="100" workbookViewId="0">
      <selection activeCell="A5" sqref="A5"/>
    </sheetView>
  </sheetViews>
  <sheetFormatPr defaultRowHeight="15" x14ac:dyDescent="0.25"/>
  <cols>
    <col min="1" max="1" width="15.85546875" bestFit="1" customWidth="1"/>
  </cols>
  <sheetData>
    <row r="1" spans="1:1" x14ac:dyDescent="0.25">
      <c r="A1" s="2" t="s">
        <v>70</v>
      </c>
    </row>
    <row r="2" spans="1:1" x14ac:dyDescent="0.25">
      <c r="A2" s="6">
        <f ca="1">TODAY()</f>
        <v>45713</v>
      </c>
    </row>
    <row r="4" spans="1:1" x14ac:dyDescent="0.25">
      <c r="A4" s="2" t="s">
        <v>71</v>
      </c>
    </row>
    <row r="5" spans="1:1" x14ac:dyDescent="0.25">
      <c r="A5" s="7">
        <f ca="1">NOW()</f>
        <v>45713.981564236114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Formula Fundamentals</vt:lpstr>
      <vt:lpstr>Tax Rate</vt:lpstr>
      <vt:lpstr>Order of Operations</vt:lpstr>
      <vt:lpstr>Basic Functions</vt:lpstr>
      <vt:lpstr>Conditional Functions</vt:lpstr>
      <vt:lpstr>Text Functions</vt:lpstr>
      <vt:lpstr>Logical Functions</vt:lpstr>
      <vt:lpstr>Lookup Functions</vt:lpstr>
      <vt:lpstr>Date &amp; Time</vt:lpstr>
      <vt:lpstr>Bonus</vt:lpstr>
      <vt:lpstr>TaxRate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Adegboyega Olami</cp:lastModifiedBy>
  <cp:revision/>
  <dcterms:created xsi:type="dcterms:W3CDTF">2022-05-10T22:30:35Z</dcterms:created>
  <dcterms:modified xsi:type="dcterms:W3CDTF">2025-02-25T22:37:43Z</dcterms:modified>
  <cp:category/>
  <cp:contentStatus/>
</cp:coreProperties>
</file>