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slicers/slicer2.xml" ContentType="application/vnd.ms-excel.slicer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abeeb\Desktop\EXCEL TUTORIALS\Excel Standard Projects\"/>
    </mc:Choice>
  </mc:AlternateContent>
  <xr:revisionPtr revIDLastSave="0" documentId="13_ncr:1_{E9BAF8A7-B286-439D-B9D1-E29BC2D88A50}" xr6:coauthVersionLast="36" xr6:coauthVersionMax="36" xr10:uidLastSave="{00000000-0000-0000-0000-000000000000}"/>
  <bookViews>
    <workbookView xWindow="0" yWindow="0" windowWidth="20490" windowHeight="7620" firstSheet="3" activeTab="6" xr2:uid="{00000000-000D-0000-FFFF-FFFF00000000}"/>
  </bookViews>
  <sheets>
    <sheet name="TURNOVER RATE" sheetId="4" r:id="rId1"/>
    <sheet name="AVERAGEJOBSATISFACTION" sheetId="5" r:id="rId2"/>
    <sheet name="AVERAGEMONTLYINCOME" sheetId="6" r:id="rId3"/>
    <sheet name="AVERAGEYEARSATCOMPANY" sheetId="7" r:id="rId4"/>
    <sheet name="AVERAGEPERFOMANCERATING" sheetId="8" r:id="rId5"/>
    <sheet name="KPI" sheetId="9" r:id="rId6"/>
    <sheet name="DASHBOARD" sheetId="10" r:id="rId7"/>
    <sheet name="MOCK_DATA" sheetId="3" r:id="rId8"/>
  </sheets>
  <definedNames>
    <definedName name="_xlcn.WorksheetConnection_MOCK_DATA.xlsxTable11" hidden="1">Table1[]</definedName>
    <definedName name="Slicer_IncomeBracket">#N/A</definedName>
    <definedName name="Slicer_Turnover">#N/A</definedName>
  </definedNames>
  <calcPr calcId="191029"/>
  <pivotCaches>
    <pivotCache cacheId="2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01" i="3" l="1"/>
  <c r="H1000" i="3"/>
  <c r="H999" i="3"/>
  <c r="H998" i="3"/>
  <c r="H997" i="3"/>
  <c r="H996" i="3"/>
  <c r="H995" i="3"/>
  <c r="H994" i="3"/>
  <c r="H993" i="3"/>
  <c r="H992" i="3"/>
  <c r="H991" i="3"/>
  <c r="H990" i="3"/>
  <c r="H989" i="3"/>
  <c r="H988" i="3"/>
  <c r="H987" i="3"/>
  <c r="H986" i="3"/>
  <c r="H985" i="3"/>
  <c r="H984" i="3"/>
  <c r="H983" i="3"/>
  <c r="H982" i="3"/>
  <c r="H981" i="3"/>
  <c r="H980" i="3"/>
  <c r="H979" i="3"/>
  <c r="H978" i="3"/>
  <c r="H977" i="3"/>
  <c r="H976" i="3"/>
  <c r="H975" i="3"/>
  <c r="H974" i="3"/>
  <c r="H973" i="3"/>
  <c r="H972" i="3"/>
  <c r="H971" i="3"/>
  <c r="H970" i="3"/>
  <c r="H969" i="3"/>
  <c r="H968" i="3"/>
  <c r="H967" i="3"/>
  <c r="H966" i="3"/>
  <c r="H965" i="3"/>
  <c r="H964" i="3"/>
  <c r="H963" i="3"/>
  <c r="H962" i="3"/>
  <c r="H961" i="3"/>
  <c r="H960" i="3"/>
  <c r="H959" i="3"/>
  <c r="H958" i="3"/>
  <c r="H957" i="3"/>
  <c r="H956" i="3"/>
  <c r="H955" i="3"/>
  <c r="H954" i="3"/>
  <c r="H953" i="3"/>
  <c r="H952" i="3"/>
  <c r="H951" i="3"/>
  <c r="H950" i="3"/>
  <c r="H949" i="3"/>
  <c r="H948" i="3"/>
  <c r="H947" i="3"/>
  <c r="H946" i="3"/>
  <c r="H945" i="3"/>
  <c r="H944" i="3"/>
  <c r="H943" i="3"/>
  <c r="H942" i="3"/>
  <c r="H941" i="3"/>
  <c r="H940" i="3"/>
  <c r="H939" i="3"/>
  <c r="H938" i="3"/>
  <c r="H937" i="3"/>
  <c r="H936" i="3"/>
  <c r="H935" i="3"/>
  <c r="H934" i="3"/>
  <c r="H933" i="3"/>
  <c r="H932" i="3"/>
  <c r="H931" i="3"/>
  <c r="H930" i="3"/>
  <c r="H929" i="3"/>
  <c r="H928" i="3"/>
  <c r="H927" i="3"/>
  <c r="H926" i="3"/>
  <c r="H925" i="3"/>
  <c r="H924" i="3"/>
  <c r="H923" i="3"/>
  <c r="H922" i="3"/>
  <c r="H921" i="3"/>
  <c r="H920" i="3"/>
  <c r="H919" i="3"/>
  <c r="H918" i="3"/>
  <c r="H917" i="3"/>
  <c r="H916" i="3"/>
  <c r="H915" i="3"/>
  <c r="H914" i="3"/>
  <c r="H913" i="3"/>
  <c r="H912" i="3"/>
  <c r="H911" i="3"/>
  <c r="H910" i="3"/>
  <c r="H909" i="3"/>
  <c r="H908" i="3"/>
  <c r="H907" i="3"/>
  <c r="H906" i="3"/>
  <c r="H905" i="3"/>
  <c r="H904" i="3"/>
  <c r="H903" i="3"/>
  <c r="H902" i="3"/>
  <c r="H901" i="3"/>
  <c r="H900" i="3"/>
  <c r="H899" i="3"/>
  <c r="H898" i="3"/>
  <c r="H897" i="3"/>
  <c r="H896" i="3"/>
  <c r="H895" i="3"/>
  <c r="H894" i="3"/>
  <c r="H893" i="3"/>
  <c r="H892" i="3"/>
  <c r="H891" i="3"/>
  <c r="H890" i="3"/>
  <c r="H889" i="3"/>
  <c r="H888" i="3"/>
  <c r="H887" i="3"/>
  <c r="H886" i="3"/>
  <c r="H885" i="3"/>
  <c r="H884" i="3"/>
  <c r="H883" i="3"/>
  <c r="H882" i="3"/>
  <c r="H881" i="3"/>
  <c r="H880" i="3"/>
  <c r="H879" i="3"/>
  <c r="H878" i="3"/>
  <c r="H877" i="3"/>
  <c r="H876" i="3"/>
  <c r="H875" i="3"/>
  <c r="H874" i="3"/>
  <c r="H873" i="3"/>
  <c r="H872" i="3"/>
  <c r="H871" i="3"/>
  <c r="H870" i="3"/>
  <c r="H869" i="3"/>
  <c r="H868" i="3"/>
  <c r="H867" i="3"/>
  <c r="H866" i="3"/>
  <c r="H865" i="3"/>
  <c r="H864" i="3"/>
  <c r="H863" i="3"/>
  <c r="H862" i="3"/>
  <c r="H861" i="3"/>
  <c r="H860" i="3"/>
  <c r="H859" i="3"/>
  <c r="H858" i="3"/>
  <c r="H857" i="3"/>
  <c r="H856" i="3"/>
  <c r="H855" i="3"/>
  <c r="H854" i="3"/>
  <c r="H853" i="3"/>
  <c r="H852" i="3"/>
  <c r="H851" i="3"/>
  <c r="H850" i="3"/>
  <c r="H849" i="3"/>
  <c r="H848" i="3"/>
  <c r="H847" i="3"/>
  <c r="H846" i="3"/>
  <c r="H845" i="3"/>
  <c r="H844" i="3"/>
  <c r="H843" i="3"/>
  <c r="H842" i="3"/>
  <c r="H841" i="3"/>
  <c r="H840" i="3"/>
  <c r="H839" i="3"/>
  <c r="H838" i="3"/>
  <c r="H837" i="3"/>
  <c r="H836" i="3"/>
  <c r="H835" i="3"/>
  <c r="H834" i="3"/>
  <c r="H833" i="3"/>
  <c r="H832" i="3"/>
  <c r="H831" i="3"/>
  <c r="H830" i="3"/>
  <c r="H829" i="3"/>
  <c r="H828" i="3"/>
  <c r="H827" i="3"/>
  <c r="H826" i="3"/>
  <c r="H825" i="3"/>
  <c r="H824" i="3"/>
  <c r="H823" i="3"/>
  <c r="H822" i="3"/>
  <c r="H821" i="3"/>
  <c r="H820" i="3"/>
  <c r="H819" i="3"/>
  <c r="H818" i="3"/>
  <c r="H817" i="3"/>
  <c r="H816" i="3"/>
  <c r="H815" i="3"/>
  <c r="H814" i="3"/>
  <c r="H813" i="3"/>
  <c r="H812" i="3"/>
  <c r="H811" i="3"/>
  <c r="H810" i="3"/>
  <c r="H809" i="3"/>
  <c r="H808" i="3"/>
  <c r="H807" i="3"/>
  <c r="H806" i="3"/>
  <c r="H805" i="3"/>
  <c r="H804" i="3"/>
  <c r="H803" i="3"/>
  <c r="H802" i="3"/>
  <c r="H801" i="3"/>
  <c r="H800" i="3"/>
  <c r="H799" i="3"/>
  <c r="H798" i="3"/>
  <c r="H797" i="3"/>
  <c r="H796" i="3"/>
  <c r="H795" i="3"/>
  <c r="H794" i="3"/>
  <c r="H793" i="3"/>
  <c r="H792" i="3"/>
  <c r="H791" i="3"/>
  <c r="H790" i="3"/>
  <c r="H789" i="3"/>
  <c r="H788" i="3"/>
  <c r="H787" i="3"/>
  <c r="H786" i="3"/>
  <c r="H785" i="3"/>
  <c r="H784" i="3"/>
  <c r="H783" i="3"/>
  <c r="H782" i="3"/>
  <c r="H781" i="3"/>
  <c r="H780" i="3"/>
  <c r="H779" i="3"/>
  <c r="H778" i="3"/>
  <c r="H777" i="3"/>
  <c r="H776" i="3"/>
  <c r="H775" i="3"/>
  <c r="H774" i="3"/>
  <c r="H773" i="3"/>
  <c r="H772" i="3"/>
  <c r="H771" i="3"/>
  <c r="H770" i="3"/>
  <c r="H769" i="3"/>
  <c r="H768" i="3"/>
  <c r="H767" i="3"/>
  <c r="H766" i="3"/>
  <c r="H765" i="3"/>
  <c r="H764" i="3"/>
  <c r="H763" i="3"/>
  <c r="H762" i="3"/>
  <c r="H761" i="3"/>
  <c r="H760" i="3"/>
  <c r="H759" i="3"/>
  <c r="H758" i="3"/>
  <c r="H757" i="3"/>
  <c r="H756" i="3"/>
  <c r="H755" i="3"/>
  <c r="H754" i="3"/>
  <c r="H753" i="3"/>
  <c r="H752" i="3"/>
  <c r="H751" i="3"/>
  <c r="H750" i="3"/>
  <c r="H749" i="3"/>
  <c r="H748" i="3"/>
  <c r="H747" i="3"/>
  <c r="H746" i="3"/>
  <c r="H745" i="3"/>
  <c r="H744" i="3"/>
  <c r="H743" i="3"/>
  <c r="H742" i="3"/>
  <c r="H741" i="3"/>
  <c r="H740" i="3"/>
  <c r="H739" i="3"/>
  <c r="H738" i="3"/>
  <c r="H737" i="3"/>
  <c r="H736" i="3"/>
  <c r="H735" i="3"/>
  <c r="H734" i="3"/>
  <c r="H733" i="3"/>
  <c r="H732" i="3"/>
  <c r="H731" i="3"/>
  <c r="H730" i="3"/>
  <c r="H729" i="3"/>
  <c r="H728" i="3"/>
  <c r="H727" i="3"/>
  <c r="H726" i="3"/>
  <c r="H725" i="3"/>
  <c r="H724" i="3"/>
  <c r="H723" i="3"/>
  <c r="H722" i="3"/>
  <c r="H721" i="3"/>
  <c r="H720" i="3"/>
  <c r="H719" i="3"/>
  <c r="H718" i="3"/>
  <c r="H717" i="3"/>
  <c r="H716" i="3"/>
  <c r="H715" i="3"/>
  <c r="H714" i="3"/>
  <c r="H713" i="3"/>
  <c r="H712" i="3"/>
  <c r="H711" i="3"/>
  <c r="H710" i="3"/>
  <c r="H709" i="3"/>
  <c r="H708" i="3"/>
  <c r="H707" i="3"/>
  <c r="H706" i="3"/>
  <c r="H705" i="3"/>
  <c r="H704" i="3"/>
  <c r="H703" i="3"/>
  <c r="H702" i="3"/>
  <c r="H701" i="3"/>
  <c r="H700" i="3"/>
  <c r="H699" i="3"/>
  <c r="H698" i="3"/>
  <c r="H697" i="3"/>
  <c r="H696" i="3"/>
  <c r="H695" i="3"/>
  <c r="H694" i="3"/>
  <c r="H693" i="3"/>
  <c r="H692" i="3"/>
  <c r="H691" i="3"/>
  <c r="H690" i="3"/>
  <c r="H689" i="3"/>
  <c r="H688" i="3"/>
  <c r="H687" i="3"/>
  <c r="H686" i="3"/>
  <c r="H685" i="3"/>
  <c r="H684" i="3"/>
  <c r="H683" i="3"/>
  <c r="H682" i="3"/>
  <c r="H681" i="3"/>
  <c r="H680" i="3"/>
  <c r="H679" i="3"/>
  <c r="H678" i="3"/>
  <c r="H677" i="3"/>
  <c r="H676" i="3"/>
  <c r="H675" i="3"/>
  <c r="H674" i="3"/>
  <c r="H673" i="3"/>
  <c r="H672" i="3"/>
  <c r="H671" i="3"/>
  <c r="H670" i="3"/>
  <c r="H669" i="3"/>
  <c r="H668" i="3"/>
  <c r="H667" i="3"/>
  <c r="H666" i="3"/>
  <c r="H665" i="3"/>
  <c r="H664" i="3"/>
  <c r="H663" i="3"/>
  <c r="H662" i="3"/>
  <c r="H661" i="3"/>
  <c r="H660" i="3"/>
  <c r="H659" i="3"/>
  <c r="H658" i="3"/>
  <c r="H657" i="3"/>
  <c r="H656" i="3"/>
  <c r="H655" i="3"/>
  <c r="H654" i="3"/>
  <c r="H653" i="3"/>
  <c r="H652" i="3"/>
  <c r="H651" i="3"/>
  <c r="H650" i="3"/>
  <c r="H649" i="3"/>
  <c r="H648" i="3"/>
  <c r="H647" i="3"/>
  <c r="H646" i="3"/>
  <c r="H645" i="3"/>
  <c r="H644" i="3"/>
  <c r="H643" i="3"/>
  <c r="H642" i="3"/>
  <c r="H641" i="3"/>
  <c r="H640" i="3"/>
  <c r="H639" i="3"/>
  <c r="H638" i="3"/>
  <c r="H637" i="3"/>
  <c r="H636" i="3"/>
  <c r="H635" i="3"/>
  <c r="H634" i="3"/>
  <c r="H633" i="3"/>
  <c r="H632" i="3"/>
  <c r="H631" i="3"/>
  <c r="H630" i="3"/>
  <c r="H629" i="3"/>
  <c r="H628" i="3"/>
  <c r="H627" i="3"/>
  <c r="H626" i="3"/>
  <c r="H625" i="3"/>
  <c r="H624" i="3"/>
  <c r="H623" i="3"/>
  <c r="H622" i="3"/>
  <c r="H621" i="3"/>
  <c r="H620" i="3"/>
  <c r="H619" i="3"/>
  <c r="H618" i="3"/>
  <c r="H617" i="3"/>
  <c r="H616" i="3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N34" i="3"/>
  <c r="H34" i="3"/>
  <c r="N33" i="3"/>
  <c r="H33" i="3"/>
  <c r="H32" i="3"/>
  <c r="H31" i="3"/>
  <c r="H30" i="3"/>
  <c r="O29" i="3"/>
  <c r="H29" i="3"/>
  <c r="O28" i="3"/>
  <c r="H28" i="3"/>
  <c r="O27" i="3"/>
  <c r="H27" i="3"/>
  <c r="O26" i="3"/>
  <c r="H26" i="3"/>
  <c r="O25" i="3"/>
  <c r="H25" i="3"/>
  <c r="O24" i="3"/>
  <c r="H24" i="3"/>
  <c r="O23" i="3"/>
  <c r="H23" i="3"/>
  <c r="O22" i="3"/>
  <c r="H22" i="3"/>
  <c r="O21" i="3"/>
  <c r="H21" i="3"/>
  <c r="O20" i="3"/>
  <c r="H20" i="3"/>
  <c r="O19" i="3"/>
  <c r="H19" i="3"/>
  <c r="O18" i="3"/>
  <c r="H18" i="3"/>
  <c r="N17" i="3"/>
  <c r="H17" i="3"/>
  <c r="N16" i="3"/>
  <c r="H16" i="3"/>
  <c r="H15" i="3"/>
  <c r="H14" i="3"/>
  <c r="H13" i="3"/>
  <c r="N12" i="3"/>
  <c r="H12" i="3"/>
  <c r="H11" i="3"/>
  <c r="N10" i="3"/>
  <c r="H10" i="3"/>
  <c r="H9" i="3"/>
  <c r="H8" i="3"/>
  <c r="N7" i="3"/>
  <c r="H7" i="3"/>
  <c r="N6" i="3"/>
  <c r="H6" i="3"/>
  <c r="N5" i="3"/>
  <c r="H5" i="3"/>
  <c r="H4" i="3"/>
  <c r="H3" i="3"/>
  <c r="H2" i="3"/>
  <c r="A36" i="10"/>
  <c r="A30" i="10"/>
  <c r="A17" i="10"/>
  <c r="A1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orksheetConnection_MOCK_DATA.xlsx!Table1" type="5" refreshedVersion="2" saveData="1">
    <dbPr connection="" command=""/>
  </connection>
</connections>
</file>

<file path=xl/sharedStrings.xml><?xml version="1.0" encoding="utf-8"?>
<sst xmlns="http://schemas.openxmlformats.org/spreadsheetml/2006/main" count="2130" uniqueCount="56">
  <si>
    <t>Count of Turnover</t>
  </si>
  <si>
    <t>Column Labels</t>
  </si>
  <si>
    <t>Row Labels</t>
  </si>
  <si>
    <t>FALSE</t>
  </si>
  <si>
    <t>TRUE</t>
  </si>
  <si>
    <t>Grand Total</t>
  </si>
  <si>
    <t>Accounting</t>
  </si>
  <si>
    <t>Business Development</t>
  </si>
  <si>
    <t>Engineering</t>
  </si>
  <si>
    <t>Human Resources</t>
  </si>
  <si>
    <t>Legal</t>
  </si>
  <si>
    <t>Marketing</t>
  </si>
  <si>
    <t>Product Management</t>
  </si>
  <si>
    <t>Research and Development</t>
  </si>
  <si>
    <t>Sales</t>
  </si>
  <si>
    <t>Services</t>
  </si>
  <si>
    <t>Support</t>
  </si>
  <si>
    <t>Training</t>
  </si>
  <si>
    <t>Average of JobSatisfaction</t>
  </si>
  <si>
    <t>Average of MonthlyIncome</t>
  </si>
  <si>
    <t>Average of YearsAtCompany</t>
  </si>
  <si>
    <t>Average of PerformanceRating</t>
  </si>
  <si>
    <t>Count of EmployeeID</t>
  </si>
  <si>
    <t>Average of Age</t>
  </si>
  <si>
    <t>Count of Gender</t>
  </si>
  <si>
    <t>F</t>
  </si>
  <si>
    <t>M</t>
  </si>
  <si>
    <t>Min of MonthlyIncome</t>
  </si>
  <si>
    <t>Max of MonthlyIncome</t>
  </si>
  <si>
    <t xml:space="preserve"> </t>
  </si>
  <si>
    <t>EmployeeID</t>
  </si>
  <si>
    <t>Department</t>
  </si>
  <si>
    <t>Age</t>
  </si>
  <si>
    <t>Gender</t>
  </si>
  <si>
    <t>YearsAtCompany</t>
  </si>
  <si>
    <t>JobSatisfaction</t>
  </si>
  <si>
    <t>MonthlyIncome</t>
  </si>
  <si>
    <t>IncomeBracket</t>
  </si>
  <si>
    <t>Education</t>
  </si>
  <si>
    <t>PerformanceRating</t>
  </si>
  <si>
    <t>Turnover</t>
  </si>
  <si>
    <t>Question 4A</t>
  </si>
  <si>
    <t>Job satisfaction  less than 5</t>
  </si>
  <si>
    <t>Number of Employees with Job Satisfaction Less than 5 Who Left</t>
  </si>
  <si>
    <t>What percentage of employees with low job satisfaction (less than 5) left the company</t>
  </si>
  <si>
    <t>QUESTION 4B</t>
  </si>
  <si>
    <t>Employees with High Performance Ratings</t>
  </si>
  <si>
    <t>Employees with High Performance Ratings that left the company</t>
  </si>
  <si>
    <t>Question 5A</t>
  </si>
  <si>
    <t xml:space="preserve">Average age of employees who left the company </t>
  </si>
  <si>
    <t>Average age of employees who stayed</t>
  </si>
  <si>
    <t>5B</t>
  </si>
  <si>
    <t>The median MonthlyIncome for each department</t>
  </si>
  <si>
    <t>5C</t>
  </si>
  <si>
    <t>The Highest YearsAtCompany for the employees who left the company</t>
  </si>
  <si>
    <t>The Lowest YearsAtCompany for the employees who left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</si>
</sst>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6" formatCode="0.000000"/>
    <numFmt numFmtId="167" formatCode="&quot;$&quot;#,##0"/>
    <numFmt numFmtId="168" formatCode="&quot;$&quot;#,##0.00"/>
  </numFmts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1" applyFont="1"/>
    <xf numFmtId="0" fontId="1" fillId="0" borderId="0" xfId="0" applyFont="1"/>
    <xf numFmtId="0" fontId="0" fillId="0" borderId="1" xfId="0" applyBorder="1"/>
    <xf numFmtId="0" fontId="0" fillId="0" borderId="1" xfId="0" applyBorder="1" applyAlignment="1"/>
    <xf numFmtId="0" fontId="0" fillId="0" borderId="0" xfId="0" applyAlignment="1"/>
    <xf numFmtId="2" fontId="0" fillId="0" borderId="0" xfId="2" applyNumberFormat="1" applyFont="1"/>
    <xf numFmtId="9" fontId="0" fillId="0" borderId="0" xfId="2" applyFont="1"/>
    <xf numFmtId="166" fontId="0" fillId="0" borderId="1" xfId="0" applyNumberFormat="1" applyBorder="1"/>
    <xf numFmtId="0" fontId="0" fillId="0" borderId="2" xfId="0" applyBorder="1"/>
    <xf numFmtId="0" fontId="0" fillId="0" borderId="0" xfId="0" applyBorder="1"/>
    <xf numFmtId="0" fontId="0" fillId="2" borderId="0" xfId="0" applyFill="1"/>
    <xf numFmtId="167" fontId="0" fillId="2" borderId="0" xfId="0" applyNumberFormat="1" applyFill="1"/>
    <xf numFmtId="0" fontId="0" fillId="0" borderId="0" xfId="0" applyNumberFormat="1"/>
    <xf numFmtId="0" fontId="0" fillId="0" borderId="0" xfId="0" applyAlignment="1">
      <alignment horizontal="left"/>
    </xf>
    <xf numFmtId="168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5">
    <dxf>
      <numFmt numFmtId="0" formatCode="General"/>
    </dxf>
    <dxf>
      <numFmt numFmtId="168" formatCode="&quot;$&quot;#,##0.00"/>
    </dxf>
    <dxf>
      <numFmt numFmtId="2" formatCode="0.00"/>
    </dxf>
    <dxf>
      <numFmt numFmtId="2" formatCode="0.00"/>
    </dxf>
    <dxf>
      <numFmt numFmtId="167" formatCode="&quot;$&quot;#,##0"/>
    </dxf>
  </dxfs>
  <tableStyles count="1" defaultTableStyle="TableStyleMedium2" defaultPivotStyle="PivotStyleLight16">
    <tableStyle name="Invisible" pivot="0" table="0" count="0" xr9:uid="{B6EF6223-4929-4718-81B4-22A6425CD4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Relationship Id="rId22" Type="http://schemas.openxmlformats.org/officeDocument/2006/relationships/customXml" Target="../customXml/item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Employee_Data(1).xlsx]TURNOVER RATE!PivotTable2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'TURNOVER RATE'!$B$3:$B$4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'TURNOVER RATE'!$A$5:$A$17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'TURNOVER RATE'!$B$5:$B$17</c:f>
              <c:numCache>
                <c:formatCode>General</c:formatCode>
                <c:ptCount val="12"/>
                <c:pt idx="0">
                  <c:v>41</c:v>
                </c:pt>
                <c:pt idx="1">
                  <c:v>62</c:v>
                </c:pt>
                <c:pt idx="2">
                  <c:v>40</c:v>
                </c:pt>
                <c:pt idx="3">
                  <c:v>37</c:v>
                </c:pt>
                <c:pt idx="4">
                  <c:v>37</c:v>
                </c:pt>
                <c:pt idx="5">
                  <c:v>43</c:v>
                </c:pt>
                <c:pt idx="6">
                  <c:v>34</c:v>
                </c:pt>
                <c:pt idx="7">
                  <c:v>39</c:v>
                </c:pt>
                <c:pt idx="8">
                  <c:v>48</c:v>
                </c:pt>
                <c:pt idx="9">
                  <c:v>43</c:v>
                </c:pt>
                <c:pt idx="10">
                  <c:v>46</c:v>
                </c:pt>
                <c:pt idx="1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00-4A87-911B-7897CE9CCD05}"/>
            </c:ext>
          </c:extLst>
        </c:ser>
        <c:ser>
          <c:idx val="1"/>
          <c:order val="1"/>
          <c:tx>
            <c:strRef>
              <c:f>'TURNOVER RATE'!$C$3:$C$4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'TURNOVER RATE'!$A$5:$A$17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'TURNOVER RATE'!$C$5:$C$17</c:f>
              <c:numCache>
                <c:formatCode>General</c:formatCode>
                <c:ptCount val="12"/>
                <c:pt idx="0">
                  <c:v>52</c:v>
                </c:pt>
                <c:pt idx="1">
                  <c:v>39</c:v>
                </c:pt>
                <c:pt idx="2">
                  <c:v>42</c:v>
                </c:pt>
                <c:pt idx="3">
                  <c:v>37</c:v>
                </c:pt>
                <c:pt idx="4">
                  <c:v>41</c:v>
                </c:pt>
                <c:pt idx="5">
                  <c:v>54</c:v>
                </c:pt>
                <c:pt idx="6">
                  <c:v>38</c:v>
                </c:pt>
                <c:pt idx="7">
                  <c:v>33</c:v>
                </c:pt>
                <c:pt idx="8">
                  <c:v>37</c:v>
                </c:pt>
                <c:pt idx="9">
                  <c:v>50</c:v>
                </c:pt>
                <c:pt idx="10">
                  <c:v>36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00-4A87-911B-7897CE9CC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2552719"/>
        <c:axId val="806187759"/>
      </c:barChart>
      <c:catAx>
        <c:axId val="122255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187759"/>
        <c:crosses val="autoZero"/>
        <c:auto val="1"/>
        <c:lblAlgn val="ctr"/>
        <c:lblOffset val="100"/>
        <c:noMultiLvlLbl val="0"/>
      </c:catAx>
      <c:valAx>
        <c:axId val="806187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5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1cea9a3-1f08-429e-8107-85697ff1dd5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Employee_Data(1).xlsx]AVERAGEJOBSATISFACTION!PivotTable6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AVERAGEJOBSATISFACTION!$B$1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AVERAGEJOBSATISFACTION!$A$2:$A$14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AVERAGEJOBSATISFACTION!$B$2:$B$14</c:f>
              <c:numCache>
                <c:formatCode>General</c:formatCode>
                <c:ptCount val="12"/>
                <c:pt idx="0">
                  <c:v>5.6666666666666696</c:v>
                </c:pt>
                <c:pt idx="1">
                  <c:v>5.7425742574257397</c:v>
                </c:pt>
                <c:pt idx="2">
                  <c:v>5.1341463414634099</c:v>
                </c:pt>
                <c:pt idx="3">
                  <c:v>5.7837837837837798</c:v>
                </c:pt>
                <c:pt idx="4">
                  <c:v>6.1666666666666696</c:v>
                </c:pt>
                <c:pt idx="5">
                  <c:v>5.4329896907216497</c:v>
                </c:pt>
                <c:pt idx="6">
                  <c:v>5.7083333333333304</c:v>
                </c:pt>
                <c:pt idx="7">
                  <c:v>5.5972222222222197</c:v>
                </c:pt>
                <c:pt idx="8">
                  <c:v>5.8823529411764701</c:v>
                </c:pt>
                <c:pt idx="9">
                  <c:v>5.2795698924731198</c:v>
                </c:pt>
                <c:pt idx="10">
                  <c:v>5.3902439024390203</c:v>
                </c:pt>
                <c:pt idx="11">
                  <c:v>5.8169014084506996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03-4A25-9636-10A2FF4A3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62280639"/>
        <c:axId val="1395126431"/>
        <c:axId val="0"/>
      </c:bar3DChart>
      <c:catAx>
        <c:axId val="126228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126431"/>
        <c:crosses val="autoZero"/>
        <c:auto val="1"/>
        <c:lblAlgn val="ctr"/>
        <c:lblOffset val="100"/>
        <c:noMultiLvlLbl val="0"/>
      </c:catAx>
      <c:valAx>
        <c:axId val="139512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28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b618af9-2127-478d-bc3a-1d9a3b65821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Employee_Data(1).xlsx]AVERAGEMONTLYINCOME!PivotTable7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AVERAGEMONTLYINCOME!$D$6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AVERAGEMONTLYINCOME!$C$7:$C$19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AVERAGEMONTLYINCOME!$D$7:$D$19</c:f>
              <c:numCache>
                <c:formatCode>"$"#,##0</c:formatCode>
                <c:ptCount val="12"/>
                <c:pt idx="0">
                  <c:v>47782.3512903226</c:v>
                </c:pt>
                <c:pt idx="1">
                  <c:v>49813.079009900997</c:v>
                </c:pt>
                <c:pt idx="2">
                  <c:v>49237.408048780497</c:v>
                </c:pt>
                <c:pt idx="3">
                  <c:v>45975.020135135099</c:v>
                </c:pt>
                <c:pt idx="4">
                  <c:v>48786.465641025599</c:v>
                </c:pt>
                <c:pt idx="5">
                  <c:v>50898.925051546401</c:v>
                </c:pt>
                <c:pt idx="6">
                  <c:v>47773.512916666703</c:v>
                </c:pt>
                <c:pt idx="7">
                  <c:v>56291.4523611111</c:v>
                </c:pt>
                <c:pt idx="8">
                  <c:v>54585.569529411798</c:v>
                </c:pt>
                <c:pt idx="9">
                  <c:v>48006.2543010753</c:v>
                </c:pt>
                <c:pt idx="10">
                  <c:v>45932.051951219502</c:v>
                </c:pt>
                <c:pt idx="11">
                  <c:v>47317.719154929597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EE-40D7-BE73-4DC2FBCF1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81699359"/>
        <c:axId val="427400607"/>
      </c:barChart>
      <c:catAx>
        <c:axId val="1381699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00607"/>
        <c:crosses val="autoZero"/>
        <c:auto val="1"/>
        <c:lblAlgn val="ctr"/>
        <c:lblOffset val="100"/>
        <c:noMultiLvlLbl val="0"/>
      </c:catAx>
      <c:valAx>
        <c:axId val="427400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69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71cbdfd-6b98-4b52-995e-a5155989cfe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Employee_Data(1).xlsx]AVERAGEYEARSATCOMPANY!PivotTable7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AVERAGEYEARSATCOMPANY!$D$6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AVERAGEYEARSATCOMPANY!$C$7:$C$19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AVERAGEYEARSATCOMPANY!$D$7:$D$19</c:f>
              <c:numCache>
                <c:formatCode>0.00</c:formatCode>
                <c:ptCount val="12"/>
                <c:pt idx="0">
                  <c:v>25.204301075268798</c:v>
                </c:pt>
                <c:pt idx="1">
                  <c:v>25.8316831683168</c:v>
                </c:pt>
                <c:pt idx="2">
                  <c:v>22.878048780487799</c:v>
                </c:pt>
                <c:pt idx="3">
                  <c:v>30.3783783783784</c:v>
                </c:pt>
                <c:pt idx="4">
                  <c:v>23.6410256410256</c:v>
                </c:pt>
                <c:pt idx="5">
                  <c:v>26.3917525773196</c:v>
                </c:pt>
                <c:pt idx="6">
                  <c:v>24.1944444444444</c:v>
                </c:pt>
                <c:pt idx="7">
                  <c:v>25.8194444444444</c:v>
                </c:pt>
                <c:pt idx="8">
                  <c:v>27.223529411764702</c:v>
                </c:pt>
                <c:pt idx="9">
                  <c:v>26.247311827956999</c:v>
                </c:pt>
                <c:pt idx="10">
                  <c:v>25.085365853658502</c:v>
                </c:pt>
                <c:pt idx="11">
                  <c:v>23.239436619718301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C1-41B4-B961-B40986670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952623"/>
        <c:axId val="806179855"/>
      </c:areaChart>
      <c:catAx>
        <c:axId val="12209526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179855"/>
        <c:crosses val="autoZero"/>
        <c:auto val="1"/>
        <c:lblAlgn val="ctr"/>
        <c:lblOffset val="100"/>
        <c:noMultiLvlLbl val="0"/>
      </c:catAx>
      <c:valAx>
        <c:axId val="80617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52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3bc41ad0-683f-42b0-b7f9-375a4aa756c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Employee_Data(1).xlsx]AVERAGEPERFOMANCERATING!PivotTable7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AVERAGEPERFOMANCERATING!$D$6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AVERAGEPERFOMANCERATING!$C$7:$C$19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AVERAGEPERFOMANCERATING!$D$7:$D$19</c:f>
              <c:numCache>
                <c:formatCode>0.00</c:formatCode>
                <c:ptCount val="12"/>
                <c:pt idx="0">
                  <c:v>3.0752688172043001</c:v>
                </c:pt>
                <c:pt idx="1">
                  <c:v>2.8118811881188099</c:v>
                </c:pt>
                <c:pt idx="2">
                  <c:v>2.75609756097561</c:v>
                </c:pt>
                <c:pt idx="3">
                  <c:v>3</c:v>
                </c:pt>
                <c:pt idx="4">
                  <c:v>3.0769230769230802</c:v>
                </c:pt>
                <c:pt idx="5">
                  <c:v>3.0103092783505199</c:v>
                </c:pt>
                <c:pt idx="6">
                  <c:v>2.7777777777777799</c:v>
                </c:pt>
                <c:pt idx="7">
                  <c:v>2.9722222222222201</c:v>
                </c:pt>
                <c:pt idx="8">
                  <c:v>3.22352941176471</c:v>
                </c:pt>
                <c:pt idx="9">
                  <c:v>2.97849462365591</c:v>
                </c:pt>
                <c:pt idx="10">
                  <c:v>3.0365853658536599</c:v>
                </c:pt>
                <c:pt idx="11">
                  <c:v>2.7887323943662001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5-481B-9E0B-284AE1B6C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977583"/>
        <c:axId val="806196495"/>
      </c:lineChart>
      <c:catAx>
        <c:axId val="81997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196495"/>
        <c:crosses val="autoZero"/>
        <c:auto val="1"/>
        <c:lblAlgn val="ctr"/>
        <c:lblOffset val="100"/>
        <c:noMultiLvlLbl val="0"/>
      </c:catAx>
      <c:valAx>
        <c:axId val="80619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97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5056409-18ff-4e5a-8e2e-4a0ce871010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Employee_Data(1).xlsx]KPI!PivotTable11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2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>
        <c:manualLayout>
          <c:layoutTarget val="inner"/>
          <c:xMode val="edge"/>
          <c:yMode val="edge"/>
          <c:x val="3.3333333333333298E-2"/>
          <c:y val="0.26328484981043998"/>
          <c:w val="0.79930555555555605"/>
          <c:h val="0.68578922426363398"/>
        </c:manualLayout>
      </c:layout>
      <c:pie3DChart>
        <c:varyColors val="1"/>
        <c:ser>
          <c:idx val="0"/>
          <c:order val="0"/>
          <c:tx>
            <c:strRef>
              <c:f>KPI!$F$3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D31-4940-B38F-938EC593A9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D31-4940-B38F-938EC593A9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KPI!$E$4:$E$6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KPI!$F$4:$F$6</c:f>
              <c:numCache>
                <c:formatCode>General</c:formatCode>
                <c:ptCount val="2"/>
                <c:pt idx="0">
                  <c:v>511</c:v>
                </c:pt>
                <c:pt idx="1">
                  <c:v>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31-4940-B38F-938EC593A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e5ae60c-21c7-4714-adb1-81539e51399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Employee_Data(1).xlsx]KPI!PivotTable11</c:name>
    <c:fmtId val="2"/>
  </c:pivotSource>
  <c:chart>
    <c:autoTitleDeleted val="1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100" b="1" i="0" u="none" strike="noStrike" kern="1200" baseline="0">
                  <a:solidFill>
                    <a:schemeClr val="bg2">
                      <a:lumMod val="9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50000"/>
            </a:schemeClr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0.146898675939718"/>
              <c:y val="-8.3562023411314801E-2"/>
            </c:manualLayout>
          </c:layout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lang="en-US" sz="1050" b="1" i="0" u="none" strike="noStrike" kern="1200" baseline="0">
                  <a:solidFill>
                    <a:schemeClr val="bg2">
                      <a:lumMod val="9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2700071868545501"/>
                  <c:h val="0.12423804865465"/>
                </c:manualLayout>
              </c15:layout>
            </c:ext>
          </c:extLst>
        </c:dLbl>
      </c:pivotFmt>
      <c:pivotFmt>
        <c:idx val="2"/>
        <c:spPr>
          <a:solidFill>
            <a:schemeClr val="accent5">
              <a:lumMod val="50000"/>
            </a:schemeClr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0.263951592985112"/>
              <c:y val="2.0390693516800298E-2"/>
            </c:manualLayout>
          </c:layout>
          <c:spPr>
            <a:gradFill flip="none" rotWithShape="1">
              <a:gsLst>
                <a:gs pos="0">
                  <a:schemeClr val="accent1">
                    <a:shade val="30000"/>
                    <a:satMod val="115000"/>
                  </a:schemeClr>
                </a:gs>
                <a:gs pos="50000">
                  <a:schemeClr val="accent1">
                    <a:shade val="67500"/>
                    <a:satMod val="115000"/>
                  </a:schemeClr>
                </a:gs>
                <a:gs pos="100000">
                  <a:schemeClr val="accent1">
                    <a:shade val="100000"/>
                    <a:satMod val="115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lang="en-US" sz="1050" b="1" i="0" u="none" strike="noStrike" kern="1200" baseline="0">
                  <a:solidFill>
                    <a:schemeClr val="bg2">
                      <a:lumMod val="9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5338914674773"/>
                  <c:h val="0.12423804865465"/>
                </c:manualLayout>
              </c15:layout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>
        <c:manualLayout>
          <c:layoutTarget val="inner"/>
          <c:xMode val="edge"/>
          <c:yMode val="edge"/>
          <c:x val="9.86928716178294E-2"/>
          <c:y val="0.200322009628043"/>
          <c:w val="0.79930555555555605"/>
          <c:h val="0.68578922426363398"/>
        </c:manualLayout>
      </c:layout>
      <c:pie3DChart>
        <c:varyColors val="1"/>
        <c:ser>
          <c:idx val="0"/>
          <c:order val="0"/>
          <c:tx>
            <c:strRef>
              <c:f>KPI!$F$3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AFD-4A0E-9C01-8A879A87F8D0}"/>
              </c:ext>
            </c:extLst>
          </c:dPt>
          <c:dPt>
            <c:idx val="1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AFD-4A0E-9C01-8A879A87F8D0}"/>
              </c:ext>
            </c:extLst>
          </c:dPt>
          <c:dLbls>
            <c:dLbl>
              <c:idx val="0"/>
              <c:layout>
                <c:manualLayout>
                  <c:x val="-0.146898675939718"/>
                  <c:y val="-8.3562023411314801E-2"/>
                </c:manualLayout>
              </c:layout>
              <c:spPr>
                <a:gradFill flip="none" rotWithShape="1">
                  <a:gsLst>
                    <a:gs pos="0">
                      <a:schemeClr val="accent6">
                        <a:lumMod val="75000"/>
                        <a:shade val="30000"/>
                        <a:satMod val="115000"/>
                      </a:schemeClr>
                    </a:gs>
                    <a:gs pos="50000">
                      <a:schemeClr val="accent6">
                        <a:lumMod val="75000"/>
                        <a:shade val="67500"/>
                        <a:satMod val="115000"/>
                      </a:schemeClr>
                    </a:gs>
                    <a:gs pos="100000">
                      <a:schemeClr val="accent6">
                        <a:lumMod val="75000"/>
                        <a:shade val="100000"/>
                        <a:satMod val="115000"/>
                      </a:schemeClr>
                    </a:gs>
                  </a:gsLst>
                  <a:path path="circle">
                    <a:fillToRect l="50000" t="50000" r="50000" b="50000"/>
                  </a:path>
                  <a:tileRect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en-US" sz="1050" b="1" i="0" u="none" strike="noStrike" kern="1200" baseline="0">
                      <a:solidFill>
                        <a:schemeClr val="bg2">
                          <a:lumMod val="9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700071868545501"/>
                      <c:h val="0.124238048654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AFD-4A0E-9C01-8A879A87F8D0}"/>
                </c:ext>
              </c:extLst>
            </c:dLbl>
            <c:dLbl>
              <c:idx val="1"/>
              <c:layout>
                <c:manualLayout>
                  <c:x val="0.263951592985112"/>
                  <c:y val="2.0390693516800298E-2"/>
                </c:manualLayout>
              </c:layout>
              <c:spPr>
                <a:gradFill flip="none" rotWithShape="1">
                  <a:gsLst>
                    <a:gs pos="0">
                      <a:schemeClr val="accent1">
                        <a:shade val="30000"/>
                        <a:satMod val="115000"/>
                      </a:schemeClr>
                    </a:gs>
                    <a:gs pos="50000">
                      <a:schemeClr val="accent1">
                        <a:shade val="67500"/>
                        <a:satMod val="115000"/>
                      </a:schemeClr>
                    </a:gs>
                    <a:gs pos="100000">
                      <a:schemeClr val="accent1">
                        <a:shade val="100000"/>
                        <a:satMod val="115000"/>
                      </a:schemeClr>
                    </a:gs>
                  </a:gsLst>
                  <a:path path="circle">
                    <a:fillToRect l="50000" t="50000" r="50000" b="50000"/>
                  </a:path>
                  <a:tileRect/>
                </a:gra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en-US" sz="1050" b="1" i="0" u="none" strike="noStrike" kern="1200" baseline="0">
                      <a:solidFill>
                        <a:schemeClr val="bg2">
                          <a:lumMod val="9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338914674773"/>
                      <c:h val="0.124238048654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AAFD-4A0E-9C01-8A879A87F8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100" b="1" i="0" u="none" strike="noStrike" kern="1200" baseline="0">
                    <a:solidFill>
                      <a:schemeClr val="bg2">
                        <a:lumMod val="9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KPI!$E$4:$E$6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KPI!$F$4:$F$6</c:f>
              <c:numCache>
                <c:formatCode>General</c:formatCode>
                <c:ptCount val="2"/>
                <c:pt idx="0">
                  <c:v>511</c:v>
                </c:pt>
                <c:pt idx="1">
                  <c:v>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FD-4A0E-9C01-8A879A87F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90289420876649296"/>
          <c:y val="0.391070719508542"/>
          <c:w val="6.2138549923448798E-2"/>
          <c:h val="0.322620051511042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e727e73-84d7-46ce-a9ff-488bc93bb09d}"/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Employee_Data(1).xlsx]AVERAGEYEARSATCOMPANY!PivotTable7</c:name>
    <c:fmtId val="2"/>
  </c:pivotSource>
  <c:chart>
    <c:autoTitleDeleted val="1"/>
    <c:pivotFmts>
      <c:pivotFmt>
        <c:idx val="0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2478628913107704E-2"/>
          <c:y val="0.124031007751938"/>
          <c:w val="0.82478538527055001"/>
          <c:h val="0.54733007211307905"/>
        </c:manualLayout>
      </c:layout>
      <c:areaChart>
        <c:grouping val="standard"/>
        <c:varyColors val="0"/>
        <c:ser>
          <c:idx val="0"/>
          <c:order val="0"/>
          <c:tx>
            <c:strRef>
              <c:f>AVERAGEYEARSATCOMPANY!$D$6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AVERAGEYEARSATCOMPANY!$C$7:$C$19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AVERAGEYEARSATCOMPANY!$D$7:$D$19</c:f>
              <c:numCache>
                <c:formatCode>0.00</c:formatCode>
                <c:ptCount val="12"/>
                <c:pt idx="0">
                  <c:v>25.204301075268798</c:v>
                </c:pt>
                <c:pt idx="1">
                  <c:v>25.8316831683168</c:v>
                </c:pt>
                <c:pt idx="2">
                  <c:v>22.878048780487799</c:v>
                </c:pt>
                <c:pt idx="3">
                  <c:v>30.3783783783784</c:v>
                </c:pt>
                <c:pt idx="4">
                  <c:v>23.6410256410256</c:v>
                </c:pt>
                <c:pt idx="5">
                  <c:v>26.3917525773196</c:v>
                </c:pt>
                <c:pt idx="6">
                  <c:v>24.1944444444444</c:v>
                </c:pt>
                <c:pt idx="7">
                  <c:v>25.8194444444444</c:v>
                </c:pt>
                <c:pt idx="8">
                  <c:v>27.223529411764702</c:v>
                </c:pt>
                <c:pt idx="9">
                  <c:v>26.247311827956999</c:v>
                </c:pt>
                <c:pt idx="10">
                  <c:v>25.085365853658502</c:v>
                </c:pt>
                <c:pt idx="11">
                  <c:v>23.239436619718301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C-4105-AA5A-61FAB91EA6F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220952623"/>
        <c:axId val="806179855"/>
      </c:areaChart>
      <c:catAx>
        <c:axId val="12209526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179855"/>
        <c:crosses val="autoZero"/>
        <c:auto val="1"/>
        <c:lblAlgn val="ctr"/>
        <c:lblOffset val="100"/>
        <c:noMultiLvlLbl val="0"/>
      </c:catAx>
      <c:valAx>
        <c:axId val="80617985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5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uri="{0b15fc19-7d7d-44ad-8c2d-2c3a37ce22c3}">
        <chartProps xmlns="https://web.wps.cn/et/2018/main" chartId="{fa579c9b-63be-467e-a160-393a3d443747}"/>
      </c:ext>
    </c:extLst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Employee_Data(1).xlsx]TURNOVER RATE!PivotTable2</c:name>
    <c:fmtId val="2"/>
  </c:pivotSource>
  <c:chart>
    <c:autoTitleDeleted val="1"/>
    <c:pivotFmts>
      <c:pivotFmt>
        <c:idx val="0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'TURNOVER RATE'!$B$3:$B$4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'TURNOVER RATE'!$A$5:$A$17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'TURNOVER RATE'!$B$5:$B$17</c:f>
              <c:numCache>
                <c:formatCode>General</c:formatCode>
                <c:ptCount val="12"/>
                <c:pt idx="0">
                  <c:v>41</c:v>
                </c:pt>
                <c:pt idx="1">
                  <c:v>62</c:v>
                </c:pt>
                <c:pt idx="2">
                  <c:v>40</c:v>
                </c:pt>
                <c:pt idx="3">
                  <c:v>37</c:v>
                </c:pt>
                <c:pt idx="4">
                  <c:v>37</c:v>
                </c:pt>
                <c:pt idx="5">
                  <c:v>43</c:v>
                </c:pt>
                <c:pt idx="6">
                  <c:v>34</c:v>
                </c:pt>
                <c:pt idx="7">
                  <c:v>39</c:v>
                </c:pt>
                <c:pt idx="8">
                  <c:v>48</c:v>
                </c:pt>
                <c:pt idx="9">
                  <c:v>43</c:v>
                </c:pt>
                <c:pt idx="10">
                  <c:v>46</c:v>
                </c:pt>
                <c:pt idx="1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98-45C1-8CBC-5687DE867E23}"/>
            </c:ext>
          </c:extLst>
        </c:ser>
        <c:ser>
          <c:idx val="1"/>
          <c:order val="1"/>
          <c:tx>
            <c:strRef>
              <c:f>'TURNOVER RATE'!$C$3:$C$4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'TURNOVER RATE'!$A$5:$A$17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'TURNOVER RATE'!$C$5:$C$17</c:f>
              <c:numCache>
                <c:formatCode>General</c:formatCode>
                <c:ptCount val="12"/>
                <c:pt idx="0">
                  <c:v>52</c:v>
                </c:pt>
                <c:pt idx="1">
                  <c:v>39</c:v>
                </c:pt>
                <c:pt idx="2">
                  <c:v>42</c:v>
                </c:pt>
                <c:pt idx="3">
                  <c:v>37</c:v>
                </c:pt>
                <c:pt idx="4">
                  <c:v>41</c:v>
                </c:pt>
                <c:pt idx="5">
                  <c:v>54</c:v>
                </c:pt>
                <c:pt idx="6">
                  <c:v>38</c:v>
                </c:pt>
                <c:pt idx="7">
                  <c:v>33</c:v>
                </c:pt>
                <c:pt idx="8">
                  <c:v>37</c:v>
                </c:pt>
                <c:pt idx="9">
                  <c:v>50</c:v>
                </c:pt>
                <c:pt idx="10">
                  <c:v>36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98-45C1-8CBC-5687DE867E2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22552719"/>
        <c:axId val="806187759"/>
      </c:barChart>
      <c:catAx>
        <c:axId val="122255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187759"/>
        <c:crosses val="autoZero"/>
        <c:auto val="1"/>
        <c:lblAlgn val="ctr"/>
        <c:lblOffset val="100"/>
        <c:noMultiLvlLbl val="0"/>
      </c:catAx>
      <c:valAx>
        <c:axId val="806187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55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75f94e3-e5e7-447f-844a-26ffdd0770c2}"/>
      </c:ext>
    </c:extLst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Employee_Data(1).xlsx]AVERAGEJOBSATISFACTION!PivotTable6</c:name>
    <c:fmtId val="2"/>
  </c:pivotSource>
  <c:chart>
    <c:autoTitleDeleted val="1"/>
    <c:pivotFmts>
      <c:pivotFmt>
        <c:idx val="0"/>
        <c:spPr>
          <a:solidFill>
            <a:schemeClr val="accent6">
              <a:lumMod val="50000"/>
            </a:schemeClr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AVERAGEJOBSATISFACTION!$B$1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AVERAGEJOBSATISFACTION!$A$2:$A$14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AVERAGEJOBSATISFACTION!$B$2:$B$14</c:f>
              <c:numCache>
                <c:formatCode>General</c:formatCode>
                <c:ptCount val="12"/>
                <c:pt idx="0">
                  <c:v>5.6666666666666696</c:v>
                </c:pt>
                <c:pt idx="1">
                  <c:v>5.7425742574257397</c:v>
                </c:pt>
                <c:pt idx="2">
                  <c:v>5.1341463414634099</c:v>
                </c:pt>
                <c:pt idx="3">
                  <c:v>5.7837837837837798</c:v>
                </c:pt>
                <c:pt idx="4">
                  <c:v>6.1666666666666696</c:v>
                </c:pt>
                <c:pt idx="5">
                  <c:v>5.4329896907216497</c:v>
                </c:pt>
                <c:pt idx="6">
                  <c:v>5.7083333333333304</c:v>
                </c:pt>
                <c:pt idx="7">
                  <c:v>5.5972222222222197</c:v>
                </c:pt>
                <c:pt idx="8">
                  <c:v>5.8823529411764701</c:v>
                </c:pt>
                <c:pt idx="9">
                  <c:v>5.2795698924731198</c:v>
                </c:pt>
                <c:pt idx="10">
                  <c:v>5.3902439024390203</c:v>
                </c:pt>
                <c:pt idx="11">
                  <c:v>5.8169014084506996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CC-4F5D-8206-3EF981807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62280639"/>
        <c:axId val="1395126431"/>
        <c:axId val="0"/>
      </c:bar3DChart>
      <c:catAx>
        <c:axId val="126228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126431"/>
        <c:crosses val="autoZero"/>
        <c:auto val="1"/>
        <c:lblAlgn val="ctr"/>
        <c:lblOffset val="100"/>
        <c:noMultiLvlLbl val="0"/>
      </c:catAx>
      <c:valAx>
        <c:axId val="139512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28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174d347-48cf-4668-bd70-4b1fac48c2d0}"/>
      </c:ext>
    </c:extLst>
  </c:chart>
  <c:spPr>
    <a:solidFill>
      <a:schemeClr val="bg2">
        <a:lumMod val="9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Employee_Data(1).xlsx]AVERAGEMONTLYINCOME!PivotTable7</c:name>
    <c:fmtId val="2"/>
  </c:pivotSource>
  <c:chart>
    <c:autoTitleDeleted val="1"/>
    <c:pivotFmts>
      <c:pivotFmt>
        <c:idx val="0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AVERAGEMONTLYINCOME!$D$6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AVERAGEMONTLYINCOME!$C$7:$C$19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AVERAGEMONTLYINCOME!$D$7:$D$19</c:f>
              <c:numCache>
                <c:formatCode>"$"#,##0</c:formatCode>
                <c:ptCount val="12"/>
                <c:pt idx="0">
                  <c:v>47782.3512903226</c:v>
                </c:pt>
                <c:pt idx="1">
                  <c:v>49813.079009900997</c:v>
                </c:pt>
                <c:pt idx="2">
                  <c:v>49237.408048780497</c:v>
                </c:pt>
                <c:pt idx="3">
                  <c:v>45975.020135135099</c:v>
                </c:pt>
                <c:pt idx="4">
                  <c:v>48786.465641025599</c:v>
                </c:pt>
                <c:pt idx="5">
                  <c:v>50898.925051546401</c:v>
                </c:pt>
                <c:pt idx="6">
                  <c:v>47773.512916666703</c:v>
                </c:pt>
                <c:pt idx="7">
                  <c:v>56291.4523611111</c:v>
                </c:pt>
                <c:pt idx="8">
                  <c:v>54585.569529411798</c:v>
                </c:pt>
                <c:pt idx="9">
                  <c:v>48006.2543010753</c:v>
                </c:pt>
                <c:pt idx="10">
                  <c:v>45932.051951219502</c:v>
                </c:pt>
                <c:pt idx="11">
                  <c:v>47317.719154929597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4-4C9E-BD55-1D9AA4CDF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81699359"/>
        <c:axId val="427400607"/>
      </c:barChart>
      <c:catAx>
        <c:axId val="1381699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00607"/>
        <c:crosses val="autoZero"/>
        <c:auto val="1"/>
        <c:lblAlgn val="ctr"/>
        <c:lblOffset val="100"/>
        <c:noMultiLvlLbl val="0"/>
      </c:catAx>
      <c:valAx>
        <c:axId val="427400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69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a957544-22a8-49db-b4c0-8962862f8083}"/>
      </c:ext>
    </c:extLst>
  </c:chart>
  <c:spPr>
    <a:solidFill>
      <a:schemeClr val="bg2">
        <a:lumMod val="9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Employee_Data(1).xlsx]AVERAGEPERFOMANCERATING!PivotTable7</c:name>
    <c:fmtId val="2"/>
  </c:pivotSource>
  <c:chart>
    <c:autoTitleDeleted val="1"/>
    <c:pivotFmts>
      <c:pivotFmt>
        <c:idx val="0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AVERAGEPERFOMANCERATING!$D$6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AVERAGEPERFOMANCERATING!$C$7:$C$19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AVERAGEPERFOMANCERATING!$D$7:$D$19</c:f>
              <c:numCache>
                <c:formatCode>0.00</c:formatCode>
                <c:ptCount val="12"/>
                <c:pt idx="0">
                  <c:v>3.0752688172043001</c:v>
                </c:pt>
                <c:pt idx="1">
                  <c:v>2.8118811881188099</c:v>
                </c:pt>
                <c:pt idx="2">
                  <c:v>2.75609756097561</c:v>
                </c:pt>
                <c:pt idx="3">
                  <c:v>3</c:v>
                </c:pt>
                <c:pt idx="4">
                  <c:v>3.0769230769230802</c:v>
                </c:pt>
                <c:pt idx="5">
                  <c:v>3.0103092783505199</c:v>
                </c:pt>
                <c:pt idx="6">
                  <c:v>2.7777777777777799</c:v>
                </c:pt>
                <c:pt idx="7">
                  <c:v>2.9722222222222201</c:v>
                </c:pt>
                <c:pt idx="8">
                  <c:v>3.22352941176471</c:v>
                </c:pt>
                <c:pt idx="9">
                  <c:v>2.97849462365591</c:v>
                </c:pt>
                <c:pt idx="10">
                  <c:v>3.0365853658536599</c:v>
                </c:pt>
                <c:pt idx="11">
                  <c:v>2.7887323943662001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FB-4C36-9462-0F9F9A794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977583"/>
        <c:axId val="806196495"/>
      </c:lineChart>
      <c:catAx>
        <c:axId val="81997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196495"/>
        <c:crosses val="autoZero"/>
        <c:auto val="1"/>
        <c:lblAlgn val="ctr"/>
        <c:lblOffset val="100"/>
        <c:noMultiLvlLbl val="0"/>
      </c:catAx>
      <c:valAx>
        <c:axId val="80619649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977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2a52de4-19ff-47ae-a930-630faa28ff19}"/>
      </c:ext>
    </c:extLst>
  </c:chart>
  <c:spPr>
    <a:solidFill>
      <a:schemeClr val="bg2">
        <a:lumMod val="9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319086</xdr:colOff>
      <xdr:row>1</xdr:row>
      <xdr:rowOff>171450</xdr:rowOff>
    </xdr:from>
    <xdr:to>
      <xdr:col>9</xdr:col>
      <xdr:colOff>85725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433387</xdr:colOff>
      <xdr:row>2</xdr:row>
      <xdr:rowOff>61912</xdr:rowOff>
    </xdr:from>
    <xdr:to>
      <xdr:col>10</xdr:col>
      <xdr:colOff>561975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2</xdr:row>
      <xdr:rowOff>104775</xdr:rowOff>
    </xdr:from>
    <xdr:to>
      <xdr:col>8</xdr:col>
      <xdr:colOff>823912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319086</xdr:colOff>
      <xdr:row>3</xdr:row>
      <xdr:rowOff>47625</xdr:rowOff>
    </xdr:from>
    <xdr:to>
      <xdr:col>8</xdr:col>
      <xdr:colOff>781049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</xdr:colOff>
      <xdr:row>5</xdr:row>
      <xdr:rowOff>4762</xdr:rowOff>
    </xdr:from>
    <xdr:to>
      <xdr:col>8</xdr:col>
      <xdr:colOff>328612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4</xdr:row>
      <xdr:rowOff>100012</xdr:rowOff>
    </xdr:from>
    <xdr:to>
      <xdr:col>15</xdr:col>
      <xdr:colOff>352425</xdr:colOff>
      <xdr:row>18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581025</xdr:colOff>
      <xdr:row>8</xdr:row>
      <xdr:rowOff>57150</xdr:rowOff>
    </xdr:from>
    <xdr:to>
      <xdr:col>4</xdr:col>
      <xdr:colOff>828675</xdr:colOff>
      <xdr:row>21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IncomeBracket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comeBracket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14600" y="1581150"/>
              <a:ext cx="18192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123825</xdr:colOff>
      <xdr:row>8</xdr:row>
      <xdr:rowOff>76200</xdr:rowOff>
    </xdr:from>
    <xdr:to>
      <xdr:col>7</xdr:col>
      <xdr:colOff>285750</xdr:colOff>
      <xdr:row>21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Turnover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urnover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05325" y="1600200"/>
              <a:ext cx="18192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6</xdr:row>
      <xdr:rowOff>85726</xdr:rowOff>
    </xdr:from>
    <xdr:to>
      <xdr:col>8</xdr:col>
      <xdr:colOff>295274</xdr:colOff>
      <xdr:row>22</xdr:row>
      <xdr:rowOff>47626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552575" y="1228725"/>
          <a:ext cx="3752215" cy="300990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409575</xdr:colOff>
      <xdr:row>6</xdr:row>
      <xdr:rowOff>66676</xdr:rowOff>
    </xdr:from>
    <xdr:to>
      <xdr:col>18</xdr:col>
      <xdr:colOff>552450</xdr:colOff>
      <xdr:row>22</xdr:row>
      <xdr:rowOff>47626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5419725" y="1209675"/>
          <a:ext cx="6238875" cy="302895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38100</xdr:colOff>
      <xdr:row>0</xdr:row>
      <xdr:rowOff>161925</xdr:rowOff>
    </xdr:from>
    <xdr:to>
      <xdr:col>20</xdr:col>
      <xdr:colOff>400050</xdr:colOff>
      <xdr:row>4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38100" y="161925"/>
          <a:ext cx="12687300" cy="619125"/>
        </a:xfrm>
        <a:prstGeom prst="rect">
          <a:avLst/>
        </a:prstGeom>
        <a:solidFill>
          <a:schemeClr val="accent6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200">
              <a:solidFill>
                <a:schemeClr val="bg1">
                  <a:lumMod val="85000"/>
                </a:schemeClr>
              </a:solidFill>
              <a:latin typeface="Bahnschrift SemiBold SemiCondensed" panose="020B0502040204020203" pitchFamily="34" charset="0"/>
            </a:rPr>
            <a:t>EMPLOYEE </a:t>
          </a:r>
          <a:r>
            <a:rPr lang="en-US" sz="3200">
              <a:solidFill>
                <a:schemeClr val="bg1">
                  <a:lumMod val="85000"/>
                </a:schemeClr>
              </a:solidFill>
              <a:latin typeface="Bahnschrift SemiBold SemiCondensed" panose="020B0502040204020203" pitchFamily="34" charset="0"/>
              <a:ea typeface="+mn-ea"/>
              <a:cs typeface="+mn-cs"/>
            </a:rPr>
            <a:t>TURNOVER</a:t>
          </a:r>
          <a:r>
            <a:rPr lang="en-US" sz="3200">
              <a:solidFill>
                <a:schemeClr val="bg1">
                  <a:lumMod val="85000"/>
                </a:schemeClr>
              </a:solidFill>
              <a:latin typeface="Bahnschrift SemiBold SemiCondensed" panose="020B0502040204020203" pitchFamily="34" charset="0"/>
            </a:rPr>
            <a:t> INTERACTIVE DASHBOARD</a:t>
          </a:r>
        </a:p>
      </xdr:txBody>
    </xdr:sp>
    <xdr:clientData/>
  </xdr:twoCellAnchor>
  <xdr:twoCellAnchor>
    <xdr:from>
      <xdr:col>2</xdr:col>
      <xdr:colOff>504825</xdr:colOff>
      <xdr:row>7</xdr:row>
      <xdr:rowOff>66674</xdr:rowOff>
    </xdr:from>
    <xdr:to>
      <xdr:col>8</xdr:col>
      <xdr:colOff>114301</xdr:colOff>
      <xdr:row>21</xdr:row>
      <xdr:rowOff>66675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85725</xdr:colOff>
      <xdr:row>7</xdr:row>
      <xdr:rowOff>9525</xdr:rowOff>
    </xdr:from>
    <xdr:to>
      <xdr:col>18</xdr:col>
      <xdr:colOff>285750</xdr:colOff>
      <xdr:row>21</xdr:row>
      <xdr:rowOff>142875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200025</xdr:colOff>
      <xdr:row>24</xdr:row>
      <xdr:rowOff>133350</xdr:rowOff>
    </xdr:from>
    <xdr:to>
      <xdr:col>12</xdr:col>
      <xdr:colOff>142874</xdr:colOff>
      <xdr:row>40</xdr:row>
      <xdr:rowOff>114300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1552575" y="4705350"/>
          <a:ext cx="6038215" cy="302895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209551</xdr:colOff>
      <xdr:row>24</xdr:row>
      <xdr:rowOff>180975</xdr:rowOff>
    </xdr:from>
    <xdr:to>
      <xdr:col>22</xdr:col>
      <xdr:colOff>76200</xdr:colOff>
      <xdr:row>40</xdr:row>
      <xdr:rowOff>123825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7658100" y="4752975"/>
          <a:ext cx="5962650" cy="299085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276224</xdr:colOff>
      <xdr:row>4</xdr:row>
      <xdr:rowOff>57150</xdr:rowOff>
    </xdr:from>
    <xdr:to>
      <xdr:col>8</xdr:col>
      <xdr:colOff>123823</xdr:colOff>
      <xdr:row>6</xdr:row>
      <xdr:rowOff>28576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/>
      </xdr:nvSpPr>
      <xdr:spPr>
        <a:xfrm>
          <a:off x="1628140" y="819150"/>
          <a:ext cx="3505200" cy="3524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Comic Sans MS" panose="030F0702030302020204" pitchFamily="66" charset="0"/>
            </a:rPr>
            <a:t>Gender Distribution</a:t>
          </a:r>
        </a:p>
      </xdr:txBody>
    </xdr:sp>
    <xdr:clientData/>
  </xdr:twoCellAnchor>
  <xdr:twoCellAnchor>
    <xdr:from>
      <xdr:col>8</xdr:col>
      <xdr:colOff>438150</xdr:colOff>
      <xdr:row>4</xdr:row>
      <xdr:rowOff>57150</xdr:rowOff>
    </xdr:from>
    <xdr:to>
      <xdr:col>18</xdr:col>
      <xdr:colOff>323850</xdr:colOff>
      <xdr:row>6</xdr:row>
      <xdr:rowOff>28575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/>
      </xdr:nvSpPr>
      <xdr:spPr>
        <a:xfrm>
          <a:off x="5448300" y="819150"/>
          <a:ext cx="5981700" cy="3524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Comic Sans MS" panose="030F0702030302020204" pitchFamily="66" charset="0"/>
            </a:rPr>
            <a:t>Average Years At</a:t>
          </a:r>
          <a:r>
            <a:rPr lang="en-US" sz="1600" baseline="0">
              <a:latin typeface="Comic Sans MS" panose="030F0702030302020204" pitchFamily="66" charset="0"/>
            </a:rPr>
            <a:t> Company</a:t>
          </a:r>
          <a:endParaRPr lang="en-US" sz="16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2</xdr:col>
      <xdr:colOff>419100</xdr:colOff>
      <xdr:row>25</xdr:row>
      <xdr:rowOff>104775</xdr:rowOff>
    </xdr:from>
    <xdr:to>
      <xdr:col>11</xdr:col>
      <xdr:colOff>504824</xdr:colOff>
      <xdr:row>39</xdr:row>
      <xdr:rowOff>152400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247649</xdr:colOff>
      <xdr:row>22</xdr:row>
      <xdr:rowOff>142875</xdr:rowOff>
    </xdr:from>
    <xdr:to>
      <xdr:col>11</xdr:col>
      <xdr:colOff>542924</xdr:colOff>
      <xdr:row>24</xdr:row>
      <xdr:rowOff>85725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/>
      </xdr:nvSpPr>
      <xdr:spPr>
        <a:xfrm>
          <a:off x="1599565" y="4333875"/>
          <a:ext cx="5781675" cy="3238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Comic Sans MS" panose="030F0702030302020204" pitchFamily="66" charset="0"/>
            </a:rPr>
            <a:t>Turnover Rate</a:t>
          </a:r>
        </a:p>
      </xdr:txBody>
    </xdr:sp>
    <xdr:clientData/>
  </xdr:twoCellAnchor>
  <xdr:twoCellAnchor>
    <xdr:from>
      <xdr:col>12</xdr:col>
      <xdr:colOff>447675</xdr:colOff>
      <xdr:row>22</xdr:row>
      <xdr:rowOff>123825</xdr:rowOff>
    </xdr:from>
    <xdr:to>
      <xdr:col>21</xdr:col>
      <xdr:colOff>438150</xdr:colOff>
      <xdr:row>24</xdr:row>
      <xdr:rowOff>95250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 txBox="1"/>
      </xdr:nvSpPr>
      <xdr:spPr>
        <a:xfrm>
          <a:off x="7896225" y="4314825"/>
          <a:ext cx="5476875" cy="3524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600">
              <a:effectLst/>
              <a:latin typeface="Comic Sans MS" panose="030F0702030302020204" pitchFamily="66" charset="0"/>
            </a:rPr>
            <a:t>Average Job Satisfaction</a:t>
          </a:r>
        </a:p>
        <a:p>
          <a:endParaRPr lang="en-US" sz="1100"/>
        </a:p>
      </xdr:txBody>
    </xdr:sp>
    <xdr:clientData/>
  </xdr:twoCellAnchor>
  <xdr:twoCellAnchor>
    <xdr:from>
      <xdr:col>12</xdr:col>
      <xdr:colOff>485775</xdr:colOff>
      <xdr:row>25</xdr:row>
      <xdr:rowOff>114301</xdr:rowOff>
    </xdr:from>
    <xdr:to>
      <xdr:col>21</xdr:col>
      <xdr:colOff>419100</xdr:colOff>
      <xdr:row>40</xdr:row>
      <xdr:rowOff>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47625</xdr:colOff>
      <xdr:row>43</xdr:row>
      <xdr:rowOff>28575</xdr:rowOff>
    </xdr:from>
    <xdr:to>
      <xdr:col>12</xdr:col>
      <xdr:colOff>142875</xdr:colOff>
      <xdr:row>59</xdr:row>
      <xdr:rowOff>9525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1400175" y="8220075"/>
          <a:ext cx="6191250" cy="302895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219075</xdr:colOff>
      <xdr:row>43</xdr:row>
      <xdr:rowOff>38100</xdr:rowOff>
    </xdr:from>
    <xdr:to>
      <xdr:col>22</xdr:col>
      <xdr:colOff>200025</xdr:colOff>
      <xdr:row>59</xdr:row>
      <xdr:rowOff>19050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7667625" y="8229600"/>
          <a:ext cx="6076950" cy="302895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400050</xdr:colOff>
      <xdr:row>44</xdr:row>
      <xdr:rowOff>19050</xdr:rowOff>
    </xdr:from>
    <xdr:to>
      <xdr:col>11</xdr:col>
      <xdr:colOff>419100</xdr:colOff>
      <xdr:row>57</xdr:row>
      <xdr:rowOff>180976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209550</xdr:colOff>
      <xdr:row>41</xdr:row>
      <xdr:rowOff>0</xdr:rowOff>
    </xdr:from>
    <xdr:to>
      <xdr:col>12</xdr:col>
      <xdr:colOff>47625</xdr:colOff>
      <xdr:row>42</xdr:row>
      <xdr:rowOff>180975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 txBox="1"/>
      </xdr:nvSpPr>
      <xdr:spPr>
        <a:xfrm>
          <a:off x="1562100" y="7810500"/>
          <a:ext cx="5934075" cy="3714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Comic Sans MS" panose="030F0702030302020204" pitchFamily="66" charset="0"/>
            </a:rPr>
            <a:t>Average</a:t>
          </a:r>
          <a:r>
            <a:rPr lang="en-US" sz="1600" baseline="0">
              <a:latin typeface="Comic Sans MS" panose="030F0702030302020204" pitchFamily="66" charset="0"/>
            </a:rPr>
            <a:t> Monthly Income</a:t>
          </a:r>
          <a:endParaRPr lang="en-US" sz="16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13</xdr:col>
      <xdr:colOff>333375</xdr:colOff>
      <xdr:row>43</xdr:row>
      <xdr:rowOff>180975</xdr:rowOff>
    </xdr:from>
    <xdr:to>
      <xdr:col>21</xdr:col>
      <xdr:colOff>28575</xdr:colOff>
      <xdr:row>58</xdr:row>
      <xdr:rowOff>66675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295275</xdr:colOff>
      <xdr:row>40</xdr:row>
      <xdr:rowOff>180975</xdr:rowOff>
    </xdr:from>
    <xdr:to>
      <xdr:col>22</xdr:col>
      <xdr:colOff>190500</xdr:colOff>
      <xdr:row>42</xdr:row>
      <xdr:rowOff>171450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 txBox="1"/>
      </xdr:nvSpPr>
      <xdr:spPr>
        <a:xfrm>
          <a:off x="7743825" y="7800975"/>
          <a:ext cx="5991225" cy="3714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Comic Sans MS" panose="030F0702030302020204" pitchFamily="66" charset="0"/>
            </a:rPr>
            <a:t>Average Performance Rating</a:t>
          </a:r>
        </a:p>
      </xdr:txBody>
    </xdr:sp>
    <xdr:clientData/>
  </xdr:twoCellAnchor>
  <xdr:twoCellAnchor>
    <xdr:from>
      <xdr:col>0</xdr:col>
      <xdr:colOff>19049</xdr:colOff>
      <xdr:row>8</xdr:row>
      <xdr:rowOff>123825</xdr:rowOff>
    </xdr:from>
    <xdr:to>
      <xdr:col>2</xdr:col>
      <xdr:colOff>200025</xdr:colOff>
      <xdr:row>12</xdr:row>
      <xdr:rowOff>161925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/>
      </xdr:nvSpPr>
      <xdr:spPr>
        <a:xfrm>
          <a:off x="18415" y="1647825"/>
          <a:ext cx="1534160" cy="800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228600</xdr:colOff>
      <xdr:row>10</xdr:row>
      <xdr:rowOff>180975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 txBox="1"/>
      </xdr:nvSpPr>
      <xdr:spPr>
        <a:xfrm>
          <a:off x="0" y="1714500"/>
          <a:ext cx="1581150" cy="3714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5">
                  <a:lumMod val="50000"/>
                </a:schemeClr>
              </a:solidFill>
              <a:latin typeface="Agency FB" panose="020B0503020202020204" pitchFamily="34" charset="0"/>
            </a:rPr>
            <a:t>Total</a:t>
          </a:r>
          <a:r>
            <a:rPr lang="en-US" sz="1100" b="1" baseline="0">
              <a:solidFill>
                <a:schemeClr val="accent5">
                  <a:lumMod val="50000"/>
                </a:schemeClr>
              </a:solidFill>
              <a:latin typeface="Agency FB" panose="020B0503020202020204" pitchFamily="34" charset="0"/>
            </a:rPr>
            <a:t> Number</a:t>
          </a:r>
          <a:r>
            <a:rPr lang="en-US" sz="1100" b="1">
              <a:solidFill>
                <a:schemeClr val="accent5">
                  <a:lumMod val="50000"/>
                </a:schemeClr>
              </a:solidFill>
              <a:latin typeface="Agency FB" panose="020B0503020202020204" pitchFamily="34" charset="0"/>
            </a:rPr>
            <a:t> Of Employee</a:t>
          </a: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2</xdr:col>
      <xdr:colOff>180976</xdr:colOff>
      <xdr:row>18</xdr:row>
      <xdr:rowOff>171450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0" y="2667000"/>
          <a:ext cx="1533525" cy="933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14</xdr:row>
      <xdr:rowOff>38099</xdr:rowOff>
    </xdr:from>
    <xdr:to>
      <xdr:col>2</xdr:col>
      <xdr:colOff>238125</xdr:colOff>
      <xdr:row>15</xdr:row>
      <xdr:rowOff>161924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 txBox="1"/>
      </xdr:nvSpPr>
      <xdr:spPr>
        <a:xfrm>
          <a:off x="9525" y="2704465"/>
          <a:ext cx="1581150" cy="3143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accent5">
                  <a:lumMod val="50000"/>
                </a:schemeClr>
              </a:solidFill>
              <a:latin typeface="Agency FB" panose="020B0503020202020204" pitchFamily="34" charset="0"/>
            </a:rPr>
            <a:t>Highest Monthly</a:t>
          </a:r>
          <a:r>
            <a:rPr lang="en-US" sz="1200" b="1" baseline="0">
              <a:solidFill>
                <a:schemeClr val="accent5">
                  <a:lumMod val="50000"/>
                </a:schemeClr>
              </a:solidFill>
              <a:latin typeface="Agency FB" panose="020B0503020202020204" pitchFamily="34" charset="0"/>
            </a:rPr>
            <a:t> Income</a:t>
          </a:r>
          <a:endParaRPr lang="en-US" sz="1200" b="1">
            <a:solidFill>
              <a:schemeClr val="accent5">
                <a:lumMod val="50000"/>
              </a:schemeClr>
            </a:solidFill>
            <a:latin typeface="Agency FB" panose="020B0503020202020204" pitchFamily="34" charset="0"/>
          </a:endParaRPr>
        </a:p>
      </xdr:txBody>
    </xdr:sp>
    <xdr:clientData/>
  </xdr:twoCellAnchor>
  <xdr:twoCellAnchor>
    <xdr:from>
      <xdr:col>0</xdr:col>
      <xdr:colOff>209550</xdr:colOff>
      <xdr:row>5</xdr:row>
      <xdr:rowOff>161926</xdr:rowOff>
    </xdr:from>
    <xdr:to>
      <xdr:col>2</xdr:col>
      <xdr:colOff>28574</xdr:colOff>
      <xdr:row>8</xdr:row>
      <xdr:rowOff>85726</xdr:rowOff>
    </xdr:to>
    <xdr:sp macro="" textlink="">
      <xdr:nvSpPr>
        <xdr:cNvPr id="37" name="Frame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/>
      </xdr:nvSpPr>
      <xdr:spPr>
        <a:xfrm>
          <a:off x="209550" y="1114425"/>
          <a:ext cx="1170940" cy="495300"/>
        </a:xfrm>
        <a:prstGeom prst="frame">
          <a:avLst/>
        </a:prstGeom>
        <a:solidFill>
          <a:schemeClr val="accent1">
            <a:lumMod val="50000"/>
          </a:schemeClr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323850</xdr:colOff>
      <xdr:row>6</xdr:row>
      <xdr:rowOff>85726</xdr:rowOff>
    </xdr:from>
    <xdr:to>
      <xdr:col>1</xdr:col>
      <xdr:colOff>542925</xdr:colOff>
      <xdr:row>7</xdr:row>
      <xdr:rowOff>161926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 txBox="1"/>
      </xdr:nvSpPr>
      <xdr:spPr>
        <a:xfrm>
          <a:off x="323850" y="1228725"/>
          <a:ext cx="962025" cy="26670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u="sng">
              <a:latin typeface="Bodoni MT Black" panose="02070A03080606020203" pitchFamily="18" charset="0"/>
            </a:rPr>
            <a:t>KPI</a:t>
          </a:r>
        </a:p>
      </xdr:txBody>
    </xdr:sp>
    <xdr:clientData/>
  </xdr:twoCellAnchor>
  <xdr:twoCellAnchor>
    <xdr:from>
      <xdr:col>0</xdr:col>
      <xdr:colOff>0</xdr:colOff>
      <xdr:row>26</xdr:row>
      <xdr:rowOff>0</xdr:rowOff>
    </xdr:from>
    <xdr:to>
      <xdr:col>2</xdr:col>
      <xdr:colOff>180976</xdr:colOff>
      <xdr:row>30</xdr:row>
      <xdr:rowOff>171450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/>
      </xdr:nvSpPr>
      <xdr:spPr>
        <a:xfrm>
          <a:off x="0" y="4953000"/>
          <a:ext cx="1533525" cy="933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19051</xdr:colOff>
      <xdr:row>26</xdr:row>
      <xdr:rowOff>85725</xdr:rowOff>
    </xdr:from>
    <xdr:to>
      <xdr:col>2</xdr:col>
      <xdr:colOff>171451</xdr:colOff>
      <xdr:row>28</xdr:row>
      <xdr:rowOff>28575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/>
      </xdr:nvSpPr>
      <xdr:spPr>
        <a:xfrm>
          <a:off x="19050" y="5038725"/>
          <a:ext cx="1504950" cy="3238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200" b="1">
              <a:solidFill>
                <a:schemeClr val="accent1">
                  <a:lumMod val="50000"/>
                </a:schemeClr>
              </a:solidFill>
              <a:effectLst/>
              <a:latin typeface="Agency FB" panose="020B0503020202020204" pitchFamily="34" charset="0"/>
              <a:ea typeface="+mn-ea"/>
              <a:cs typeface="+mn-cs"/>
            </a:rPr>
            <a:t>Lowest Monthly</a:t>
          </a:r>
          <a:r>
            <a:rPr lang="en-US" sz="1200" b="1" baseline="0">
              <a:solidFill>
                <a:schemeClr val="accent1">
                  <a:lumMod val="50000"/>
                </a:schemeClr>
              </a:solidFill>
              <a:effectLst/>
              <a:latin typeface="Agency FB" panose="020B0503020202020204" pitchFamily="34" charset="0"/>
              <a:ea typeface="+mn-ea"/>
              <a:cs typeface="+mn-cs"/>
            </a:rPr>
            <a:t> Income</a:t>
          </a:r>
          <a:endParaRPr lang="en-US" sz="1200" b="1">
            <a:solidFill>
              <a:schemeClr val="accent1">
                <a:lumMod val="50000"/>
              </a:schemeClr>
            </a:solidFill>
            <a:effectLst/>
            <a:latin typeface="Agency FB" panose="020B0503020202020204" pitchFamily="34" charset="0"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0</xdr:colOff>
      <xdr:row>32</xdr:row>
      <xdr:rowOff>0</xdr:rowOff>
    </xdr:from>
    <xdr:to>
      <xdr:col>2</xdr:col>
      <xdr:colOff>180976</xdr:colOff>
      <xdr:row>36</xdr:row>
      <xdr:rowOff>171450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/>
      </xdr:nvSpPr>
      <xdr:spPr>
        <a:xfrm>
          <a:off x="0" y="6096000"/>
          <a:ext cx="1533525" cy="933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32</xdr:row>
      <xdr:rowOff>85725</xdr:rowOff>
    </xdr:from>
    <xdr:to>
      <xdr:col>2</xdr:col>
      <xdr:colOff>304800</xdr:colOff>
      <xdr:row>34</xdr:row>
      <xdr:rowOff>19050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 txBox="1"/>
      </xdr:nvSpPr>
      <xdr:spPr>
        <a:xfrm>
          <a:off x="19050" y="6181725"/>
          <a:ext cx="1638300" cy="3143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accent1">
                  <a:lumMod val="50000"/>
                </a:schemeClr>
              </a:solidFill>
              <a:latin typeface="Agency FB" panose="020B0503020202020204" pitchFamily="34" charset="0"/>
            </a:rPr>
            <a:t>Average Monthly Income</a:t>
          </a:r>
        </a:p>
      </xdr:txBody>
    </xdr:sp>
    <xdr:clientData/>
  </xdr:twoCellAnchor>
  <xdr:twoCellAnchor editAs="oneCell">
    <xdr:from>
      <xdr:col>19</xdr:col>
      <xdr:colOff>180975</xdr:colOff>
      <xdr:row>8</xdr:row>
      <xdr:rowOff>142875</xdr:rowOff>
    </xdr:from>
    <xdr:to>
      <xdr:col>22</xdr:col>
      <xdr:colOff>228600</xdr:colOff>
      <xdr:row>22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3" name="IncomeBracket 1">
              <a:extLst>
                <a:ext uri="{FF2B5EF4-FFF2-40B4-BE49-F238E27FC236}">
                  <a16:creationId xmlns:a16="http://schemas.microsoft.com/office/drawing/2014/main" id="{00000000-0008-0000-0600-00002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comeBracket 1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96725" y="1666875"/>
              <a:ext cx="1876425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381000</xdr:colOff>
      <xdr:row>8</xdr:row>
      <xdr:rowOff>152400</xdr:rowOff>
    </xdr:from>
    <xdr:to>
      <xdr:col>25</xdr:col>
      <xdr:colOff>381000</xdr:colOff>
      <xdr:row>22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6" name="Turnover 1">
              <a:extLst>
                <a:ext uri="{FF2B5EF4-FFF2-40B4-BE49-F238E27FC236}">
                  <a16:creationId xmlns:a16="http://schemas.microsoft.com/office/drawing/2014/main" id="{00000000-0008-0000-0600-00002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urnover 1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25550" y="1676400"/>
              <a:ext cx="1828800" cy="259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beeb" refreshedDate="45517.540488078703" createdVersion="6" refreshedVersion="6" minRefreshableVersion="3" recordCount="1000" xr:uid="{00000000-000A-0000-FFFF-FFFF00000000}">
  <cacheSource type="worksheet">
    <worksheetSource name="Table1"/>
  </cacheSource>
  <cacheFields count="11">
    <cacheField name="EmployeeID" numFmtId="0">
      <sharedItems containsSemiMixedTypes="0" containsString="0" containsNumber="1" containsInteger="1" minValue="0" maxValue="100" count="100">
        <n v="19"/>
        <n v="28"/>
        <n v="50"/>
        <n v="12"/>
        <n v="3"/>
        <n v="64"/>
        <n v="48"/>
        <n v="5"/>
        <n v="8"/>
        <n v="74"/>
        <n v="32"/>
        <n v="51"/>
        <n v="77"/>
        <n v="73"/>
        <n v="99"/>
        <n v="4"/>
        <n v="60"/>
        <n v="89"/>
        <n v="79"/>
        <n v="6"/>
        <n v="25"/>
        <n v="70"/>
        <n v="17"/>
        <n v="95"/>
        <n v="96"/>
        <n v="49"/>
        <n v="43"/>
        <n v="82"/>
        <n v="92"/>
        <n v="59"/>
        <n v="40"/>
        <n v="29"/>
        <n v="7"/>
        <n v="23"/>
        <n v="10"/>
        <n v="87"/>
        <n v="63"/>
        <n v="81"/>
        <n v="9"/>
        <n v="52"/>
        <n v="91"/>
        <n v="72"/>
        <n v="37"/>
        <n v="47"/>
        <n v="75"/>
        <n v="27"/>
        <n v="45"/>
        <n v="65"/>
        <n v="30"/>
        <n v="68"/>
        <n v="26"/>
        <n v="2"/>
        <n v="62"/>
        <n v="56"/>
        <n v="15"/>
        <n v="98"/>
        <n v="66"/>
        <n v="39"/>
        <n v="38"/>
        <n v="36"/>
        <n v="86"/>
        <n v="54"/>
        <n v="20"/>
        <n v="31"/>
        <n v="58"/>
        <n v="90"/>
        <n v="84"/>
        <n v="13"/>
        <n v="80"/>
        <n v="22"/>
        <n v="33"/>
        <n v="46"/>
        <n v="1"/>
        <n v="85"/>
        <n v="14"/>
        <n v="76"/>
        <n v="78"/>
        <n v="53"/>
        <n v="24"/>
        <n v="97"/>
        <n v="100"/>
        <n v="18"/>
        <n v="11"/>
        <n v="34"/>
        <n v="57"/>
        <n v="94"/>
        <n v="42"/>
        <n v="41"/>
        <n v="93"/>
        <n v="88"/>
        <n v="83"/>
        <n v="55"/>
        <n v="21"/>
        <n v="16"/>
        <n v="71"/>
        <n v="69"/>
        <n v="44"/>
        <n v="35"/>
        <n v="67"/>
        <n v="61"/>
      </sharedItems>
    </cacheField>
    <cacheField name="Department" numFmtId="0">
      <sharedItems count="12">
        <s v="Research and Development"/>
        <s v="Legal"/>
        <s v="Marketing"/>
        <s v="Engineering"/>
        <s v="Product Management"/>
        <s v="Training"/>
        <s v="Business Development"/>
        <s v="Accounting"/>
        <s v="Services"/>
        <s v="Human Resources"/>
        <s v="Support"/>
        <s v="Sales"/>
      </sharedItems>
    </cacheField>
    <cacheField name="Age" numFmtId="0">
      <sharedItems containsSemiMixedTypes="0" containsNonDate="0" containsString="0"/>
    </cacheField>
    <cacheField name="Gender" numFmtId="0">
      <sharedItems count="2">
        <s v="F"/>
        <s v="M"/>
      </sharedItems>
    </cacheField>
    <cacheField name="YearsAtCompany" numFmtId="0">
      <sharedItems containsSemiMixedTypes="0" containsNonDate="0" containsString="0"/>
    </cacheField>
    <cacheField name="JobSatisfaction" numFmtId="0">
      <sharedItems containsSemiMixedTypes="0" containsString="0" containsNumber="1" containsInteger="1" minValue="0" maxValue="10" count="10">
        <n v="5"/>
        <n v="6"/>
        <n v="2"/>
        <n v="10"/>
        <n v="3"/>
        <n v="1"/>
        <n v="4"/>
        <n v="9"/>
        <n v="8"/>
        <n v="7"/>
      </sharedItems>
    </cacheField>
    <cacheField name="MonthlyIncome" numFmtId="44">
      <sharedItems containsSemiMixedTypes="0" containsString="0" containsNumber="1" minValue="0" maxValue="99996.43" count="1000">
        <n v="79587.39"/>
        <n v="28345.97"/>
        <n v="24240.1"/>
        <n v="57423.5"/>
        <n v="97102.05"/>
        <n v="14729.94"/>
        <n v="21413.56"/>
        <n v="27227.01"/>
        <n v="86672.92"/>
        <n v="67404.88"/>
        <n v="33239.82"/>
        <n v="76244.92"/>
        <n v="38218.49"/>
        <n v="17938.5"/>
        <n v="93381.85"/>
        <n v="6724.14"/>
        <n v="89773.22"/>
        <n v="86985.33"/>
        <n v="45266.6"/>
        <n v="32679.42"/>
        <n v="73505.14"/>
        <n v="22010.11"/>
        <n v="85793.73"/>
        <n v="89366.34"/>
        <n v="60833.58"/>
        <n v="54196.03"/>
        <n v="45697.279999999999"/>
        <n v="37516.949999999997"/>
        <n v="90045.77"/>
        <n v="62564.59"/>
        <n v="56161.46"/>
        <n v="17324.89"/>
        <n v="66102.320000000007"/>
        <n v="51679.16"/>
        <n v="51540.22"/>
        <n v="44339.24"/>
        <n v="19007.64"/>
        <n v="74982.75"/>
        <n v="43228.99"/>
        <n v="90251.36"/>
        <n v="28768.87"/>
        <n v="6842.36"/>
        <n v="85676.7"/>
        <n v="41378.559999999998"/>
        <n v="79137.84"/>
        <n v="71282.73"/>
        <n v="88786.89"/>
        <n v="28924.639999999999"/>
        <n v="97012.94"/>
        <n v="68347.78"/>
        <n v="43155.27"/>
        <n v="3055.71"/>
        <n v="3851.37"/>
        <n v="71089.64"/>
        <n v="64722.01"/>
        <n v="31804.17"/>
        <n v="90760.9"/>
        <n v="13123.47"/>
        <n v="99409.89"/>
        <n v="64038.57"/>
        <n v="82908.960000000006"/>
        <n v="51863.33"/>
        <n v="64620.88"/>
        <n v="22338.19"/>
        <n v="60329.51"/>
        <n v="58830.45"/>
        <n v="87251.26"/>
        <n v="59939.5"/>
        <n v="77714.23"/>
        <n v="5962.6"/>
        <n v="2515.27"/>
        <n v="57917.68"/>
        <n v="62361.9"/>
        <n v="46425.25"/>
        <n v="62145.760000000002"/>
        <n v="34884.57"/>
        <n v="86074.11"/>
        <n v="448.69"/>
        <n v="57086.22"/>
        <n v="83153.17"/>
        <n v="15452.46"/>
        <n v="51988.72"/>
        <n v="22742.17"/>
        <n v="93810.94"/>
        <n v="15062.59"/>
        <n v="93524.7"/>
        <n v="63382.67"/>
        <n v="32794.11"/>
        <n v="31764.83"/>
        <n v="9029.52"/>
        <n v="30500.32"/>
        <n v="4537.32"/>
        <n v="46415.09"/>
        <n v="70443.87"/>
        <n v="34854.1"/>
        <n v="55484.66"/>
        <n v="39087.47"/>
        <n v="35105.29"/>
        <n v="22468.3"/>
        <n v="44049.59"/>
        <n v="44531.839999999997"/>
        <n v="90792.95"/>
        <n v="54699.67"/>
        <n v="16628.41"/>
        <n v="63745.95"/>
        <n v="63135.51"/>
        <n v="12471.86"/>
        <n v="9894.2000000000007"/>
        <n v="47679.49"/>
        <n v="710.81"/>
        <n v="16250.05"/>
        <n v="95097.13"/>
        <n v="6076.36"/>
        <n v="18652.419999999998"/>
        <n v="47076.21"/>
        <n v="23431.14"/>
        <n v="27819.64"/>
        <n v="65045.61"/>
        <n v="57592.71"/>
        <n v="86191.63"/>
        <n v="77259.3"/>
        <n v="53612.59"/>
        <n v="35727.360000000001"/>
        <n v="7663.09"/>
        <n v="39231.97"/>
        <n v="37740.120000000003"/>
        <n v="94658.76"/>
        <n v="59599.66"/>
        <n v="95409.14"/>
        <n v="81441.820000000007"/>
        <n v="54898.29"/>
        <n v="22918.2"/>
        <n v="81545.789999999994"/>
        <n v="3973.33"/>
        <n v="80543.929999999993"/>
        <n v="23752.81"/>
        <n v="83575.7"/>
        <n v="14868.53"/>
        <n v="69305.100000000006"/>
        <n v="17038.580000000002"/>
        <n v="35498.120000000003"/>
        <n v="41213.83"/>
        <n v="69559.600000000006"/>
        <n v="93090.93"/>
        <n v="73154.67"/>
        <n v="70713.23"/>
        <n v="45888.76"/>
        <n v="24325.81"/>
        <n v="4279.91"/>
        <n v="62441.32"/>
        <n v="94935.96"/>
        <n v="1254.3"/>
        <n v="26584.47"/>
        <n v="48538.62"/>
        <n v="28940.45"/>
        <n v="69155.539999999994"/>
        <n v="10389.36"/>
        <n v="72311.89"/>
        <n v="12485.4"/>
        <n v="58520.1"/>
        <n v="3641.32"/>
        <n v="38303.9"/>
        <n v="52613.25"/>
        <n v="74529.33"/>
        <n v="58762.64"/>
        <n v="73353.36"/>
        <n v="59982.55"/>
        <n v="56912.77"/>
        <n v="79485.009999999995"/>
        <n v="27368.94"/>
        <n v="39704.639999999999"/>
        <n v="36768.03"/>
        <n v="71202.880000000005"/>
        <n v="73562.080000000002"/>
        <n v="85295.02"/>
        <n v="85664.17"/>
        <n v="94540.39"/>
        <n v="42510.2"/>
        <n v="35082.47"/>
        <n v="91589.87"/>
        <n v="74362.350000000006"/>
        <n v="74417.960000000006"/>
        <n v="80688.259999999995"/>
        <n v="35379.879999999997"/>
        <n v="42138.26"/>
        <n v="77590.67"/>
        <n v="3807.38"/>
        <n v="81553.149999999994"/>
        <n v="16408.07"/>
        <n v="77268.600000000006"/>
        <n v="83323.28"/>
        <n v="59930.42"/>
        <n v="9945.02"/>
        <n v="90978.03"/>
        <n v="30715.22"/>
        <n v="38707.75"/>
        <n v="72933.27"/>
        <n v="59636.21"/>
        <n v="94925.09"/>
        <n v="74078.39"/>
        <n v="37332.21"/>
        <n v="66842.38"/>
        <n v="34429.78"/>
        <n v="39289.93"/>
        <n v="57025.29"/>
        <n v="17155.55"/>
        <n v="79962.320000000007"/>
        <n v="46649.03"/>
        <n v="80301.399999999994"/>
        <n v="79527.679999999993"/>
        <n v="10686.96"/>
        <n v="25629.02"/>
        <n v="80051.5"/>
        <n v="60249.34"/>
        <n v="81517.59"/>
        <n v="40778.32"/>
        <n v="37484.239999999998"/>
        <n v="75337.759999999995"/>
        <n v="46098.239999999998"/>
        <n v="81560.97"/>
        <n v="12834.82"/>
        <n v="99416.83"/>
        <n v="66804.259999999995"/>
        <n v="41299.85"/>
        <n v="32892.15"/>
        <n v="29401.13"/>
        <n v="6228.23"/>
        <n v="66210.320000000007"/>
        <n v="2041.56"/>
        <n v="23440.3"/>
        <n v="72303.72"/>
        <n v="27689.360000000001"/>
        <n v="62811.4"/>
        <n v="68233.11"/>
        <n v="31447.16"/>
        <n v="8397.83"/>
        <n v="7468.11"/>
        <n v="29472.36"/>
        <n v="91762.76"/>
        <n v="63109.63"/>
        <n v="93385.17"/>
        <n v="22939.85"/>
        <n v="52491.839999999997"/>
        <n v="73359.600000000006"/>
        <n v="21587.45"/>
        <n v="97165.97"/>
        <n v="57482.559999999998"/>
        <n v="11366.87"/>
        <n v="6643.2"/>
        <n v="31782.9"/>
        <n v="70777.45"/>
        <n v="85183.25"/>
        <n v="73170.5"/>
        <n v="52789"/>
        <n v="39690.480000000003"/>
        <n v="5816.14"/>
        <n v="8290.65"/>
        <n v="33272.29"/>
        <n v="84872.04"/>
        <n v="94820.47"/>
        <n v="86661.53"/>
        <n v="3570.53"/>
        <n v="24260.14"/>
        <n v="52507.17"/>
        <n v="96729.87"/>
        <n v="68071.100000000006"/>
        <n v="3735.11"/>
        <n v="54271.89"/>
        <n v="27600.87"/>
        <n v="62840.33"/>
        <n v="1113.19"/>
        <n v="17947.240000000002"/>
        <n v="9133.9699999999993"/>
        <n v="11233.43"/>
        <n v="86173.62"/>
        <n v="52410.9"/>
        <n v="84243.35"/>
        <n v="6118.24"/>
        <n v="37569.620000000003"/>
        <n v="18339.07"/>
        <n v="2246.9899999999998"/>
        <n v="85861.27"/>
        <n v="47712.74"/>
        <n v="10158.91"/>
        <n v="95616.17"/>
        <n v="6464.83"/>
        <n v="73828.160000000003"/>
        <n v="36267.11"/>
        <n v="15383.08"/>
        <n v="74747.34"/>
        <n v="77744.13"/>
        <n v="24262.83"/>
        <n v="42207.81"/>
        <n v="49207.81"/>
        <n v="15990.16"/>
        <n v="31589.48"/>
        <n v="92608.8"/>
        <n v="33066.800000000003"/>
        <n v="94102"/>
        <n v="46284.07"/>
        <n v="11813.24"/>
        <n v="2375.1999999999998"/>
        <n v="20125.34"/>
        <n v="4248.03"/>
        <n v="81443.289999999994"/>
        <n v="22114.36"/>
        <n v="19119.98"/>
        <n v="44714.36"/>
        <n v="99464.28"/>
        <n v="57382.239999999998"/>
        <n v="78763.960000000006"/>
        <n v="41446.269999999997"/>
        <n v="78962.789999999994"/>
        <n v="88666.14"/>
        <n v="47755.519999999997"/>
        <n v="59015.25"/>
        <n v="57103.64"/>
        <n v="25400.05"/>
        <n v="28095.35"/>
        <n v="19808.16"/>
        <n v="6088.23"/>
        <n v="4543.71"/>
        <n v="33254.199999999997"/>
        <n v="44195.25"/>
        <n v="77440.91"/>
        <n v="79288.66"/>
        <n v="39999.5"/>
        <n v="35355"/>
        <n v="28018.55"/>
        <n v="69443.740000000005"/>
        <n v="24488.49"/>
        <n v="45390.19"/>
        <n v="40651.550000000003"/>
        <n v="83020.740000000005"/>
        <n v="7263.1"/>
        <n v="39411.519999999997"/>
        <n v="58268.52"/>
        <n v="62850.87"/>
        <n v="93924.14"/>
        <n v="91787.48"/>
        <n v="85631.6"/>
        <n v="57230.97"/>
        <n v="57621.14"/>
        <n v="13352.7"/>
        <n v="55166.07"/>
        <n v="99701.63"/>
        <n v="18333.52"/>
        <n v="42589.27"/>
        <n v="56262.77"/>
        <n v="38623.81"/>
        <n v="43528.26"/>
        <n v="29483.66"/>
        <n v="7909.84"/>
        <n v="34222.379999999997"/>
        <n v="32074.16"/>
        <n v="80491.64"/>
        <n v="13861.86"/>
        <n v="21989.27"/>
        <n v="37214.639999999999"/>
        <n v="30942.560000000001"/>
        <n v="94262.12"/>
        <n v="18393.07"/>
        <n v="80635.199999999997"/>
        <n v="68227.320000000007"/>
        <n v="84889.87"/>
        <n v="764.39"/>
        <n v="37995.519999999997"/>
        <n v="98798.71"/>
        <n v="16257.69"/>
        <n v="30676.69"/>
        <n v="12276.9"/>
        <n v="11534.98"/>
        <n v="7310.33"/>
        <n v="84033.11"/>
        <n v="57655.01"/>
        <n v="31998.240000000002"/>
        <n v="77192.320000000007"/>
        <n v="52498.19"/>
        <n v="17078.150000000001"/>
        <n v="2581.81"/>
        <n v="37850.129999999997"/>
        <n v="21083.11"/>
        <n v="26684.46"/>
        <n v="19739.98"/>
        <n v="79308.97"/>
        <n v="56814.31"/>
        <n v="14449.74"/>
        <n v="89346.89"/>
        <n v="72659.75"/>
        <n v="23124.91"/>
        <n v="26976.42"/>
        <n v="54288.99"/>
        <n v="3341.76"/>
        <n v="46471.34"/>
        <n v="73226.399999999994"/>
        <n v="73196.45"/>
        <n v="33690.080000000002"/>
        <n v="753.83"/>
        <n v="90535.85"/>
        <n v="68057.02"/>
        <n v="50106.53"/>
        <n v="54291.94"/>
        <n v="14328.87"/>
        <n v="30865.46"/>
        <n v="79746.11"/>
        <n v="57945.05"/>
        <n v="33262.11"/>
        <n v="52985.5"/>
        <n v="68395.179999999993"/>
        <n v="76021.53"/>
        <n v="30902.6"/>
        <n v="46657.51"/>
        <n v="70356.75"/>
        <n v="77975.570000000007"/>
        <n v="1758.15"/>
        <n v="48380.19"/>
        <n v="28265.39"/>
        <n v="528.29"/>
        <n v="12879.33"/>
        <n v="35330.94"/>
        <n v="94510.97"/>
        <n v="58881.53"/>
        <n v="10348.76"/>
        <n v="16946.310000000001"/>
        <n v="85760.47"/>
        <n v="82024.899999999994"/>
        <n v="98182.02"/>
        <n v="42722.58"/>
        <n v="22534.81"/>
        <n v="21463.41"/>
        <n v="55329.96"/>
        <n v="638.39"/>
        <n v="7051.6"/>
        <n v="77226.149999999994"/>
        <n v="87704.72"/>
        <n v="37747.06"/>
        <n v="66588.87"/>
        <n v="51770.02"/>
        <n v="29235.93"/>
        <n v="56630.91"/>
        <n v="97456.85"/>
        <n v="99876.17"/>
        <n v="97210.49"/>
        <n v="65455.45"/>
        <n v="25068.2"/>
        <n v="38689.46"/>
        <n v="26731.94"/>
        <n v="40274.99"/>
        <n v="78701.86"/>
        <n v="27680.21"/>
        <n v="10368.18"/>
        <n v="17332.43"/>
        <n v="69045.83"/>
        <n v="27640.31"/>
        <n v="86071.61"/>
        <n v="64258.82"/>
        <n v="25187.99"/>
        <n v="92618.67"/>
        <n v="5352.86"/>
        <n v="74143.34"/>
        <n v="52452.09"/>
        <n v="66728.990000000005"/>
        <n v="75314.27"/>
        <n v="57952.42"/>
        <n v="71819.08"/>
        <n v="63628.24"/>
        <n v="45672.24"/>
        <n v="49233.47"/>
        <n v="58268.36"/>
        <n v="38503.49"/>
        <n v="70612.17"/>
        <n v="4285.07"/>
        <n v="46121.1"/>
        <n v="8043.97"/>
        <n v="1465.9"/>
        <n v="21255.31"/>
        <n v="74826.77"/>
        <n v="83642.05"/>
        <n v="74053"/>
        <n v="69063.27"/>
        <n v="35358.78"/>
        <n v="98838.65"/>
        <n v="11149.91"/>
        <n v="86883.13"/>
        <n v="9996.42"/>
        <n v="15938.45"/>
        <n v="84982.21"/>
        <n v="38929.56"/>
        <n v="84444.62"/>
        <n v="53925.15"/>
        <n v="91768.56"/>
        <n v="65133.26"/>
        <n v="27740.92"/>
        <n v="19843.28"/>
        <n v="64022.32"/>
        <n v="46568.28"/>
        <n v="446.11"/>
        <n v="57382.59"/>
        <n v="79672.5"/>
        <n v="36773.83"/>
        <n v="68614.009999999995"/>
        <n v="20758.22"/>
        <n v="40083.39"/>
        <n v="9238.7000000000007"/>
        <n v="43933.66"/>
        <n v="8725.6299999999992"/>
        <n v="89737.88"/>
        <n v="72618.13"/>
        <n v="82489.759999999995"/>
        <n v="44951.06"/>
        <n v="91822.81"/>
        <n v="41101.67"/>
        <n v="86019.62"/>
        <n v="20185.57"/>
        <n v="40215.019999999997"/>
        <n v="61089.34"/>
        <n v="76527.3"/>
        <n v="49183.95"/>
        <n v="99808.99"/>
        <n v="25472.62"/>
        <n v="91700.86"/>
        <n v="28610.81"/>
        <n v="31615.88"/>
        <n v="42256.09"/>
        <n v="23987.32"/>
        <n v="66967.91"/>
        <n v="47254.62"/>
        <n v="47286.54"/>
        <n v="57214.5"/>
        <n v="52857.33"/>
        <n v="95149.81"/>
        <n v="89205.25"/>
        <n v="40544.54"/>
        <n v="47879.46"/>
        <n v="25773.200000000001"/>
        <n v="86647.89"/>
        <n v="64508.83"/>
        <n v="67007.31"/>
        <n v="38990.300000000003"/>
        <n v="14742.57"/>
        <n v="23848.85"/>
        <n v="75096.45"/>
        <n v="60148.37"/>
        <n v="87832.08"/>
        <n v="34186.22"/>
        <n v="9053.93"/>
        <n v="23142.240000000002"/>
        <n v="36202.17"/>
        <n v="52742.34"/>
        <n v="75619.899999999994"/>
        <n v="22890.41"/>
        <n v="498.4"/>
        <n v="7438.26"/>
        <n v="25252.32"/>
        <n v="83192.05"/>
        <n v="9117.19"/>
        <n v="82233.67"/>
        <n v="66146.48"/>
        <n v="65529.69"/>
        <n v="93335.14"/>
        <n v="40532.93"/>
        <n v="86765.9"/>
        <n v="23438.31"/>
        <n v="19654.68"/>
        <n v="86368.87"/>
        <n v="29420.55"/>
        <n v="4711.2299999999996"/>
        <n v="93885.98"/>
        <n v="36720.65"/>
        <n v="6560.09"/>
        <n v="54215.77"/>
        <n v="17713.82"/>
        <n v="60153.94"/>
        <n v="36380.97"/>
        <n v="95454.01"/>
        <n v="52554.81"/>
        <n v="58305.99"/>
        <n v="10628.84"/>
        <n v="68780.5"/>
        <n v="93198.82"/>
        <n v="55992.26"/>
        <n v="78195.41"/>
        <n v="25846.15"/>
        <n v="25566.65"/>
        <n v="62099.51"/>
        <n v="27022.7"/>
        <n v="22057.27"/>
        <n v="75943.960000000006"/>
        <n v="11307.38"/>
        <n v="23675.89"/>
        <n v="28292.68"/>
        <n v="58155.839999999997"/>
        <n v="43177.599999999999"/>
        <n v="57846.42"/>
        <n v="25421.46"/>
        <n v="99620.72"/>
        <n v="30958.54"/>
        <n v="81059.210000000006"/>
        <n v="55152.5"/>
        <n v="83756.66"/>
        <n v="5755.62"/>
        <n v="94774.56"/>
        <n v="80945.56"/>
        <n v="10833.31"/>
        <n v="42754.400000000001"/>
        <n v="65477.19"/>
        <n v="48426.2"/>
        <n v="55077.89"/>
        <n v="60486.87"/>
        <n v="88894.02"/>
        <n v="67049.86"/>
        <n v="6164.22"/>
        <n v="68184.570000000007"/>
        <n v="99367.91"/>
        <n v="3155.85"/>
        <n v="27839.71"/>
        <n v="93160.41"/>
        <n v="65797.240000000005"/>
        <n v="32381.47"/>
        <n v="72057.100000000006"/>
        <n v="7043.98"/>
        <n v="78898.55"/>
        <n v="59723.32"/>
        <n v="87794.12"/>
        <n v="25145.32"/>
        <n v="83673.490000000005"/>
        <n v="4933.0200000000004"/>
        <n v="83338.009999999995"/>
        <n v="74310.8"/>
        <n v="25708.82"/>
        <n v="35987.410000000003"/>
        <n v="43370.36"/>
        <n v="99423.61"/>
        <n v="50259.43"/>
        <n v="62592.34"/>
        <n v="56488.27"/>
        <n v="67935.009999999995"/>
        <n v="19503.330000000002"/>
        <n v="93908.84"/>
        <n v="32862.07"/>
        <n v="41768.07"/>
        <n v="69439.5"/>
        <n v="23858.78"/>
        <n v="41545.5"/>
        <n v="11743.77"/>
        <n v="8106.35"/>
        <n v="85230.44"/>
        <n v="79275.25"/>
        <n v="30549.93"/>
        <n v="42688.43"/>
        <n v="53585.66"/>
        <n v="191.18"/>
        <n v="81092.639999999999"/>
        <n v="62527.41"/>
        <n v="97121.95"/>
        <n v="64916.49"/>
        <n v="42618.17"/>
        <n v="69439.679999999993"/>
        <n v="23449.99"/>
        <n v="54822.83"/>
        <n v="5500.09"/>
        <n v="77426.679999999993"/>
        <n v="68735.3"/>
        <n v="41429.730000000003"/>
        <n v="23293.49"/>
        <n v="19813.150000000001"/>
        <n v="6283.32"/>
        <n v="29209.16"/>
        <n v="21481.37"/>
        <n v="48126.69"/>
        <n v="65507.73"/>
        <n v="41456.660000000003"/>
        <n v="44903.96"/>
        <n v="56388.65"/>
        <n v="85410.55"/>
        <n v="53244.09"/>
        <n v="27822.080000000002"/>
        <n v="28135.25"/>
        <n v="7883.67"/>
        <n v="20695.490000000002"/>
        <n v="28305.439999999999"/>
        <n v="97413.48"/>
        <n v="76207.8"/>
        <n v="84171.63"/>
        <n v="30977.39"/>
        <n v="10828.19"/>
        <n v="65119.81"/>
        <n v="92573.71"/>
        <n v="71409.440000000002"/>
        <n v="72342.16"/>
        <n v="66070.33"/>
        <n v="70714.11"/>
        <n v="7756.51"/>
        <n v="75034.990000000005"/>
        <n v="32843.14"/>
        <n v="40824.35"/>
        <n v="16196.55"/>
        <n v="52895.27"/>
        <n v="87528.14"/>
        <n v="56499.21"/>
        <n v="95251.35"/>
        <n v="97939.199999999997"/>
        <n v="84187.54"/>
        <n v="54953.9"/>
        <n v="85111.22"/>
        <n v="56970.67"/>
        <n v="58421.760000000002"/>
        <n v="48756.06"/>
        <n v="24766.73"/>
        <n v="11757.72"/>
        <n v="10457.6"/>
        <n v="25876.720000000001"/>
        <n v="3354.66"/>
        <n v="62164.07"/>
        <n v="65511.09"/>
        <n v="13014.51"/>
        <n v="17277.53"/>
        <n v="11908.69"/>
        <n v="84933.72"/>
        <n v="93931.35"/>
        <n v="98280.28"/>
        <n v="15684.9"/>
        <n v="24337.98"/>
        <n v="20606.14"/>
        <n v="65727.460000000006"/>
        <n v="2242.38"/>
        <n v="18570.919999999998"/>
        <n v="70711.33"/>
        <n v="27451.42"/>
        <n v="4427.55"/>
        <n v="37534.94"/>
        <n v="35108.04"/>
        <n v="45685.11"/>
        <n v="12855.86"/>
        <n v="87675.22"/>
        <n v="50448.71"/>
        <n v="49904.44"/>
        <n v="90574.66"/>
        <n v="87311.85"/>
        <n v="46030.43"/>
        <n v="18373.66"/>
        <n v="54108.36"/>
        <n v="2687.11"/>
        <n v="3906.34"/>
        <n v="46367.08"/>
        <n v="90980.78"/>
        <n v="66641.149999999994"/>
        <n v="17002.689999999999"/>
        <n v="1808.53"/>
        <n v="46700.37"/>
        <n v="59327.78"/>
        <n v="25902.18"/>
        <n v="65716.98"/>
        <n v="42425.42"/>
        <n v="43708.86"/>
        <n v="30499.200000000001"/>
        <n v="69114.559999999998"/>
        <n v="14128.58"/>
        <n v="44534.37"/>
        <n v="91646.95"/>
        <n v="34095.5"/>
        <n v="35129.449999999997"/>
        <n v="44150.54"/>
        <n v="61352.75"/>
        <n v="31946.32"/>
        <n v="30041.34"/>
        <n v="82153.19"/>
        <n v="87406.21"/>
        <n v="24962.49"/>
        <n v="13379.86"/>
        <n v="45138"/>
        <n v="33901.85"/>
        <n v="53161.63"/>
        <n v="64004.38"/>
        <n v="57531.75"/>
        <n v="32924.870000000003"/>
        <n v="82895.12"/>
        <n v="56664.32"/>
        <n v="88275.51"/>
        <n v="89244.51"/>
        <n v="59821.55"/>
        <n v="18016.830000000002"/>
        <n v="87840.94"/>
        <n v="11367.92"/>
        <n v="77237.05"/>
        <n v="22420.11"/>
        <n v="39864.050000000003"/>
        <n v="49556.45"/>
        <n v="37895.43"/>
        <n v="94907.9"/>
        <n v="1116.31"/>
        <n v="64883.27"/>
        <n v="92774.22"/>
        <n v="51475.18"/>
        <n v="13305.47"/>
        <n v="15556.6"/>
        <n v="47783.97"/>
        <n v="49584.98"/>
        <n v="56954.42"/>
        <n v="88631.33"/>
        <n v="53861.03"/>
        <n v="83390.77"/>
        <n v="36798.559999999998"/>
        <n v="9258.51"/>
        <n v="76244.91"/>
        <n v="46858.93"/>
        <n v="97083.59"/>
        <n v="21377.31"/>
        <n v="77466.710000000006"/>
        <n v="6117.9"/>
        <n v="343.73"/>
        <n v="38116.83"/>
        <n v="64631.88"/>
        <n v="10441.23"/>
        <n v="40544.57"/>
        <n v="25790.880000000001"/>
        <n v="11778.52"/>
        <n v="13726.68"/>
        <n v="71942.100000000006"/>
        <n v="84252.29"/>
        <n v="88925.56"/>
        <n v="94130.57"/>
        <n v="17345.580000000002"/>
        <n v="97948"/>
        <n v="81721.33"/>
        <n v="33387.78"/>
        <n v="58905.29"/>
        <n v="25049.18"/>
        <n v="8440.8700000000008"/>
        <n v="42823.64"/>
        <n v="99475.54"/>
        <n v="45280.33"/>
        <n v="42404.14"/>
        <n v="76742.570000000007"/>
        <n v="32442.1"/>
        <n v="23730.3"/>
        <n v="3300.8"/>
        <n v="79585.88"/>
        <n v="78869.039999999994"/>
        <n v="79116.63"/>
        <n v="55492.02"/>
        <n v="93209.62"/>
        <n v="11525.72"/>
        <n v="77276.2"/>
        <n v="51740.160000000003"/>
        <n v="46755.53"/>
        <n v="25854.26"/>
        <n v="87488.98"/>
        <n v="99996.43"/>
        <n v="95178.2"/>
        <n v="4142.25"/>
        <n v="95974.65"/>
        <n v="85902.62"/>
        <n v="6932.09"/>
        <n v="89894.21"/>
        <n v="99243.12"/>
        <n v="79978.570000000007"/>
        <n v="68264.25"/>
        <n v="21725.45"/>
        <n v="3708.8"/>
        <n v="1828.98"/>
        <n v="23798.9"/>
        <n v="41365.01"/>
        <n v="94715.33"/>
        <n v="99742.03"/>
        <n v="37317.120000000003"/>
        <n v="61272.62"/>
        <n v="7973.56"/>
        <n v="40243.18"/>
        <n v="69524.509999999995"/>
        <n v="82056.5"/>
        <n v="94754.91"/>
        <n v="5490.48"/>
        <n v="9497.31"/>
        <n v="73895.350000000006"/>
        <n v="15048.82"/>
        <n v="5233.1400000000003"/>
        <n v="18552.439999999999"/>
        <n v="64626.58"/>
        <n v="85743.39"/>
        <n v="95846.14"/>
        <n v="7554.53"/>
        <n v="9412.61"/>
        <n v="4612.12"/>
        <n v="41548.18"/>
        <n v="23091.69"/>
        <n v="30393.63"/>
        <n v="73739.960000000006"/>
        <n v="57754.86"/>
        <n v="65103.1"/>
        <n v="453.02"/>
        <n v="75988.28"/>
        <n v="31052.21"/>
        <n v="69576.87"/>
        <n v="1581.09"/>
        <n v="94548.28"/>
        <n v="33666.660000000003"/>
        <n v="26382.38"/>
        <n v="24562.880000000001"/>
        <n v="4169.45"/>
        <n v="6803.99"/>
        <n v="13386.06"/>
        <n v="14599.88"/>
        <n v="32749.48"/>
        <n v="34338.449999999997"/>
        <n v="51267.9"/>
        <n v="27998.71"/>
        <n v="28944.97"/>
        <n v="67170.84"/>
        <n v="73777.59"/>
        <n v="4263.29"/>
        <n v="76051.63"/>
        <n v="43001.64"/>
        <n v="43232.639999999999"/>
        <n v="36828.370000000003"/>
        <n v="62815.88"/>
        <n v="748.77"/>
        <n v="99916.79"/>
        <n v="51568.08"/>
        <n v="22422.87"/>
        <n v="44663.83"/>
        <n v="94434.87"/>
        <n v="52424.83"/>
        <n v="96461.32"/>
        <n v="74837.3"/>
        <n v="51801.99"/>
        <n v="96889.22"/>
        <n v="61071.839999999997"/>
        <n v="21482.85"/>
        <n v="76675.100000000006"/>
        <n v="90863.22"/>
        <n v="3369.94"/>
        <n v="13418.42"/>
        <n v="29565.439999999999"/>
        <n v="81498.59"/>
        <n v="59231.29"/>
        <n v="16004.78"/>
        <n v="60222.27"/>
        <n v="85557.06"/>
        <n v="31927.4"/>
        <n v="30010.35"/>
        <n v="68965.539999999994"/>
        <n v="84457.91"/>
        <n v="90429.47"/>
        <n v="76996.33"/>
        <n v="99157.13"/>
        <n v="58759.27"/>
        <n v="20738.669999999998"/>
        <n v="74249.490000000005"/>
        <n v="2809.15"/>
        <n v="2962.27"/>
        <n v="53582.81"/>
        <n v="79403.73"/>
        <n v="12388.44"/>
        <n v="10979.1"/>
        <n v="97078.82"/>
        <n v="29923.19"/>
        <n v="26890.62"/>
        <n v="60144.17"/>
        <n v="62775.18"/>
        <n v="11781.72"/>
        <n v="66883.34"/>
        <n v="91707.97"/>
        <n v="97867.78"/>
        <n v="5393.72"/>
        <n v="53822"/>
        <n v="28160.73"/>
        <n v="61130.7"/>
        <n v="34935.599999999999"/>
        <n v="34628.31"/>
        <n v="71472.36"/>
        <n v="28929.17"/>
        <n v="93557.9"/>
        <n v="69794.34"/>
        <n v="17651.86"/>
        <n v="82205"/>
        <n v="20069.240000000002"/>
        <n v="83504.23"/>
        <n v="23460.5"/>
        <n v="70466.59"/>
        <n v="47481.34"/>
        <n v="72338.66"/>
        <n v="43641.23"/>
        <n v="93429.27"/>
        <n v="40586.03"/>
        <n v="19014.59"/>
        <n v="86800.43"/>
        <n v="92077.25"/>
        <n v="45638.720000000001"/>
        <n v="56021.73"/>
        <n v="95437.82"/>
        <n v="8569.4699999999993"/>
        <n v="9331.6"/>
        <n v="51239.23"/>
        <n v="59953.39"/>
        <n v="87856.93"/>
        <n v="76588.210000000006"/>
        <n v="77349.509999999995"/>
        <n v="62592.24"/>
        <n v="2654.6"/>
      </sharedItems>
    </cacheField>
    <cacheField name="IncomeBracket" numFmtId="0">
      <sharedItems count="3">
        <s v="High"/>
        <s v="Medium"/>
        <s v="Low"/>
      </sharedItems>
    </cacheField>
    <cacheField name="Education" numFmtId="0">
      <sharedItems containsSemiMixedTypes="0" containsNonDate="0" containsString="0"/>
    </cacheField>
    <cacheField name="PerformanceRating" numFmtId="0">
      <sharedItems containsSemiMixedTypes="0" containsNonDate="0" containsString="0"/>
    </cacheField>
    <cacheField name="Turnover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n v="80"/>
    <x v="0"/>
    <n v="32"/>
    <x v="0"/>
    <x v="0"/>
    <x v="0"/>
    <n v="1"/>
    <n v="3"/>
    <x v="0"/>
  </r>
  <r>
    <x v="1"/>
    <x v="1"/>
    <n v="69"/>
    <x v="0"/>
    <n v="9"/>
    <x v="1"/>
    <x v="1"/>
    <x v="0"/>
    <n v="1"/>
    <n v="2"/>
    <x v="0"/>
  </r>
  <r>
    <x v="2"/>
    <x v="2"/>
    <n v="28"/>
    <x v="1"/>
    <n v="11"/>
    <x v="2"/>
    <x v="2"/>
    <x v="0"/>
    <n v="3"/>
    <n v="2"/>
    <x v="0"/>
  </r>
  <r>
    <x v="3"/>
    <x v="3"/>
    <n v="46"/>
    <x v="0"/>
    <n v="18"/>
    <x v="3"/>
    <x v="3"/>
    <x v="0"/>
    <n v="3"/>
    <n v="2"/>
    <x v="1"/>
  </r>
  <r>
    <x v="4"/>
    <x v="4"/>
    <n v="23"/>
    <x v="0"/>
    <n v="47"/>
    <x v="4"/>
    <x v="4"/>
    <x v="0"/>
    <n v="5"/>
    <n v="2"/>
    <x v="1"/>
  </r>
  <r>
    <x v="5"/>
    <x v="3"/>
    <n v="31"/>
    <x v="0"/>
    <n v="5"/>
    <x v="5"/>
    <x v="5"/>
    <x v="0"/>
    <n v="5"/>
    <n v="1"/>
    <x v="0"/>
  </r>
  <r>
    <x v="6"/>
    <x v="4"/>
    <n v="65"/>
    <x v="1"/>
    <n v="15"/>
    <x v="6"/>
    <x v="6"/>
    <x v="0"/>
    <n v="5"/>
    <n v="3"/>
    <x v="0"/>
  </r>
  <r>
    <x v="7"/>
    <x v="0"/>
    <n v="79"/>
    <x v="0"/>
    <n v="42"/>
    <x v="0"/>
    <x v="7"/>
    <x v="0"/>
    <n v="5"/>
    <n v="1"/>
    <x v="1"/>
  </r>
  <r>
    <x v="8"/>
    <x v="0"/>
    <n v="79"/>
    <x v="0"/>
    <n v="29"/>
    <x v="7"/>
    <x v="8"/>
    <x v="0"/>
    <n v="3"/>
    <n v="4"/>
    <x v="1"/>
  </r>
  <r>
    <x v="9"/>
    <x v="3"/>
    <n v="48"/>
    <x v="1"/>
    <n v="50"/>
    <x v="4"/>
    <x v="9"/>
    <x v="0"/>
    <n v="5"/>
    <n v="5"/>
    <x v="0"/>
  </r>
  <r>
    <x v="10"/>
    <x v="5"/>
    <n v="23"/>
    <x v="0"/>
    <n v="49"/>
    <x v="5"/>
    <x v="10"/>
    <x v="0"/>
    <n v="5"/>
    <n v="2"/>
    <x v="1"/>
  </r>
  <r>
    <x v="11"/>
    <x v="2"/>
    <n v="35"/>
    <x v="1"/>
    <n v="48"/>
    <x v="8"/>
    <x v="11"/>
    <x v="0"/>
    <n v="5"/>
    <n v="2"/>
    <x v="1"/>
  </r>
  <r>
    <x v="10"/>
    <x v="5"/>
    <n v="91"/>
    <x v="1"/>
    <n v="26"/>
    <x v="6"/>
    <x v="12"/>
    <x v="0"/>
    <n v="5"/>
    <n v="1"/>
    <x v="0"/>
  </r>
  <r>
    <x v="12"/>
    <x v="6"/>
    <n v="62"/>
    <x v="1"/>
    <n v="13"/>
    <x v="4"/>
    <x v="13"/>
    <x v="0"/>
    <n v="1"/>
    <n v="2"/>
    <x v="0"/>
  </r>
  <r>
    <x v="13"/>
    <x v="7"/>
    <n v="79"/>
    <x v="1"/>
    <n v="26"/>
    <x v="8"/>
    <x v="14"/>
    <x v="0"/>
    <n v="4"/>
    <n v="3"/>
    <x v="1"/>
  </r>
  <r>
    <x v="9"/>
    <x v="4"/>
    <n v="74"/>
    <x v="0"/>
    <n v="20"/>
    <x v="9"/>
    <x v="15"/>
    <x v="0"/>
    <n v="1"/>
    <n v="5"/>
    <x v="0"/>
  </r>
  <r>
    <x v="14"/>
    <x v="5"/>
    <n v="46"/>
    <x v="1"/>
    <n v="16"/>
    <x v="2"/>
    <x v="16"/>
    <x v="0"/>
    <n v="5"/>
    <n v="2"/>
    <x v="1"/>
  </r>
  <r>
    <x v="15"/>
    <x v="5"/>
    <n v="23"/>
    <x v="1"/>
    <n v="17"/>
    <x v="4"/>
    <x v="17"/>
    <x v="0"/>
    <n v="3"/>
    <n v="5"/>
    <x v="1"/>
  </r>
  <r>
    <x v="16"/>
    <x v="3"/>
    <n v="35"/>
    <x v="1"/>
    <n v="50"/>
    <x v="0"/>
    <x v="18"/>
    <x v="0"/>
    <n v="2"/>
    <n v="2"/>
    <x v="0"/>
  </r>
  <r>
    <x v="3"/>
    <x v="5"/>
    <n v="22"/>
    <x v="1"/>
    <n v="3"/>
    <x v="9"/>
    <x v="19"/>
    <x v="0"/>
    <n v="2"/>
    <n v="2"/>
    <x v="1"/>
  </r>
  <r>
    <x v="17"/>
    <x v="2"/>
    <n v="84"/>
    <x v="1"/>
    <n v="46"/>
    <x v="4"/>
    <x v="20"/>
    <x v="0"/>
    <n v="3"/>
    <n v="3"/>
    <x v="0"/>
  </r>
  <r>
    <x v="18"/>
    <x v="5"/>
    <n v="69"/>
    <x v="1"/>
    <n v="4"/>
    <x v="1"/>
    <x v="21"/>
    <x v="0"/>
    <n v="4"/>
    <n v="4"/>
    <x v="0"/>
  </r>
  <r>
    <x v="14"/>
    <x v="2"/>
    <n v="63"/>
    <x v="1"/>
    <n v="27"/>
    <x v="7"/>
    <x v="22"/>
    <x v="0"/>
    <n v="4"/>
    <n v="1"/>
    <x v="0"/>
  </r>
  <r>
    <x v="19"/>
    <x v="3"/>
    <n v="91"/>
    <x v="0"/>
    <n v="40"/>
    <x v="5"/>
    <x v="23"/>
    <x v="0"/>
    <n v="5"/>
    <n v="3"/>
    <x v="0"/>
  </r>
  <r>
    <x v="20"/>
    <x v="3"/>
    <n v="69"/>
    <x v="0"/>
    <n v="30"/>
    <x v="9"/>
    <x v="24"/>
    <x v="0"/>
    <n v="4"/>
    <n v="4"/>
    <x v="0"/>
  </r>
  <r>
    <x v="8"/>
    <x v="6"/>
    <n v="38"/>
    <x v="0"/>
    <n v="35"/>
    <x v="0"/>
    <x v="25"/>
    <x v="0"/>
    <n v="4"/>
    <n v="3"/>
    <x v="1"/>
  </r>
  <r>
    <x v="21"/>
    <x v="3"/>
    <n v="68"/>
    <x v="1"/>
    <n v="21"/>
    <x v="0"/>
    <x v="26"/>
    <x v="0"/>
    <n v="5"/>
    <n v="1"/>
    <x v="0"/>
  </r>
  <r>
    <x v="22"/>
    <x v="2"/>
    <n v="30"/>
    <x v="1"/>
    <n v="23"/>
    <x v="9"/>
    <x v="27"/>
    <x v="0"/>
    <n v="2"/>
    <n v="3"/>
    <x v="0"/>
  </r>
  <r>
    <x v="23"/>
    <x v="8"/>
    <n v="18"/>
    <x v="1"/>
    <n v="41"/>
    <x v="7"/>
    <x v="28"/>
    <x v="0"/>
    <n v="3"/>
    <n v="4"/>
    <x v="0"/>
  </r>
  <r>
    <x v="24"/>
    <x v="3"/>
    <n v="52"/>
    <x v="1"/>
    <n v="20"/>
    <x v="8"/>
    <x v="29"/>
    <x v="0"/>
    <n v="3"/>
    <n v="3"/>
    <x v="1"/>
  </r>
  <r>
    <x v="25"/>
    <x v="0"/>
    <n v="92"/>
    <x v="0"/>
    <n v="38"/>
    <x v="6"/>
    <x v="30"/>
    <x v="0"/>
    <n v="3"/>
    <n v="1"/>
    <x v="1"/>
  </r>
  <r>
    <x v="26"/>
    <x v="8"/>
    <n v="48"/>
    <x v="1"/>
    <n v="33"/>
    <x v="6"/>
    <x v="31"/>
    <x v="0"/>
    <n v="2"/>
    <n v="5"/>
    <x v="0"/>
  </r>
  <r>
    <x v="27"/>
    <x v="6"/>
    <n v="24"/>
    <x v="1"/>
    <n v="31"/>
    <x v="0"/>
    <x v="32"/>
    <x v="0"/>
    <n v="5"/>
    <n v="4"/>
    <x v="1"/>
  </r>
  <r>
    <x v="28"/>
    <x v="7"/>
    <n v="41"/>
    <x v="1"/>
    <n v="7"/>
    <x v="4"/>
    <x v="33"/>
    <x v="0"/>
    <n v="3"/>
    <n v="1"/>
    <x v="1"/>
  </r>
  <r>
    <x v="29"/>
    <x v="9"/>
    <n v="39"/>
    <x v="0"/>
    <n v="37"/>
    <x v="0"/>
    <x v="34"/>
    <x v="0"/>
    <n v="4"/>
    <n v="2"/>
    <x v="1"/>
  </r>
  <r>
    <x v="30"/>
    <x v="10"/>
    <n v="79"/>
    <x v="1"/>
    <n v="31"/>
    <x v="2"/>
    <x v="35"/>
    <x v="0"/>
    <n v="5"/>
    <n v="1"/>
    <x v="1"/>
  </r>
  <r>
    <x v="31"/>
    <x v="1"/>
    <n v="99"/>
    <x v="1"/>
    <n v="27"/>
    <x v="2"/>
    <x v="36"/>
    <x v="0"/>
    <n v="4"/>
    <n v="4"/>
    <x v="0"/>
  </r>
  <r>
    <x v="32"/>
    <x v="1"/>
    <n v="50"/>
    <x v="0"/>
    <n v="50"/>
    <x v="7"/>
    <x v="37"/>
    <x v="0"/>
    <n v="4"/>
    <n v="2"/>
    <x v="0"/>
  </r>
  <r>
    <x v="33"/>
    <x v="0"/>
    <n v="21"/>
    <x v="0"/>
    <n v="38"/>
    <x v="1"/>
    <x v="38"/>
    <x v="0"/>
    <n v="4"/>
    <n v="5"/>
    <x v="0"/>
  </r>
  <r>
    <x v="34"/>
    <x v="10"/>
    <n v="93"/>
    <x v="1"/>
    <n v="20"/>
    <x v="6"/>
    <x v="39"/>
    <x v="0"/>
    <n v="5"/>
    <n v="3"/>
    <x v="0"/>
  </r>
  <r>
    <x v="17"/>
    <x v="0"/>
    <n v="26"/>
    <x v="0"/>
    <n v="43"/>
    <x v="7"/>
    <x v="40"/>
    <x v="0"/>
    <n v="3"/>
    <n v="4"/>
    <x v="0"/>
  </r>
  <r>
    <x v="32"/>
    <x v="8"/>
    <n v="37"/>
    <x v="0"/>
    <n v="41"/>
    <x v="0"/>
    <x v="41"/>
    <x v="0"/>
    <n v="3"/>
    <n v="4"/>
    <x v="1"/>
  </r>
  <r>
    <x v="35"/>
    <x v="10"/>
    <n v="98"/>
    <x v="1"/>
    <n v="28"/>
    <x v="7"/>
    <x v="42"/>
    <x v="0"/>
    <n v="3"/>
    <n v="3"/>
    <x v="0"/>
  </r>
  <r>
    <x v="36"/>
    <x v="9"/>
    <n v="78"/>
    <x v="1"/>
    <n v="21"/>
    <x v="8"/>
    <x v="43"/>
    <x v="0"/>
    <n v="3"/>
    <n v="1"/>
    <x v="0"/>
  </r>
  <r>
    <x v="37"/>
    <x v="11"/>
    <n v="93"/>
    <x v="1"/>
    <n v="37"/>
    <x v="5"/>
    <x v="44"/>
    <x v="0"/>
    <n v="5"/>
    <n v="1"/>
    <x v="0"/>
  </r>
  <r>
    <x v="38"/>
    <x v="6"/>
    <n v="27"/>
    <x v="0"/>
    <n v="2"/>
    <x v="6"/>
    <x v="45"/>
    <x v="0"/>
    <n v="1"/>
    <n v="3"/>
    <x v="0"/>
  </r>
  <r>
    <x v="39"/>
    <x v="1"/>
    <n v="85"/>
    <x v="1"/>
    <n v="0"/>
    <x v="1"/>
    <x v="46"/>
    <x v="0"/>
    <n v="4"/>
    <n v="3"/>
    <x v="1"/>
  </r>
  <r>
    <x v="40"/>
    <x v="5"/>
    <n v="37"/>
    <x v="0"/>
    <n v="7"/>
    <x v="7"/>
    <x v="47"/>
    <x v="0"/>
    <n v="2"/>
    <n v="1"/>
    <x v="1"/>
  </r>
  <r>
    <x v="18"/>
    <x v="10"/>
    <n v="29"/>
    <x v="0"/>
    <n v="9"/>
    <x v="2"/>
    <x v="48"/>
    <x v="0"/>
    <n v="1"/>
    <n v="3"/>
    <x v="1"/>
  </r>
  <r>
    <x v="41"/>
    <x v="8"/>
    <n v="48"/>
    <x v="0"/>
    <n v="26"/>
    <x v="9"/>
    <x v="49"/>
    <x v="0"/>
    <n v="2"/>
    <n v="4"/>
    <x v="1"/>
  </r>
  <r>
    <x v="42"/>
    <x v="3"/>
    <n v="37"/>
    <x v="1"/>
    <n v="9"/>
    <x v="2"/>
    <x v="50"/>
    <x v="0"/>
    <n v="5"/>
    <n v="3"/>
    <x v="1"/>
  </r>
  <r>
    <x v="43"/>
    <x v="2"/>
    <n v="82"/>
    <x v="1"/>
    <n v="19"/>
    <x v="8"/>
    <x v="51"/>
    <x v="1"/>
    <n v="1"/>
    <n v="5"/>
    <x v="1"/>
  </r>
  <r>
    <x v="44"/>
    <x v="5"/>
    <n v="22"/>
    <x v="0"/>
    <n v="5"/>
    <x v="6"/>
    <x v="52"/>
    <x v="1"/>
    <n v="2"/>
    <n v="1"/>
    <x v="0"/>
  </r>
  <r>
    <x v="45"/>
    <x v="1"/>
    <n v="71"/>
    <x v="0"/>
    <n v="30"/>
    <x v="8"/>
    <x v="53"/>
    <x v="0"/>
    <n v="4"/>
    <n v="2"/>
    <x v="1"/>
  </r>
  <r>
    <x v="46"/>
    <x v="6"/>
    <n v="51"/>
    <x v="1"/>
    <n v="22"/>
    <x v="2"/>
    <x v="54"/>
    <x v="0"/>
    <n v="5"/>
    <n v="4"/>
    <x v="1"/>
  </r>
  <r>
    <x v="14"/>
    <x v="9"/>
    <n v="46"/>
    <x v="0"/>
    <n v="44"/>
    <x v="3"/>
    <x v="55"/>
    <x v="0"/>
    <n v="2"/>
    <n v="1"/>
    <x v="0"/>
  </r>
  <r>
    <x v="47"/>
    <x v="2"/>
    <n v="90"/>
    <x v="0"/>
    <n v="40"/>
    <x v="1"/>
    <x v="56"/>
    <x v="0"/>
    <n v="1"/>
    <n v="1"/>
    <x v="1"/>
  </r>
  <r>
    <x v="48"/>
    <x v="6"/>
    <n v="43"/>
    <x v="0"/>
    <n v="24"/>
    <x v="7"/>
    <x v="57"/>
    <x v="0"/>
    <n v="5"/>
    <n v="5"/>
    <x v="1"/>
  </r>
  <r>
    <x v="49"/>
    <x v="8"/>
    <n v="18"/>
    <x v="0"/>
    <n v="29"/>
    <x v="0"/>
    <x v="58"/>
    <x v="0"/>
    <n v="5"/>
    <n v="3"/>
    <x v="0"/>
  </r>
  <r>
    <x v="50"/>
    <x v="5"/>
    <n v="73"/>
    <x v="0"/>
    <n v="23"/>
    <x v="3"/>
    <x v="59"/>
    <x v="0"/>
    <n v="5"/>
    <n v="4"/>
    <x v="0"/>
  </r>
  <r>
    <x v="51"/>
    <x v="1"/>
    <n v="36"/>
    <x v="1"/>
    <n v="15"/>
    <x v="0"/>
    <x v="60"/>
    <x v="0"/>
    <n v="5"/>
    <n v="1"/>
    <x v="1"/>
  </r>
  <r>
    <x v="52"/>
    <x v="10"/>
    <n v="85"/>
    <x v="0"/>
    <n v="20"/>
    <x v="8"/>
    <x v="61"/>
    <x v="0"/>
    <n v="5"/>
    <n v="2"/>
    <x v="0"/>
  </r>
  <r>
    <x v="26"/>
    <x v="11"/>
    <n v="63"/>
    <x v="0"/>
    <n v="4"/>
    <x v="4"/>
    <x v="62"/>
    <x v="0"/>
    <n v="3"/>
    <n v="1"/>
    <x v="0"/>
  </r>
  <r>
    <x v="53"/>
    <x v="7"/>
    <n v="47"/>
    <x v="1"/>
    <n v="44"/>
    <x v="7"/>
    <x v="63"/>
    <x v="0"/>
    <n v="4"/>
    <n v="4"/>
    <x v="1"/>
  </r>
  <r>
    <x v="54"/>
    <x v="11"/>
    <n v="87"/>
    <x v="0"/>
    <n v="44"/>
    <x v="1"/>
    <x v="64"/>
    <x v="0"/>
    <n v="2"/>
    <n v="4"/>
    <x v="1"/>
  </r>
  <r>
    <x v="55"/>
    <x v="7"/>
    <n v="98"/>
    <x v="1"/>
    <n v="19"/>
    <x v="8"/>
    <x v="65"/>
    <x v="0"/>
    <n v="3"/>
    <n v="4"/>
    <x v="1"/>
  </r>
  <r>
    <x v="3"/>
    <x v="6"/>
    <n v="43"/>
    <x v="0"/>
    <n v="45"/>
    <x v="7"/>
    <x v="66"/>
    <x v="0"/>
    <n v="3"/>
    <n v="4"/>
    <x v="0"/>
  </r>
  <r>
    <x v="56"/>
    <x v="11"/>
    <n v="91"/>
    <x v="0"/>
    <n v="11"/>
    <x v="6"/>
    <x v="67"/>
    <x v="0"/>
    <n v="1"/>
    <n v="3"/>
    <x v="0"/>
  </r>
  <r>
    <x v="19"/>
    <x v="4"/>
    <n v="41"/>
    <x v="1"/>
    <n v="42"/>
    <x v="5"/>
    <x v="68"/>
    <x v="0"/>
    <n v="4"/>
    <n v="4"/>
    <x v="1"/>
  </r>
  <r>
    <x v="37"/>
    <x v="3"/>
    <n v="37"/>
    <x v="1"/>
    <n v="22"/>
    <x v="0"/>
    <x v="69"/>
    <x v="1"/>
    <n v="2"/>
    <n v="3"/>
    <x v="1"/>
  </r>
  <r>
    <x v="35"/>
    <x v="2"/>
    <n v="96"/>
    <x v="1"/>
    <n v="42"/>
    <x v="3"/>
    <x v="70"/>
    <x v="2"/>
    <n v="1"/>
    <n v="4"/>
    <x v="1"/>
  </r>
  <r>
    <x v="57"/>
    <x v="9"/>
    <n v="31"/>
    <x v="1"/>
    <n v="43"/>
    <x v="7"/>
    <x v="71"/>
    <x v="0"/>
    <n v="5"/>
    <n v="2"/>
    <x v="1"/>
  </r>
  <r>
    <x v="58"/>
    <x v="8"/>
    <n v="85"/>
    <x v="1"/>
    <n v="44"/>
    <x v="8"/>
    <x v="72"/>
    <x v="0"/>
    <n v="5"/>
    <n v="4"/>
    <x v="0"/>
  </r>
  <r>
    <x v="49"/>
    <x v="4"/>
    <n v="50"/>
    <x v="0"/>
    <n v="24"/>
    <x v="9"/>
    <x v="73"/>
    <x v="0"/>
    <n v="4"/>
    <n v="4"/>
    <x v="0"/>
  </r>
  <r>
    <x v="7"/>
    <x v="7"/>
    <n v="68"/>
    <x v="1"/>
    <n v="36"/>
    <x v="7"/>
    <x v="74"/>
    <x v="0"/>
    <n v="5"/>
    <n v="5"/>
    <x v="0"/>
  </r>
  <r>
    <x v="59"/>
    <x v="3"/>
    <n v="81"/>
    <x v="0"/>
    <n v="26"/>
    <x v="0"/>
    <x v="75"/>
    <x v="0"/>
    <n v="5"/>
    <n v="1"/>
    <x v="1"/>
  </r>
  <r>
    <x v="27"/>
    <x v="11"/>
    <n v="40"/>
    <x v="0"/>
    <n v="3"/>
    <x v="2"/>
    <x v="76"/>
    <x v="0"/>
    <n v="4"/>
    <n v="1"/>
    <x v="0"/>
  </r>
  <r>
    <x v="57"/>
    <x v="10"/>
    <n v="61"/>
    <x v="1"/>
    <n v="42"/>
    <x v="7"/>
    <x v="77"/>
    <x v="2"/>
    <n v="5"/>
    <n v="4"/>
    <x v="1"/>
  </r>
  <r>
    <x v="2"/>
    <x v="11"/>
    <n v="26"/>
    <x v="1"/>
    <n v="50"/>
    <x v="7"/>
    <x v="78"/>
    <x v="0"/>
    <n v="1"/>
    <n v="5"/>
    <x v="0"/>
  </r>
  <r>
    <x v="60"/>
    <x v="3"/>
    <n v="86"/>
    <x v="1"/>
    <n v="37"/>
    <x v="9"/>
    <x v="79"/>
    <x v="0"/>
    <n v="3"/>
    <n v="2"/>
    <x v="1"/>
  </r>
  <r>
    <x v="39"/>
    <x v="8"/>
    <n v="22"/>
    <x v="1"/>
    <n v="5"/>
    <x v="4"/>
    <x v="80"/>
    <x v="0"/>
    <n v="4"/>
    <n v="2"/>
    <x v="1"/>
  </r>
  <r>
    <x v="61"/>
    <x v="1"/>
    <n v="42"/>
    <x v="1"/>
    <n v="15"/>
    <x v="3"/>
    <x v="81"/>
    <x v="0"/>
    <n v="2"/>
    <n v="5"/>
    <x v="1"/>
  </r>
  <r>
    <x v="60"/>
    <x v="10"/>
    <n v="99"/>
    <x v="1"/>
    <n v="32"/>
    <x v="1"/>
    <x v="82"/>
    <x v="0"/>
    <n v="4"/>
    <n v="3"/>
    <x v="1"/>
  </r>
  <r>
    <x v="4"/>
    <x v="2"/>
    <n v="72"/>
    <x v="1"/>
    <n v="17"/>
    <x v="4"/>
    <x v="83"/>
    <x v="0"/>
    <n v="4"/>
    <n v="1"/>
    <x v="1"/>
  </r>
  <r>
    <x v="62"/>
    <x v="10"/>
    <n v="53"/>
    <x v="0"/>
    <n v="12"/>
    <x v="8"/>
    <x v="84"/>
    <x v="0"/>
    <n v="1"/>
    <n v="5"/>
    <x v="1"/>
  </r>
  <r>
    <x v="38"/>
    <x v="1"/>
    <n v="24"/>
    <x v="1"/>
    <n v="20"/>
    <x v="6"/>
    <x v="85"/>
    <x v="0"/>
    <n v="1"/>
    <n v="1"/>
    <x v="1"/>
  </r>
  <r>
    <x v="18"/>
    <x v="7"/>
    <n v="63"/>
    <x v="0"/>
    <n v="47"/>
    <x v="0"/>
    <x v="86"/>
    <x v="0"/>
    <n v="2"/>
    <n v="1"/>
    <x v="0"/>
  </r>
  <r>
    <x v="3"/>
    <x v="3"/>
    <n v="63"/>
    <x v="1"/>
    <n v="12"/>
    <x v="6"/>
    <x v="87"/>
    <x v="0"/>
    <n v="5"/>
    <n v="4"/>
    <x v="1"/>
  </r>
  <r>
    <x v="63"/>
    <x v="2"/>
    <n v="100"/>
    <x v="0"/>
    <n v="42"/>
    <x v="1"/>
    <x v="88"/>
    <x v="0"/>
    <n v="2"/>
    <n v="5"/>
    <x v="1"/>
  </r>
  <r>
    <x v="64"/>
    <x v="2"/>
    <n v="51"/>
    <x v="1"/>
    <n v="7"/>
    <x v="4"/>
    <x v="89"/>
    <x v="0"/>
    <n v="3"/>
    <n v="1"/>
    <x v="1"/>
  </r>
  <r>
    <x v="65"/>
    <x v="5"/>
    <n v="34"/>
    <x v="1"/>
    <n v="25"/>
    <x v="2"/>
    <x v="90"/>
    <x v="0"/>
    <n v="2"/>
    <n v="1"/>
    <x v="1"/>
  </r>
  <r>
    <x v="50"/>
    <x v="7"/>
    <n v="46"/>
    <x v="0"/>
    <n v="6"/>
    <x v="7"/>
    <x v="91"/>
    <x v="1"/>
    <n v="1"/>
    <n v="4"/>
    <x v="0"/>
  </r>
  <r>
    <x v="66"/>
    <x v="8"/>
    <n v="64"/>
    <x v="1"/>
    <n v="40"/>
    <x v="5"/>
    <x v="92"/>
    <x v="0"/>
    <n v="3"/>
    <n v="3"/>
    <x v="1"/>
  </r>
  <r>
    <x v="25"/>
    <x v="11"/>
    <n v="92"/>
    <x v="1"/>
    <n v="39"/>
    <x v="5"/>
    <x v="93"/>
    <x v="0"/>
    <n v="5"/>
    <n v="2"/>
    <x v="1"/>
  </r>
  <r>
    <x v="46"/>
    <x v="2"/>
    <n v="68"/>
    <x v="1"/>
    <n v="45"/>
    <x v="1"/>
    <x v="94"/>
    <x v="0"/>
    <n v="5"/>
    <n v="3"/>
    <x v="0"/>
  </r>
  <r>
    <x v="67"/>
    <x v="2"/>
    <n v="74"/>
    <x v="1"/>
    <n v="5"/>
    <x v="7"/>
    <x v="95"/>
    <x v="0"/>
    <n v="1"/>
    <n v="4"/>
    <x v="0"/>
  </r>
  <r>
    <x v="21"/>
    <x v="9"/>
    <n v="75"/>
    <x v="0"/>
    <n v="40"/>
    <x v="4"/>
    <x v="96"/>
    <x v="0"/>
    <n v="4"/>
    <n v="4"/>
    <x v="0"/>
  </r>
  <r>
    <x v="2"/>
    <x v="0"/>
    <n v="95"/>
    <x v="0"/>
    <n v="49"/>
    <x v="8"/>
    <x v="97"/>
    <x v="0"/>
    <n v="4"/>
    <n v="2"/>
    <x v="0"/>
  </r>
  <r>
    <x v="39"/>
    <x v="11"/>
    <n v="50"/>
    <x v="0"/>
    <n v="1"/>
    <x v="7"/>
    <x v="98"/>
    <x v="0"/>
    <n v="2"/>
    <n v="1"/>
    <x v="0"/>
  </r>
  <r>
    <x v="3"/>
    <x v="1"/>
    <n v="68"/>
    <x v="0"/>
    <n v="46"/>
    <x v="3"/>
    <x v="99"/>
    <x v="0"/>
    <n v="1"/>
    <n v="4"/>
    <x v="0"/>
  </r>
  <r>
    <x v="59"/>
    <x v="7"/>
    <n v="83"/>
    <x v="0"/>
    <n v="15"/>
    <x v="3"/>
    <x v="100"/>
    <x v="0"/>
    <n v="5"/>
    <n v="4"/>
    <x v="0"/>
  </r>
  <r>
    <x v="68"/>
    <x v="7"/>
    <n v="72"/>
    <x v="0"/>
    <n v="30"/>
    <x v="9"/>
    <x v="101"/>
    <x v="0"/>
    <n v="2"/>
    <n v="3"/>
    <x v="0"/>
  </r>
  <r>
    <x v="51"/>
    <x v="7"/>
    <n v="21"/>
    <x v="0"/>
    <n v="18"/>
    <x v="8"/>
    <x v="102"/>
    <x v="0"/>
    <n v="3"/>
    <n v="3"/>
    <x v="1"/>
  </r>
  <r>
    <x v="8"/>
    <x v="1"/>
    <n v="73"/>
    <x v="1"/>
    <n v="28"/>
    <x v="9"/>
    <x v="103"/>
    <x v="0"/>
    <n v="3"/>
    <n v="1"/>
    <x v="1"/>
  </r>
  <r>
    <x v="69"/>
    <x v="9"/>
    <n v="81"/>
    <x v="0"/>
    <n v="43"/>
    <x v="4"/>
    <x v="104"/>
    <x v="0"/>
    <n v="4"/>
    <n v="2"/>
    <x v="0"/>
  </r>
  <r>
    <x v="32"/>
    <x v="7"/>
    <n v="100"/>
    <x v="1"/>
    <n v="15"/>
    <x v="5"/>
    <x v="105"/>
    <x v="0"/>
    <n v="5"/>
    <n v="4"/>
    <x v="0"/>
  </r>
  <r>
    <x v="13"/>
    <x v="4"/>
    <n v="84"/>
    <x v="0"/>
    <n v="3"/>
    <x v="8"/>
    <x v="106"/>
    <x v="0"/>
    <n v="3"/>
    <n v="1"/>
    <x v="0"/>
  </r>
  <r>
    <x v="53"/>
    <x v="8"/>
    <n v="36"/>
    <x v="0"/>
    <n v="23"/>
    <x v="0"/>
    <x v="107"/>
    <x v="0"/>
    <n v="4"/>
    <n v="1"/>
    <x v="0"/>
  </r>
  <r>
    <x v="24"/>
    <x v="5"/>
    <n v="31"/>
    <x v="1"/>
    <n v="34"/>
    <x v="6"/>
    <x v="108"/>
    <x v="0"/>
    <n v="3"/>
    <n v="1"/>
    <x v="1"/>
  </r>
  <r>
    <x v="53"/>
    <x v="2"/>
    <n v="25"/>
    <x v="0"/>
    <n v="3"/>
    <x v="8"/>
    <x v="109"/>
    <x v="2"/>
    <n v="2"/>
    <n v="5"/>
    <x v="0"/>
  </r>
  <r>
    <x v="46"/>
    <x v="7"/>
    <n v="99"/>
    <x v="0"/>
    <n v="22"/>
    <x v="1"/>
    <x v="110"/>
    <x v="0"/>
    <n v="2"/>
    <n v="2"/>
    <x v="1"/>
  </r>
  <r>
    <x v="63"/>
    <x v="9"/>
    <n v="40"/>
    <x v="0"/>
    <n v="33"/>
    <x v="1"/>
    <x v="111"/>
    <x v="0"/>
    <n v="2"/>
    <n v="2"/>
    <x v="1"/>
  </r>
  <r>
    <x v="48"/>
    <x v="3"/>
    <n v="67"/>
    <x v="0"/>
    <n v="45"/>
    <x v="4"/>
    <x v="112"/>
    <x v="0"/>
    <n v="2"/>
    <n v="1"/>
    <x v="0"/>
  </r>
  <r>
    <x v="27"/>
    <x v="6"/>
    <n v="83"/>
    <x v="0"/>
    <n v="18"/>
    <x v="4"/>
    <x v="113"/>
    <x v="0"/>
    <n v="3"/>
    <n v="5"/>
    <x v="1"/>
  </r>
  <r>
    <x v="2"/>
    <x v="9"/>
    <n v="39"/>
    <x v="0"/>
    <n v="32"/>
    <x v="4"/>
    <x v="114"/>
    <x v="0"/>
    <n v="4"/>
    <n v="5"/>
    <x v="1"/>
  </r>
  <r>
    <x v="70"/>
    <x v="1"/>
    <n v="81"/>
    <x v="0"/>
    <n v="45"/>
    <x v="9"/>
    <x v="115"/>
    <x v="0"/>
    <n v="1"/>
    <n v="3"/>
    <x v="1"/>
  </r>
  <r>
    <x v="13"/>
    <x v="1"/>
    <n v="36"/>
    <x v="1"/>
    <n v="24"/>
    <x v="2"/>
    <x v="116"/>
    <x v="0"/>
    <n v="4"/>
    <n v="4"/>
    <x v="1"/>
  </r>
  <r>
    <x v="71"/>
    <x v="10"/>
    <n v="49"/>
    <x v="0"/>
    <n v="27"/>
    <x v="7"/>
    <x v="117"/>
    <x v="0"/>
    <n v="3"/>
    <n v="2"/>
    <x v="1"/>
  </r>
  <r>
    <x v="72"/>
    <x v="1"/>
    <n v="36"/>
    <x v="1"/>
    <n v="16"/>
    <x v="3"/>
    <x v="118"/>
    <x v="0"/>
    <n v="1"/>
    <n v="5"/>
    <x v="0"/>
  </r>
  <r>
    <x v="10"/>
    <x v="10"/>
    <n v="31"/>
    <x v="1"/>
    <n v="50"/>
    <x v="6"/>
    <x v="119"/>
    <x v="0"/>
    <n v="5"/>
    <n v="2"/>
    <x v="1"/>
  </r>
  <r>
    <x v="11"/>
    <x v="7"/>
    <n v="44"/>
    <x v="1"/>
    <n v="9"/>
    <x v="7"/>
    <x v="120"/>
    <x v="0"/>
    <n v="2"/>
    <n v="2"/>
    <x v="0"/>
  </r>
  <r>
    <x v="46"/>
    <x v="6"/>
    <n v="76"/>
    <x v="1"/>
    <n v="50"/>
    <x v="5"/>
    <x v="121"/>
    <x v="0"/>
    <n v="4"/>
    <n v="1"/>
    <x v="1"/>
  </r>
  <r>
    <x v="40"/>
    <x v="10"/>
    <n v="86"/>
    <x v="1"/>
    <n v="21"/>
    <x v="2"/>
    <x v="122"/>
    <x v="0"/>
    <n v="5"/>
    <n v="4"/>
    <x v="0"/>
  </r>
  <r>
    <x v="21"/>
    <x v="1"/>
    <n v="60"/>
    <x v="0"/>
    <n v="19"/>
    <x v="3"/>
    <x v="123"/>
    <x v="0"/>
    <n v="1"/>
    <n v="3"/>
    <x v="1"/>
  </r>
  <r>
    <x v="66"/>
    <x v="7"/>
    <n v="98"/>
    <x v="1"/>
    <n v="42"/>
    <x v="1"/>
    <x v="124"/>
    <x v="0"/>
    <n v="5"/>
    <n v="3"/>
    <x v="0"/>
  </r>
  <r>
    <x v="15"/>
    <x v="11"/>
    <n v="86"/>
    <x v="0"/>
    <n v="31"/>
    <x v="1"/>
    <x v="125"/>
    <x v="0"/>
    <n v="2"/>
    <n v="3"/>
    <x v="1"/>
  </r>
  <r>
    <x v="67"/>
    <x v="11"/>
    <n v="45"/>
    <x v="1"/>
    <n v="41"/>
    <x v="3"/>
    <x v="126"/>
    <x v="0"/>
    <n v="1"/>
    <n v="2"/>
    <x v="1"/>
  </r>
  <r>
    <x v="70"/>
    <x v="8"/>
    <n v="66"/>
    <x v="0"/>
    <n v="4"/>
    <x v="1"/>
    <x v="127"/>
    <x v="0"/>
    <n v="4"/>
    <n v="3"/>
    <x v="1"/>
  </r>
  <r>
    <x v="73"/>
    <x v="4"/>
    <n v="20"/>
    <x v="1"/>
    <n v="19"/>
    <x v="7"/>
    <x v="128"/>
    <x v="0"/>
    <n v="4"/>
    <n v="4"/>
    <x v="0"/>
  </r>
  <r>
    <x v="24"/>
    <x v="1"/>
    <n v="22"/>
    <x v="1"/>
    <n v="12"/>
    <x v="1"/>
    <x v="129"/>
    <x v="0"/>
    <n v="5"/>
    <n v="1"/>
    <x v="1"/>
  </r>
  <r>
    <x v="7"/>
    <x v="6"/>
    <n v="67"/>
    <x v="1"/>
    <n v="28"/>
    <x v="9"/>
    <x v="130"/>
    <x v="0"/>
    <n v="2"/>
    <n v="3"/>
    <x v="1"/>
  </r>
  <r>
    <x v="70"/>
    <x v="3"/>
    <n v="28"/>
    <x v="1"/>
    <n v="15"/>
    <x v="4"/>
    <x v="131"/>
    <x v="0"/>
    <n v="4"/>
    <n v="3"/>
    <x v="0"/>
  </r>
  <r>
    <x v="58"/>
    <x v="5"/>
    <n v="58"/>
    <x v="0"/>
    <n v="17"/>
    <x v="8"/>
    <x v="132"/>
    <x v="0"/>
    <n v="4"/>
    <n v="4"/>
    <x v="0"/>
  </r>
  <r>
    <x v="74"/>
    <x v="8"/>
    <n v="43"/>
    <x v="1"/>
    <n v="30"/>
    <x v="3"/>
    <x v="133"/>
    <x v="1"/>
    <n v="2"/>
    <n v="2"/>
    <x v="0"/>
  </r>
  <r>
    <x v="40"/>
    <x v="5"/>
    <n v="99"/>
    <x v="1"/>
    <n v="21"/>
    <x v="1"/>
    <x v="134"/>
    <x v="0"/>
    <n v="5"/>
    <n v="1"/>
    <x v="0"/>
  </r>
  <r>
    <x v="75"/>
    <x v="10"/>
    <n v="27"/>
    <x v="0"/>
    <n v="23"/>
    <x v="8"/>
    <x v="135"/>
    <x v="0"/>
    <n v="1"/>
    <n v="5"/>
    <x v="1"/>
  </r>
  <r>
    <x v="12"/>
    <x v="9"/>
    <n v="62"/>
    <x v="0"/>
    <n v="43"/>
    <x v="6"/>
    <x v="136"/>
    <x v="0"/>
    <n v="2"/>
    <n v="5"/>
    <x v="0"/>
  </r>
  <r>
    <x v="76"/>
    <x v="3"/>
    <n v="27"/>
    <x v="0"/>
    <n v="32"/>
    <x v="9"/>
    <x v="137"/>
    <x v="0"/>
    <n v="2"/>
    <n v="2"/>
    <x v="0"/>
  </r>
  <r>
    <x v="47"/>
    <x v="9"/>
    <n v="59"/>
    <x v="0"/>
    <n v="32"/>
    <x v="1"/>
    <x v="138"/>
    <x v="0"/>
    <n v="3"/>
    <n v="4"/>
    <x v="0"/>
  </r>
  <r>
    <x v="37"/>
    <x v="10"/>
    <n v="61"/>
    <x v="0"/>
    <n v="13"/>
    <x v="9"/>
    <x v="139"/>
    <x v="0"/>
    <n v="5"/>
    <n v="4"/>
    <x v="0"/>
  </r>
  <r>
    <x v="19"/>
    <x v="4"/>
    <n v="66"/>
    <x v="0"/>
    <n v="35"/>
    <x v="3"/>
    <x v="140"/>
    <x v="0"/>
    <n v="5"/>
    <n v="4"/>
    <x v="1"/>
  </r>
  <r>
    <x v="8"/>
    <x v="8"/>
    <n v="95"/>
    <x v="1"/>
    <n v="5"/>
    <x v="4"/>
    <x v="141"/>
    <x v="0"/>
    <n v="1"/>
    <n v="5"/>
    <x v="1"/>
  </r>
  <r>
    <x v="42"/>
    <x v="5"/>
    <n v="48"/>
    <x v="1"/>
    <n v="39"/>
    <x v="9"/>
    <x v="142"/>
    <x v="0"/>
    <n v="5"/>
    <n v="5"/>
    <x v="0"/>
  </r>
  <r>
    <x v="77"/>
    <x v="11"/>
    <n v="30"/>
    <x v="0"/>
    <n v="36"/>
    <x v="3"/>
    <x v="143"/>
    <x v="0"/>
    <n v="4"/>
    <n v="3"/>
    <x v="0"/>
  </r>
  <r>
    <x v="45"/>
    <x v="7"/>
    <n v="61"/>
    <x v="0"/>
    <n v="19"/>
    <x v="0"/>
    <x v="144"/>
    <x v="0"/>
    <n v="1"/>
    <n v="5"/>
    <x v="0"/>
  </r>
  <r>
    <x v="26"/>
    <x v="8"/>
    <n v="92"/>
    <x v="0"/>
    <n v="18"/>
    <x v="0"/>
    <x v="145"/>
    <x v="0"/>
    <n v="2"/>
    <n v="1"/>
    <x v="0"/>
  </r>
  <r>
    <x v="16"/>
    <x v="6"/>
    <n v="37"/>
    <x v="1"/>
    <n v="27"/>
    <x v="8"/>
    <x v="146"/>
    <x v="0"/>
    <n v="5"/>
    <n v="1"/>
    <x v="0"/>
  </r>
  <r>
    <x v="78"/>
    <x v="6"/>
    <n v="41"/>
    <x v="0"/>
    <n v="49"/>
    <x v="2"/>
    <x v="147"/>
    <x v="0"/>
    <n v="1"/>
    <n v="2"/>
    <x v="1"/>
  </r>
  <r>
    <x v="53"/>
    <x v="6"/>
    <n v="72"/>
    <x v="0"/>
    <n v="26"/>
    <x v="2"/>
    <x v="148"/>
    <x v="1"/>
    <n v="2"/>
    <n v="3"/>
    <x v="0"/>
  </r>
  <r>
    <x v="54"/>
    <x v="7"/>
    <n v="42"/>
    <x v="1"/>
    <n v="3"/>
    <x v="6"/>
    <x v="149"/>
    <x v="0"/>
    <n v="3"/>
    <n v="5"/>
    <x v="1"/>
  </r>
  <r>
    <x v="6"/>
    <x v="7"/>
    <n v="66"/>
    <x v="1"/>
    <n v="48"/>
    <x v="1"/>
    <x v="150"/>
    <x v="0"/>
    <n v="2"/>
    <n v="4"/>
    <x v="1"/>
  </r>
  <r>
    <x v="79"/>
    <x v="3"/>
    <n v="58"/>
    <x v="1"/>
    <n v="11"/>
    <x v="1"/>
    <x v="151"/>
    <x v="2"/>
    <n v="5"/>
    <n v="1"/>
    <x v="1"/>
  </r>
  <r>
    <x v="80"/>
    <x v="2"/>
    <n v="53"/>
    <x v="0"/>
    <n v="44"/>
    <x v="6"/>
    <x v="152"/>
    <x v="0"/>
    <n v="4"/>
    <n v="4"/>
    <x v="1"/>
  </r>
  <r>
    <x v="0"/>
    <x v="4"/>
    <n v="19"/>
    <x v="1"/>
    <n v="48"/>
    <x v="5"/>
    <x v="153"/>
    <x v="0"/>
    <n v="4"/>
    <n v="1"/>
    <x v="1"/>
  </r>
  <r>
    <x v="81"/>
    <x v="11"/>
    <n v="80"/>
    <x v="0"/>
    <n v="43"/>
    <x v="6"/>
    <x v="154"/>
    <x v="0"/>
    <n v="1"/>
    <n v="4"/>
    <x v="0"/>
  </r>
  <r>
    <x v="82"/>
    <x v="3"/>
    <n v="25"/>
    <x v="0"/>
    <n v="48"/>
    <x v="1"/>
    <x v="155"/>
    <x v="0"/>
    <n v="1"/>
    <n v="1"/>
    <x v="0"/>
  </r>
  <r>
    <x v="67"/>
    <x v="9"/>
    <n v="24"/>
    <x v="0"/>
    <n v="44"/>
    <x v="8"/>
    <x v="156"/>
    <x v="0"/>
    <n v="5"/>
    <n v="4"/>
    <x v="0"/>
  </r>
  <r>
    <x v="55"/>
    <x v="10"/>
    <n v="83"/>
    <x v="1"/>
    <n v="11"/>
    <x v="9"/>
    <x v="157"/>
    <x v="0"/>
    <n v="2"/>
    <n v="1"/>
    <x v="0"/>
  </r>
  <r>
    <x v="3"/>
    <x v="2"/>
    <n v="93"/>
    <x v="0"/>
    <n v="9"/>
    <x v="9"/>
    <x v="158"/>
    <x v="0"/>
    <n v="1"/>
    <n v="4"/>
    <x v="1"/>
  </r>
  <r>
    <x v="6"/>
    <x v="10"/>
    <n v="26"/>
    <x v="0"/>
    <n v="50"/>
    <x v="2"/>
    <x v="159"/>
    <x v="0"/>
    <n v="5"/>
    <n v="2"/>
    <x v="1"/>
  </r>
  <r>
    <x v="83"/>
    <x v="9"/>
    <n v="22"/>
    <x v="1"/>
    <n v="43"/>
    <x v="7"/>
    <x v="160"/>
    <x v="1"/>
    <n v="2"/>
    <n v="4"/>
    <x v="1"/>
  </r>
  <r>
    <x v="28"/>
    <x v="10"/>
    <n v="34"/>
    <x v="1"/>
    <n v="30"/>
    <x v="7"/>
    <x v="161"/>
    <x v="0"/>
    <n v="4"/>
    <n v="1"/>
    <x v="0"/>
  </r>
  <r>
    <x v="84"/>
    <x v="10"/>
    <n v="86"/>
    <x v="1"/>
    <n v="6"/>
    <x v="1"/>
    <x v="162"/>
    <x v="0"/>
    <n v="5"/>
    <n v="4"/>
    <x v="1"/>
  </r>
  <r>
    <x v="55"/>
    <x v="11"/>
    <n v="82"/>
    <x v="1"/>
    <n v="25"/>
    <x v="9"/>
    <x v="163"/>
    <x v="0"/>
    <n v="3"/>
    <n v="1"/>
    <x v="1"/>
  </r>
  <r>
    <x v="70"/>
    <x v="2"/>
    <n v="87"/>
    <x v="0"/>
    <n v="46"/>
    <x v="4"/>
    <x v="164"/>
    <x v="0"/>
    <n v="3"/>
    <n v="2"/>
    <x v="0"/>
  </r>
  <r>
    <x v="46"/>
    <x v="6"/>
    <n v="41"/>
    <x v="0"/>
    <n v="38"/>
    <x v="9"/>
    <x v="165"/>
    <x v="0"/>
    <n v="2"/>
    <n v="1"/>
    <x v="0"/>
  </r>
  <r>
    <x v="85"/>
    <x v="11"/>
    <n v="44"/>
    <x v="1"/>
    <n v="42"/>
    <x v="9"/>
    <x v="166"/>
    <x v="0"/>
    <n v="4"/>
    <n v="3"/>
    <x v="1"/>
  </r>
  <r>
    <x v="20"/>
    <x v="6"/>
    <n v="32"/>
    <x v="0"/>
    <n v="38"/>
    <x v="7"/>
    <x v="167"/>
    <x v="0"/>
    <n v="5"/>
    <n v="3"/>
    <x v="0"/>
  </r>
  <r>
    <x v="23"/>
    <x v="3"/>
    <n v="23"/>
    <x v="1"/>
    <n v="10"/>
    <x v="3"/>
    <x v="168"/>
    <x v="0"/>
    <n v="5"/>
    <n v="1"/>
    <x v="0"/>
  </r>
  <r>
    <x v="86"/>
    <x v="6"/>
    <n v="71"/>
    <x v="1"/>
    <n v="31"/>
    <x v="9"/>
    <x v="169"/>
    <x v="0"/>
    <n v="2"/>
    <n v="1"/>
    <x v="0"/>
  </r>
  <r>
    <x v="87"/>
    <x v="0"/>
    <n v="38"/>
    <x v="0"/>
    <n v="30"/>
    <x v="8"/>
    <x v="170"/>
    <x v="0"/>
    <n v="2"/>
    <n v="1"/>
    <x v="1"/>
  </r>
  <r>
    <x v="75"/>
    <x v="11"/>
    <n v="70"/>
    <x v="0"/>
    <n v="30"/>
    <x v="3"/>
    <x v="171"/>
    <x v="0"/>
    <n v="5"/>
    <n v="5"/>
    <x v="1"/>
  </r>
  <r>
    <x v="6"/>
    <x v="7"/>
    <n v="97"/>
    <x v="1"/>
    <n v="43"/>
    <x v="7"/>
    <x v="172"/>
    <x v="0"/>
    <n v="3"/>
    <n v="5"/>
    <x v="0"/>
  </r>
  <r>
    <x v="88"/>
    <x v="9"/>
    <n v="18"/>
    <x v="1"/>
    <n v="20"/>
    <x v="1"/>
    <x v="173"/>
    <x v="0"/>
    <n v="3"/>
    <n v="5"/>
    <x v="0"/>
  </r>
  <r>
    <x v="69"/>
    <x v="2"/>
    <n v="43"/>
    <x v="0"/>
    <n v="1"/>
    <x v="2"/>
    <x v="174"/>
    <x v="0"/>
    <n v="5"/>
    <n v="1"/>
    <x v="1"/>
  </r>
  <r>
    <x v="88"/>
    <x v="0"/>
    <n v="71"/>
    <x v="0"/>
    <n v="2"/>
    <x v="0"/>
    <x v="175"/>
    <x v="0"/>
    <n v="5"/>
    <n v="5"/>
    <x v="1"/>
  </r>
  <r>
    <x v="89"/>
    <x v="6"/>
    <n v="73"/>
    <x v="1"/>
    <n v="14"/>
    <x v="3"/>
    <x v="176"/>
    <x v="0"/>
    <n v="2"/>
    <n v="5"/>
    <x v="0"/>
  </r>
  <r>
    <x v="45"/>
    <x v="7"/>
    <n v="85"/>
    <x v="1"/>
    <n v="34"/>
    <x v="1"/>
    <x v="177"/>
    <x v="0"/>
    <n v="1"/>
    <n v="5"/>
    <x v="0"/>
  </r>
  <r>
    <x v="32"/>
    <x v="2"/>
    <n v="50"/>
    <x v="1"/>
    <n v="35"/>
    <x v="7"/>
    <x v="178"/>
    <x v="0"/>
    <n v="2"/>
    <n v="5"/>
    <x v="1"/>
  </r>
  <r>
    <x v="90"/>
    <x v="8"/>
    <n v="50"/>
    <x v="0"/>
    <n v="24"/>
    <x v="8"/>
    <x v="179"/>
    <x v="0"/>
    <n v="2"/>
    <n v="5"/>
    <x v="0"/>
  </r>
  <r>
    <x v="21"/>
    <x v="9"/>
    <n v="35"/>
    <x v="1"/>
    <n v="44"/>
    <x v="9"/>
    <x v="180"/>
    <x v="0"/>
    <n v="4"/>
    <n v="4"/>
    <x v="0"/>
  </r>
  <r>
    <x v="1"/>
    <x v="7"/>
    <n v="47"/>
    <x v="1"/>
    <n v="35"/>
    <x v="2"/>
    <x v="181"/>
    <x v="0"/>
    <n v="4"/>
    <n v="2"/>
    <x v="1"/>
  </r>
  <r>
    <x v="53"/>
    <x v="8"/>
    <n v="88"/>
    <x v="0"/>
    <n v="1"/>
    <x v="8"/>
    <x v="182"/>
    <x v="0"/>
    <n v="3"/>
    <n v="5"/>
    <x v="1"/>
  </r>
  <r>
    <x v="37"/>
    <x v="10"/>
    <n v="39"/>
    <x v="1"/>
    <n v="44"/>
    <x v="4"/>
    <x v="183"/>
    <x v="0"/>
    <n v="2"/>
    <n v="3"/>
    <x v="1"/>
  </r>
  <r>
    <x v="32"/>
    <x v="1"/>
    <n v="35"/>
    <x v="0"/>
    <n v="1"/>
    <x v="1"/>
    <x v="184"/>
    <x v="0"/>
    <n v="3"/>
    <n v="4"/>
    <x v="0"/>
  </r>
  <r>
    <x v="7"/>
    <x v="8"/>
    <n v="52"/>
    <x v="1"/>
    <n v="20"/>
    <x v="6"/>
    <x v="185"/>
    <x v="0"/>
    <n v="4"/>
    <n v="4"/>
    <x v="0"/>
  </r>
  <r>
    <x v="71"/>
    <x v="9"/>
    <n v="47"/>
    <x v="0"/>
    <n v="26"/>
    <x v="5"/>
    <x v="186"/>
    <x v="1"/>
    <n v="2"/>
    <n v="4"/>
    <x v="0"/>
  </r>
  <r>
    <x v="65"/>
    <x v="0"/>
    <n v="64"/>
    <x v="0"/>
    <n v="26"/>
    <x v="8"/>
    <x v="187"/>
    <x v="0"/>
    <n v="4"/>
    <n v="2"/>
    <x v="0"/>
  </r>
  <r>
    <x v="27"/>
    <x v="8"/>
    <n v="62"/>
    <x v="1"/>
    <n v="23"/>
    <x v="0"/>
    <x v="188"/>
    <x v="0"/>
    <n v="1"/>
    <n v="2"/>
    <x v="0"/>
  </r>
  <r>
    <x v="22"/>
    <x v="3"/>
    <n v="55"/>
    <x v="1"/>
    <n v="46"/>
    <x v="4"/>
    <x v="189"/>
    <x v="0"/>
    <n v="3"/>
    <n v="2"/>
    <x v="1"/>
  </r>
  <r>
    <x v="59"/>
    <x v="4"/>
    <n v="91"/>
    <x v="1"/>
    <n v="45"/>
    <x v="5"/>
    <x v="190"/>
    <x v="0"/>
    <n v="5"/>
    <n v="3"/>
    <x v="1"/>
  </r>
  <r>
    <x v="86"/>
    <x v="2"/>
    <n v="77"/>
    <x v="0"/>
    <n v="12"/>
    <x v="6"/>
    <x v="191"/>
    <x v="0"/>
    <n v="5"/>
    <n v="4"/>
    <x v="1"/>
  </r>
  <r>
    <x v="85"/>
    <x v="2"/>
    <n v="85"/>
    <x v="0"/>
    <n v="12"/>
    <x v="2"/>
    <x v="192"/>
    <x v="0"/>
    <n v="3"/>
    <n v="3"/>
    <x v="0"/>
  </r>
  <r>
    <x v="90"/>
    <x v="8"/>
    <n v="75"/>
    <x v="0"/>
    <n v="10"/>
    <x v="7"/>
    <x v="193"/>
    <x v="0"/>
    <n v="1"/>
    <n v="4"/>
    <x v="1"/>
  </r>
  <r>
    <x v="91"/>
    <x v="4"/>
    <n v="30"/>
    <x v="1"/>
    <n v="3"/>
    <x v="4"/>
    <x v="194"/>
    <x v="0"/>
    <n v="5"/>
    <n v="4"/>
    <x v="1"/>
  </r>
  <r>
    <x v="68"/>
    <x v="1"/>
    <n v="69"/>
    <x v="1"/>
    <n v="20"/>
    <x v="8"/>
    <x v="195"/>
    <x v="0"/>
    <n v="3"/>
    <n v="4"/>
    <x v="0"/>
  </r>
  <r>
    <x v="27"/>
    <x v="5"/>
    <n v="24"/>
    <x v="1"/>
    <n v="4"/>
    <x v="7"/>
    <x v="196"/>
    <x v="0"/>
    <n v="3"/>
    <n v="2"/>
    <x v="0"/>
  </r>
  <r>
    <x v="84"/>
    <x v="4"/>
    <n v="92"/>
    <x v="0"/>
    <n v="9"/>
    <x v="4"/>
    <x v="197"/>
    <x v="0"/>
    <n v="5"/>
    <n v="3"/>
    <x v="0"/>
  </r>
  <r>
    <x v="73"/>
    <x v="5"/>
    <n v="26"/>
    <x v="0"/>
    <n v="2"/>
    <x v="5"/>
    <x v="198"/>
    <x v="0"/>
    <n v="4"/>
    <n v="5"/>
    <x v="1"/>
  </r>
  <r>
    <x v="86"/>
    <x v="7"/>
    <n v="94"/>
    <x v="0"/>
    <n v="36"/>
    <x v="9"/>
    <x v="199"/>
    <x v="0"/>
    <n v="1"/>
    <n v="4"/>
    <x v="1"/>
  </r>
  <r>
    <x v="88"/>
    <x v="10"/>
    <n v="53"/>
    <x v="1"/>
    <n v="15"/>
    <x v="0"/>
    <x v="200"/>
    <x v="0"/>
    <n v="4"/>
    <n v="1"/>
    <x v="1"/>
  </r>
  <r>
    <x v="61"/>
    <x v="5"/>
    <n v="77"/>
    <x v="1"/>
    <n v="9"/>
    <x v="0"/>
    <x v="201"/>
    <x v="0"/>
    <n v="2"/>
    <n v="4"/>
    <x v="1"/>
  </r>
  <r>
    <x v="22"/>
    <x v="8"/>
    <n v="51"/>
    <x v="0"/>
    <n v="40"/>
    <x v="7"/>
    <x v="202"/>
    <x v="0"/>
    <n v="3"/>
    <n v="1"/>
    <x v="0"/>
  </r>
  <r>
    <x v="73"/>
    <x v="4"/>
    <n v="73"/>
    <x v="0"/>
    <n v="4"/>
    <x v="0"/>
    <x v="203"/>
    <x v="0"/>
    <n v="1"/>
    <n v="4"/>
    <x v="1"/>
  </r>
  <r>
    <x v="48"/>
    <x v="6"/>
    <n v="58"/>
    <x v="0"/>
    <n v="40"/>
    <x v="5"/>
    <x v="204"/>
    <x v="0"/>
    <n v="1"/>
    <n v="3"/>
    <x v="1"/>
  </r>
  <r>
    <x v="45"/>
    <x v="4"/>
    <n v="52"/>
    <x v="0"/>
    <n v="1"/>
    <x v="7"/>
    <x v="205"/>
    <x v="0"/>
    <n v="3"/>
    <n v="2"/>
    <x v="1"/>
  </r>
  <r>
    <x v="19"/>
    <x v="4"/>
    <n v="55"/>
    <x v="1"/>
    <n v="32"/>
    <x v="3"/>
    <x v="206"/>
    <x v="0"/>
    <n v="3"/>
    <n v="1"/>
    <x v="0"/>
  </r>
  <r>
    <x v="82"/>
    <x v="11"/>
    <n v="74"/>
    <x v="0"/>
    <n v="35"/>
    <x v="3"/>
    <x v="207"/>
    <x v="0"/>
    <n v="5"/>
    <n v="3"/>
    <x v="0"/>
  </r>
  <r>
    <x v="42"/>
    <x v="2"/>
    <n v="19"/>
    <x v="1"/>
    <n v="40"/>
    <x v="6"/>
    <x v="208"/>
    <x v="0"/>
    <n v="4"/>
    <n v="4"/>
    <x v="0"/>
  </r>
  <r>
    <x v="92"/>
    <x v="3"/>
    <n v="56"/>
    <x v="1"/>
    <n v="48"/>
    <x v="6"/>
    <x v="209"/>
    <x v="0"/>
    <n v="3"/>
    <n v="4"/>
    <x v="0"/>
  </r>
  <r>
    <x v="22"/>
    <x v="6"/>
    <n v="58"/>
    <x v="1"/>
    <n v="6"/>
    <x v="1"/>
    <x v="210"/>
    <x v="0"/>
    <n v="4"/>
    <n v="3"/>
    <x v="0"/>
  </r>
  <r>
    <x v="82"/>
    <x v="11"/>
    <n v="32"/>
    <x v="1"/>
    <n v="25"/>
    <x v="2"/>
    <x v="211"/>
    <x v="0"/>
    <n v="5"/>
    <n v="4"/>
    <x v="0"/>
  </r>
  <r>
    <x v="52"/>
    <x v="2"/>
    <n v="24"/>
    <x v="0"/>
    <n v="19"/>
    <x v="1"/>
    <x v="212"/>
    <x v="0"/>
    <n v="4"/>
    <n v="4"/>
    <x v="0"/>
  </r>
  <r>
    <x v="7"/>
    <x v="0"/>
    <n v="55"/>
    <x v="0"/>
    <n v="32"/>
    <x v="3"/>
    <x v="213"/>
    <x v="0"/>
    <n v="5"/>
    <n v="3"/>
    <x v="0"/>
  </r>
  <r>
    <x v="51"/>
    <x v="7"/>
    <n v="52"/>
    <x v="1"/>
    <n v="45"/>
    <x v="7"/>
    <x v="214"/>
    <x v="0"/>
    <n v="1"/>
    <n v="5"/>
    <x v="1"/>
  </r>
  <r>
    <x v="27"/>
    <x v="6"/>
    <n v="50"/>
    <x v="1"/>
    <n v="4"/>
    <x v="7"/>
    <x v="215"/>
    <x v="0"/>
    <n v="5"/>
    <n v="1"/>
    <x v="1"/>
  </r>
  <r>
    <x v="53"/>
    <x v="11"/>
    <n v="86"/>
    <x v="1"/>
    <n v="46"/>
    <x v="1"/>
    <x v="216"/>
    <x v="0"/>
    <n v="1"/>
    <n v="2"/>
    <x v="0"/>
  </r>
  <r>
    <x v="53"/>
    <x v="1"/>
    <n v="71"/>
    <x v="0"/>
    <n v="9"/>
    <x v="4"/>
    <x v="217"/>
    <x v="0"/>
    <n v="5"/>
    <n v="1"/>
    <x v="1"/>
  </r>
  <r>
    <x v="18"/>
    <x v="9"/>
    <n v="19"/>
    <x v="0"/>
    <n v="17"/>
    <x v="3"/>
    <x v="218"/>
    <x v="0"/>
    <n v="2"/>
    <n v="1"/>
    <x v="0"/>
  </r>
  <r>
    <x v="18"/>
    <x v="5"/>
    <n v="33"/>
    <x v="1"/>
    <n v="25"/>
    <x v="2"/>
    <x v="219"/>
    <x v="0"/>
    <n v="1"/>
    <n v="1"/>
    <x v="0"/>
  </r>
  <r>
    <x v="66"/>
    <x v="5"/>
    <n v="83"/>
    <x v="1"/>
    <n v="2"/>
    <x v="9"/>
    <x v="220"/>
    <x v="0"/>
    <n v="1"/>
    <n v="5"/>
    <x v="1"/>
  </r>
  <r>
    <x v="92"/>
    <x v="6"/>
    <n v="73"/>
    <x v="1"/>
    <n v="18"/>
    <x v="9"/>
    <x v="221"/>
    <x v="0"/>
    <n v="1"/>
    <n v="3"/>
    <x v="1"/>
  </r>
  <r>
    <x v="82"/>
    <x v="8"/>
    <n v="52"/>
    <x v="0"/>
    <n v="46"/>
    <x v="0"/>
    <x v="222"/>
    <x v="0"/>
    <n v="3"/>
    <n v="1"/>
    <x v="0"/>
  </r>
  <r>
    <x v="66"/>
    <x v="10"/>
    <n v="32"/>
    <x v="0"/>
    <n v="14"/>
    <x v="7"/>
    <x v="223"/>
    <x v="0"/>
    <n v="1"/>
    <n v="2"/>
    <x v="0"/>
  </r>
  <r>
    <x v="18"/>
    <x v="0"/>
    <n v="47"/>
    <x v="1"/>
    <n v="16"/>
    <x v="0"/>
    <x v="224"/>
    <x v="0"/>
    <n v="3"/>
    <n v="2"/>
    <x v="0"/>
  </r>
  <r>
    <x v="83"/>
    <x v="0"/>
    <n v="43"/>
    <x v="1"/>
    <n v="4"/>
    <x v="2"/>
    <x v="225"/>
    <x v="0"/>
    <n v="3"/>
    <n v="3"/>
    <x v="0"/>
  </r>
  <r>
    <x v="59"/>
    <x v="6"/>
    <n v="80"/>
    <x v="0"/>
    <n v="0"/>
    <x v="0"/>
    <x v="226"/>
    <x v="0"/>
    <n v="4"/>
    <n v="2"/>
    <x v="1"/>
  </r>
  <r>
    <x v="15"/>
    <x v="10"/>
    <n v="30"/>
    <x v="1"/>
    <n v="10"/>
    <x v="0"/>
    <x v="227"/>
    <x v="0"/>
    <n v="5"/>
    <n v="3"/>
    <x v="1"/>
  </r>
  <r>
    <x v="68"/>
    <x v="11"/>
    <n v="55"/>
    <x v="0"/>
    <n v="21"/>
    <x v="2"/>
    <x v="228"/>
    <x v="2"/>
    <n v="2"/>
    <n v="3"/>
    <x v="0"/>
  </r>
  <r>
    <x v="60"/>
    <x v="3"/>
    <n v="76"/>
    <x v="1"/>
    <n v="45"/>
    <x v="0"/>
    <x v="229"/>
    <x v="0"/>
    <n v="2"/>
    <n v="3"/>
    <x v="1"/>
  </r>
  <r>
    <x v="55"/>
    <x v="11"/>
    <n v="79"/>
    <x v="0"/>
    <n v="28"/>
    <x v="5"/>
    <x v="230"/>
    <x v="0"/>
    <n v="3"/>
    <n v="1"/>
    <x v="1"/>
  </r>
  <r>
    <x v="60"/>
    <x v="2"/>
    <n v="81"/>
    <x v="1"/>
    <n v="2"/>
    <x v="3"/>
    <x v="231"/>
    <x v="0"/>
    <n v="3"/>
    <n v="3"/>
    <x v="1"/>
  </r>
  <r>
    <x v="56"/>
    <x v="6"/>
    <n v="30"/>
    <x v="0"/>
    <n v="36"/>
    <x v="0"/>
    <x v="232"/>
    <x v="0"/>
    <n v="4"/>
    <n v="1"/>
    <x v="0"/>
  </r>
  <r>
    <x v="88"/>
    <x v="2"/>
    <n v="55"/>
    <x v="0"/>
    <n v="12"/>
    <x v="3"/>
    <x v="233"/>
    <x v="0"/>
    <n v="4"/>
    <n v="4"/>
    <x v="0"/>
  </r>
  <r>
    <x v="32"/>
    <x v="6"/>
    <n v="43"/>
    <x v="1"/>
    <n v="32"/>
    <x v="5"/>
    <x v="234"/>
    <x v="0"/>
    <n v="3"/>
    <n v="4"/>
    <x v="0"/>
  </r>
  <r>
    <x v="54"/>
    <x v="8"/>
    <n v="90"/>
    <x v="1"/>
    <n v="19"/>
    <x v="7"/>
    <x v="235"/>
    <x v="0"/>
    <n v="1"/>
    <n v="2"/>
    <x v="0"/>
  </r>
  <r>
    <x v="1"/>
    <x v="2"/>
    <n v="70"/>
    <x v="1"/>
    <n v="49"/>
    <x v="9"/>
    <x v="236"/>
    <x v="0"/>
    <n v="2"/>
    <n v="5"/>
    <x v="1"/>
  </r>
  <r>
    <x v="8"/>
    <x v="4"/>
    <n v="59"/>
    <x v="0"/>
    <n v="39"/>
    <x v="4"/>
    <x v="237"/>
    <x v="0"/>
    <n v="5"/>
    <n v="3"/>
    <x v="0"/>
  </r>
  <r>
    <x v="30"/>
    <x v="3"/>
    <n v="39"/>
    <x v="0"/>
    <n v="12"/>
    <x v="9"/>
    <x v="238"/>
    <x v="0"/>
    <n v="1"/>
    <n v="5"/>
    <x v="0"/>
  </r>
  <r>
    <x v="93"/>
    <x v="4"/>
    <n v="60"/>
    <x v="1"/>
    <n v="35"/>
    <x v="8"/>
    <x v="239"/>
    <x v="0"/>
    <n v="5"/>
    <n v="2"/>
    <x v="1"/>
  </r>
  <r>
    <x v="57"/>
    <x v="3"/>
    <n v="43"/>
    <x v="0"/>
    <n v="34"/>
    <x v="4"/>
    <x v="240"/>
    <x v="0"/>
    <n v="2"/>
    <n v="3"/>
    <x v="1"/>
  </r>
  <r>
    <x v="22"/>
    <x v="5"/>
    <n v="18"/>
    <x v="1"/>
    <n v="2"/>
    <x v="3"/>
    <x v="241"/>
    <x v="0"/>
    <n v="4"/>
    <n v="1"/>
    <x v="1"/>
  </r>
  <r>
    <x v="90"/>
    <x v="2"/>
    <n v="86"/>
    <x v="0"/>
    <n v="43"/>
    <x v="6"/>
    <x v="242"/>
    <x v="0"/>
    <n v="4"/>
    <n v="1"/>
    <x v="1"/>
  </r>
  <r>
    <x v="82"/>
    <x v="2"/>
    <n v="79"/>
    <x v="0"/>
    <n v="30"/>
    <x v="5"/>
    <x v="243"/>
    <x v="0"/>
    <n v="3"/>
    <n v="1"/>
    <x v="0"/>
  </r>
  <r>
    <x v="55"/>
    <x v="3"/>
    <n v="80"/>
    <x v="1"/>
    <n v="30"/>
    <x v="8"/>
    <x v="244"/>
    <x v="0"/>
    <n v="1"/>
    <n v="5"/>
    <x v="1"/>
  </r>
  <r>
    <x v="74"/>
    <x v="6"/>
    <n v="19"/>
    <x v="0"/>
    <n v="44"/>
    <x v="9"/>
    <x v="245"/>
    <x v="0"/>
    <n v="3"/>
    <n v="4"/>
    <x v="1"/>
  </r>
  <r>
    <x v="65"/>
    <x v="11"/>
    <n v="44"/>
    <x v="0"/>
    <n v="45"/>
    <x v="3"/>
    <x v="246"/>
    <x v="0"/>
    <n v="3"/>
    <n v="5"/>
    <x v="0"/>
  </r>
  <r>
    <x v="70"/>
    <x v="1"/>
    <n v="97"/>
    <x v="0"/>
    <n v="40"/>
    <x v="0"/>
    <x v="247"/>
    <x v="0"/>
    <n v="3"/>
    <n v="1"/>
    <x v="1"/>
  </r>
  <r>
    <x v="60"/>
    <x v="7"/>
    <n v="87"/>
    <x v="1"/>
    <n v="28"/>
    <x v="8"/>
    <x v="248"/>
    <x v="0"/>
    <n v="1"/>
    <n v="2"/>
    <x v="1"/>
  </r>
  <r>
    <x v="47"/>
    <x v="1"/>
    <n v="78"/>
    <x v="0"/>
    <n v="6"/>
    <x v="1"/>
    <x v="249"/>
    <x v="0"/>
    <n v="1"/>
    <n v="2"/>
    <x v="0"/>
  </r>
  <r>
    <x v="68"/>
    <x v="4"/>
    <n v="53"/>
    <x v="0"/>
    <n v="28"/>
    <x v="3"/>
    <x v="250"/>
    <x v="0"/>
    <n v="3"/>
    <n v="2"/>
    <x v="1"/>
  </r>
  <r>
    <x v="30"/>
    <x v="2"/>
    <n v="70"/>
    <x v="1"/>
    <n v="36"/>
    <x v="7"/>
    <x v="251"/>
    <x v="0"/>
    <n v="3"/>
    <n v="5"/>
    <x v="0"/>
  </r>
  <r>
    <x v="61"/>
    <x v="11"/>
    <n v="19"/>
    <x v="1"/>
    <n v="47"/>
    <x v="3"/>
    <x v="252"/>
    <x v="0"/>
    <n v="5"/>
    <n v="1"/>
    <x v="1"/>
  </r>
  <r>
    <x v="68"/>
    <x v="6"/>
    <n v="55"/>
    <x v="1"/>
    <n v="17"/>
    <x v="0"/>
    <x v="253"/>
    <x v="0"/>
    <n v="2"/>
    <n v="5"/>
    <x v="0"/>
  </r>
  <r>
    <x v="84"/>
    <x v="2"/>
    <n v="47"/>
    <x v="0"/>
    <n v="48"/>
    <x v="6"/>
    <x v="254"/>
    <x v="0"/>
    <n v="4"/>
    <n v="3"/>
    <x v="0"/>
  </r>
  <r>
    <x v="85"/>
    <x v="9"/>
    <n v="21"/>
    <x v="0"/>
    <n v="15"/>
    <x v="2"/>
    <x v="255"/>
    <x v="1"/>
    <n v="4"/>
    <n v="1"/>
    <x v="1"/>
  </r>
  <r>
    <x v="20"/>
    <x v="0"/>
    <n v="36"/>
    <x v="0"/>
    <n v="15"/>
    <x v="3"/>
    <x v="256"/>
    <x v="0"/>
    <n v="3"/>
    <n v="3"/>
    <x v="1"/>
  </r>
  <r>
    <x v="31"/>
    <x v="7"/>
    <n v="90"/>
    <x v="0"/>
    <n v="20"/>
    <x v="2"/>
    <x v="257"/>
    <x v="0"/>
    <n v="5"/>
    <n v="3"/>
    <x v="1"/>
  </r>
  <r>
    <x v="69"/>
    <x v="7"/>
    <n v="31"/>
    <x v="1"/>
    <n v="14"/>
    <x v="0"/>
    <x v="258"/>
    <x v="0"/>
    <n v="2"/>
    <n v="4"/>
    <x v="0"/>
  </r>
  <r>
    <x v="76"/>
    <x v="11"/>
    <n v="25"/>
    <x v="0"/>
    <n v="48"/>
    <x v="9"/>
    <x v="259"/>
    <x v="0"/>
    <n v="3"/>
    <n v="4"/>
    <x v="0"/>
  </r>
  <r>
    <x v="4"/>
    <x v="8"/>
    <n v="24"/>
    <x v="1"/>
    <n v="25"/>
    <x v="2"/>
    <x v="260"/>
    <x v="0"/>
    <n v="4"/>
    <n v="3"/>
    <x v="1"/>
  </r>
  <r>
    <x v="70"/>
    <x v="1"/>
    <n v="34"/>
    <x v="0"/>
    <n v="27"/>
    <x v="1"/>
    <x v="261"/>
    <x v="1"/>
    <n v="1"/>
    <n v="1"/>
    <x v="0"/>
  </r>
  <r>
    <x v="37"/>
    <x v="0"/>
    <n v="83"/>
    <x v="1"/>
    <n v="48"/>
    <x v="8"/>
    <x v="262"/>
    <x v="0"/>
    <n v="4"/>
    <n v="2"/>
    <x v="1"/>
  </r>
  <r>
    <x v="86"/>
    <x v="6"/>
    <n v="70"/>
    <x v="1"/>
    <n v="6"/>
    <x v="6"/>
    <x v="263"/>
    <x v="0"/>
    <n v="3"/>
    <n v="2"/>
    <x v="0"/>
  </r>
  <r>
    <x v="24"/>
    <x v="2"/>
    <n v="81"/>
    <x v="0"/>
    <n v="28"/>
    <x v="9"/>
    <x v="264"/>
    <x v="0"/>
    <n v="1"/>
    <n v="2"/>
    <x v="0"/>
  </r>
  <r>
    <x v="17"/>
    <x v="10"/>
    <n v="55"/>
    <x v="1"/>
    <n v="8"/>
    <x v="0"/>
    <x v="265"/>
    <x v="0"/>
    <n v="3"/>
    <n v="5"/>
    <x v="1"/>
  </r>
  <r>
    <x v="85"/>
    <x v="8"/>
    <n v="77"/>
    <x v="0"/>
    <n v="15"/>
    <x v="4"/>
    <x v="266"/>
    <x v="1"/>
    <n v="3"/>
    <n v="4"/>
    <x v="1"/>
  </r>
  <r>
    <x v="54"/>
    <x v="9"/>
    <n v="92"/>
    <x v="0"/>
    <n v="50"/>
    <x v="7"/>
    <x v="267"/>
    <x v="0"/>
    <n v="3"/>
    <n v="4"/>
    <x v="1"/>
  </r>
  <r>
    <x v="85"/>
    <x v="7"/>
    <n v="63"/>
    <x v="0"/>
    <n v="11"/>
    <x v="4"/>
    <x v="268"/>
    <x v="0"/>
    <n v="5"/>
    <n v="1"/>
    <x v="0"/>
  </r>
  <r>
    <x v="63"/>
    <x v="11"/>
    <n v="61"/>
    <x v="1"/>
    <n v="29"/>
    <x v="3"/>
    <x v="269"/>
    <x v="0"/>
    <n v="1"/>
    <n v="5"/>
    <x v="0"/>
  </r>
  <r>
    <x v="3"/>
    <x v="4"/>
    <n v="87"/>
    <x v="0"/>
    <n v="43"/>
    <x v="2"/>
    <x v="270"/>
    <x v="2"/>
    <n v="1"/>
    <n v="3"/>
    <x v="1"/>
  </r>
  <r>
    <x v="32"/>
    <x v="3"/>
    <n v="20"/>
    <x v="1"/>
    <n v="3"/>
    <x v="2"/>
    <x v="271"/>
    <x v="0"/>
    <n v="1"/>
    <n v="4"/>
    <x v="0"/>
  </r>
  <r>
    <x v="64"/>
    <x v="2"/>
    <n v="48"/>
    <x v="0"/>
    <n v="11"/>
    <x v="4"/>
    <x v="272"/>
    <x v="0"/>
    <n v="1"/>
    <n v="1"/>
    <x v="1"/>
  </r>
  <r>
    <x v="90"/>
    <x v="7"/>
    <n v="82"/>
    <x v="1"/>
    <n v="29"/>
    <x v="4"/>
    <x v="273"/>
    <x v="0"/>
    <n v="2"/>
    <n v="2"/>
    <x v="0"/>
  </r>
  <r>
    <x v="4"/>
    <x v="7"/>
    <n v="67"/>
    <x v="1"/>
    <n v="12"/>
    <x v="1"/>
    <x v="274"/>
    <x v="0"/>
    <n v="5"/>
    <n v="3"/>
    <x v="1"/>
  </r>
  <r>
    <x v="55"/>
    <x v="9"/>
    <n v="40"/>
    <x v="1"/>
    <n v="49"/>
    <x v="2"/>
    <x v="275"/>
    <x v="0"/>
    <n v="4"/>
    <n v="5"/>
    <x v="1"/>
  </r>
  <r>
    <x v="52"/>
    <x v="1"/>
    <n v="36"/>
    <x v="1"/>
    <n v="36"/>
    <x v="1"/>
    <x v="276"/>
    <x v="0"/>
    <n v="4"/>
    <n v="4"/>
    <x v="1"/>
  </r>
  <r>
    <x v="58"/>
    <x v="5"/>
    <n v="68"/>
    <x v="0"/>
    <n v="36"/>
    <x v="0"/>
    <x v="277"/>
    <x v="0"/>
    <n v="4"/>
    <n v="2"/>
    <x v="0"/>
  </r>
  <r>
    <x v="31"/>
    <x v="11"/>
    <n v="70"/>
    <x v="0"/>
    <n v="21"/>
    <x v="3"/>
    <x v="278"/>
    <x v="0"/>
    <n v="5"/>
    <n v="3"/>
    <x v="1"/>
  </r>
  <r>
    <x v="2"/>
    <x v="6"/>
    <n v="40"/>
    <x v="0"/>
    <n v="30"/>
    <x v="7"/>
    <x v="279"/>
    <x v="0"/>
    <n v="2"/>
    <n v="1"/>
    <x v="0"/>
  </r>
  <r>
    <x v="36"/>
    <x v="11"/>
    <n v="39"/>
    <x v="0"/>
    <n v="20"/>
    <x v="3"/>
    <x v="280"/>
    <x v="2"/>
    <n v="5"/>
    <n v="1"/>
    <x v="1"/>
  </r>
  <r>
    <x v="23"/>
    <x v="2"/>
    <n v="84"/>
    <x v="0"/>
    <n v="16"/>
    <x v="0"/>
    <x v="281"/>
    <x v="0"/>
    <n v="1"/>
    <n v="3"/>
    <x v="0"/>
  </r>
  <r>
    <x v="10"/>
    <x v="7"/>
    <n v="66"/>
    <x v="1"/>
    <n v="44"/>
    <x v="8"/>
    <x v="282"/>
    <x v="0"/>
    <n v="4"/>
    <n v="2"/>
    <x v="0"/>
  </r>
  <r>
    <x v="85"/>
    <x v="10"/>
    <n v="37"/>
    <x v="1"/>
    <n v="21"/>
    <x v="8"/>
    <x v="283"/>
    <x v="0"/>
    <n v="4"/>
    <n v="3"/>
    <x v="0"/>
  </r>
  <r>
    <x v="59"/>
    <x v="6"/>
    <n v="64"/>
    <x v="1"/>
    <n v="45"/>
    <x v="4"/>
    <x v="284"/>
    <x v="0"/>
    <n v="3"/>
    <n v="3"/>
    <x v="1"/>
  </r>
  <r>
    <x v="78"/>
    <x v="3"/>
    <n v="69"/>
    <x v="1"/>
    <n v="3"/>
    <x v="5"/>
    <x v="285"/>
    <x v="0"/>
    <n v="2"/>
    <n v="3"/>
    <x v="0"/>
  </r>
  <r>
    <x v="29"/>
    <x v="6"/>
    <n v="91"/>
    <x v="1"/>
    <n v="27"/>
    <x v="0"/>
    <x v="286"/>
    <x v="0"/>
    <n v="3"/>
    <n v="5"/>
    <x v="0"/>
  </r>
  <r>
    <x v="57"/>
    <x v="1"/>
    <n v="58"/>
    <x v="1"/>
    <n v="23"/>
    <x v="9"/>
    <x v="287"/>
    <x v="0"/>
    <n v="4"/>
    <n v="2"/>
    <x v="0"/>
  </r>
  <r>
    <x v="73"/>
    <x v="6"/>
    <n v="49"/>
    <x v="0"/>
    <n v="23"/>
    <x v="5"/>
    <x v="288"/>
    <x v="0"/>
    <n v="2"/>
    <n v="2"/>
    <x v="0"/>
  </r>
  <r>
    <x v="2"/>
    <x v="6"/>
    <n v="76"/>
    <x v="1"/>
    <n v="44"/>
    <x v="4"/>
    <x v="289"/>
    <x v="0"/>
    <n v="1"/>
    <n v="4"/>
    <x v="0"/>
  </r>
  <r>
    <x v="85"/>
    <x v="6"/>
    <n v="40"/>
    <x v="0"/>
    <n v="17"/>
    <x v="3"/>
    <x v="290"/>
    <x v="0"/>
    <n v="2"/>
    <n v="5"/>
    <x v="0"/>
  </r>
  <r>
    <x v="46"/>
    <x v="0"/>
    <n v="55"/>
    <x v="0"/>
    <n v="8"/>
    <x v="2"/>
    <x v="291"/>
    <x v="0"/>
    <n v="5"/>
    <n v="1"/>
    <x v="0"/>
  </r>
  <r>
    <x v="94"/>
    <x v="7"/>
    <n v="98"/>
    <x v="1"/>
    <n v="9"/>
    <x v="1"/>
    <x v="292"/>
    <x v="0"/>
    <n v="2"/>
    <n v="2"/>
    <x v="0"/>
  </r>
  <r>
    <x v="61"/>
    <x v="8"/>
    <n v="46"/>
    <x v="1"/>
    <n v="10"/>
    <x v="9"/>
    <x v="293"/>
    <x v="0"/>
    <n v="2"/>
    <n v="5"/>
    <x v="0"/>
  </r>
  <r>
    <x v="64"/>
    <x v="8"/>
    <n v="68"/>
    <x v="0"/>
    <n v="12"/>
    <x v="1"/>
    <x v="294"/>
    <x v="0"/>
    <n v="3"/>
    <n v="4"/>
    <x v="0"/>
  </r>
  <r>
    <x v="50"/>
    <x v="2"/>
    <n v="42"/>
    <x v="1"/>
    <n v="6"/>
    <x v="2"/>
    <x v="295"/>
    <x v="0"/>
    <n v="2"/>
    <n v="3"/>
    <x v="0"/>
  </r>
  <r>
    <x v="31"/>
    <x v="9"/>
    <n v="41"/>
    <x v="1"/>
    <n v="39"/>
    <x v="5"/>
    <x v="296"/>
    <x v="0"/>
    <n v="1"/>
    <n v="3"/>
    <x v="1"/>
  </r>
  <r>
    <x v="9"/>
    <x v="3"/>
    <n v="47"/>
    <x v="0"/>
    <n v="12"/>
    <x v="6"/>
    <x v="297"/>
    <x v="0"/>
    <n v="2"/>
    <n v="4"/>
    <x v="1"/>
  </r>
  <r>
    <x v="64"/>
    <x v="11"/>
    <n v="39"/>
    <x v="1"/>
    <n v="10"/>
    <x v="7"/>
    <x v="298"/>
    <x v="0"/>
    <n v="1"/>
    <n v="1"/>
    <x v="0"/>
  </r>
  <r>
    <x v="92"/>
    <x v="8"/>
    <n v="87"/>
    <x v="1"/>
    <n v="38"/>
    <x v="6"/>
    <x v="299"/>
    <x v="0"/>
    <n v="5"/>
    <n v="2"/>
    <x v="1"/>
  </r>
  <r>
    <x v="73"/>
    <x v="10"/>
    <n v="62"/>
    <x v="1"/>
    <n v="39"/>
    <x v="6"/>
    <x v="300"/>
    <x v="0"/>
    <n v="4"/>
    <n v="5"/>
    <x v="1"/>
  </r>
  <r>
    <x v="45"/>
    <x v="1"/>
    <n v="44"/>
    <x v="1"/>
    <n v="25"/>
    <x v="2"/>
    <x v="301"/>
    <x v="2"/>
    <n v="5"/>
    <n v="4"/>
    <x v="1"/>
  </r>
  <r>
    <x v="73"/>
    <x v="9"/>
    <n v="93"/>
    <x v="1"/>
    <n v="0"/>
    <x v="4"/>
    <x v="302"/>
    <x v="0"/>
    <n v="3"/>
    <n v="3"/>
    <x v="0"/>
  </r>
  <r>
    <x v="64"/>
    <x v="11"/>
    <n v="19"/>
    <x v="1"/>
    <n v="8"/>
    <x v="3"/>
    <x v="303"/>
    <x v="1"/>
    <n v="2"/>
    <n v="5"/>
    <x v="0"/>
  </r>
  <r>
    <x v="11"/>
    <x v="11"/>
    <n v="64"/>
    <x v="1"/>
    <n v="26"/>
    <x v="6"/>
    <x v="304"/>
    <x v="0"/>
    <n v="4"/>
    <n v="5"/>
    <x v="0"/>
  </r>
  <r>
    <x v="59"/>
    <x v="4"/>
    <n v="58"/>
    <x v="1"/>
    <n v="30"/>
    <x v="2"/>
    <x v="305"/>
    <x v="0"/>
    <n v="1"/>
    <n v="3"/>
    <x v="1"/>
  </r>
  <r>
    <x v="38"/>
    <x v="0"/>
    <n v="45"/>
    <x v="1"/>
    <n v="20"/>
    <x v="4"/>
    <x v="306"/>
    <x v="0"/>
    <n v="3"/>
    <n v="4"/>
    <x v="0"/>
  </r>
  <r>
    <x v="3"/>
    <x v="1"/>
    <n v="83"/>
    <x v="0"/>
    <n v="49"/>
    <x v="7"/>
    <x v="307"/>
    <x v="0"/>
    <n v="5"/>
    <n v="4"/>
    <x v="1"/>
  </r>
  <r>
    <x v="55"/>
    <x v="8"/>
    <n v="68"/>
    <x v="0"/>
    <n v="28"/>
    <x v="2"/>
    <x v="308"/>
    <x v="0"/>
    <n v="5"/>
    <n v="5"/>
    <x v="1"/>
  </r>
  <r>
    <x v="95"/>
    <x v="6"/>
    <n v="91"/>
    <x v="1"/>
    <n v="36"/>
    <x v="1"/>
    <x v="309"/>
    <x v="0"/>
    <n v="1"/>
    <n v="3"/>
    <x v="1"/>
  </r>
  <r>
    <x v="42"/>
    <x v="11"/>
    <n v="73"/>
    <x v="0"/>
    <n v="13"/>
    <x v="8"/>
    <x v="310"/>
    <x v="0"/>
    <n v="4"/>
    <n v="4"/>
    <x v="0"/>
  </r>
  <r>
    <x v="37"/>
    <x v="10"/>
    <n v="24"/>
    <x v="0"/>
    <n v="24"/>
    <x v="9"/>
    <x v="311"/>
    <x v="0"/>
    <n v="1"/>
    <n v="5"/>
    <x v="1"/>
  </r>
  <r>
    <x v="45"/>
    <x v="4"/>
    <n v="34"/>
    <x v="1"/>
    <n v="10"/>
    <x v="8"/>
    <x v="312"/>
    <x v="0"/>
    <n v="1"/>
    <n v="1"/>
    <x v="0"/>
  </r>
  <r>
    <x v="11"/>
    <x v="11"/>
    <n v="34"/>
    <x v="0"/>
    <n v="50"/>
    <x v="4"/>
    <x v="313"/>
    <x v="0"/>
    <n v="1"/>
    <n v="4"/>
    <x v="0"/>
  </r>
  <r>
    <x v="10"/>
    <x v="10"/>
    <n v="57"/>
    <x v="0"/>
    <n v="27"/>
    <x v="6"/>
    <x v="314"/>
    <x v="0"/>
    <n v="3"/>
    <n v="1"/>
    <x v="1"/>
  </r>
  <r>
    <x v="66"/>
    <x v="1"/>
    <n v="53"/>
    <x v="0"/>
    <n v="4"/>
    <x v="3"/>
    <x v="315"/>
    <x v="0"/>
    <n v="2"/>
    <n v="5"/>
    <x v="1"/>
  </r>
  <r>
    <x v="57"/>
    <x v="7"/>
    <n v="99"/>
    <x v="0"/>
    <n v="13"/>
    <x v="4"/>
    <x v="316"/>
    <x v="0"/>
    <n v="5"/>
    <n v="1"/>
    <x v="1"/>
  </r>
  <r>
    <x v="19"/>
    <x v="10"/>
    <n v="35"/>
    <x v="0"/>
    <n v="43"/>
    <x v="5"/>
    <x v="317"/>
    <x v="0"/>
    <n v="1"/>
    <n v="1"/>
    <x v="1"/>
  </r>
  <r>
    <x v="84"/>
    <x v="2"/>
    <n v="45"/>
    <x v="0"/>
    <n v="2"/>
    <x v="0"/>
    <x v="318"/>
    <x v="0"/>
    <n v="2"/>
    <n v="5"/>
    <x v="0"/>
  </r>
  <r>
    <x v="33"/>
    <x v="4"/>
    <n v="30"/>
    <x v="1"/>
    <n v="34"/>
    <x v="8"/>
    <x v="319"/>
    <x v="0"/>
    <n v="1"/>
    <n v="4"/>
    <x v="1"/>
  </r>
  <r>
    <x v="84"/>
    <x v="6"/>
    <n v="40"/>
    <x v="1"/>
    <n v="3"/>
    <x v="7"/>
    <x v="320"/>
    <x v="0"/>
    <n v="5"/>
    <n v="5"/>
    <x v="0"/>
  </r>
  <r>
    <x v="59"/>
    <x v="1"/>
    <n v="33"/>
    <x v="1"/>
    <n v="14"/>
    <x v="4"/>
    <x v="321"/>
    <x v="1"/>
    <n v="2"/>
    <n v="1"/>
    <x v="1"/>
  </r>
  <r>
    <x v="65"/>
    <x v="10"/>
    <n v="37"/>
    <x v="0"/>
    <n v="32"/>
    <x v="7"/>
    <x v="322"/>
    <x v="0"/>
    <n v="3"/>
    <n v="4"/>
    <x v="0"/>
  </r>
  <r>
    <x v="16"/>
    <x v="0"/>
    <n v="43"/>
    <x v="0"/>
    <n v="23"/>
    <x v="4"/>
    <x v="323"/>
    <x v="0"/>
    <n v="5"/>
    <n v="5"/>
    <x v="0"/>
  </r>
  <r>
    <x v="51"/>
    <x v="3"/>
    <n v="33"/>
    <x v="0"/>
    <n v="22"/>
    <x v="1"/>
    <x v="324"/>
    <x v="0"/>
    <n v="1"/>
    <n v="5"/>
    <x v="1"/>
  </r>
  <r>
    <x v="15"/>
    <x v="2"/>
    <n v="80"/>
    <x v="1"/>
    <n v="9"/>
    <x v="7"/>
    <x v="325"/>
    <x v="0"/>
    <n v="2"/>
    <n v="3"/>
    <x v="1"/>
  </r>
  <r>
    <x v="68"/>
    <x v="3"/>
    <n v="55"/>
    <x v="1"/>
    <n v="30"/>
    <x v="2"/>
    <x v="326"/>
    <x v="0"/>
    <n v="5"/>
    <n v="2"/>
    <x v="0"/>
  </r>
  <r>
    <x v="64"/>
    <x v="11"/>
    <n v="86"/>
    <x v="0"/>
    <n v="7"/>
    <x v="9"/>
    <x v="327"/>
    <x v="0"/>
    <n v="4"/>
    <n v="5"/>
    <x v="1"/>
  </r>
  <r>
    <x v="49"/>
    <x v="6"/>
    <n v="95"/>
    <x v="0"/>
    <n v="24"/>
    <x v="5"/>
    <x v="328"/>
    <x v="0"/>
    <n v="1"/>
    <n v="1"/>
    <x v="1"/>
  </r>
  <r>
    <x v="60"/>
    <x v="7"/>
    <n v="79"/>
    <x v="1"/>
    <n v="14"/>
    <x v="7"/>
    <x v="329"/>
    <x v="0"/>
    <n v="5"/>
    <n v="1"/>
    <x v="0"/>
  </r>
  <r>
    <x v="16"/>
    <x v="9"/>
    <n v="30"/>
    <x v="0"/>
    <n v="32"/>
    <x v="2"/>
    <x v="330"/>
    <x v="0"/>
    <n v="5"/>
    <n v="4"/>
    <x v="1"/>
  </r>
  <r>
    <x v="84"/>
    <x v="6"/>
    <n v="93"/>
    <x v="0"/>
    <n v="31"/>
    <x v="8"/>
    <x v="331"/>
    <x v="0"/>
    <n v="2"/>
    <n v="4"/>
    <x v="0"/>
  </r>
  <r>
    <x v="2"/>
    <x v="2"/>
    <n v="66"/>
    <x v="0"/>
    <n v="46"/>
    <x v="9"/>
    <x v="332"/>
    <x v="0"/>
    <n v="2"/>
    <n v="2"/>
    <x v="1"/>
  </r>
  <r>
    <x v="37"/>
    <x v="6"/>
    <n v="53"/>
    <x v="0"/>
    <n v="45"/>
    <x v="7"/>
    <x v="333"/>
    <x v="0"/>
    <n v="2"/>
    <n v="3"/>
    <x v="0"/>
  </r>
  <r>
    <x v="7"/>
    <x v="2"/>
    <n v="50"/>
    <x v="0"/>
    <n v="6"/>
    <x v="6"/>
    <x v="334"/>
    <x v="0"/>
    <n v="4"/>
    <n v="1"/>
    <x v="1"/>
  </r>
  <r>
    <x v="89"/>
    <x v="3"/>
    <n v="98"/>
    <x v="1"/>
    <n v="11"/>
    <x v="2"/>
    <x v="335"/>
    <x v="0"/>
    <n v="3"/>
    <n v="3"/>
    <x v="1"/>
  </r>
  <r>
    <x v="67"/>
    <x v="4"/>
    <n v="84"/>
    <x v="0"/>
    <n v="12"/>
    <x v="7"/>
    <x v="336"/>
    <x v="0"/>
    <n v="4"/>
    <n v="2"/>
    <x v="1"/>
  </r>
  <r>
    <x v="39"/>
    <x v="6"/>
    <n v="75"/>
    <x v="1"/>
    <n v="6"/>
    <x v="9"/>
    <x v="337"/>
    <x v="0"/>
    <n v="4"/>
    <n v="2"/>
    <x v="0"/>
  </r>
  <r>
    <x v="42"/>
    <x v="0"/>
    <n v="62"/>
    <x v="0"/>
    <n v="27"/>
    <x v="0"/>
    <x v="338"/>
    <x v="0"/>
    <n v="1"/>
    <n v="3"/>
    <x v="0"/>
  </r>
  <r>
    <x v="63"/>
    <x v="10"/>
    <n v="83"/>
    <x v="0"/>
    <n v="13"/>
    <x v="8"/>
    <x v="339"/>
    <x v="0"/>
    <n v="2"/>
    <n v="4"/>
    <x v="1"/>
  </r>
  <r>
    <x v="84"/>
    <x v="0"/>
    <n v="99"/>
    <x v="0"/>
    <n v="50"/>
    <x v="3"/>
    <x v="340"/>
    <x v="0"/>
    <n v="1"/>
    <n v="5"/>
    <x v="0"/>
  </r>
  <r>
    <x v="31"/>
    <x v="0"/>
    <n v="25"/>
    <x v="0"/>
    <n v="49"/>
    <x v="0"/>
    <x v="341"/>
    <x v="0"/>
    <n v="4"/>
    <n v="4"/>
    <x v="0"/>
  </r>
  <r>
    <x v="24"/>
    <x v="3"/>
    <n v="55"/>
    <x v="1"/>
    <n v="6"/>
    <x v="1"/>
    <x v="342"/>
    <x v="0"/>
    <n v="4"/>
    <n v="4"/>
    <x v="0"/>
  </r>
  <r>
    <x v="54"/>
    <x v="10"/>
    <n v="64"/>
    <x v="1"/>
    <n v="47"/>
    <x v="0"/>
    <x v="343"/>
    <x v="0"/>
    <n v="4"/>
    <n v="3"/>
    <x v="0"/>
  </r>
  <r>
    <x v="88"/>
    <x v="0"/>
    <n v="93"/>
    <x v="0"/>
    <n v="46"/>
    <x v="3"/>
    <x v="344"/>
    <x v="0"/>
    <n v="4"/>
    <n v="5"/>
    <x v="1"/>
  </r>
  <r>
    <x v="72"/>
    <x v="4"/>
    <n v="95"/>
    <x v="1"/>
    <n v="0"/>
    <x v="6"/>
    <x v="345"/>
    <x v="0"/>
    <n v="1"/>
    <n v="2"/>
    <x v="0"/>
  </r>
  <r>
    <x v="24"/>
    <x v="8"/>
    <n v="21"/>
    <x v="1"/>
    <n v="23"/>
    <x v="6"/>
    <x v="346"/>
    <x v="0"/>
    <n v="2"/>
    <n v="4"/>
    <x v="1"/>
  </r>
  <r>
    <x v="77"/>
    <x v="6"/>
    <n v="41"/>
    <x v="0"/>
    <n v="8"/>
    <x v="8"/>
    <x v="347"/>
    <x v="0"/>
    <n v="1"/>
    <n v="5"/>
    <x v="0"/>
  </r>
  <r>
    <x v="81"/>
    <x v="3"/>
    <n v="45"/>
    <x v="1"/>
    <n v="28"/>
    <x v="3"/>
    <x v="348"/>
    <x v="0"/>
    <n v="4"/>
    <n v="2"/>
    <x v="1"/>
  </r>
  <r>
    <x v="91"/>
    <x v="4"/>
    <n v="44"/>
    <x v="1"/>
    <n v="5"/>
    <x v="1"/>
    <x v="349"/>
    <x v="0"/>
    <n v="4"/>
    <n v="2"/>
    <x v="0"/>
  </r>
  <r>
    <x v="92"/>
    <x v="10"/>
    <n v="21"/>
    <x v="0"/>
    <n v="42"/>
    <x v="1"/>
    <x v="350"/>
    <x v="0"/>
    <n v="1"/>
    <n v="2"/>
    <x v="0"/>
  </r>
  <r>
    <x v="75"/>
    <x v="11"/>
    <n v="70"/>
    <x v="0"/>
    <n v="50"/>
    <x v="4"/>
    <x v="351"/>
    <x v="0"/>
    <n v="4"/>
    <n v="3"/>
    <x v="0"/>
  </r>
  <r>
    <x v="60"/>
    <x v="3"/>
    <n v="69"/>
    <x v="0"/>
    <n v="21"/>
    <x v="1"/>
    <x v="352"/>
    <x v="0"/>
    <n v="2"/>
    <n v="5"/>
    <x v="0"/>
  </r>
  <r>
    <x v="77"/>
    <x v="7"/>
    <n v="95"/>
    <x v="0"/>
    <n v="14"/>
    <x v="7"/>
    <x v="353"/>
    <x v="0"/>
    <n v="5"/>
    <n v="1"/>
    <x v="1"/>
  </r>
  <r>
    <x v="65"/>
    <x v="8"/>
    <n v="29"/>
    <x v="1"/>
    <n v="44"/>
    <x v="1"/>
    <x v="354"/>
    <x v="0"/>
    <n v="3"/>
    <n v="2"/>
    <x v="1"/>
  </r>
  <r>
    <x v="23"/>
    <x v="0"/>
    <n v="38"/>
    <x v="0"/>
    <n v="12"/>
    <x v="7"/>
    <x v="355"/>
    <x v="0"/>
    <n v="1"/>
    <n v="5"/>
    <x v="0"/>
  </r>
  <r>
    <x v="4"/>
    <x v="10"/>
    <n v="76"/>
    <x v="0"/>
    <n v="14"/>
    <x v="1"/>
    <x v="356"/>
    <x v="0"/>
    <n v="1"/>
    <n v="5"/>
    <x v="0"/>
  </r>
  <r>
    <x v="31"/>
    <x v="5"/>
    <n v="23"/>
    <x v="1"/>
    <n v="34"/>
    <x v="2"/>
    <x v="357"/>
    <x v="0"/>
    <n v="1"/>
    <n v="3"/>
    <x v="1"/>
  </r>
  <r>
    <x v="36"/>
    <x v="3"/>
    <n v="78"/>
    <x v="1"/>
    <n v="11"/>
    <x v="7"/>
    <x v="358"/>
    <x v="0"/>
    <n v="2"/>
    <n v="2"/>
    <x v="0"/>
  </r>
  <r>
    <x v="29"/>
    <x v="10"/>
    <n v="38"/>
    <x v="0"/>
    <n v="28"/>
    <x v="5"/>
    <x v="359"/>
    <x v="0"/>
    <n v="1"/>
    <n v="2"/>
    <x v="1"/>
  </r>
  <r>
    <x v="59"/>
    <x v="6"/>
    <n v="38"/>
    <x v="1"/>
    <n v="20"/>
    <x v="9"/>
    <x v="360"/>
    <x v="0"/>
    <n v="1"/>
    <n v="1"/>
    <x v="0"/>
  </r>
  <r>
    <x v="67"/>
    <x v="6"/>
    <n v="56"/>
    <x v="1"/>
    <n v="17"/>
    <x v="1"/>
    <x v="361"/>
    <x v="0"/>
    <n v="3"/>
    <n v="2"/>
    <x v="0"/>
  </r>
  <r>
    <x v="58"/>
    <x v="4"/>
    <n v="38"/>
    <x v="0"/>
    <n v="17"/>
    <x v="6"/>
    <x v="362"/>
    <x v="0"/>
    <n v="4"/>
    <n v="3"/>
    <x v="0"/>
  </r>
  <r>
    <x v="8"/>
    <x v="0"/>
    <n v="80"/>
    <x v="1"/>
    <n v="2"/>
    <x v="0"/>
    <x v="363"/>
    <x v="0"/>
    <n v="2"/>
    <n v="2"/>
    <x v="1"/>
  </r>
  <r>
    <x v="93"/>
    <x v="6"/>
    <n v="39"/>
    <x v="0"/>
    <n v="33"/>
    <x v="8"/>
    <x v="364"/>
    <x v="0"/>
    <n v="3"/>
    <n v="2"/>
    <x v="1"/>
  </r>
  <r>
    <x v="26"/>
    <x v="8"/>
    <n v="23"/>
    <x v="0"/>
    <n v="9"/>
    <x v="8"/>
    <x v="365"/>
    <x v="2"/>
    <n v="3"/>
    <n v="2"/>
    <x v="1"/>
  </r>
  <r>
    <x v="92"/>
    <x v="7"/>
    <n v="64"/>
    <x v="1"/>
    <n v="22"/>
    <x v="4"/>
    <x v="366"/>
    <x v="0"/>
    <n v="4"/>
    <n v="5"/>
    <x v="0"/>
  </r>
  <r>
    <x v="34"/>
    <x v="10"/>
    <n v="24"/>
    <x v="0"/>
    <n v="1"/>
    <x v="1"/>
    <x v="367"/>
    <x v="0"/>
    <n v="1"/>
    <n v="4"/>
    <x v="0"/>
  </r>
  <r>
    <x v="5"/>
    <x v="5"/>
    <n v="99"/>
    <x v="1"/>
    <n v="10"/>
    <x v="0"/>
    <x v="368"/>
    <x v="0"/>
    <n v="3"/>
    <n v="3"/>
    <x v="0"/>
  </r>
  <r>
    <x v="46"/>
    <x v="4"/>
    <n v="91"/>
    <x v="0"/>
    <n v="1"/>
    <x v="2"/>
    <x v="369"/>
    <x v="0"/>
    <n v="4"/>
    <n v="1"/>
    <x v="0"/>
  </r>
  <r>
    <x v="80"/>
    <x v="2"/>
    <n v="50"/>
    <x v="0"/>
    <n v="42"/>
    <x v="0"/>
    <x v="370"/>
    <x v="0"/>
    <n v="2"/>
    <n v="3"/>
    <x v="0"/>
  </r>
  <r>
    <x v="21"/>
    <x v="8"/>
    <n v="83"/>
    <x v="1"/>
    <n v="6"/>
    <x v="2"/>
    <x v="371"/>
    <x v="0"/>
    <n v="1"/>
    <n v="1"/>
    <x v="0"/>
  </r>
  <r>
    <x v="80"/>
    <x v="6"/>
    <n v="32"/>
    <x v="1"/>
    <n v="46"/>
    <x v="1"/>
    <x v="372"/>
    <x v="0"/>
    <n v="2"/>
    <n v="4"/>
    <x v="1"/>
  </r>
  <r>
    <x v="36"/>
    <x v="3"/>
    <n v="84"/>
    <x v="0"/>
    <n v="10"/>
    <x v="1"/>
    <x v="373"/>
    <x v="0"/>
    <n v="3"/>
    <n v="4"/>
    <x v="0"/>
  </r>
  <r>
    <x v="61"/>
    <x v="7"/>
    <n v="21"/>
    <x v="1"/>
    <n v="25"/>
    <x v="5"/>
    <x v="374"/>
    <x v="0"/>
    <n v="5"/>
    <n v="2"/>
    <x v="1"/>
  </r>
  <r>
    <x v="74"/>
    <x v="2"/>
    <n v="65"/>
    <x v="0"/>
    <n v="48"/>
    <x v="4"/>
    <x v="375"/>
    <x v="0"/>
    <n v="3"/>
    <n v="1"/>
    <x v="1"/>
  </r>
  <r>
    <x v="55"/>
    <x v="8"/>
    <n v="62"/>
    <x v="1"/>
    <n v="46"/>
    <x v="3"/>
    <x v="376"/>
    <x v="0"/>
    <n v="1"/>
    <n v="3"/>
    <x v="1"/>
  </r>
  <r>
    <x v="74"/>
    <x v="4"/>
    <n v="41"/>
    <x v="1"/>
    <n v="29"/>
    <x v="1"/>
    <x v="377"/>
    <x v="0"/>
    <n v="3"/>
    <n v="2"/>
    <x v="1"/>
  </r>
  <r>
    <x v="78"/>
    <x v="2"/>
    <n v="62"/>
    <x v="1"/>
    <n v="31"/>
    <x v="0"/>
    <x v="378"/>
    <x v="0"/>
    <n v="1"/>
    <n v="3"/>
    <x v="0"/>
  </r>
  <r>
    <x v="46"/>
    <x v="1"/>
    <n v="39"/>
    <x v="1"/>
    <n v="46"/>
    <x v="9"/>
    <x v="379"/>
    <x v="2"/>
    <n v="1"/>
    <n v="4"/>
    <x v="0"/>
  </r>
  <r>
    <x v="17"/>
    <x v="0"/>
    <n v="41"/>
    <x v="0"/>
    <n v="13"/>
    <x v="2"/>
    <x v="380"/>
    <x v="0"/>
    <n v="5"/>
    <n v="1"/>
    <x v="1"/>
  </r>
  <r>
    <x v="82"/>
    <x v="10"/>
    <n v="76"/>
    <x v="0"/>
    <n v="41"/>
    <x v="2"/>
    <x v="381"/>
    <x v="0"/>
    <n v="2"/>
    <n v="4"/>
    <x v="0"/>
  </r>
  <r>
    <x v="73"/>
    <x v="8"/>
    <n v="89"/>
    <x v="0"/>
    <n v="50"/>
    <x v="8"/>
    <x v="382"/>
    <x v="0"/>
    <n v="5"/>
    <n v="2"/>
    <x v="0"/>
  </r>
  <r>
    <x v="44"/>
    <x v="2"/>
    <n v="79"/>
    <x v="0"/>
    <n v="26"/>
    <x v="2"/>
    <x v="383"/>
    <x v="0"/>
    <n v="5"/>
    <n v="1"/>
    <x v="1"/>
  </r>
  <r>
    <x v="49"/>
    <x v="3"/>
    <n v="31"/>
    <x v="1"/>
    <n v="6"/>
    <x v="8"/>
    <x v="384"/>
    <x v="0"/>
    <n v="5"/>
    <n v="4"/>
    <x v="1"/>
  </r>
  <r>
    <x v="6"/>
    <x v="0"/>
    <n v="85"/>
    <x v="0"/>
    <n v="14"/>
    <x v="4"/>
    <x v="385"/>
    <x v="0"/>
    <n v="2"/>
    <n v="4"/>
    <x v="0"/>
  </r>
  <r>
    <x v="17"/>
    <x v="9"/>
    <n v="72"/>
    <x v="0"/>
    <n v="12"/>
    <x v="3"/>
    <x v="386"/>
    <x v="0"/>
    <n v="2"/>
    <n v="4"/>
    <x v="1"/>
  </r>
  <r>
    <x v="93"/>
    <x v="0"/>
    <n v="84"/>
    <x v="0"/>
    <n v="24"/>
    <x v="0"/>
    <x v="387"/>
    <x v="0"/>
    <n v="2"/>
    <n v="3"/>
    <x v="1"/>
  </r>
  <r>
    <x v="42"/>
    <x v="8"/>
    <n v="77"/>
    <x v="0"/>
    <n v="22"/>
    <x v="1"/>
    <x v="388"/>
    <x v="0"/>
    <n v="5"/>
    <n v="1"/>
    <x v="0"/>
  </r>
  <r>
    <x v="36"/>
    <x v="3"/>
    <n v="44"/>
    <x v="0"/>
    <n v="45"/>
    <x v="7"/>
    <x v="389"/>
    <x v="0"/>
    <n v="2"/>
    <n v="3"/>
    <x v="0"/>
  </r>
  <r>
    <x v="84"/>
    <x v="4"/>
    <n v="43"/>
    <x v="0"/>
    <n v="50"/>
    <x v="2"/>
    <x v="390"/>
    <x v="0"/>
    <n v="1"/>
    <n v="2"/>
    <x v="0"/>
  </r>
  <r>
    <x v="84"/>
    <x v="2"/>
    <n v="35"/>
    <x v="0"/>
    <n v="6"/>
    <x v="9"/>
    <x v="391"/>
    <x v="0"/>
    <n v="4"/>
    <n v="1"/>
    <x v="1"/>
  </r>
  <r>
    <x v="87"/>
    <x v="6"/>
    <n v="62"/>
    <x v="0"/>
    <n v="6"/>
    <x v="6"/>
    <x v="392"/>
    <x v="1"/>
    <n v="1"/>
    <n v="4"/>
    <x v="0"/>
  </r>
  <r>
    <x v="88"/>
    <x v="11"/>
    <n v="92"/>
    <x v="1"/>
    <n v="0"/>
    <x v="4"/>
    <x v="393"/>
    <x v="0"/>
    <n v="1"/>
    <n v="3"/>
    <x v="0"/>
  </r>
  <r>
    <x v="22"/>
    <x v="2"/>
    <n v="77"/>
    <x v="0"/>
    <n v="4"/>
    <x v="2"/>
    <x v="394"/>
    <x v="0"/>
    <n v="5"/>
    <n v="1"/>
    <x v="1"/>
  </r>
  <r>
    <x v="8"/>
    <x v="11"/>
    <n v="32"/>
    <x v="0"/>
    <n v="16"/>
    <x v="4"/>
    <x v="395"/>
    <x v="0"/>
    <n v="3"/>
    <n v="4"/>
    <x v="0"/>
  </r>
  <r>
    <x v="68"/>
    <x v="11"/>
    <n v="63"/>
    <x v="0"/>
    <n v="48"/>
    <x v="6"/>
    <x v="396"/>
    <x v="0"/>
    <n v="2"/>
    <n v="3"/>
    <x v="0"/>
  </r>
  <r>
    <x v="17"/>
    <x v="2"/>
    <n v="93"/>
    <x v="0"/>
    <n v="37"/>
    <x v="7"/>
    <x v="397"/>
    <x v="2"/>
    <n v="3"/>
    <n v="3"/>
    <x v="0"/>
  </r>
  <r>
    <x v="15"/>
    <x v="0"/>
    <n v="72"/>
    <x v="0"/>
    <n v="17"/>
    <x v="9"/>
    <x v="398"/>
    <x v="0"/>
    <n v="4"/>
    <n v="3"/>
    <x v="0"/>
  </r>
  <r>
    <x v="15"/>
    <x v="0"/>
    <n v="90"/>
    <x v="0"/>
    <n v="50"/>
    <x v="8"/>
    <x v="399"/>
    <x v="0"/>
    <n v="5"/>
    <n v="5"/>
    <x v="0"/>
  </r>
  <r>
    <x v="33"/>
    <x v="8"/>
    <n v="71"/>
    <x v="0"/>
    <n v="25"/>
    <x v="7"/>
    <x v="400"/>
    <x v="0"/>
    <n v="4"/>
    <n v="5"/>
    <x v="0"/>
  </r>
  <r>
    <x v="96"/>
    <x v="0"/>
    <n v="48"/>
    <x v="1"/>
    <n v="1"/>
    <x v="7"/>
    <x v="401"/>
    <x v="0"/>
    <n v="2"/>
    <n v="5"/>
    <x v="0"/>
  </r>
  <r>
    <x v="95"/>
    <x v="5"/>
    <n v="37"/>
    <x v="0"/>
    <n v="46"/>
    <x v="7"/>
    <x v="402"/>
    <x v="0"/>
    <n v="2"/>
    <n v="3"/>
    <x v="1"/>
  </r>
  <r>
    <x v="48"/>
    <x v="8"/>
    <n v="38"/>
    <x v="0"/>
    <n v="41"/>
    <x v="5"/>
    <x v="403"/>
    <x v="0"/>
    <n v="5"/>
    <n v="3"/>
    <x v="1"/>
  </r>
  <r>
    <x v="13"/>
    <x v="7"/>
    <n v="31"/>
    <x v="0"/>
    <n v="34"/>
    <x v="5"/>
    <x v="404"/>
    <x v="0"/>
    <n v="5"/>
    <n v="3"/>
    <x v="1"/>
  </r>
  <r>
    <x v="11"/>
    <x v="10"/>
    <n v="95"/>
    <x v="0"/>
    <n v="45"/>
    <x v="5"/>
    <x v="405"/>
    <x v="0"/>
    <n v="2"/>
    <n v="4"/>
    <x v="1"/>
  </r>
  <r>
    <x v="6"/>
    <x v="5"/>
    <n v="95"/>
    <x v="0"/>
    <n v="23"/>
    <x v="4"/>
    <x v="406"/>
    <x v="0"/>
    <n v="5"/>
    <n v="1"/>
    <x v="0"/>
  </r>
  <r>
    <x v="61"/>
    <x v="0"/>
    <n v="82"/>
    <x v="1"/>
    <n v="41"/>
    <x v="6"/>
    <x v="407"/>
    <x v="0"/>
    <n v="3"/>
    <n v="5"/>
    <x v="0"/>
  </r>
  <r>
    <x v="1"/>
    <x v="9"/>
    <n v="75"/>
    <x v="1"/>
    <n v="45"/>
    <x v="6"/>
    <x v="408"/>
    <x v="0"/>
    <n v="5"/>
    <n v="1"/>
    <x v="1"/>
  </r>
  <r>
    <x v="26"/>
    <x v="4"/>
    <n v="81"/>
    <x v="1"/>
    <n v="48"/>
    <x v="1"/>
    <x v="409"/>
    <x v="0"/>
    <n v="1"/>
    <n v="3"/>
    <x v="1"/>
  </r>
  <r>
    <x v="79"/>
    <x v="7"/>
    <n v="96"/>
    <x v="1"/>
    <n v="26"/>
    <x v="1"/>
    <x v="410"/>
    <x v="0"/>
    <n v="2"/>
    <n v="3"/>
    <x v="0"/>
  </r>
  <r>
    <x v="87"/>
    <x v="5"/>
    <n v="97"/>
    <x v="0"/>
    <n v="27"/>
    <x v="4"/>
    <x v="411"/>
    <x v="0"/>
    <n v="5"/>
    <n v="4"/>
    <x v="0"/>
  </r>
  <r>
    <x v="64"/>
    <x v="0"/>
    <n v="40"/>
    <x v="1"/>
    <n v="8"/>
    <x v="8"/>
    <x v="412"/>
    <x v="0"/>
    <n v="4"/>
    <n v="4"/>
    <x v="1"/>
  </r>
  <r>
    <x v="83"/>
    <x v="4"/>
    <n v="55"/>
    <x v="0"/>
    <n v="24"/>
    <x v="5"/>
    <x v="413"/>
    <x v="0"/>
    <n v="3"/>
    <n v="4"/>
    <x v="0"/>
  </r>
  <r>
    <x v="97"/>
    <x v="6"/>
    <n v="91"/>
    <x v="1"/>
    <n v="49"/>
    <x v="3"/>
    <x v="414"/>
    <x v="2"/>
    <n v="2"/>
    <n v="1"/>
    <x v="0"/>
  </r>
  <r>
    <x v="25"/>
    <x v="11"/>
    <n v="28"/>
    <x v="0"/>
    <n v="18"/>
    <x v="8"/>
    <x v="415"/>
    <x v="0"/>
    <n v="5"/>
    <n v="4"/>
    <x v="1"/>
  </r>
  <r>
    <x v="79"/>
    <x v="6"/>
    <n v="40"/>
    <x v="0"/>
    <n v="24"/>
    <x v="8"/>
    <x v="416"/>
    <x v="0"/>
    <n v="4"/>
    <n v="2"/>
    <x v="0"/>
  </r>
  <r>
    <x v="24"/>
    <x v="5"/>
    <n v="33"/>
    <x v="1"/>
    <n v="31"/>
    <x v="7"/>
    <x v="417"/>
    <x v="2"/>
    <n v="1"/>
    <n v="2"/>
    <x v="1"/>
  </r>
  <r>
    <x v="81"/>
    <x v="7"/>
    <n v="18"/>
    <x v="1"/>
    <n v="15"/>
    <x v="3"/>
    <x v="418"/>
    <x v="0"/>
    <n v="2"/>
    <n v="2"/>
    <x v="0"/>
  </r>
  <r>
    <x v="74"/>
    <x v="4"/>
    <n v="43"/>
    <x v="1"/>
    <n v="9"/>
    <x v="7"/>
    <x v="419"/>
    <x v="0"/>
    <n v="2"/>
    <n v="4"/>
    <x v="0"/>
  </r>
  <r>
    <x v="94"/>
    <x v="1"/>
    <n v="24"/>
    <x v="0"/>
    <n v="50"/>
    <x v="8"/>
    <x v="420"/>
    <x v="0"/>
    <n v="1"/>
    <n v="4"/>
    <x v="1"/>
  </r>
  <r>
    <x v="78"/>
    <x v="0"/>
    <n v="67"/>
    <x v="1"/>
    <n v="35"/>
    <x v="8"/>
    <x v="421"/>
    <x v="0"/>
    <n v="1"/>
    <n v="1"/>
    <x v="0"/>
  </r>
  <r>
    <x v="15"/>
    <x v="11"/>
    <n v="61"/>
    <x v="1"/>
    <n v="42"/>
    <x v="5"/>
    <x v="422"/>
    <x v="0"/>
    <n v="3"/>
    <n v="2"/>
    <x v="1"/>
  </r>
  <r>
    <x v="5"/>
    <x v="3"/>
    <n v="41"/>
    <x v="1"/>
    <n v="10"/>
    <x v="4"/>
    <x v="423"/>
    <x v="0"/>
    <n v="2"/>
    <n v="2"/>
    <x v="0"/>
  </r>
  <r>
    <x v="73"/>
    <x v="6"/>
    <n v="66"/>
    <x v="1"/>
    <n v="35"/>
    <x v="2"/>
    <x v="424"/>
    <x v="0"/>
    <n v="4"/>
    <n v="2"/>
    <x v="0"/>
  </r>
  <r>
    <x v="26"/>
    <x v="7"/>
    <n v="79"/>
    <x v="1"/>
    <n v="16"/>
    <x v="6"/>
    <x v="425"/>
    <x v="0"/>
    <n v="5"/>
    <n v="5"/>
    <x v="1"/>
  </r>
  <r>
    <x v="85"/>
    <x v="1"/>
    <n v="65"/>
    <x v="1"/>
    <n v="22"/>
    <x v="2"/>
    <x v="426"/>
    <x v="0"/>
    <n v="2"/>
    <n v="5"/>
    <x v="1"/>
  </r>
  <r>
    <x v="0"/>
    <x v="9"/>
    <n v="45"/>
    <x v="0"/>
    <n v="46"/>
    <x v="6"/>
    <x v="427"/>
    <x v="0"/>
    <n v="3"/>
    <n v="5"/>
    <x v="1"/>
  </r>
  <r>
    <x v="18"/>
    <x v="3"/>
    <n v="95"/>
    <x v="0"/>
    <n v="5"/>
    <x v="9"/>
    <x v="428"/>
    <x v="0"/>
    <n v="1"/>
    <n v="1"/>
    <x v="0"/>
  </r>
  <r>
    <x v="98"/>
    <x v="6"/>
    <n v="34"/>
    <x v="0"/>
    <n v="32"/>
    <x v="7"/>
    <x v="429"/>
    <x v="0"/>
    <n v="3"/>
    <n v="2"/>
    <x v="0"/>
  </r>
  <r>
    <x v="46"/>
    <x v="2"/>
    <n v="86"/>
    <x v="1"/>
    <n v="18"/>
    <x v="3"/>
    <x v="430"/>
    <x v="0"/>
    <n v="3"/>
    <n v="4"/>
    <x v="0"/>
  </r>
  <r>
    <x v="40"/>
    <x v="9"/>
    <n v="68"/>
    <x v="0"/>
    <n v="10"/>
    <x v="3"/>
    <x v="431"/>
    <x v="2"/>
    <n v="1"/>
    <n v="4"/>
    <x v="0"/>
  </r>
  <r>
    <x v="50"/>
    <x v="10"/>
    <n v="33"/>
    <x v="1"/>
    <n v="48"/>
    <x v="3"/>
    <x v="432"/>
    <x v="0"/>
    <n v="4"/>
    <n v="5"/>
    <x v="0"/>
  </r>
  <r>
    <x v="45"/>
    <x v="6"/>
    <n v="97"/>
    <x v="0"/>
    <n v="10"/>
    <x v="3"/>
    <x v="433"/>
    <x v="0"/>
    <n v="4"/>
    <n v="1"/>
    <x v="0"/>
  </r>
  <r>
    <x v="99"/>
    <x v="2"/>
    <n v="57"/>
    <x v="1"/>
    <n v="25"/>
    <x v="9"/>
    <x v="434"/>
    <x v="0"/>
    <n v="2"/>
    <n v="4"/>
    <x v="1"/>
  </r>
  <r>
    <x v="52"/>
    <x v="5"/>
    <n v="76"/>
    <x v="0"/>
    <n v="16"/>
    <x v="1"/>
    <x v="435"/>
    <x v="0"/>
    <n v="1"/>
    <n v="4"/>
    <x v="0"/>
  </r>
  <r>
    <x v="26"/>
    <x v="10"/>
    <n v="52"/>
    <x v="1"/>
    <n v="14"/>
    <x v="4"/>
    <x v="436"/>
    <x v="0"/>
    <n v="2"/>
    <n v="1"/>
    <x v="0"/>
  </r>
  <r>
    <x v="58"/>
    <x v="11"/>
    <n v="67"/>
    <x v="1"/>
    <n v="27"/>
    <x v="3"/>
    <x v="437"/>
    <x v="0"/>
    <n v="3"/>
    <n v="1"/>
    <x v="0"/>
  </r>
  <r>
    <x v="67"/>
    <x v="7"/>
    <n v="31"/>
    <x v="0"/>
    <n v="24"/>
    <x v="1"/>
    <x v="438"/>
    <x v="0"/>
    <n v="2"/>
    <n v="3"/>
    <x v="0"/>
  </r>
  <r>
    <x v="1"/>
    <x v="1"/>
    <n v="91"/>
    <x v="0"/>
    <n v="31"/>
    <x v="9"/>
    <x v="439"/>
    <x v="0"/>
    <n v="5"/>
    <n v="4"/>
    <x v="1"/>
  </r>
  <r>
    <x v="67"/>
    <x v="1"/>
    <n v="22"/>
    <x v="1"/>
    <n v="14"/>
    <x v="3"/>
    <x v="440"/>
    <x v="0"/>
    <n v="5"/>
    <n v="3"/>
    <x v="1"/>
  </r>
  <r>
    <x v="38"/>
    <x v="2"/>
    <n v="57"/>
    <x v="1"/>
    <n v="41"/>
    <x v="1"/>
    <x v="441"/>
    <x v="0"/>
    <n v="3"/>
    <n v="1"/>
    <x v="0"/>
  </r>
  <r>
    <x v="31"/>
    <x v="3"/>
    <n v="62"/>
    <x v="1"/>
    <n v="22"/>
    <x v="3"/>
    <x v="442"/>
    <x v="0"/>
    <n v="3"/>
    <n v="3"/>
    <x v="0"/>
  </r>
  <r>
    <x v="88"/>
    <x v="2"/>
    <n v="38"/>
    <x v="0"/>
    <n v="43"/>
    <x v="1"/>
    <x v="443"/>
    <x v="0"/>
    <n v="4"/>
    <n v="5"/>
    <x v="1"/>
  </r>
  <r>
    <x v="42"/>
    <x v="4"/>
    <n v="61"/>
    <x v="0"/>
    <n v="26"/>
    <x v="1"/>
    <x v="444"/>
    <x v="0"/>
    <n v="4"/>
    <n v="3"/>
    <x v="1"/>
  </r>
  <r>
    <x v="74"/>
    <x v="2"/>
    <n v="25"/>
    <x v="0"/>
    <n v="21"/>
    <x v="1"/>
    <x v="445"/>
    <x v="0"/>
    <n v="3"/>
    <n v="2"/>
    <x v="1"/>
  </r>
  <r>
    <x v="46"/>
    <x v="7"/>
    <n v="66"/>
    <x v="0"/>
    <n v="48"/>
    <x v="7"/>
    <x v="446"/>
    <x v="0"/>
    <n v="1"/>
    <n v="3"/>
    <x v="1"/>
  </r>
  <r>
    <x v="8"/>
    <x v="10"/>
    <n v="80"/>
    <x v="1"/>
    <n v="45"/>
    <x v="8"/>
    <x v="447"/>
    <x v="0"/>
    <n v="1"/>
    <n v="5"/>
    <x v="0"/>
  </r>
  <r>
    <x v="46"/>
    <x v="5"/>
    <n v="36"/>
    <x v="1"/>
    <n v="46"/>
    <x v="0"/>
    <x v="448"/>
    <x v="0"/>
    <n v="2"/>
    <n v="5"/>
    <x v="1"/>
  </r>
  <r>
    <x v="8"/>
    <x v="11"/>
    <n v="92"/>
    <x v="0"/>
    <n v="27"/>
    <x v="4"/>
    <x v="449"/>
    <x v="0"/>
    <n v="5"/>
    <n v="3"/>
    <x v="1"/>
  </r>
  <r>
    <x v="58"/>
    <x v="5"/>
    <n v="18"/>
    <x v="0"/>
    <n v="50"/>
    <x v="9"/>
    <x v="450"/>
    <x v="0"/>
    <n v="4"/>
    <n v="2"/>
    <x v="0"/>
  </r>
  <r>
    <x v="49"/>
    <x v="7"/>
    <n v="99"/>
    <x v="0"/>
    <n v="19"/>
    <x v="0"/>
    <x v="451"/>
    <x v="0"/>
    <n v="1"/>
    <n v="3"/>
    <x v="0"/>
  </r>
  <r>
    <x v="35"/>
    <x v="9"/>
    <n v="93"/>
    <x v="0"/>
    <n v="47"/>
    <x v="7"/>
    <x v="452"/>
    <x v="0"/>
    <n v="3"/>
    <n v="4"/>
    <x v="1"/>
  </r>
  <r>
    <x v="69"/>
    <x v="10"/>
    <n v="71"/>
    <x v="1"/>
    <n v="21"/>
    <x v="5"/>
    <x v="453"/>
    <x v="0"/>
    <n v="2"/>
    <n v="2"/>
    <x v="0"/>
  </r>
  <r>
    <x v="84"/>
    <x v="9"/>
    <n v="23"/>
    <x v="0"/>
    <n v="47"/>
    <x v="8"/>
    <x v="454"/>
    <x v="0"/>
    <n v="5"/>
    <n v="4"/>
    <x v="1"/>
  </r>
  <r>
    <x v="22"/>
    <x v="4"/>
    <n v="18"/>
    <x v="1"/>
    <n v="48"/>
    <x v="0"/>
    <x v="455"/>
    <x v="0"/>
    <n v="2"/>
    <n v="5"/>
    <x v="1"/>
  </r>
  <r>
    <x v="76"/>
    <x v="2"/>
    <n v="35"/>
    <x v="1"/>
    <n v="11"/>
    <x v="3"/>
    <x v="456"/>
    <x v="0"/>
    <n v="2"/>
    <n v="2"/>
    <x v="1"/>
  </r>
  <r>
    <x v="84"/>
    <x v="9"/>
    <n v="48"/>
    <x v="1"/>
    <n v="16"/>
    <x v="1"/>
    <x v="457"/>
    <x v="0"/>
    <n v="4"/>
    <n v="5"/>
    <x v="0"/>
  </r>
  <r>
    <x v="13"/>
    <x v="1"/>
    <n v="66"/>
    <x v="1"/>
    <n v="17"/>
    <x v="6"/>
    <x v="458"/>
    <x v="1"/>
    <n v="1"/>
    <n v="1"/>
    <x v="1"/>
  </r>
  <r>
    <x v="72"/>
    <x v="4"/>
    <n v="60"/>
    <x v="1"/>
    <n v="49"/>
    <x v="4"/>
    <x v="459"/>
    <x v="0"/>
    <n v="5"/>
    <n v="3"/>
    <x v="0"/>
  </r>
  <r>
    <x v="99"/>
    <x v="3"/>
    <n v="72"/>
    <x v="1"/>
    <n v="24"/>
    <x v="1"/>
    <x v="460"/>
    <x v="0"/>
    <n v="4"/>
    <n v="3"/>
    <x v="0"/>
  </r>
  <r>
    <x v="19"/>
    <x v="6"/>
    <n v="82"/>
    <x v="0"/>
    <n v="21"/>
    <x v="4"/>
    <x v="461"/>
    <x v="0"/>
    <n v="1"/>
    <n v="1"/>
    <x v="1"/>
  </r>
  <r>
    <x v="7"/>
    <x v="0"/>
    <n v="87"/>
    <x v="0"/>
    <n v="22"/>
    <x v="2"/>
    <x v="462"/>
    <x v="0"/>
    <n v="5"/>
    <n v="5"/>
    <x v="1"/>
  </r>
  <r>
    <x v="71"/>
    <x v="8"/>
    <n v="80"/>
    <x v="0"/>
    <n v="2"/>
    <x v="2"/>
    <x v="463"/>
    <x v="0"/>
    <n v="4"/>
    <n v="4"/>
    <x v="0"/>
  </r>
  <r>
    <x v="74"/>
    <x v="6"/>
    <n v="79"/>
    <x v="0"/>
    <n v="0"/>
    <x v="7"/>
    <x v="464"/>
    <x v="0"/>
    <n v="2"/>
    <n v="5"/>
    <x v="1"/>
  </r>
  <r>
    <x v="11"/>
    <x v="0"/>
    <n v="67"/>
    <x v="1"/>
    <n v="25"/>
    <x v="0"/>
    <x v="465"/>
    <x v="0"/>
    <n v="4"/>
    <n v="1"/>
    <x v="0"/>
  </r>
  <r>
    <x v="63"/>
    <x v="3"/>
    <n v="96"/>
    <x v="0"/>
    <n v="34"/>
    <x v="1"/>
    <x v="466"/>
    <x v="0"/>
    <n v="3"/>
    <n v="2"/>
    <x v="1"/>
  </r>
  <r>
    <x v="56"/>
    <x v="4"/>
    <n v="53"/>
    <x v="0"/>
    <n v="48"/>
    <x v="3"/>
    <x v="467"/>
    <x v="0"/>
    <n v="4"/>
    <n v="4"/>
    <x v="1"/>
  </r>
  <r>
    <x v="24"/>
    <x v="1"/>
    <n v="82"/>
    <x v="0"/>
    <n v="17"/>
    <x v="2"/>
    <x v="468"/>
    <x v="0"/>
    <n v="1"/>
    <n v="2"/>
    <x v="1"/>
  </r>
  <r>
    <x v="5"/>
    <x v="3"/>
    <n v="45"/>
    <x v="0"/>
    <n v="18"/>
    <x v="6"/>
    <x v="469"/>
    <x v="0"/>
    <n v="1"/>
    <n v="1"/>
    <x v="1"/>
  </r>
  <r>
    <x v="95"/>
    <x v="9"/>
    <n v="54"/>
    <x v="0"/>
    <n v="23"/>
    <x v="3"/>
    <x v="470"/>
    <x v="0"/>
    <n v="2"/>
    <n v="1"/>
    <x v="1"/>
  </r>
  <r>
    <x v="29"/>
    <x v="6"/>
    <n v="37"/>
    <x v="0"/>
    <n v="47"/>
    <x v="6"/>
    <x v="471"/>
    <x v="1"/>
    <n v="3"/>
    <n v="1"/>
    <x v="1"/>
  </r>
  <r>
    <x v="54"/>
    <x v="4"/>
    <n v="47"/>
    <x v="1"/>
    <n v="20"/>
    <x v="3"/>
    <x v="472"/>
    <x v="0"/>
    <n v="4"/>
    <n v="1"/>
    <x v="0"/>
  </r>
  <r>
    <x v="72"/>
    <x v="5"/>
    <n v="37"/>
    <x v="0"/>
    <n v="13"/>
    <x v="3"/>
    <x v="473"/>
    <x v="0"/>
    <n v="3"/>
    <n v="5"/>
    <x v="0"/>
  </r>
  <r>
    <x v="99"/>
    <x v="2"/>
    <n v="98"/>
    <x v="0"/>
    <n v="39"/>
    <x v="1"/>
    <x v="474"/>
    <x v="2"/>
    <n v="3"/>
    <n v="4"/>
    <x v="1"/>
  </r>
  <r>
    <x v="35"/>
    <x v="10"/>
    <n v="80"/>
    <x v="1"/>
    <n v="31"/>
    <x v="1"/>
    <x v="475"/>
    <x v="0"/>
    <n v="1"/>
    <n v="1"/>
    <x v="1"/>
  </r>
  <r>
    <x v="7"/>
    <x v="7"/>
    <n v="39"/>
    <x v="1"/>
    <n v="44"/>
    <x v="6"/>
    <x v="476"/>
    <x v="0"/>
    <n v="5"/>
    <n v="5"/>
    <x v="1"/>
  </r>
  <r>
    <x v="27"/>
    <x v="5"/>
    <n v="56"/>
    <x v="0"/>
    <n v="30"/>
    <x v="7"/>
    <x v="477"/>
    <x v="0"/>
    <n v="5"/>
    <n v="5"/>
    <x v="1"/>
  </r>
  <r>
    <x v="95"/>
    <x v="9"/>
    <n v="56"/>
    <x v="1"/>
    <n v="40"/>
    <x v="9"/>
    <x v="478"/>
    <x v="0"/>
    <n v="5"/>
    <n v="1"/>
    <x v="0"/>
  </r>
  <r>
    <x v="3"/>
    <x v="0"/>
    <n v="50"/>
    <x v="1"/>
    <n v="42"/>
    <x v="4"/>
    <x v="479"/>
    <x v="0"/>
    <n v="2"/>
    <n v="2"/>
    <x v="1"/>
  </r>
  <r>
    <x v="52"/>
    <x v="10"/>
    <n v="79"/>
    <x v="0"/>
    <n v="20"/>
    <x v="1"/>
    <x v="480"/>
    <x v="0"/>
    <n v="4"/>
    <n v="1"/>
    <x v="0"/>
  </r>
  <r>
    <x v="75"/>
    <x v="1"/>
    <n v="35"/>
    <x v="0"/>
    <n v="39"/>
    <x v="2"/>
    <x v="481"/>
    <x v="0"/>
    <n v="2"/>
    <n v="4"/>
    <x v="0"/>
  </r>
  <r>
    <x v="75"/>
    <x v="8"/>
    <n v="59"/>
    <x v="0"/>
    <n v="50"/>
    <x v="5"/>
    <x v="482"/>
    <x v="0"/>
    <n v="1"/>
    <n v="1"/>
    <x v="1"/>
  </r>
  <r>
    <x v="50"/>
    <x v="2"/>
    <n v="92"/>
    <x v="1"/>
    <n v="13"/>
    <x v="2"/>
    <x v="483"/>
    <x v="0"/>
    <n v="5"/>
    <n v="4"/>
    <x v="1"/>
  </r>
  <r>
    <x v="90"/>
    <x v="5"/>
    <n v="40"/>
    <x v="0"/>
    <n v="27"/>
    <x v="2"/>
    <x v="484"/>
    <x v="0"/>
    <n v="1"/>
    <n v="4"/>
    <x v="0"/>
  </r>
  <r>
    <x v="72"/>
    <x v="11"/>
    <n v="67"/>
    <x v="1"/>
    <n v="37"/>
    <x v="6"/>
    <x v="485"/>
    <x v="0"/>
    <n v="5"/>
    <n v="5"/>
    <x v="1"/>
  </r>
  <r>
    <x v="67"/>
    <x v="1"/>
    <n v="49"/>
    <x v="0"/>
    <n v="36"/>
    <x v="2"/>
    <x v="486"/>
    <x v="0"/>
    <n v="5"/>
    <n v="4"/>
    <x v="0"/>
  </r>
  <r>
    <x v="64"/>
    <x v="5"/>
    <n v="63"/>
    <x v="0"/>
    <n v="37"/>
    <x v="4"/>
    <x v="487"/>
    <x v="0"/>
    <n v="3"/>
    <n v="4"/>
    <x v="1"/>
  </r>
  <r>
    <x v="12"/>
    <x v="2"/>
    <n v="54"/>
    <x v="0"/>
    <n v="35"/>
    <x v="5"/>
    <x v="488"/>
    <x v="0"/>
    <n v="3"/>
    <n v="3"/>
    <x v="1"/>
  </r>
  <r>
    <x v="90"/>
    <x v="8"/>
    <n v="49"/>
    <x v="1"/>
    <n v="46"/>
    <x v="0"/>
    <x v="489"/>
    <x v="0"/>
    <n v="3"/>
    <n v="1"/>
    <x v="0"/>
  </r>
  <r>
    <x v="48"/>
    <x v="10"/>
    <n v="49"/>
    <x v="1"/>
    <n v="11"/>
    <x v="6"/>
    <x v="490"/>
    <x v="0"/>
    <n v="3"/>
    <n v="3"/>
    <x v="1"/>
  </r>
  <r>
    <x v="64"/>
    <x v="7"/>
    <n v="43"/>
    <x v="0"/>
    <n v="27"/>
    <x v="6"/>
    <x v="491"/>
    <x v="0"/>
    <n v="3"/>
    <n v="2"/>
    <x v="1"/>
  </r>
  <r>
    <x v="37"/>
    <x v="11"/>
    <n v="81"/>
    <x v="0"/>
    <n v="10"/>
    <x v="5"/>
    <x v="492"/>
    <x v="0"/>
    <n v="4"/>
    <n v="4"/>
    <x v="0"/>
  </r>
  <r>
    <x v="45"/>
    <x v="9"/>
    <n v="75"/>
    <x v="0"/>
    <n v="50"/>
    <x v="5"/>
    <x v="493"/>
    <x v="0"/>
    <n v="4"/>
    <n v="2"/>
    <x v="0"/>
  </r>
  <r>
    <x v="28"/>
    <x v="9"/>
    <n v="79"/>
    <x v="1"/>
    <n v="40"/>
    <x v="5"/>
    <x v="494"/>
    <x v="0"/>
    <n v="3"/>
    <n v="2"/>
    <x v="0"/>
  </r>
  <r>
    <x v="57"/>
    <x v="3"/>
    <n v="30"/>
    <x v="1"/>
    <n v="46"/>
    <x v="4"/>
    <x v="495"/>
    <x v="0"/>
    <n v="1"/>
    <n v="2"/>
    <x v="0"/>
  </r>
  <r>
    <x v="56"/>
    <x v="6"/>
    <n v="58"/>
    <x v="1"/>
    <n v="8"/>
    <x v="5"/>
    <x v="496"/>
    <x v="2"/>
    <n v="1"/>
    <n v="1"/>
    <x v="0"/>
  </r>
  <r>
    <x v="32"/>
    <x v="9"/>
    <n v="23"/>
    <x v="1"/>
    <n v="46"/>
    <x v="3"/>
    <x v="497"/>
    <x v="0"/>
    <n v="1"/>
    <n v="3"/>
    <x v="0"/>
  </r>
  <r>
    <x v="97"/>
    <x v="8"/>
    <n v="77"/>
    <x v="1"/>
    <n v="38"/>
    <x v="2"/>
    <x v="498"/>
    <x v="0"/>
    <n v="1"/>
    <n v="5"/>
    <x v="1"/>
  </r>
  <r>
    <x v="18"/>
    <x v="4"/>
    <n v="71"/>
    <x v="1"/>
    <n v="39"/>
    <x v="2"/>
    <x v="499"/>
    <x v="0"/>
    <n v="2"/>
    <n v="2"/>
    <x v="0"/>
  </r>
  <r>
    <x v="55"/>
    <x v="9"/>
    <n v="87"/>
    <x v="0"/>
    <n v="1"/>
    <x v="4"/>
    <x v="500"/>
    <x v="0"/>
    <n v="1"/>
    <n v="1"/>
    <x v="0"/>
  </r>
  <r>
    <x v="69"/>
    <x v="4"/>
    <n v="68"/>
    <x v="1"/>
    <n v="14"/>
    <x v="2"/>
    <x v="501"/>
    <x v="0"/>
    <n v="4"/>
    <n v="5"/>
    <x v="0"/>
  </r>
  <r>
    <x v="42"/>
    <x v="6"/>
    <n v="48"/>
    <x v="1"/>
    <n v="18"/>
    <x v="9"/>
    <x v="502"/>
    <x v="0"/>
    <n v="4"/>
    <n v="1"/>
    <x v="0"/>
  </r>
  <r>
    <x v="51"/>
    <x v="8"/>
    <n v="97"/>
    <x v="1"/>
    <n v="4"/>
    <x v="4"/>
    <x v="503"/>
    <x v="0"/>
    <n v="2"/>
    <n v="5"/>
    <x v="1"/>
  </r>
  <r>
    <x v="81"/>
    <x v="9"/>
    <n v="54"/>
    <x v="1"/>
    <n v="8"/>
    <x v="6"/>
    <x v="504"/>
    <x v="0"/>
    <n v="5"/>
    <n v="2"/>
    <x v="1"/>
  </r>
  <r>
    <x v="5"/>
    <x v="10"/>
    <n v="64"/>
    <x v="0"/>
    <n v="37"/>
    <x v="8"/>
    <x v="505"/>
    <x v="0"/>
    <n v="2"/>
    <n v="1"/>
    <x v="1"/>
  </r>
  <r>
    <x v="6"/>
    <x v="11"/>
    <n v="35"/>
    <x v="1"/>
    <n v="38"/>
    <x v="4"/>
    <x v="506"/>
    <x v="0"/>
    <n v="4"/>
    <n v="5"/>
    <x v="1"/>
  </r>
  <r>
    <x v="28"/>
    <x v="1"/>
    <n v="39"/>
    <x v="1"/>
    <n v="32"/>
    <x v="8"/>
    <x v="507"/>
    <x v="0"/>
    <n v="1"/>
    <n v="4"/>
    <x v="1"/>
  </r>
  <r>
    <x v="69"/>
    <x v="3"/>
    <n v="93"/>
    <x v="0"/>
    <n v="0"/>
    <x v="6"/>
    <x v="508"/>
    <x v="0"/>
    <n v="2"/>
    <n v="3"/>
    <x v="1"/>
  </r>
  <r>
    <x v="2"/>
    <x v="9"/>
    <n v="35"/>
    <x v="1"/>
    <n v="34"/>
    <x v="9"/>
    <x v="509"/>
    <x v="0"/>
    <n v="3"/>
    <n v="2"/>
    <x v="0"/>
  </r>
  <r>
    <x v="0"/>
    <x v="3"/>
    <n v="89"/>
    <x v="1"/>
    <n v="15"/>
    <x v="7"/>
    <x v="510"/>
    <x v="0"/>
    <n v="1"/>
    <n v="1"/>
    <x v="1"/>
  </r>
  <r>
    <x v="65"/>
    <x v="10"/>
    <n v="87"/>
    <x v="0"/>
    <n v="49"/>
    <x v="3"/>
    <x v="511"/>
    <x v="0"/>
    <n v="5"/>
    <n v="4"/>
    <x v="0"/>
  </r>
  <r>
    <x v="96"/>
    <x v="8"/>
    <n v="72"/>
    <x v="0"/>
    <n v="45"/>
    <x v="9"/>
    <x v="512"/>
    <x v="0"/>
    <n v="3"/>
    <n v="1"/>
    <x v="1"/>
  </r>
  <r>
    <x v="92"/>
    <x v="7"/>
    <n v="58"/>
    <x v="0"/>
    <n v="3"/>
    <x v="3"/>
    <x v="513"/>
    <x v="0"/>
    <n v="1"/>
    <n v="1"/>
    <x v="0"/>
  </r>
  <r>
    <x v="18"/>
    <x v="10"/>
    <n v="30"/>
    <x v="0"/>
    <n v="33"/>
    <x v="2"/>
    <x v="514"/>
    <x v="0"/>
    <n v="4"/>
    <n v="5"/>
    <x v="0"/>
  </r>
  <r>
    <x v="27"/>
    <x v="8"/>
    <n v="76"/>
    <x v="0"/>
    <n v="24"/>
    <x v="1"/>
    <x v="515"/>
    <x v="0"/>
    <n v="2"/>
    <n v="2"/>
    <x v="0"/>
  </r>
  <r>
    <x v="11"/>
    <x v="7"/>
    <n v="64"/>
    <x v="1"/>
    <n v="4"/>
    <x v="4"/>
    <x v="516"/>
    <x v="0"/>
    <n v="3"/>
    <n v="2"/>
    <x v="1"/>
  </r>
  <r>
    <x v="34"/>
    <x v="0"/>
    <n v="50"/>
    <x v="1"/>
    <n v="7"/>
    <x v="0"/>
    <x v="517"/>
    <x v="0"/>
    <n v="1"/>
    <n v="2"/>
    <x v="0"/>
  </r>
  <r>
    <x v="69"/>
    <x v="6"/>
    <n v="32"/>
    <x v="0"/>
    <n v="46"/>
    <x v="3"/>
    <x v="518"/>
    <x v="0"/>
    <n v="4"/>
    <n v="4"/>
    <x v="1"/>
  </r>
  <r>
    <x v="87"/>
    <x v="1"/>
    <n v="56"/>
    <x v="1"/>
    <n v="29"/>
    <x v="1"/>
    <x v="519"/>
    <x v="0"/>
    <n v="1"/>
    <n v="3"/>
    <x v="0"/>
  </r>
  <r>
    <x v="21"/>
    <x v="11"/>
    <n v="22"/>
    <x v="0"/>
    <n v="50"/>
    <x v="1"/>
    <x v="520"/>
    <x v="0"/>
    <n v="1"/>
    <n v="3"/>
    <x v="0"/>
  </r>
  <r>
    <x v="24"/>
    <x v="5"/>
    <n v="27"/>
    <x v="0"/>
    <n v="8"/>
    <x v="3"/>
    <x v="521"/>
    <x v="0"/>
    <n v="4"/>
    <n v="4"/>
    <x v="0"/>
  </r>
  <r>
    <x v="20"/>
    <x v="6"/>
    <n v="63"/>
    <x v="1"/>
    <n v="13"/>
    <x v="7"/>
    <x v="522"/>
    <x v="0"/>
    <n v="5"/>
    <n v="2"/>
    <x v="1"/>
  </r>
  <r>
    <x v="68"/>
    <x v="7"/>
    <n v="61"/>
    <x v="1"/>
    <n v="47"/>
    <x v="8"/>
    <x v="523"/>
    <x v="0"/>
    <n v="3"/>
    <n v="5"/>
    <x v="1"/>
  </r>
  <r>
    <x v="84"/>
    <x v="0"/>
    <n v="100"/>
    <x v="1"/>
    <n v="48"/>
    <x v="6"/>
    <x v="524"/>
    <x v="0"/>
    <n v="5"/>
    <n v="5"/>
    <x v="0"/>
  </r>
  <r>
    <x v="35"/>
    <x v="3"/>
    <n v="77"/>
    <x v="1"/>
    <n v="6"/>
    <x v="1"/>
    <x v="525"/>
    <x v="0"/>
    <n v="3"/>
    <n v="4"/>
    <x v="0"/>
  </r>
  <r>
    <x v="74"/>
    <x v="9"/>
    <n v="28"/>
    <x v="0"/>
    <n v="46"/>
    <x v="1"/>
    <x v="526"/>
    <x v="0"/>
    <n v="1"/>
    <n v="4"/>
    <x v="1"/>
  </r>
  <r>
    <x v="1"/>
    <x v="7"/>
    <n v="89"/>
    <x v="0"/>
    <n v="27"/>
    <x v="6"/>
    <x v="527"/>
    <x v="0"/>
    <n v="1"/>
    <n v="5"/>
    <x v="0"/>
  </r>
  <r>
    <x v="41"/>
    <x v="5"/>
    <n v="88"/>
    <x v="0"/>
    <n v="46"/>
    <x v="7"/>
    <x v="528"/>
    <x v="0"/>
    <n v="2"/>
    <n v="3"/>
    <x v="1"/>
  </r>
  <r>
    <x v="63"/>
    <x v="7"/>
    <n v="27"/>
    <x v="1"/>
    <n v="43"/>
    <x v="9"/>
    <x v="529"/>
    <x v="0"/>
    <n v="2"/>
    <n v="1"/>
    <x v="1"/>
  </r>
  <r>
    <x v="60"/>
    <x v="11"/>
    <n v="79"/>
    <x v="0"/>
    <n v="8"/>
    <x v="3"/>
    <x v="530"/>
    <x v="0"/>
    <n v="5"/>
    <n v="4"/>
    <x v="0"/>
  </r>
  <r>
    <x v="33"/>
    <x v="2"/>
    <n v="24"/>
    <x v="0"/>
    <n v="28"/>
    <x v="1"/>
    <x v="531"/>
    <x v="0"/>
    <n v="2"/>
    <n v="1"/>
    <x v="1"/>
  </r>
  <r>
    <x v="14"/>
    <x v="1"/>
    <n v="74"/>
    <x v="0"/>
    <n v="34"/>
    <x v="3"/>
    <x v="532"/>
    <x v="0"/>
    <n v="3"/>
    <n v="1"/>
    <x v="0"/>
  </r>
  <r>
    <x v="27"/>
    <x v="7"/>
    <n v="70"/>
    <x v="0"/>
    <n v="31"/>
    <x v="3"/>
    <x v="533"/>
    <x v="0"/>
    <n v="3"/>
    <n v="3"/>
    <x v="1"/>
  </r>
  <r>
    <x v="91"/>
    <x v="1"/>
    <n v="55"/>
    <x v="1"/>
    <n v="39"/>
    <x v="5"/>
    <x v="534"/>
    <x v="0"/>
    <n v="3"/>
    <n v="1"/>
    <x v="1"/>
  </r>
  <r>
    <x v="45"/>
    <x v="11"/>
    <n v="20"/>
    <x v="0"/>
    <n v="23"/>
    <x v="3"/>
    <x v="535"/>
    <x v="0"/>
    <n v="4"/>
    <n v="4"/>
    <x v="1"/>
  </r>
  <r>
    <x v="83"/>
    <x v="6"/>
    <n v="46"/>
    <x v="0"/>
    <n v="32"/>
    <x v="4"/>
    <x v="536"/>
    <x v="0"/>
    <n v="1"/>
    <n v="2"/>
    <x v="1"/>
  </r>
  <r>
    <x v="95"/>
    <x v="2"/>
    <n v="58"/>
    <x v="0"/>
    <n v="38"/>
    <x v="6"/>
    <x v="537"/>
    <x v="0"/>
    <n v="5"/>
    <n v="1"/>
    <x v="1"/>
  </r>
  <r>
    <x v="50"/>
    <x v="4"/>
    <n v="33"/>
    <x v="1"/>
    <n v="27"/>
    <x v="6"/>
    <x v="538"/>
    <x v="0"/>
    <n v="3"/>
    <n v="1"/>
    <x v="1"/>
  </r>
  <r>
    <x v="28"/>
    <x v="7"/>
    <n v="38"/>
    <x v="1"/>
    <n v="29"/>
    <x v="7"/>
    <x v="539"/>
    <x v="0"/>
    <n v="2"/>
    <n v="2"/>
    <x v="1"/>
  </r>
  <r>
    <x v="9"/>
    <x v="2"/>
    <n v="30"/>
    <x v="1"/>
    <n v="3"/>
    <x v="3"/>
    <x v="540"/>
    <x v="0"/>
    <n v="4"/>
    <n v="3"/>
    <x v="0"/>
  </r>
  <r>
    <x v="76"/>
    <x v="10"/>
    <n v="81"/>
    <x v="1"/>
    <n v="6"/>
    <x v="1"/>
    <x v="541"/>
    <x v="0"/>
    <n v="4"/>
    <n v="4"/>
    <x v="0"/>
  </r>
  <r>
    <x v="94"/>
    <x v="10"/>
    <n v="83"/>
    <x v="0"/>
    <n v="18"/>
    <x v="1"/>
    <x v="542"/>
    <x v="0"/>
    <n v="3"/>
    <n v="3"/>
    <x v="1"/>
  </r>
  <r>
    <x v="14"/>
    <x v="0"/>
    <n v="32"/>
    <x v="0"/>
    <n v="44"/>
    <x v="3"/>
    <x v="543"/>
    <x v="0"/>
    <n v="5"/>
    <n v="1"/>
    <x v="1"/>
  </r>
  <r>
    <x v="99"/>
    <x v="9"/>
    <n v="87"/>
    <x v="1"/>
    <n v="34"/>
    <x v="5"/>
    <x v="544"/>
    <x v="0"/>
    <n v="4"/>
    <n v="5"/>
    <x v="1"/>
  </r>
  <r>
    <x v="50"/>
    <x v="2"/>
    <n v="68"/>
    <x v="0"/>
    <n v="14"/>
    <x v="5"/>
    <x v="545"/>
    <x v="0"/>
    <n v="3"/>
    <n v="2"/>
    <x v="0"/>
  </r>
  <r>
    <x v="36"/>
    <x v="1"/>
    <n v="79"/>
    <x v="0"/>
    <n v="23"/>
    <x v="4"/>
    <x v="546"/>
    <x v="0"/>
    <n v="4"/>
    <n v="4"/>
    <x v="1"/>
  </r>
  <r>
    <x v="97"/>
    <x v="1"/>
    <n v="59"/>
    <x v="1"/>
    <n v="2"/>
    <x v="2"/>
    <x v="547"/>
    <x v="0"/>
    <n v="3"/>
    <n v="2"/>
    <x v="0"/>
  </r>
  <r>
    <x v="96"/>
    <x v="1"/>
    <n v="24"/>
    <x v="1"/>
    <n v="1"/>
    <x v="0"/>
    <x v="548"/>
    <x v="0"/>
    <n v="1"/>
    <n v="5"/>
    <x v="0"/>
  </r>
  <r>
    <x v="39"/>
    <x v="2"/>
    <n v="86"/>
    <x v="1"/>
    <n v="45"/>
    <x v="9"/>
    <x v="549"/>
    <x v="0"/>
    <n v="3"/>
    <n v="4"/>
    <x v="0"/>
  </r>
  <r>
    <x v="78"/>
    <x v="0"/>
    <n v="37"/>
    <x v="0"/>
    <n v="18"/>
    <x v="5"/>
    <x v="550"/>
    <x v="0"/>
    <n v="1"/>
    <n v="2"/>
    <x v="1"/>
  </r>
  <r>
    <x v="7"/>
    <x v="3"/>
    <n v="100"/>
    <x v="1"/>
    <n v="7"/>
    <x v="6"/>
    <x v="551"/>
    <x v="2"/>
    <n v="2"/>
    <n v="3"/>
    <x v="1"/>
  </r>
  <r>
    <x v="44"/>
    <x v="6"/>
    <n v="68"/>
    <x v="1"/>
    <n v="13"/>
    <x v="4"/>
    <x v="552"/>
    <x v="0"/>
    <n v="2"/>
    <n v="4"/>
    <x v="0"/>
  </r>
  <r>
    <x v="64"/>
    <x v="9"/>
    <n v="55"/>
    <x v="0"/>
    <n v="15"/>
    <x v="7"/>
    <x v="553"/>
    <x v="0"/>
    <n v="2"/>
    <n v="1"/>
    <x v="0"/>
  </r>
  <r>
    <x v="25"/>
    <x v="11"/>
    <n v="96"/>
    <x v="1"/>
    <n v="17"/>
    <x v="0"/>
    <x v="554"/>
    <x v="0"/>
    <n v="5"/>
    <n v="4"/>
    <x v="1"/>
  </r>
  <r>
    <x v="41"/>
    <x v="5"/>
    <n v="72"/>
    <x v="1"/>
    <n v="11"/>
    <x v="6"/>
    <x v="555"/>
    <x v="0"/>
    <n v="5"/>
    <n v="2"/>
    <x v="1"/>
  </r>
  <r>
    <x v="12"/>
    <x v="9"/>
    <n v="73"/>
    <x v="0"/>
    <n v="29"/>
    <x v="1"/>
    <x v="556"/>
    <x v="0"/>
    <n v="5"/>
    <n v="1"/>
    <x v="0"/>
  </r>
  <r>
    <x v="56"/>
    <x v="11"/>
    <n v="38"/>
    <x v="0"/>
    <n v="23"/>
    <x v="9"/>
    <x v="557"/>
    <x v="0"/>
    <n v="5"/>
    <n v="1"/>
    <x v="0"/>
  </r>
  <r>
    <x v="1"/>
    <x v="5"/>
    <n v="77"/>
    <x v="0"/>
    <n v="37"/>
    <x v="1"/>
    <x v="558"/>
    <x v="0"/>
    <n v="1"/>
    <n v="4"/>
    <x v="0"/>
  </r>
  <r>
    <x v="52"/>
    <x v="6"/>
    <n v="47"/>
    <x v="1"/>
    <n v="41"/>
    <x v="6"/>
    <x v="559"/>
    <x v="0"/>
    <n v="3"/>
    <n v="3"/>
    <x v="0"/>
  </r>
  <r>
    <x v="62"/>
    <x v="6"/>
    <n v="31"/>
    <x v="0"/>
    <n v="42"/>
    <x v="2"/>
    <x v="560"/>
    <x v="0"/>
    <n v="4"/>
    <n v="3"/>
    <x v="0"/>
  </r>
  <r>
    <x v="33"/>
    <x v="3"/>
    <n v="57"/>
    <x v="0"/>
    <n v="44"/>
    <x v="9"/>
    <x v="561"/>
    <x v="0"/>
    <n v="5"/>
    <n v="1"/>
    <x v="1"/>
  </r>
  <r>
    <x v="34"/>
    <x v="2"/>
    <n v="20"/>
    <x v="1"/>
    <n v="24"/>
    <x v="4"/>
    <x v="562"/>
    <x v="0"/>
    <n v="1"/>
    <n v="3"/>
    <x v="1"/>
  </r>
  <r>
    <x v="10"/>
    <x v="4"/>
    <n v="90"/>
    <x v="0"/>
    <n v="2"/>
    <x v="7"/>
    <x v="563"/>
    <x v="0"/>
    <n v="1"/>
    <n v="4"/>
    <x v="1"/>
  </r>
  <r>
    <x v="54"/>
    <x v="8"/>
    <n v="46"/>
    <x v="1"/>
    <n v="44"/>
    <x v="8"/>
    <x v="564"/>
    <x v="0"/>
    <n v="1"/>
    <n v="2"/>
    <x v="1"/>
  </r>
  <r>
    <x v="82"/>
    <x v="5"/>
    <n v="96"/>
    <x v="0"/>
    <n v="28"/>
    <x v="0"/>
    <x v="565"/>
    <x v="0"/>
    <n v="1"/>
    <n v="1"/>
    <x v="0"/>
  </r>
  <r>
    <x v="14"/>
    <x v="4"/>
    <n v="40"/>
    <x v="1"/>
    <n v="35"/>
    <x v="5"/>
    <x v="566"/>
    <x v="1"/>
    <n v="3"/>
    <n v="2"/>
    <x v="1"/>
  </r>
  <r>
    <x v="52"/>
    <x v="8"/>
    <n v="87"/>
    <x v="1"/>
    <n v="16"/>
    <x v="4"/>
    <x v="567"/>
    <x v="0"/>
    <n v="2"/>
    <n v="5"/>
    <x v="1"/>
  </r>
  <r>
    <x v="0"/>
    <x v="8"/>
    <n v="62"/>
    <x v="1"/>
    <n v="31"/>
    <x v="8"/>
    <x v="568"/>
    <x v="0"/>
    <n v="3"/>
    <n v="3"/>
    <x v="0"/>
  </r>
  <r>
    <x v="57"/>
    <x v="9"/>
    <n v="79"/>
    <x v="0"/>
    <n v="35"/>
    <x v="6"/>
    <x v="569"/>
    <x v="0"/>
    <n v="2"/>
    <n v="2"/>
    <x v="1"/>
  </r>
  <r>
    <x v="64"/>
    <x v="0"/>
    <n v="34"/>
    <x v="0"/>
    <n v="22"/>
    <x v="1"/>
    <x v="570"/>
    <x v="0"/>
    <n v="1"/>
    <n v="5"/>
    <x v="0"/>
  </r>
  <r>
    <x v="4"/>
    <x v="3"/>
    <n v="90"/>
    <x v="1"/>
    <n v="4"/>
    <x v="4"/>
    <x v="571"/>
    <x v="0"/>
    <n v="5"/>
    <n v="5"/>
    <x v="1"/>
  </r>
  <r>
    <x v="93"/>
    <x v="7"/>
    <n v="60"/>
    <x v="0"/>
    <n v="26"/>
    <x v="3"/>
    <x v="572"/>
    <x v="0"/>
    <n v="4"/>
    <n v="4"/>
    <x v="1"/>
  </r>
  <r>
    <x v="96"/>
    <x v="8"/>
    <n v="19"/>
    <x v="1"/>
    <n v="41"/>
    <x v="0"/>
    <x v="573"/>
    <x v="0"/>
    <n v="2"/>
    <n v="5"/>
    <x v="1"/>
  </r>
  <r>
    <x v="93"/>
    <x v="2"/>
    <n v="29"/>
    <x v="1"/>
    <n v="6"/>
    <x v="6"/>
    <x v="574"/>
    <x v="0"/>
    <n v="2"/>
    <n v="2"/>
    <x v="1"/>
  </r>
  <r>
    <x v="99"/>
    <x v="5"/>
    <n v="94"/>
    <x v="1"/>
    <n v="0"/>
    <x v="7"/>
    <x v="575"/>
    <x v="0"/>
    <n v="4"/>
    <n v="1"/>
    <x v="1"/>
  </r>
  <r>
    <x v="48"/>
    <x v="2"/>
    <n v="97"/>
    <x v="0"/>
    <n v="8"/>
    <x v="7"/>
    <x v="576"/>
    <x v="0"/>
    <n v="5"/>
    <n v="2"/>
    <x v="0"/>
  </r>
  <r>
    <x v="0"/>
    <x v="7"/>
    <n v="83"/>
    <x v="0"/>
    <n v="0"/>
    <x v="1"/>
    <x v="577"/>
    <x v="0"/>
    <n v="2"/>
    <n v="3"/>
    <x v="1"/>
  </r>
  <r>
    <x v="83"/>
    <x v="7"/>
    <n v="69"/>
    <x v="1"/>
    <n v="4"/>
    <x v="3"/>
    <x v="578"/>
    <x v="0"/>
    <n v="1"/>
    <n v="2"/>
    <x v="0"/>
  </r>
  <r>
    <x v="48"/>
    <x v="11"/>
    <n v="22"/>
    <x v="1"/>
    <n v="31"/>
    <x v="4"/>
    <x v="579"/>
    <x v="0"/>
    <n v="1"/>
    <n v="3"/>
    <x v="0"/>
  </r>
  <r>
    <x v="42"/>
    <x v="5"/>
    <n v="38"/>
    <x v="0"/>
    <n v="27"/>
    <x v="6"/>
    <x v="580"/>
    <x v="0"/>
    <n v="2"/>
    <n v="4"/>
    <x v="0"/>
  </r>
  <r>
    <x v="39"/>
    <x v="10"/>
    <n v="60"/>
    <x v="1"/>
    <n v="41"/>
    <x v="4"/>
    <x v="581"/>
    <x v="0"/>
    <n v="1"/>
    <n v="2"/>
    <x v="1"/>
  </r>
  <r>
    <x v="61"/>
    <x v="3"/>
    <n v="49"/>
    <x v="0"/>
    <n v="6"/>
    <x v="7"/>
    <x v="582"/>
    <x v="0"/>
    <n v="4"/>
    <n v="3"/>
    <x v="0"/>
  </r>
  <r>
    <x v="48"/>
    <x v="9"/>
    <n v="94"/>
    <x v="1"/>
    <n v="3"/>
    <x v="5"/>
    <x v="583"/>
    <x v="0"/>
    <n v="5"/>
    <n v="1"/>
    <x v="0"/>
  </r>
  <r>
    <x v="12"/>
    <x v="11"/>
    <n v="62"/>
    <x v="1"/>
    <n v="0"/>
    <x v="1"/>
    <x v="584"/>
    <x v="0"/>
    <n v="1"/>
    <n v="2"/>
    <x v="1"/>
  </r>
  <r>
    <x v="55"/>
    <x v="9"/>
    <n v="68"/>
    <x v="0"/>
    <n v="40"/>
    <x v="1"/>
    <x v="585"/>
    <x v="0"/>
    <n v="1"/>
    <n v="4"/>
    <x v="1"/>
  </r>
  <r>
    <x v="84"/>
    <x v="1"/>
    <n v="68"/>
    <x v="0"/>
    <n v="45"/>
    <x v="3"/>
    <x v="586"/>
    <x v="0"/>
    <n v="3"/>
    <n v="3"/>
    <x v="0"/>
  </r>
  <r>
    <x v="79"/>
    <x v="7"/>
    <n v="99"/>
    <x v="1"/>
    <n v="37"/>
    <x v="9"/>
    <x v="587"/>
    <x v="0"/>
    <n v="1"/>
    <n v="2"/>
    <x v="1"/>
  </r>
  <r>
    <x v="52"/>
    <x v="11"/>
    <n v="57"/>
    <x v="0"/>
    <n v="12"/>
    <x v="8"/>
    <x v="588"/>
    <x v="0"/>
    <n v="1"/>
    <n v="5"/>
    <x v="0"/>
  </r>
  <r>
    <x v="13"/>
    <x v="8"/>
    <n v="100"/>
    <x v="1"/>
    <n v="22"/>
    <x v="3"/>
    <x v="589"/>
    <x v="0"/>
    <n v="2"/>
    <n v="4"/>
    <x v="0"/>
  </r>
  <r>
    <x v="39"/>
    <x v="11"/>
    <n v="72"/>
    <x v="0"/>
    <n v="43"/>
    <x v="1"/>
    <x v="590"/>
    <x v="0"/>
    <n v="2"/>
    <n v="3"/>
    <x v="1"/>
  </r>
  <r>
    <x v="24"/>
    <x v="2"/>
    <n v="80"/>
    <x v="1"/>
    <n v="36"/>
    <x v="3"/>
    <x v="591"/>
    <x v="0"/>
    <n v="1"/>
    <n v="1"/>
    <x v="1"/>
  </r>
  <r>
    <x v="30"/>
    <x v="1"/>
    <n v="95"/>
    <x v="1"/>
    <n v="6"/>
    <x v="1"/>
    <x v="592"/>
    <x v="0"/>
    <n v="1"/>
    <n v="3"/>
    <x v="0"/>
  </r>
  <r>
    <x v="58"/>
    <x v="0"/>
    <n v="18"/>
    <x v="1"/>
    <n v="21"/>
    <x v="2"/>
    <x v="593"/>
    <x v="0"/>
    <n v="2"/>
    <n v="2"/>
    <x v="0"/>
  </r>
  <r>
    <x v="69"/>
    <x v="7"/>
    <n v="95"/>
    <x v="0"/>
    <n v="31"/>
    <x v="7"/>
    <x v="594"/>
    <x v="0"/>
    <n v="5"/>
    <n v="3"/>
    <x v="1"/>
  </r>
  <r>
    <x v="17"/>
    <x v="11"/>
    <n v="62"/>
    <x v="0"/>
    <n v="21"/>
    <x v="2"/>
    <x v="595"/>
    <x v="0"/>
    <n v="4"/>
    <n v="3"/>
    <x v="1"/>
  </r>
  <r>
    <x v="11"/>
    <x v="10"/>
    <n v="69"/>
    <x v="1"/>
    <n v="6"/>
    <x v="8"/>
    <x v="596"/>
    <x v="0"/>
    <n v="5"/>
    <n v="1"/>
    <x v="1"/>
  </r>
  <r>
    <x v="95"/>
    <x v="11"/>
    <n v="35"/>
    <x v="1"/>
    <n v="27"/>
    <x v="4"/>
    <x v="597"/>
    <x v="0"/>
    <n v="2"/>
    <n v="5"/>
    <x v="1"/>
  </r>
  <r>
    <x v="47"/>
    <x v="5"/>
    <n v="73"/>
    <x v="1"/>
    <n v="6"/>
    <x v="8"/>
    <x v="598"/>
    <x v="0"/>
    <n v="3"/>
    <n v="5"/>
    <x v="1"/>
  </r>
  <r>
    <x v="64"/>
    <x v="10"/>
    <n v="36"/>
    <x v="0"/>
    <n v="37"/>
    <x v="2"/>
    <x v="599"/>
    <x v="0"/>
    <n v="3"/>
    <n v="2"/>
    <x v="1"/>
  </r>
  <r>
    <x v="56"/>
    <x v="7"/>
    <n v="73"/>
    <x v="0"/>
    <n v="34"/>
    <x v="1"/>
    <x v="600"/>
    <x v="1"/>
    <n v="5"/>
    <n v="3"/>
    <x v="0"/>
  </r>
  <r>
    <x v="23"/>
    <x v="8"/>
    <n v="29"/>
    <x v="1"/>
    <n v="39"/>
    <x v="6"/>
    <x v="601"/>
    <x v="0"/>
    <n v="1"/>
    <n v="5"/>
    <x v="0"/>
  </r>
  <r>
    <x v="9"/>
    <x v="7"/>
    <n v="65"/>
    <x v="1"/>
    <n v="47"/>
    <x v="2"/>
    <x v="602"/>
    <x v="0"/>
    <n v="5"/>
    <n v="5"/>
    <x v="1"/>
  </r>
  <r>
    <x v="17"/>
    <x v="7"/>
    <n v="99"/>
    <x v="1"/>
    <n v="13"/>
    <x v="5"/>
    <x v="603"/>
    <x v="0"/>
    <n v="4"/>
    <n v="2"/>
    <x v="1"/>
  </r>
  <r>
    <x v="60"/>
    <x v="5"/>
    <n v="54"/>
    <x v="1"/>
    <n v="27"/>
    <x v="3"/>
    <x v="604"/>
    <x v="0"/>
    <n v="2"/>
    <n v="3"/>
    <x v="1"/>
  </r>
  <r>
    <x v="87"/>
    <x v="4"/>
    <n v="69"/>
    <x v="1"/>
    <n v="46"/>
    <x v="3"/>
    <x v="605"/>
    <x v="0"/>
    <n v="4"/>
    <n v="3"/>
    <x v="0"/>
  </r>
  <r>
    <x v="20"/>
    <x v="2"/>
    <n v="86"/>
    <x v="0"/>
    <n v="35"/>
    <x v="2"/>
    <x v="606"/>
    <x v="0"/>
    <n v="1"/>
    <n v="1"/>
    <x v="1"/>
  </r>
  <r>
    <x v="7"/>
    <x v="2"/>
    <n v="40"/>
    <x v="1"/>
    <n v="31"/>
    <x v="5"/>
    <x v="607"/>
    <x v="0"/>
    <n v="3"/>
    <n v="5"/>
    <x v="1"/>
  </r>
  <r>
    <x v="32"/>
    <x v="4"/>
    <n v="74"/>
    <x v="0"/>
    <n v="21"/>
    <x v="6"/>
    <x v="608"/>
    <x v="0"/>
    <n v="3"/>
    <n v="3"/>
    <x v="1"/>
  </r>
  <r>
    <x v="94"/>
    <x v="5"/>
    <n v="79"/>
    <x v="1"/>
    <n v="20"/>
    <x v="9"/>
    <x v="609"/>
    <x v="0"/>
    <n v="2"/>
    <n v="3"/>
    <x v="1"/>
  </r>
  <r>
    <x v="58"/>
    <x v="10"/>
    <n v="56"/>
    <x v="0"/>
    <n v="9"/>
    <x v="9"/>
    <x v="610"/>
    <x v="0"/>
    <n v="2"/>
    <n v="4"/>
    <x v="0"/>
  </r>
  <r>
    <x v="54"/>
    <x v="7"/>
    <n v="61"/>
    <x v="0"/>
    <n v="14"/>
    <x v="1"/>
    <x v="611"/>
    <x v="0"/>
    <n v="5"/>
    <n v="4"/>
    <x v="0"/>
  </r>
  <r>
    <x v="83"/>
    <x v="8"/>
    <n v="98"/>
    <x v="0"/>
    <n v="26"/>
    <x v="1"/>
    <x v="612"/>
    <x v="0"/>
    <n v="1"/>
    <n v="1"/>
    <x v="0"/>
  </r>
  <r>
    <x v="95"/>
    <x v="2"/>
    <n v="21"/>
    <x v="0"/>
    <n v="45"/>
    <x v="5"/>
    <x v="613"/>
    <x v="0"/>
    <n v="2"/>
    <n v="1"/>
    <x v="1"/>
  </r>
  <r>
    <x v="26"/>
    <x v="0"/>
    <n v="93"/>
    <x v="1"/>
    <n v="11"/>
    <x v="2"/>
    <x v="614"/>
    <x v="1"/>
    <n v="1"/>
    <n v="2"/>
    <x v="0"/>
  </r>
  <r>
    <x v="19"/>
    <x v="5"/>
    <n v="85"/>
    <x v="1"/>
    <n v="27"/>
    <x v="5"/>
    <x v="615"/>
    <x v="0"/>
    <n v="4"/>
    <n v="3"/>
    <x v="0"/>
  </r>
  <r>
    <x v="90"/>
    <x v="0"/>
    <n v="89"/>
    <x v="1"/>
    <n v="17"/>
    <x v="7"/>
    <x v="616"/>
    <x v="0"/>
    <n v="1"/>
    <n v="3"/>
    <x v="0"/>
  </r>
  <r>
    <x v="82"/>
    <x v="10"/>
    <n v="76"/>
    <x v="0"/>
    <n v="23"/>
    <x v="4"/>
    <x v="617"/>
    <x v="0"/>
    <n v="3"/>
    <n v="5"/>
    <x v="0"/>
  </r>
  <r>
    <x v="49"/>
    <x v="11"/>
    <n v="84"/>
    <x v="1"/>
    <n v="16"/>
    <x v="7"/>
    <x v="618"/>
    <x v="0"/>
    <n v="2"/>
    <n v="1"/>
    <x v="0"/>
  </r>
  <r>
    <x v="46"/>
    <x v="7"/>
    <n v="95"/>
    <x v="1"/>
    <n v="27"/>
    <x v="5"/>
    <x v="619"/>
    <x v="0"/>
    <n v="4"/>
    <n v="2"/>
    <x v="0"/>
  </r>
  <r>
    <x v="86"/>
    <x v="11"/>
    <n v="58"/>
    <x v="1"/>
    <n v="27"/>
    <x v="9"/>
    <x v="620"/>
    <x v="0"/>
    <n v="2"/>
    <n v="1"/>
    <x v="1"/>
  </r>
  <r>
    <x v="92"/>
    <x v="11"/>
    <n v="31"/>
    <x v="0"/>
    <n v="23"/>
    <x v="8"/>
    <x v="621"/>
    <x v="0"/>
    <n v="2"/>
    <n v="2"/>
    <x v="0"/>
  </r>
  <r>
    <x v="78"/>
    <x v="3"/>
    <n v="40"/>
    <x v="0"/>
    <n v="5"/>
    <x v="7"/>
    <x v="622"/>
    <x v="0"/>
    <n v="1"/>
    <n v="1"/>
    <x v="1"/>
  </r>
  <r>
    <x v="55"/>
    <x v="6"/>
    <n v="43"/>
    <x v="0"/>
    <n v="28"/>
    <x v="7"/>
    <x v="623"/>
    <x v="0"/>
    <n v="1"/>
    <n v="2"/>
    <x v="0"/>
  </r>
  <r>
    <x v="16"/>
    <x v="2"/>
    <n v="63"/>
    <x v="1"/>
    <n v="47"/>
    <x v="9"/>
    <x v="624"/>
    <x v="0"/>
    <n v="3"/>
    <n v="5"/>
    <x v="0"/>
  </r>
  <r>
    <x v="19"/>
    <x v="11"/>
    <n v="43"/>
    <x v="0"/>
    <n v="30"/>
    <x v="7"/>
    <x v="625"/>
    <x v="0"/>
    <n v="1"/>
    <n v="5"/>
    <x v="0"/>
  </r>
  <r>
    <x v="84"/>
    <x v="11"/>
    <n v="55"/>
    <x v="1"/>
    <n v="12"/>
    <x v="7"/>
    <x v="626"/>
    <x v="1"/>
    <n v="3"/>
    <n v="5"/>
    <x v="1"/>
  </r>
  <r>
    <x v="36"/>
    <x v="6"/>
    <n v="35"/>
    <x v="0"/>
    <n v="16"/>
    <x v="8"/>
    <x v="627"/>
    <x v="0"/>
    <n v="3"/>
    <n v="1"/>
    <x v="0"/>
  </r>
  <r>
    <x v="8"/>
    <x v="3"/>
    <n v="25"/>
    <x v="1"/>
    <n v="3"/>
    <x v="1"/>
    <x v="628"/>
    <x v="0"/>
    <n v="1"/>
    <n v="1"/>
    <x v="1"/>
  </r>
  <r>
    <x v="81"/>
    <x v="1"/>
    <n v="98"/>
    <x v="1"/>
    <n v="37"/>
    <x v="0"/>
    <x v="629"/>
    <x v="0"/>
    <n v="2"/>
    <n v="3"/>
    <x v="0"/>
  </r>
  <r>
    <x v="15"/>
    <x v="1"/>
    <n v="48"/>
    <x v="1"/>
    <n v="11"/>
    <x v="7"/>
    <x v="630"/>
    <x v="0"/>
    <n v="4"/>
    <n v="4"/>
    <x v="0"/>
  </r>
  <r>
    <x v="20"/>
    <x v="10"/>
    <n v="49"/>
    <x v="0"/>
    <n v="33"/>
    <x v="5"/>
    <x v="631"/>
    <x v="0"/>
    <n v="4"/>
    <n v="4"/>
    <x v="1"/>
  </r>
  <r>
    <x v="78"/>
    <x v="0"/>
    <n v="79"/>
    <x v="0"/>
    <n v="32"/>
    <x v="2"/>
    <x v="632"/>
    <x v="0"/>
    <n v="2"/>
    <n v="5"/>
    <x v="0"/>
  </r>
  <r>
    <x v="29"/>
    <x v="11"/>
    <n v="51"/>
    <x v="1"/>
    <n v="36"/>
    <x v="1"/>
    <x v="633"/>
    <x v="0"/>
    <n v="5"/>
    <n v="3"/>
    <x v="1"/>
  </r>
  <r>
    <x v="76"/>
    <x v="2"/>
    <n v="21"/>
    <x v="0"/>
    <n v="4"/>
    <x v="8"/>
    <x v="634"/>
    <x v="0"/>
    <n v="3"/>
    <n v="4"/>
    <x v="0"/>
  </r>
  <r>
    <x v="98"/>
    <x v="5"/>
    <n v="25"/>
    <x v="0"/>
    <n v="21"/>
    <x v="2"/>
    <x v="635"/>
    <x v="0"/>
    <n v="3"/>
    <n v="4"/>
    <x v="0"/>
  </r>
  <r>
    <x v="55"/>
    <x v="7"/>
    <n v="94"/>
    <x v="0"/>
    <n v="38"/>
    <x v="6"/>
    <x v="636"/>
    <x v="0"/>
    <n v="1"/>
    <n v="1"/>
    <x v="1"/>
  </r>
  <r>
    <x v="5"/>
    <x v="5"/>
    <n v="47"/>
    <x v="0"/>
    <n v="37"/>
    <x v="6"/>
    <x v="637"/>
    <x v="0"/>
    <n v="5"/>
    <n v="2"/>
    <x v="0"/>
  </r>
  <r>
    <x v="25"/>
    <x v="7"/>
    <n v="74"/>
    <x v="0"/>
    <n v="47"/>
    <x v="5"/>
    <x v="638"/>
    <x v="0"/>
    <n v="1"/>
    <n v="3"/>
    <x v="1"/>
  </r>
  <r>
    <x v="90"/>
    <x v="6"/>
    <n v="78"/>
    <x v="1"/>
    <n v="20"/>
    <x v="7"/>
    <x v="639"/>
    <x v="0"/>
    <n v="4"/>
    <n v="1"/>
    <x v="0"/>
  </r>
  <r>
    <x v="45"/>
    <x v="4"/>
    <n v="92"/>
    <x v="1"/>
    <n v="36"/>
    <x v="2"/>
    <x v="640"/>
    <x v="0"/>
    <n v="2"/>
    <n v="3"/>
    <x v="1"/>
  </r>
  <r>
    <x v="42"/>
    <x v="6"/>
    <n v="26"/>
    <x v="1"/>
    <n v="7"/>
    <x v="8"/>
    <x v="641"/>
    <x v="0"/>
    <n v="1"/>
    <n v="2"/>
    <x v="0"/>
  </r>
  <r>
    <x v="17"/>
    <x v="10"/>
    <n v="99"/>
    <x v="0"/>
    <n v="33"/>
    <x v="7"/>
    <x v="642"/>
    <x v="0"/>
    <n v="3"/>
    <n v="3"/>
    <x v="0"/>
  </r>
  <r>
    <x v="67"/>
    <x v="3"/>
    <n v="54"/>
    <x v="0"/>
    <n v="16"/>
    <x v="9"/>
    <x v="643"/>
    <x v="0"/>
    <n v="3"/>
    <n v="5"/>
    <x v="1"/>
  </r>
  <r>
    <x v="84"/>
    <x v="0"/>
    <n v="36"/>
    <x v="0"/>
    <n v="32"/>
    <x v="9"/>
    <x v="644"/>
    <x v="0"/>
    <n v="3"/>
    <n v="1"/>
    <x v="1"/>
  </r>
  <r>
    <x v="63"/>
    <x v="9"/>
    <n v="24"/>
    <x v="1"/>
    <n v="31"/>
    <x v="3"/>
    <x v="645"/>
    <x v="0"/>
    <n v="5"/>
    <n v="4"/>
    <x v="0"/>
  </r>
  <r>
    <x v="51"/>
    <x v="1"/>
    <n v="25"/>
    <x v="0"/>
    <n v="9"/>
    <x v="1"/>
    <x v="646"/>
    <x v="0"/>
    <n v="2"/>
    <n v="5"/>
    <x v="0"/>
  </r>
  <r>
    <x v="93"/>
    <x v="9"/>
    <n v="99"/>
    <x v="0"/>
    <n v="35"/>
    <x v="6"/>
    <x v="647"/>
    <x v="0"/>
    <n v="1"/>
    <n v="3"/>
    <x v="1"/>
  </r>
  <r>
    <x v="26"/>
    <x v="6"/>
    <n v="100"/>
    <x v="0"/>
    <n v="16"/>
    <x v="0"/>
    <x v="648"/>
    <x v="0"/>
    <n v="2"/>
    <n v="3"/>
    <x v="1"/>
  </r>
  <r>
    <x v="50"/>
    <x v="7"/>
    <n v="72"/>
    <x v="0"/>
    <n v="6"/>
    <x v="6"/>
    <x v="649"/>
    <x v="0"/>
    <n v="2"/>
    <n v="2"/>
    <x v="0"/>
  </r>
  <r>
    <x v="52"/>
    <x v="10"/>
    <n v="31"/>
    <x v="0"/>
    <n v="35"/>
    <x v="7"/>
    <x v="650"/>
    <x v="0"/>
    <n v="4"/>
    <n v="4"/>
    <x v="0"/>
  </r>
  <r>
    <x v="32"/>
    <x v="10"/>
    <n v="45"/>
    <x v="0"/>
    <n v="0"/>
    <x v="2"/>
    <x v="651"/>
    <x v="2"/>
    <n v="3"/>
    <n v="5"/>
    <x v="0"/>
  </r>
  <r>
    <x v="60"/>
    <x v="10"/>
    <n v="34"/>
    <x v="0"/>
    <n v="6"/>
    <x v="0"/>
    <x v="652"/>
    <x v="0"/>
    <n v="5"/>
    <n v="2"/>
    <x v="0"/>
  </r>
  <r>
    <x v="58"/>
    <x v="10"/>
    <n v="81"/>
    <x v="0"/>
    <n v="22"/>
    <x v="4"/>
    <x v="653"/>
    <x v="0"/>
    <n v="2"/>
    <n v="1"/>
    <x v="1"/>
  </r>
  <r>
    <x v="6"/>
    <x v="1"/>
    <n v="70"/>
    <x v="1"/>
    <n v="5"/>
    <x v="3"/>
    <x v="654"/>
    <x v="0"/>
    <n v="5"/>
    <n v="1"/>
    <x v="0"/>
  </r>
  <r>
    <x v="52"/>
    <x v="4"/>
    <n v="59"/>
    <x v="0"/>
    <n v="11"/>
    <x v="1"/>
    <x v="655"/>
    <x v="0"/>
    <n v="4"/>
    <n v="1"/>
    <x v="1"/>
  </r>
  <r>
    <x v="43"/>
    <x v="2"/>
    <n v="67"/>
    <x v="0"/>
    <n v="23"/>
    <x v="4"/>
    <x v="656"/>
    <x v="0"/>
    <n v="4"/>
    <n v="4"/>
    <x v="0"/>
  </r>
  <r>
    <x v="88"/>
    <x v="6"/>
    <n v="28"/>
    <x v="1"/>
    <n v="41"/>
    <x v="3"/>
    <x v="657"/>
    <x v="0"/>
    <n v="1"/>
    <n v="1"/>
    <x v="0"/>
  </r>
  <r>
    <x v="31"/>
    <x v="6"/>
    <n v="79"/>
    <x v="0"/>
    <n v="5"/>
    <x v="5"/>
    <x v="658"/>
    <x v="0"/>
    <n v="1"/>
    <n v="3"/>
    <x v="1"/>
  </r>
  <r>
    <x v="57"/>
    <x v="9"/>
    <n v="69"/>
    <x v="0"/>
    <n v="47"/>
    <x v="9"/>
    <x v="659"/>
    <x v="0"/>
    <n v="2"/>
    <n v="5"/>
    <x v="1"/>
  </r>
  <r>
    <x v="17"/>
    <x v="6"/>
    <n v="98"/>
    <x v="0"/>
    <n v="46"/>
    <x v="2"/>
    <x v="660"/>
    <x v="1"/>
    <n v="3"/>
    <n v="5"/>
    <x v="0"/>
  </r>
  <r>
    <x v="68"/>
    <x v="0"/>
    <n v="82"/>
    <x v="0"/>
    <n v="2"/>
    <x v="9"/>
    <x v="661"/>
    <x v="0"/>
    <n v="3"/>
    <n v="2"/>
    <x v="1"/>
  </r>
  <r>
    <x v="98"/>
    <x v="11"/>
    <n v="38"/>
    <x v="0"/>
    <n v="40"/>
    <x v="1"/>
    <x v="662"/>
    <x v="0"/>
    <n v="4"/>
    <n v="1"/>
    <x v="0"/>
  </r>
  <r>
    <x v="47"/>
    <x v="4"/>
    <n v="76"/>
    <x v="0"/>
    <n v="27"/>
    <x v="3"/>
    <x v="663"/>
    <x v="0"/>
    <n v="3"/>
    <n v="5"/>
    <x v="1"/>
  </r>
  <r>
    <x v="91"/>
    <x v="4"/>
    <n v="80"/>
    <x v="0"/>
    <n v="39"/>
    <x v="0"/>
    <x v="664"/>
    <x v="0"/>
    <n v="4"/>
    <n v="5"/>
    <x v="1"/>
  </r>
  <r>
    <x v="70"/>
    <x v="3"/>
    <n v="28"/>
    <x v="1"/>
    <n v="10"/>
    <x v="4"/>
    <x v="665"/>
    <x v="0"/>
    <n v="4"/>
    <n v="4"/>
    <x v="0"/>
  </r>
  <r>
    <x v="59"/>
    <x v="8"/>
    <n v="85"/>
    <x v="1"/>
    <n v="44"/>
    <x v="0"/>
    <x v="666"/>
    <x v="0"/>
    <n v="2"/>
    <n v="3"/>
    <x v="1"/>
  </r>
  <r>
    <x v="8"/>
    <x v="8"/>
    <n v="49"/>
    <x v="1"/>
    <n v="15"/>
    <x v="1"/>
    <x v="667"/>
    <x v="0"/>
    <n v="1"/>
    <n v="3"/>
    <x v="0"/>
  </r>
  <r>
    <x v="61"/>
    <x v="8"/>
    <n v="25"/>
    <x v="1"/>
    <n v="1"/>
    <x v="5"/>
    <x v="668"/>
    <x v="0"/>
    <n v="3"/>
    <n v="2"/>
    <x v="1"/>
  </r>
  <r>
    <x v="6"/>
    <x v="5"/>
    <n v="79"/>
    <x v="1"/>
    <n v="32"/>
    <x v="7"/>
    <x v="669"/>
    <x v="0"/>
    <n v="5"/>
    <n v="5"/>
    <x v="1"/>
  </r>
  <r>
    <x v="28"/>
    <x v="1"/>
    <n v="38"/>
    <x v="1"/>
    <n v="28"/>
    <x v="9"/>
    <x v="670"/>
    <x v="0"/>
    <n v="5"/>
    <n v="1"/>
    <x v="1"/>
  </r>
  <r>
    <x v="70"/>
    <x v="1"/>
    <n v="51"/>
    <x v="1"/>
    <n v="0"/>
    <x v="7"/>
    <x v="671"/>
    <x v="0"/>
    <n v="4"/>
    <n v="3"/>
    <x v="0"/>
  </r>
  <r>
    <x v="49"/>
    <x v="7"/>
    <n v="55"/>
    <x v="0"/>
    <n v="12"/>
    <x v="6"/>
    <x v="672"/>
    <x v="0"/>
    <n v="2"/>
    <n v="4"/>
    <x v="1"/>
  </r>
  <r>
    <x v="43"/>
    <x v="4"/>
    <n v="92"/>
    <x v="0"/>
    <n v="41"/>
    <x v="3"/>
    <x v="673"/>
    <x v="0"/>
    <n v="5"/>
    <n v="1"/>
    <x v="0"/>
  </r>
  <r>
    <x v="13"/>
    <x v="3"/>
    <n v="19"/>
    <x v="0"/>
    <n v="37"/>
    <x v="5"/>
    <x v="674"/>
    <x v="0"/>
    <n v="4"/>
    <n v="1"/>
    <x v="0"/>
  </r>
  <r>
    <x v="19"/>
    <x v="11"/>
    <n v="46"/>
    <x v="0"/>
    <n v="15"/>
    <x v="5"/>
    <x v="675"/>
    <x v="0"/>
    <n v="3"/>
    <n v="2"/>
    <x v="0"/>
  </r>
  <r>
    <x v="51"/>
    <x v="3"/>
    <n v="67"/>
    <x v="1"/>
    <n v="2"/>
    <x v="5"/>
    <x v="676"/>
    <x v="0"/>
    <n v="1"/>
    <n v="1"/>
    <x v="1"/>
  </r>
  <r>
    <x v="40"/>
    <x v="11"/>
    <n v="59"/>
    <x v="1"/>
    <n v="4"/>
    <x v="0"/>
    <x v="677"/>
    <x v="0"/>
    <n v="3"/>
    <n v="4"/>
    <x v="1"/>
  </r>
  <r>
    <x v="73"/>
    <x v="1"/>
    <n v="75"/>
    <x v="0"/>
    <n v="37"/>
    <x v="9"/>
    <x v="678"/>
    <x v="0"/>
    <n v="5"/>
    <n v="1"/>
    <x v="1"/>
  </r>
  <r>
    <x v="42"/>
    <x v="8"/>
    <n v="82"/>
    <x v="1"/>
    <n v="4"/>
    <x v="6"/>
    <x v="679"/>
    <x v="0"/>
    <n v="2"/>
    <n v="5"/>
    <x v="1"/>
  </r>
  <r>
    <x v="86"/>
    <x v="8"/>
    <n v="87"/>
    <x v="1"/>
    <n v="41"/>
    <x v="6"/>
    <x v="680"/>
    <x v="0"/>
    <n v="3"/>
    <n v="5"/>
    <x v="1"/>
  </r>
  <r>
    <x v="2"/>
    <x v="2"/>
    <n v="43"/>
    <x v="0"/>
    <n v="37"/>
    <x v="7"/>
    <x v="681"/>
    <x v="0"/>
    <n v="4"/>
    <n v="3"/>
    <x v="0"/>
  </r>
  <r>
    <x v="46"/>
    <x v="10"/>
    <n v="75"/>
    <x v="0"/>
    <n v="42"/>
    <x v="4"/>
    <x v="682"/>
    <x v="0"/>
    <n v="5"/>
    <n v="4"/>
    <x v="0"/>
  </r>
  <r>
    <x v="94"/>
    <x v="5"/>
    <n v="45"/>
    <x v="0"/>
    <n v="43"/>
    <x v="6"/>
    <x v="683"/>
    <x v="0"/>
    <n v="4"/>
    <n v="1"/>
    <x v="0"/>
  </r>
  <r>
    <x v="53"/>
    <x v="6"/>
    <n v="60"/>
    <x v="0"/>
    <n v="12"/>
    <x v="4"/>
    <x v="684"/>
    <x v="0"/>
    <n v="4"/>
    <n v="5"/>
    <x v="1"/>
  </r>
  <r>
    <x v="28"/>
    <x v="9"/>
    <n v="37"/>
    <x v="0"/>
    <n v="8"/>
    <x v="1"/>
    <x v="685"/>
    <x v="0"/>
    <n v="1"/>
    <n v="2"/>
    <x v="1"/>
  </r>
  <r>
    <x v="83"/>
    <x v="0"/>
    <n v="22"/>
    <x v="1"/>
    <n v="2"/>
    <x v="8"/>
    <x v="686"/>
    <x v="0"/>
    <n v="5"/>
    <n v="5"/>
    <x v="1"/>
  </r>
  <r>
    <x v="50"/>
    <x v="1"/>
    <n v="79"/>
    <x v="0"/>
    <n v="23"/>
    <x v="0"/>
    <x v="687"/>
    <x v="0"/>
    <n v="2"/>
    <n v="3"/>
    <x v="0"/>
  </r>
  <r>
    <x v="3"/>
    <x v="9"/>
    <n v="42"/>
    <x v="0"/>
    <n v="29"/>
    <x v="7"/>
    <x v="688"/>
    <x v="0"/>
    <n v="4"/>
    <n v="4"/>
    <x v="0"/>
  </r>
  <r>
    <x v="24"/>
    <x v="7"/>
    <n v="64"/>
    <x v="1"/>
    <n v="38"/>
    <x v="5"/>
    <x v="689"/>
    <x v="0"/>
    <n v="5"/>
    <n v="1"/>
    <x v="0"/>
  </r>
  <r>
    <x v="49"/>
    <x v="2"/>
    <n v="34"/>
    <x v="0"/>
    <n v="14"/>
    <x v="2"/>
    <x v="690"/>
    <x v="0"/>
    <n v="2"/>
    <n v="1"/>
    <x v="1"/>
  </r>
  <r>
    <x v="73"/>
    <x v="2"/>
    <n v="92"/>
    <x v="0"/>
    <n v="12"/>
    <x v="4"/>
    <x v="691"/>
    <x v="0"/>
    <n v="1"/>
    <n v="2"/>
    <x v="1"/>
  </r>
  <r>
    <x v="67"/>
    <x v="6"/>
    <n v="78"/>
    <x v="1"/>
    <n v="38"/>
    <x v="7"/>
    <x v="692"/>
    <x v="0"/>
    <n v="5"/>
    <n v="4"/>
    <x v="1"/>
  </r>
  <r>
    <x v="84"/>
    <x v="5"/>
    <n v="19"/>
    <x v="1"/>
    <n v="34"/>
    <x v="0"/>
    <x v="693"/>
    <x v="0"/>
    <n v="4"/>
    <n v="2"/>
    <x v="1"/>
  </r>
  <r>
    <x v="14"/>
    <x v="4"/>
    <n v="28"/>
    <x v="1"/>
    <n v="23"/>
    <x v="0"/>
    <x v="694"/>
    <x v="0"/>
    <n v="4"/>
    <n v="1"/>
    <x v="0"/>
  </r>
  <r>
    <x v="14"/>
    <x v="2"/>
    <n v="38"/>
    <x v="0"/>
    <n v="33"/>
    <x v="5"/>
    <x v="695"/>
    <x v="0"/>
    <n v="1"/>
    <n v="3"/>
    <x v="1"/>
  </r>
  <r>
    <x v="69"/>
    <x v="7"/>
    <n v="35"/>
    <x v="1"/>
    <n v="48"/>
    <x v="3"/>
    <x v="696"/>
    <x v="0"/>
    <n v="4"/>
    <n v="4"/>
    <x v="0"/>
  </r>
  <r>
    <x v="55"/>
    <x v="6"/>
    <n v="85"/>
    <x v="1"/>
    <n v="33"/>
    <x v="5"/>
    <x v="697"/>
    <x v="0"/>
    <n v="5"/>
    <n v="3"/>
    <x v="1"/>
  </r>
  <r>
    <x v="27"/>
    <x v="1"/>
    <n v="55"/>
    <x v="0"/>
    <n v="15"/>
    <x v="7"/>
    <x v="698"/>
    <x v="0"/>
    <n v="1"/>
    <n v="3"/>
    <x v="1"/>
  </r>
  <r>
    <x v="38"/>
    <x v="7"/>
    <n v="78"/>
    <x v="1"/>
    <n v="4"/>
    <x v="6"/>
    <x v="699"/>
    <x v="0"/>
    <n v="4"/>
    <n v="5"/>
    <x v="1"/>
  </r>
  <r>
    <x v="91"/>
    <x v="0"/>
    <n v="54"/>
    <x v="0"/>
    <n v="30"/>
    <x v="5"/>
    <x v="700"/>
    <x v="0"/>
    <n v="5"/>
    <n v="3"/>
    <x v="1"/>
  </r>
  <r>
    <x v="21"/>
    <x v="7"/>
    <n v="26"/>
    <x v="1"/>
    <n v="47"/>
    <x v="7"/>
    <x v="701"/>
    <x v="0"/>
    <n v="5"/>
    <n v="4"/>
    <x v="1"/>
  </r>
  <r>
    <x v="72"/>
    <x v="10"/>
    <n v="60"/>
    <x v="1"/>
    <n v="30"/>
    <x v="7"/>
    <x v="702"/>
    <x v="0"/>
    <n v="1"/>
    <n v="1"/>
    <x v="0"/>
  </r>
  <r>
    <x v="9"/>
    <x v="1"/>
    <n v="59"/>
    <x v="1"/>
    <n v="25"/>
    <x v="7"/>
    <x v="703"/>
    <x v="0"/>
    <n v="1"/>
    <n v="2"/>
    <x v="1"/>
  </r>
  <r>
    <x v="89"/>
    <x v="3"/>
    <n v="93"/>
    <x v="1"/>
    <n v="37"/>
    <x v="2"/>
    <x v="704"/>
    <x v="0"/>
    <n v="5"/>
    <n v="5"/>
    <x v="0"/>
  </r>
  <r>
    <x v="47"/>
    <x v="6"/>
    <n v="98"/>
    <x v="1"/>
    <n v="26"/>
    <x v="9"/>
    <x v="705"/>
    <x v="0"/>
    <n v="4"/>
    <n v="1"/>
    <x v="0"/>
  </r>
  <r>
    <x v="21"/>
    <x v="11"/>
    <n v="50"/>
    <x v="1"/>
    <n v="34"/>
    <x v="7"/>
    <x v="706"/>
    <x v="0"/>
    <n v="4"/>
    <n v="2"/>
    <x v="1"/>
  </r>
  <r>
    <x v="39"/>
    <x v="1"/>
    <n v="70"/>
    <x v="0"/>
    <n v="38"/>
    <x v="9"/>
    <x v="707"/>
    <x v="0"/>
    <n v="3"/>
    <n v="2"/>
    <x v="1"/>
  </r>
  <r>
    <x v="31"/>
    <x v="7"/>
    <n v="94"/>
    <x v="0"/>
    <n v="22"/>
    <x v="8"/>
    <x v="708"/>
    <x v="0"/>
    <n v="1"/>
    <n v="5"/>
    <x v="1"/>
  </r>
  <r>
    <x v="89"/>
    <x v="10"/>
    <n v="45"/>
    <x v="1"/>
    <n v="2"/>
    <x v="8"/>
    <x v="709"/>
    <x v="0"/>
    <n v="4"/>
    <n v="2"/>
    <x v="0"/>
  </r>
  <r>
    <x v="93"/>
    <x v="4"/>
    <n v="77"/>
    <x v="0"/>
    <n v="11"/>
    <x v="6"/>
    <x v="710"/>
    <x v="0"/>
    <n v="1"/>
    <n v="1"/>
    <x v="1"/>
  </r>
  <r>
    <x v="30"/>
    <x v="0"/>
    <n v="67"/>
    <x v="1"/>
    <n v="21"/>
    <x v="3"/>
    <x v="711"/>
    <x v="0"/>
    <n v="1"/>
    <n v="4"/>
    <x v="1"/>
  </r>
  <r>
    <x v="38"/>
    <x v="9"/>
    <n v="26"/>
    <x v="1"/>
    <n v="45"/>
    <x v="4"/>
    <x v="712"/>
    <x v="1"/>
    <n v="5"/>
    <n v="2"/>
    <x v="0"/>
  </r>
  <r>
    <x v="74"/>
    <x v="10"/>
    <n v="60"/>
    <x v="1"/>
    <n v="7"/>
    <x v="2"/>
    <x v="713"/>
    <x v="0"/>
    <n v="1"/>
    <n v="1"/>
    <x v="0"/>
  </r>
  <r>
    <x v="46"/>
    <x v="9"/>
    <n v="39"/>
    <x v="0"/>
    <n v="23"/>
    <x v="8"/>
    <x v="714"/>
    <x v="0"/>
    <n v="5"/>
    <n v="5"/>
    <x v="1"/>
  </r>
  <r>
    <x v="62"/>
    <x v="2"/>
    <n v="66"/>
    <x v="1"/>
    <n v="47"/>
    <x v="5"/>
    <x v="715"/>
    <x v="0"/>
    <n v="3"/>
    <n v="3"/>
    <x v="0"/>
  </r>
  <r>
    <x v="24"/>
    <x v="9"/>
    <n v="40"/>
    <x v="1"/>
    <n v="8"/>
    <x v="0"/>
    <x v="716"/>
    <x v="0"/>
    <n v="5"/>
    <n v="3"/>
    <x v="0"/>
  </r>
  <r>
    <x v="67"/>
    <x v="6"/>
    <n v="29"/>
    <x v="1"/>
    <n v="42"/>
    <x v="3"/>
    <x v="717"/>
    <x v="0"/>
    <n v="2"/>
    <n v="4"/>
    <x v="1"/>
  </r>
  <r>
    <x v="21"/>
    <x v="8"/>
    <n v="49"/>
    <x v="0"/>
    <n v="30"/>
    <x v="7"/>
    <x v="718"/>
    <x v="0"/>
    <n v="1"/>
    <n v="2"/>
    <x v="1"/>
  </r>
  <r>
    <x v="43"/>
    <x v="4"/>
    <n v="40"/>
    <x v="1"/>
    <n v="32"/>
    <x v="7"/>
    <x v="719"/>
    <x v="0"/>
    <n v="2"/>
    <n v="1"/>
    <x v="1"/>
  </r>
  <r>
    <x v="95"/>
    <x v="0"/>
    <n v="93"/>
    <x v="0"/>
    <n v="35"/>
    <x v="9"/>
    <x v="720"/>
    <x v="0"/>
    <n v="5"/>
    <n v="5"/>
    <x v="1"/>
  </r>
  <r>
    <x v="62"/>
    <x v="7"/>
    <n v="62"/>
    <x v="1"/>
    <n v="19"/>
    <x v="8"/>
    <x v="721"/>
    <x v="0"/>
    <n v="2"/>
    <n v="3"/>
    <x v="1"/>
  </r>
  <r>
    <x v="43"/>
    <x v="8"/>
    <n v="30"/>
    <x v="1"/>
    <n v="40"/>
    <x v="0"/>
    <x v="722"/>
    <x v="0"/>
    <n v="3"/>
    <n v="3"/>
    <x v="0"/>
  </r>
  <r>
    <x v="21"/>
    <x v="10"/>
    <n v="73"/>
    <x v="0"/>
    <n v="26"/>
    <x v="3"/>
    <x v="723"/>
    <x v="0"/>
    <n v="4"/>
    <n v="4"/>
    <x v="1"/>
  </r>
  <r>
    <x v="54"/>
    <x v="10"/>
    <n v="46"/>
    <x v="0"/>
    <n v="7"/>
    <x v="4"/>
    <x v="724"/>
    <x v="0"/>
    <n v="1"/>
    <n v="4"/>
    <x v="0"/>
  </r>
  <r>
    <x v="46"/>
    <x v="4"/>
    <n v="76"/>
    <x v="1"/>
    <n v="37"/>
    <x v="3"/>
    <x v="725"/>
    <x v="2"/>
    <n v="4"/>
    <n v="5"/>
    <x v="1"/>
  </r>
  <r>
    <x v="70"/>
    <x v="0"/>
    <n v="71"/>
    <x v="0"/>
    <n v="22"/>
    <x v="0"/>
    <x v="726"/>
    <x v="0"/>
    <n v="1"/>
    <n v="4"/>
    <x v="1"/>
  </r>
  <r>
    <x v="2"/>
    <x v="2"/>
    <n v="72"/>
    <x v="1"/>
    <n v="31"/>
    <x v="6"/>
    <x v="727"/>
    <x v="0"/>
    <n v="2"/>
    <n v="5"/>
    <x v="0"/>
  </r>
  <r>
    <x v="0"/>
    <x v="2"/>
    <n v="41"/>
    <x v="0"/>
    <n v="25"/>
    <x v="9"/>
    <x v="728"/>
    <x v="0"/>
    <n v="4"/>
    <n v="1"/>
    <x v="1"/>
  </r>
  <r>
    <x v="8"/>
    <x v="9"/>
    <n v="96"/>
    <x v="0"/>
    <n v="29"/>
    <x v="5"/>
    <x v="729"/>
    <x v="1"/>
    <n v="2"/>
    <n v="3"/>
    <x v="1"/>
  </r>
  <r>
    <x v="65"/>
    <x v="3"/>
    <n v="65"/>
    <x v="0"/>
    <n v="22"/>
    <x v="4"/>
    <x v="730"/>
    <x v="0"/>
    <n v="3"/>
    <n v="3"/>
    <x v="0"/>
  </r>
  <r>
    <x v="56"/>
    <x v="8"/>
    <n v="70"/>
    <x v="1"/>
    <n v="24"/>
    <x v="2"/>
    <x v="731"/>
    <x v="0"/>
    <n v="3"/>
    <n v="4"/>
    <x v="1"/>
  </r>
  <r>
    <x v="39"/>
    <x v="4"/>
    <n v="77"/>
    <x v="0"/>
    <n v="24"/>
    <x v="7"/>
    <x v="732"/>
    <x v="0"/>
    <n v="3"/>
    <n v="1"/>
    <x v="1"/>
  </r>
  <r>
    <x v="19"/>
    <x v="11"/>
    <n v="45"/>
    <x v="0"/>
    <n v="17"/>
    <x v="2"/>
    <x v="733"/>
    <x v="0"/>
    <n v="3"/>
    <n v="2"/>
    <x v="1"/>
  </r>
  <r>
    <x v="36"/>
    <x v="5"/>
    <n v="42"/>
    <x v="0"/>
    <n v="21"/>
    <x v="1"/>
    <x v="734"/>
    <x v="0"/>
    <n v="1"/>
    <n v="2"/>
    <x v="0"/>
  </r>
  <r>
    <x v="87"/>
    <x v="8"/>
    <n v="37"/>
    <x v="0"/>
    <n v="45"/>
    <x v="7"/>
    <x v="735"/>
    <x v="0"/>
    <n v="2"/>
    <n v="5"/>
    <x v="0"/>
  </r>
  <r>
    <x v="92"/>
    <x v="10"/>
    <n v="30"/>
    <x v="1"/>
    <n v="25"/>
    <x v="4"/>
    <x v="736"/>
    <x v="0"/>
    <n v="4"/>
    <n v="4"/>
    <x v="0"/>
  </r>
  <r>
    <x v="87"/>
    <x v="8"/>
    <n v="55"/>
    <x v="1"/>
    <n v="7"/>
    <x v="6"/>
    <x v="737"/>
    <x v="0"/>
    <n v="5"/>
    <n v="1"/>
    <x v="1"/>
  </r>
  <r>
    <x v="66"/>
    <x v="6"/>
    <n v="42"/>
    <x v="0"/>
    <n v="30"/>
    <x v="7"/>
    <x v="738"/>
    <x v="0"/>
    <n v="3"/>
    <n v="3"/>
    <x v="1"/>
  </r>
  <r>
    <x v="85"/>
    <x v="5"/>
    <n v="31"/>
    <x v="1"/>
    <n v="33"/>
    <x v="0"/>
    <x v="739"/>
    <x v="0"/>
    <n v="5"/>
    <n v="3"/>
    <x v="0"/>
  </r>
  <r>
    <x v="28"/>
    <x v="0"/>
    <n v="62"/>
    <x v="0"/>
    <n v="16"/>
    <x v="3"/>
    <x v="740"/>
    <x v="0"/>
    <n v="5"/>
    <n v="2"/>
    <x v="1"/>
  </r>
  <r>
    <x v="14"/>
    <x v="2"/>
    <n v="36"/>
    <x v="1"/>
    <n v="42"/>
    <x v="1"/>
    <x v="741"/>
    <x v="0"/>
    <n v="5"/>
    <n v="5"/>
    <x v="0"/>
  </r>
  <r>
    <x v="71"/>
    <x v="10"/>
    <n v="83"/>
    <x v="1"/>
    <n v="23"/>
    <x v="2"/>
    <x v="742"/>
    <x v="2"/>
    <n v="3"/>
    <n v="4"/>
    <x v="0"/>
  </r>
  <r>
    <x v="5"/>
    <x v="3"/>
    <n v="77"/>
    <x v="1"/>
    <n v="26"/>
    <x v="8"/>
    <x v="743"/>
    <x v="1"/>
    <n v="1"/>
    <n v="5"/>
    <x v="0"/>
  </r>
  <r>
    <x v="83"/>
    <x v="5"/>
    <n v="26"/>
    <x v="0"/>
    <n v="28"/>
    <x v="4"/>
    <x v="744"/>
    <x v="0"/>
    <n v="5"/>
    <n v="2"/>
    <x v="0"/>
  </r>
  <r>
    <x v="74"/>
    <x v="0"/>
    <n v="25"/>
    <x v="0"/>
    <n v="1"/>
    <x v="3"/>
    <x v="745"/>
    <x v="0"/>
    <n v="3"/>
    <n v="3"/>
    <x v="0"/>
  </r>
  <r>
    <x v="53"/>
    <x v="3"/>
    <n v="74"/>
    <x v="1"/>
    <n v="37"/>
    <x v="9"/>
    <x v="746"/>
    <x v="0"/>
    <n v="5"/>
    <n v="2"/>
    <x v="1"/>
  </r>
  <r>
    <x v="77"/>
    <x v="11"/>
    <n v="72"/>
    <x v="0"/>
    <n v="32"/>
    <x v="8"/>
    <x v="747"/>
    <x v="0"/>
    <n v="5"/>
    <n v="4"/>
    <x v="1"/>
  </r>
  <r>
    <x v="63"/>
    <x v="1"/>
    <n v="72"/>
    <x v="0"/>
    <n v="1"/>
    <x v="9"/>
    <x v="748"/>
    <x v="2"/>
    <n v="4"/>
    <n v="5"/>
    <x v="1"/>
  </r>
  <r>
    <x v="11"/>
    <x v="2"/>
    <n v="68"/>
    <x v="0"/>
    <n v="32"/>
    <x v="2"/>
    <x v="749"/>
    <x v="0"/>
    <n v="5"/>
    <n v="3"/>
    <x v="1"/>
  </r>
  <r>
    <x v="26"/>
    <x v="7"/>
    <n v="47"/>
    <x v="1"/>
    <n v="44"/>
    <x v="5"/>
    <x v="750"/>
    <x v="0"/>
    <n v="1"/>
    <n v="4"/>
    <x v="0"/>
  </r>
  <r>
    <x v="32"/>
    <x v="7"/>
    <n v="44"/>
    <x v="0"/>
    <n v="14"/>
    <x v="9"/>
    <x v="751"/>
    <x v="0"/>
    <n v="2"/>
    <n v="5"/>
    <x v="1"/>
  </r>
  <r>
    <x v="90"/>
    <x v="11"/>
    <n v="99"/>
    <x v="0"/>
    <n v="30"/>
    <x v="5"/>
    <x v="752"/>
    <x v="0"/>
    <n v="4"/>
    <n v="1"/>
    <x v="1"/>
  </r>
  <r>
    <x v="22"/>
    <x v="1"/>
    <n v="81"/>
    <x v="0"/>
    <n v="7"/>
    <x v="3"/>
    <x v="753"/>
    <x v="0"/>
    <n v="5"/>
    <n v="4"/>
    <x v="1"/>
  </r>
  <r>
    <x v="11"/>
    <x v="6"/>
    <n v="76"/>
    <x v="1"/>
    <n v="32"/>
    <x v="9"/>
    <x v="754"/>
    <x v="0"/>
    <n v="1"/>
    <n v="3"/>
    <x v="0"/>
  </r>
  <r>
    <x v="85"/>
    <x v="11"/>
    <n v="82"/>
    <x v="0"/>
    <n v="48"/>
    <x v="5"/>
    <x v="755"/>
    <x v="0"/>
    <n v="3"/>
    <n v="5"/>
    <x v="0"/>
  </r>
  <r>
    <x v="28"/>
    <x v="2"/>
    <n v="61"/>
    <x v="1"/>
    <n v="11"/>
    <x v="3"/>
    <x v="756"/>
    <x v="0"/>
    <n v="5"/>
    <n v="4"/>
    <x v="0"/>
  </r>
  <r>
    <x v="86"/>
    <x v="8"/>
    <n v="82"/>
    <x v="0"/>
    <n v="7"/>
    <x v="4"/>
    <x v="757"/>
    <x v="0"/>
    <n v="2"/>
    <n v="1"/>
    <x v="1"/>
  </r>
  <r>
    <x v="17"/>
    <x v="4"/>
    <n v="38"/>
    <x v="1"/>
    <n v="14"/>
    <x v="1"/>
    <x v="758"/>
    <x v="0"/>
    <n v="1"/>
    <n v="3"/>
    <x v="1"/>
  </r>
  <r>
    <x v="31"/>
    <x v="11"/>
    <n v="78"/>
    <x v="0"/>
    <n v="6"/>
    <x v="3"/>
    <x v="759"/>
    <x v="0"/>
    <n v="2"/>
    <n v="5"/>
    <x v="1"/>
  </r>
  <r>
    <x v="13"/>
    <x v="11"/>
    <n v="99"/>
    <x v="1"/>
    <n v="46"/>
    <x v="3"/>
    <x v="760"/>
    <x v="0"/>
    <n v="2"/>
    <n v="4"/>
    <x v="0"/>
  </r>
  <r>
    <x v="97"/>
    <x v="8"/>
    <n v="40"/>
    <x v="0"/>
    <n v="0"/>
    <x v="5"/>
    <x v="761"/>
    <x v="0"/>
    <n v="2"/>
    <n v="1"/>
    <x v="1"/>
  </r>
  <r>
    <x v="49"/>
    <x v="2"/>
    <n v="43"/>
    <x v="1"/>
    <n v="29"/>
    <x v="9"/>
    <x v="762"/>
    <x v="0"/>
    <n v="5"/>
    <n v="5"/>
    <x v="1"/>
  </r>
  <r>
    <x v="2"/>
    <x v="11"/>
    <n v="94"/>
    <x v="0"/>
    <n v="50"/>
    <x v="2"/>
    <x v="763"/>
    <x v="0"/>
    <n v="4"/>
    <n v="5"/>
    <x v="1"/>
  </r>
  <r>
    <x v="20"/>
    <x v="5"/>
    <n v="89"/>
    <x v="1"/>
    <n v="47"/>
    <x v="8"/>
    <x v="764"/>
    <x v="0"/>
    <n v="4"/>
    <n v="1"/>
    <x v="0"/>
  </r>
  <r>
    <x v="4"/>
    <x v="2"/>
    <n v="84"/>
    <x v="0"/>
    <n v="49"/>
    <x v="4"/>
    <x v="765"/>
    <x v="0"/>
    <n v="3"/>
    <n v="3"/>
    <x v="0"/>
  </r>
  <r>
    <x v="82"/>
    <x v="11"/>
    <n v="66"/>
    <x v="1"/>
    <n v="49"/>
    <x v="4"/>
    <x v="766"/>
    <x v="0"/>
    <n v="4"/>
    <n v="1"/>
    <x v="0"/>
  </r>
  <r>
    <x v="52"/>
    <x v="3"/>
    <n v="24"/>
    <x v="0"/>
    <n v="48"/>
    <x v="8"/>
    <x v="767"/>
    <x v="0"/>
    <n v="3"/>
    <n v="1"/>
    <x v="1"/>
  </r>
  <r>
    <x v="98"/>
    <x v="6"/>
    <n v="43"/>
    <x v="0"/>
    <n v="44"/>
    <x v="0"/>
    <x v="768"/>
    <x v="0"/>
    <n v="1"/>
    <n v="5"/>
    <x v="1"/>
  </r>
  <r>
    <x v="53"/>
    <x v="2"/>
    <n v="85"/>
    <x v="0"/>
    <n v="4"/>
    <x v="8"/>
    <x v="769"/>
    <x v="0"/>
    <n v="2"/>
    <n v="4"/>
    <x v="1"/>
  </r>
  <r>
    <x v="63"/>
    <x v="3"/>
    <n v="31"/>
    <x v="1"/>
    <n v="43"/>
    <x v="1"/>
    <x v="770"/>
    <x v="0"/>
    <n v="2"/>
    <n v="4"/>
    <x v="1"/>
  </r>
  <r>
    <x v="24"/>
    <x v="10"/>
    <n v="20"/>
    <x v="1"/>
    <n v="30"/>
    <x v="8"/>
    <x v="771"/>
    <x v="0"/>
    <n v="1"/>
    <n v="5"/>
    <x v="0"/>
  </r>
  <r>
    <x v="72"/>
    <x v="1"/>
    <n v="37"/>
    <x v="1"/>
    <n v="26"/>
    <x v="7"/>
    <x v="772"/>
    <x v="0"/>
    <n v="4"/>
    <n v="3"/>
    <x v="0"/>
  </r>
  <r>
    <x v="21"/>
    <x v="6"/>
    <n v="90"/>
    <x v="0"/>
    <n v="39"/>
    <x v="2"/>
    <x v="773"/>
    <x v="0"/>
    <n v="3"/>
    <n v="5"/>
    <x v="0"/>
  </r>
  <r>
    <x v="37"/>
    <x v="9"/>
    <n v="99"/>
    <x v="1"/>
    <n v="0"/>
    <x v="9"/>
    <x v="774"/>
    <x v="0"/>
    <n v="2"/>
    <n v="2"/>
    <x v="0"/>
  </r>
  <r>
    <x v="65"/>
    <x v="8"/>
    <n v="86"/>
    <x v="1"/>
    <n v="12"/>
    <x v="4"/>
    <x v="775"/>
    <x v="0"/>
    <n v="4"/>
    <n v="1"/>
    <x v="1"/>
  </r>
  <r>
    <x v="98"/>
    <x v="6"/>
    <n v="37"/>
    <x v="1"/>
    <n v="9"/>
    <x v="7"/>
    <x v="776"/>
    <x v="0"/>
    <n v="5"/>
    <n v="1"/>
    <x v="0"/>
  </r>
  <r>
    <x v="52"/>
    <x v="10"/>
    <n v="92"/>
    <x v="1"/>
    <n v="48"/>
    <x v="5"/>
    <x v="777"/>
    <x v="0"/>
    <n v="4"/>
    <n v="4"/>
    <x v="1"/>
  </r>
  <r>
    <x v="35"/>
    <x v="6"/>
    <n v="40"/>
    <x v="1"/>
    <n v="33"/>
    <x v="2"/>
    <x v="778"/>
    <x v="0"/>
    <n v="4"/>
    <n v="1"/>
    <x v="0"/>
  </r>
  <r>
    <x v="36"/>
    <x v="8"/>
    <n v="26"/>
    <x v="0"/>
    <n v="39"/>
    <x v="0"/>
    <x v="779"/>
    <x v="0"/>
    <n v="2"/>
    <n v="3"/>
    <x v="0"/>
  </r>
  <r>
    <x v="84"/>
    <x v="7"/>
    <n v="46"/>
    <x v="1"/>
    <n v="11"/>
    <x v="3"/>
    <x v="780"/>
    <x v="0"/>
    <n v="5"/>
    <n v="3"/>
    <x v="0"/>
  </r>
  <r>
    <x v="76"/>
    <x v="8"/>
    <n v="20"/>
    <x v="0"/>
    <n v="41"/>
    <x v="7"/>
    <x v="781"/>
    <x v="0"/>
    <n v="4"/>
    <n v="3"/>
    <x v="1"/>
  </r>
  <r>
    <x v="99"/>
    <x v="8"/>
    <n v="55"/>
    <x v="0"/>
    <n v="27"/>
    <x v="9"/>
    <x v="782"/>
    <x v="0"/>
    <n v="1"/>
    <n v="1"/>
    <x v="1"/>
  </r>
  <r>
    <x v="55"/>
    <x v="3"/>
    <n v="54"/>
    <x v="1"/>
    <n v="27"/>
    <x v="0"/>
    <x v="783"/>
    <x v="0"/>
    <n v="1"/>
    <n v="1"/>
    <x v="0"/>
  </r>
  <r>
    <x v="6"/>
    <x v="3"/>
    <n v="83"/>
    <x v="0"/>
    <n v="41"/>
    <x v="3"/>
    <x v="784"/>
    <x v="0"/>
    <n v="5"/>
    <n v="3"/>
    <x v="0"/>
  </r>
  <r>
    <x v="49"/>
    <x v="8"/>
    <n v="26"/>
    <x v="0"/>
    <n v="3"/>
    <x v="5"/>
    <x v="785"/>
    <x v="0"/>
    <n v="1"/>
    <n v="5"/>
    <x v="1"/>
  </r>
  <r>
    <x v="23"/>
    <x v="8"/>
    <n v="39"/>
    <x v="1"/>
    <n v="28"/>
    <x v="2"/>
    <x v="786"/>
    <x v="0"/>
    <n v="1"/>
    <n v="3"/>
    <x v="0"/>
  </r>
  <r>
    <x v="33"/>
    <x v="8"/>
    <n v="41"/>
    <x v="0"/>
    <n v="30"/>
    <x v="1"/>
    <x v="787"/>
    <x v="0"/>
    <n v="2"/>
    <n v="4"/>
    <x v="1"/>
  </r>
  <r>
    <x v="91"/>
    <x v="0"/>
    <n v="72"/>
    <x v="1"/>
    <n v="38"/>
    <x v="4"/>
    <x v="788"/>
    <x v="0"/>
    <n v="1"/>
    <n v="2"/>
    <x v="1"/>
  </r>
  <r>
    <x v="22"/>
    <x v="0"/>
    <n v="73"/>
    <x v="0"/>
    <n v="9"/>
    <x v="5"/>
    <x v="789"/>
    <x v="0"/>
    <n v="3"/>
    <n v="5"/>
    <x v="0"/>
  </r>
  <r>
    <x v="8"/>
    <x v="8"/>
    <n v="20"/>
    <x v="0"/>
    <n v="1"/>
    <x v="2"/>
    <x v="790"/>
    <x v="2"/>
    <n v="3"/>
    <n v="2"/>
    <x v="1"/>
  </r>
  <r>
    <x v="69"/>
    <x v="3"/>
    <n v="51"/>
    <x v="0"/>
    <n v="17"/>
    <x v="9"/>
    <x v="791"/>
    <x v="0"/>
    <n v="4"/>
    <n v="2"/>
    <x v="1"/>
  </r>
  <r>
    <x v="64"/>
    <x v="5"/>
    <n v="69"/>
    <x v="0"/>
    <n v="10"/>
    <x v="6"/>
    <x v="792"/>
    <x v="0"/>
    <n v="5"/>
    <n v="5"/>
    <x v="0"/>
  </r>
  <r>
    <x v="55"/>
    <x v="7"/>
    <n v="34"/>
    <x v="0"/>
    <n v="14"/>
    <x v="6"/>
    <x v="793"/>
    <x v="0"/>
    <n v="2"/>
    <n v="5"/>
    <x v="0"/>
  </r>
  <r>
    <x v="75"/>
    <x v="6"/>
    <n v="24"/>
    <x v="1"/>
    <n v="17"/>
    <x v="9"/>
    <x v="794"/>
    <x v="0"/>
    <n v="2"/>
    <n v="4"/>
    <x v="0"/>
  </r>
  <r>
    <x v="18"/>
    <x v="4"/>
    <n v="39"/>
    <x v="0"/>
    <n v="3"/>
    <x v="7"/>
    <x v="795"/>
    <x v="0"/>
    <n v="2"/>
    <n v="1"/>
    <x v="0"/>
  </r>
  <r>
    <x v="28"/>
    <x v="6"/>
    <n v="65"/>
    <x v="1"/>
    <n v="14"/>
    <x v="5"/>
    <x v="796"/>
    <x v="0"/>
    <n v="4"/>
    <n v="3"/>
    <x v="1"/>
  </r>
  <r>
    <x v="94"/>
    <x v="0"/>
    <n v="100"/>
    <x v="1"/>
    <n v="18"/>
    <x v="4"/>
    <x v="797"/>
    <x v="0"/>
    <n v="2"/>
    <n v="2"/>
    <x v="0"/>
  </r>
  <r>
    <x v="59"/>
    <x v="9"/>
    <n v="44"/>
    <x v="0"/>
    <n v="15"/>
    <x v="5"/>
    <x v="798"/>
    <x v="0"/>
    <n v="1"/>
    <n v="5"/>
    <x v="0"/>
  </r>
  <r>
    <x v="87"/>
    <x v="8"/>
    <n v="23"/>
    <x v="1"/>
    <n v="40"/>
    <x v="4"/>
    <x v="799"/>
    <x v="0"/>
    <n v="5"/>
    <n v="1"/>
    <x v="0"/>
  </r>
  <r>
    <x v="10"/>
    <x v="1"/>
    <n v="96"/>
    <x v="1"/>
    <n v="24"/>
    <x v="4"/>
    <x v="800"/>
    <x v="0"/>
    <n v="5"/>
    <n v="4"/>
    <x v="0"/>
  </r>
  <r>
    <x v="83"/>
    <x v="4"/>
    <n v="51"/>
    <x v="0"/>
    <n v="44"/>
    <x v="5"/>
    <x v="801"/>
    <x v="0"/>
    <n v="2"/>
    <n v="1"/>
    <x v="0"/>
  </r>
  <r>
    <x v="47"/>
    <x v="5"/>
    <n v="67"/>
    <x v="1"/>
    <n v="12"/>
    <x v="8"/>
    <x v="802"/>
    <x v="0"/>
    <n v="5"/>
    <n v="3"/>
    <x v="1"/>
  </r>
  <r>
    <x v="56"/>
    <x v="0"/>
    <n v="96"/>
    <x v="1"/>
    <n v="40"/>
    <x v="8"/>
    <x v="803"/>
    <x v="0"/>
    <n v="4"/>
    <n v="1"/>
    <x v="1"/>
  </r>
  <r>
    <x v="23"/>
    <x v="1"/>
    <n v="59"/>
    <x v="0"/>
    <n v="44"/>
    <x v="6"/>
    <x v="804"/>
    <x v="0"/>
    <n v="1"/>
    <n v="1"/>
    <x v="1"/>
  </r>
  <r>
    <x v="34"/>
    <x v="0"/>
    <n v="84"/>
    <x v="0"/>
    <n v="11"/>
    <x v="4"/>
    <x v="805"/>
    <x v="0"/>
    <n v="1"/>
    <n v="3"/>
    <x v="1"/>
  </r>
  <r>
    <x v="14"/>
    <x v="3"/>
    <n v="84"/>
    <x v="1"/>
    <n v="19"/>
    <x v="0"/>
    <x v="806"/>
    <x v="0"/>
    <n v="3"/>
    <n v="1"/>
    <x v="0"/>
  </r>
  <r>
    <x v="56"/>
    <x v="7"/>
    <n v="73"/>
    <x v="1"/>
    <n v="33"/>
    <x v="7"/>
    <x v="807"/>
    <x v="0"/>
    <n v="5"/>
    <n v="1"/>
    <x v="1"/>
  </r>
  <r>
    <x v="97"/>
    <x v="6"/>
    <n v="85"/>
    <x v="1"/>
    <n v="38"/>
    <x v="7"/>
    <x v="808"/>
    <x v="0"/>
    <n v="2"/>
    <n v="2"/>
    <x v="0"/>
  </r>
  <r>
    <x v="33"/>
    <x v="8"/>
    <n v="50"/>
    <x v="0"/>
    <n v="5"/>
    <x v="3"/>
    <x v="809"/>
    <x v="0"/>
    <n v="2"/>
    <n v="5"/>
    <x v="0"/>
  </r>
  <r>
    <x v="43"/>
    <x v="9"/>
    <n v="85"/>
    <x v="0"/>
    <n v="40"/>
    <x v="1"/>
    <x v="810"/>
    <x v="2"/>
    <n v="1"/>
    <n v="1"/>
    <x v="0"/>
  </r>
  <r>
    <x v="75"/>
    <x v="5"/>
    <n v="45"/>
    <x v="1"/>
    <n v="48"/>
    <x v="7"/>
    <x v="811"/>
    <x v="0"/>
    <n v="4"/>
    <n v="1"/>
    <x v="1"/>
  </r>
  <r>
    <x v="46"/>
    <x v="5"/>
    <n v="56"/>
    <x v="1"/>
    <n v="13"/>
    <x v="7"/>
    <x v="812"/>
    <x v="0"/>
    <n v="5"/>
    <n v="4"/>
    <x v="0"/>
  </r>
  <r>
    <x v="24"/>
    <x v="9"/>
    <n v="24"/>
    <x v="1"/>
    <n v="49"/>
    <x v="9"/>
    <x v="813"/>
    <x v="0"/>
    <n v="2"/>
    <n v="3"/>
    <x v="1"/>
  </r>
  <r>
    <x v="72"/>
    <x v="2"/>
    <n v="51"/>
    <x v="1"/>
    <n v="47"/>
    <x v="6"/>
    <x v="814"/>
    <x v="0"/>
    <n v="2"/>
    <n v="5"/>
    <x v="1"/>
  </r>
  <r>
    <x v="30"/>
    <x v="10"/>
    <n v="66"/>
    <x v="1"/>
    <n v="35"/>
    <x v="8"/>
    <x v="815"/>
    <x v="0"/>
    <n v="5"/>
    <n v="1"/>
    <x v="0"/>
  </r>
  <r>
    <x v="32"/>
    <x v="3"/>
    <n v="50"/>
    <x v="1"/>
    <n v="18"/>
    <x v="5"/>
    <x v="816"/>
    <x v="0"/>
    <n v="2"/>
    <n v="5"/>
    <x v="0"/>
  </r>
  <r>
    <x v="93"/>
    <x v="2"/>
    <n v="30"/>
    <x v="0"/>
    <n v="5"/>
    <x v="6"/>
    <x v="817"/>
    <x v="0"/>
    <n v="4"/>
    <n v="5"/>
    <x v="0"/>
  </r>
  <r>
    <x v="29"/>
    <x v="6"/>
    <n v="68"/>
    <x v="1"/>
    <n v="15"/>
    <x v="9"/>
    <x v="818"/>
    <x v="0"/>
    <n v="1"/>
    <n v="4"/>
    <x v="1"/>
  </r>
  <r>
    <x v="75"/>
    <x v="6"/>
    <n v="75"/>
    <x v="1"/>
    <n v="5"/>
    <x v="4"/>
    <x v="819"/>
    <x v="0"/>
    <n v="3"/>
    <n v="5"/>
    <x v="1"/>
  </r>
  <r>
    <x v="51"/>
    <x v="2"/>
    <n v="79"/>
    <x v="1"/>
    <n v="48"/>
    <x v="7"/>
    <x v="820"/>
    <x v="0"/>
    <n v="1"/>
    <n v="5"/>
    <x v="1"/>
  </r>
  <r>
    <x v="84"/>
    <x v="4"/>
    <n v="70"/>
    <x v="0"/>
    <n v="41"/>
    <x v="0"/>
    <x v="821"/>
    <x v="0"/>
    <n v="1"/>
    <n v="5"/>
    <x v="1"/>
  </r>
  <r>
    <x v="73"/>
    <x v="6"/>
    <n v="84"/>
    <x v="0"/>
    <n v="38"/>
    <x v="8"/>
    <x v="822"/>
    <x v="0"/>
    <n v="1"/>
    <n v="3"/>
    <x v="0"/>
  </r>
  <r>
    <x v="45"/>
    <x v="8"/>
    <n v="40"/>
    <x v="0"/>
    <n v="15"/>
    <x v="7"/>
    <x v="823"/>
    <x v="0"/>
    <n v="3"/>
    <n v="1"/>
    <x v="0"/>
  </r>
  <r>
    <x v="91"/>
    <x v="10"/>
    <n v="69"/>
    <x v="1"/>
    <n v="9"/>
    <x v="2"/>
    <x v="824"/>
    <x v="0"/>
    <n v="5"/>
    <n v="3"/>
    <x v="0"/>
  </r>
  <r>
    <x v="58"/>
    <x v="10"/>
    <n v="33"/>
    <x v="1"/>
    <n v="17"/>
    <x v="2"/>
    <x v="825"/>
    <x v="0"/>
    <n v="3"/>
    <n v="1"/>
    <x v="0"/>
  </r>
  <r>
    <x v="25"/>
    <x v="3"/>
    <n v="43"/>
    <x v="0"/>
    <n v="40"/>
    <x v="6"/>
    <x v="826"/>
    <x v="0"/>
    <n v="1"/>
    <n v="1"/>
    <x v="0"/>
  </r>
  <r>
    <x v="87"/>
    <x v="0"/>
    <n v="88"/>
    <x v="0"/>
    <n v="3"/>
    <x v="5"/>
    <x v="827"/>
    <x v="0"/>
    <n v="5"/>
    <n v="1"/>
    <x v="1"/>
  </r>
  <r>
    <x v="31"/>
    <x v="5"/>
    <n v="82"/>
    <x v="1"/>
    <n v="32"/>
    <x v="7"/>
    <x v="828"/>
    <x v="0"/>
    <n v="1"/>
    <n v="5"/>
    <x v="0"/>
  </r>
  <r>
    <x v="46"/>
    <x v="7"/>
    <n v="69"/>
    <x v="1"/>
    <n v="28"/>
    <x v="2"/>
    <x v="829"/>
    <x v="0"/>
    <n v="2"/>
    <n v="2"/>
    <x v="1"/>
  </r>
  <r>
    <x v="95"/>
    <x v="0"/>
    <n v="90"/>
    <x v="1"/>
    <n v="25"/>
    <x v="0"/>
    <x v="830"/>
    <x v="0"/>
    <n v="1"/>
    <n v="2"/>
    <x v="0"/>
  </r>
  <r>
    <x v="39"/>
    <x v="9"/>
    <n v="57"/>
    <x v="1"/>
    <n v="43"/>
    <x v="7"/>
    <x v="831"/>
    <x v="0"/>
    <n v="1"/>
    <n v="4"/>
    <x v="0"/>
  </r>
  <r>
    <x v="97"/>
    <x v="10"/>
    <n v="97"/>
    <x v="0"/>
    <n v="45"/>
    <x v="0"/>
    <x v="832"/>
    <x v="0"/>
    <n v="2"/>
    <n v="5"/>
    <x v="0"/>
  </r>
  <r>
    <x v="97"/>
    <x v="9"/>
    <n v="49"/>
    <x v="0"/>
    <n v="31"/>
    <x v="2"/>
    <x v="833"/>
    <x v="0"/>
    <n v="4"/>
    <n v="1"/>
    <x v="1"/>
  </r>
  <r>
    <x v="54"/>
    <x v="11"/>
    <n v="37"/>
    <x v="0"/>
    <n v="40"/>
    <x v="1"/>
    <x v="834"/>
    <x v="0"/>
    <n v="5"/>
    <n v="3"/>
    <x v="1"/>
  </r>
  <r>
    <x v="53"/>
    <x v="8"/>
    <n v="34"/>
    <x v="1"/>
    <n v="24"/>
    <x v="6"/>
    <x v="835"/>
    <x v="0"/>
    <n v="4"/>
    <n v="1"/>
    <x v="1"/>
  </r>
  <r>
    <x v="39"/>
    <x v="4"/>
    <n v="55"/>
    <x v="0"/>
    <n v="5"/>
    <x v="6"/>
    <x v="836"/>
    <x v="1"/>
    <n v="5"/>
    <n v="1"/>
    <x v="0"/>
  </r>
  <r>
    <x v="56"/>
    <x v="4"/>
    <n v="99"/>
    <x v="1"/>
    <n v="21"/>
    <x v="6"/>
    <x v="837"/>
    <x v="0"/>
    <n v="1"/>
    <n v="3"/>
    <x v="0"/>
  </r>
  <r>
    <x v="46"/>
    <x v="8"/>
    <n v="75"/>
    <x v="1"/>
    <n v="3"/>
    <x v="2"/>
    <x v="838"/>
    <x v="0"/>
    <n v="5"/>
    <n v="1"/>
    <x v="1"/>
  </r>
  <r>
    <x v="58"/>
    <x v="9"/>
    <n v="93"/>
    <x v="0"/>
    <n v="17"/>
    <x v="4"/>
    <x v="839"/>
    <x v="0"/>
    <n v="4"/>
    <n v="1"/>
    <x v="1"/>
  </r>
  <r>
    <x v="72"/>
    <x v="5"/>
    <n v="66"/>
    <x v="1"/>
    <n v="36"/>
    <x v="1"/>
    <x v="840"/>
    <x v="0"/>
    <n v="1"/>
    <n v="4"/>
    <x v="0"/>
  </r>
  <r>
    <x v="19"/>
    <x v="9"/>
    <n v="21"/>
    <x v="1"/>
    <n v="26"/>
    <x v="1"/>
    <x v="841"/>
    <x v="0"/>
    <n v="3"/>
    <n v="2"/>
    <x v="1"/>
  </r>
  <r>
    <x v="39"/>
    <x v="6"/>
    <n v="54"/>
    <x v="1"/>
    <n v="1"/>
    <x v="1"/>
    <x v="842"/>
    <x v="0"/>
    <n v="4"/>
    <n v="3"/>
    <x v="1"/>
  </r>
  <r>
    <x v="23"/>
    <x v="7"/>
    <n v="88"/>
    <x v="0"/>
    <n v="2"/>
    <x v="2"/>
    <x v="843"/>
    <x v="0"/>
    <n v="1"/>
    <n v="3"/>
    <x v="1"/>
  </r>
  <r>
    <x v="58"/>
    <x v="6"/>
    <n v="80"/>
    <x v="1"/>
    <n v="7"/>
    <x v="5"/>
    <x v="844"/>
    <x v="0"/>
    <n v="5"/>
    <n v="4"/>
    <x v="0"/>
  </r>
  <r>
    <x v="6"/>
    <x v="4"/>
    <n v="96"/>
    <x v="0"/>
    <n v="19"/>
    <x v="6"/>
    <x v="845"/>
    <x v="0"/>
    <n v="1"/>
    <n v="4"/>
    <x v="1"/>
  </r>
  <r>
    <x v="41"/>
    <x v="10"/>
    <n v="34"/>
    <x v="1"/>
    <n v="43"/>
    <x v="7"/>
    <x v="846"/>
    <x v="0"/>
    <n v="2"/>
    <n v="1"/>
    <x v="0"/>
  </r>
  <r>
    <x v="92"/>
    <x v="0"/>
    <n v="68"/>
    <x v="0"/>
    <n v="47"/>
    <x v="4"/>
    <x v="847"/>
    <x v="0"/>
    <n v="4"/>
    <n v="3"/>
    <x v="0"/>
  </r>
  <r>
    <x v="24"/>
    <x v="6"/>
    <n v="64"/>
    <x v="0"/>
    <n v="34"/>
    <x v="3"/>
    <x v="848"/>
    <x v="0"/>
    <n v="1"/>
    <n v="3"/>
    <x v="0"/>
  </r>
  <r>
    <x v="88"/>
    <x v="1"/>
    <n v="80"/>
    <x v="0"/>
    <n v="17"/>
    <x v="0"/>
    <x v="849"/>
    <x v="0"/>
    <n v="4"/>
    <n v="1"/>
    <x v="0"/>
  </r>
  <r>
    <x v="24"/>
    <x v="9"/>
    <n v="55"/>
    <x v="0"/>
    <n v="26"/>
    <x v="7"/>
    <x v="850"/>
    <x v="1"/>
    <n v="1"/>
    <n v="5"/>
    <x v="0"/>
  </r>
  <r>
    <x v="57"/>
    <x v="1"/>
    <n v="19"/>
    <x v="1"/>
    <n v="14"/>
    <x v="9"/>
    <x v="851"/>
    <x v="0"/>
    <n v="2"/>
    <n v="5"/>
    <x v="0"/>
  </r>
  <r>
    <x v="7"/>
    <x v="2"/>
    <n v="89"/>
    <x v="1"/>
    <n v="7"/>
    <x v="3"/>
    <x v="852"/>
    <x v="0"/>
    <n v="5"/>
    <n v="1"/>
    <x v="0"/>
  </r>
  <r>
    <x v="56"/>
    <x v="7"/>
    <n v="45"/>
    <x v="1"/>
    <n v="7"/>
    <x v="4"/>
    <x v="853"/>
    <x v="0"/>
    <n v="4"/>
    <n v="3"/>
    <x v="1"/>
  </r>
  <r>
    <x v="63"/>
    <x v="2"/>
    <n v="75"/>
    <x v="0"/>
    <n v="14"/>
    <x v="3"/>
    <x v="854"/>
    <x v="0"/>
    <n v="5"/>
    <n v="3"/>
    <x v="0"/>
  </r>
  <r>
    <x v="83"/>
    <x v="9"/>
    <n v="78"/>
    <x v="1"/>
    <n v="4"/>
    <x v="4"/>
    <x v="855"/>
    <x v="0"/>
    <n v="2"/>
    <n v="4"/>
    <x v="0"/>
  </r>
  <r>
    <x v="6"/>
    <x v="0"/>
    <n v="23"/>
    <x v="0"/>
    <n v="26"/>
    <x v="1"/>
    <x v="856"/>
    <x v="0"/>
    <n v="5"/>
    <n v="1"/>
    <x v="0"/>
  </r>
  <r>
    <x v="97"/>
    <x v="1"/>
    <n v="78"/>
    <x v="1"/>
    <n v="1"/>
    <x v="1"/>
    <x v="857"/>
    <x v="0"/>
    <n v="4"/>
    <n v="2"/>
    <x v="1"/>
  </r>
  <r>
    <x v="87"/>
    <x v="9"/>
    <n v="81"/>
    <x v="0"/>
    <n v="45"/>
    <x v="3"/>
    <x v="858"/>
    <x v="0"/>
    <n v="5"/>
    <n v="5"/>
    <x v="1"/>
  </r>
  <r>
    <x v="33"/>
    <x v="1"/>
    <n v="53"/>
    <x v="1"/>
    <n v="45"/>
    <x v="6"/>
    <x v="859"/>
    <x v="1"/>
    <n v="5"/>
    <n v="5"/>
    <x v="0"/>
  </r>
  <r>
    <x v="47"/>
    <x v="4"/>
    <n v="79"/>
    <x v="0"/>
    <n v="12"/>
    <x v="1"/>
    <x v="860"/>
    <x v="2"/>
    <n v="4"/>
    <n v="2"/>
    <x v="1"/>
  </r>
  <r>
    <x v="21"/>
    <x v="3"/>
    <n v="82"/>
    <x v="1"/>
    <n v="19"/>
    <x v="5"/>
    <x v="861"/>
    <x v="0"/>
    <n v="4"/>
    <n v="2"/>
    <x v="1"/>
  </r>
  <r>
    <x v="34"/>
    <x v="9"/>
    <n v="19"/>
    <x v="0"/>
    <n v="30"/>
    <x v="8"/>
    <x v="862"/>
    <x v="0"/>
    <n v="3"/>
    <n v="4"/>
    <x v="0"/>
  </r>
  <r>
    <x v="45"/>
    <x v="5"/>
    <n v="89"/>
    <x v="1"/>
    <n v="6"/>
    <x v="0"/>
    <x v="863"/>
    <x v="0"/>
    <n v="2"/>
    <n v="4"/>
    <x v="0"/>
  </r>
  <r>
    <x v="28"/>
    <x v="10"/>
    <n v="20"/>
    <x v="1"/>
    <n v="16"/>
    <x v="5"/>
    <x v="864"/>
    <x v="0"/>
    <n v="5"/>
    <n v="4"/>
    <x v="1"/>
  </r>
  <r>
    <x v="39"/>
    <x v="7"/>
    <n v="57"/>
    <x v="1"/>
    <n v="10"/>
    <x v="1"/>
    <x v="865"/>
    <x v="0"/>
    <n v="4"/>
    <n v="3"/>
    <x v="0"/>
  </r>
  <r>
    <x v="86"/>
    <x v="0"/>
    <n v="28"/>
    <x v="1"/>
    <n v="43"/>
    <x v="5"/>
    <x v="866"/>
    <x v="0"/>
    <n v="3"/>
    <n v="2"/>
    <x v="1"/>
  </r>
  <r>
    <x v="35"/>
    <x v="1"/>
    <n v="32"/>
    <x v="1"/>
    <n v="33"/>
    <x v="3"/>
    <x v="867"/>
    <x v="0"/>
    <n v="3"/>
    <n v="5"/>
    <x v="1"/>
  </r>
  <r>
    <x v="30"/>
    <x v="5"/>
    <n v="57"/>
    <x v="1"/>
    <n v="20"/>
    <x v="9"/>
    <x v="868"/>
    <x v="0"/>
    <n v="4"/>
    <n v="2"/>
    <x v="1"/>
  </r>
  <r>
    <x v="99"/>
    <x v="2"/>
    <n v="96"/>
    <x v="0"/>
    <n v="45"/>
    <x v="2"/>
    <x v="869"/>
    <x v="0"/>
    <n v="4"/>
    <n v="4"/>
    <x v="1"/>
  </r>
  <r>
    <x v="73"/>
    <x v="8"/>
    <n v="36"/>
    <x v="1"/>
    <n v="43"/>
    <x v="5"/>
    <x v="870"/>
    <x v="0"/>
    <n v="2"/>
    <n v="5"/>
    <x v="1"/>
  </r>
  <r>
    <x v="60"/>
    <x v="5"/>
    <n v="25"/>
    <x v="1"/>
    <n v="32"/>
    <x v="2"/>
    <x v="871"/>
    <x v="0"/>
    <n v="5"/>
    <n v="1"/>
    <x v="0"/>
  </r>
  <r>
    <x v="30"/>
    <x v="10"/>
    <n v="94"/>
    <x v="0"/>
    <n v="6"/>
    <x v="0"/>
    <x v="872"/>
    <x v="1"/>
    <n v="1"/>
    <n v="2"/>
    <x v="0"/>
  </r>
  <r>
    <x v="55"/>
    <x v="8"/>
    <n v="55"/>
    <x v="0"/>
    <n v="43"/>
    <x v="4"/>
    <x v="873"/>
    <x v="0"/>
    <n v="2"/>
    <n v="2"/>
    <x v="0"/>
  </r>
  <r>
    <x v="97"/>
    <x v="11"/>
    <n v="100"/>
    <x v="0"/>
    <n v="25"/>
    <x v="3"/>
    <x v="874"/>
    <x v="0"/>
    <n v="2"/>
    <n v="3"/>
    <x v="0"/>
  </r>
  <r>
    <x v="18"/>
    <x v="4"/>
    <n v="72"/>
    <x v="0"/>
    <n v="10"/>
    <x v="7"/>
    <x v="875"/>
    <x v="0"/>
    <n v="5"/>
    <n v="2"/>
    <x v="0"/>
  </r>
  <r>
    <x v="75"/>
    <x v="8"/>
    <n v="32"/>
    <x v="0"/>
    <n v="16"/>
    <x v="8"/>
    <x v="876"/>
    <x v="1"/>
    <n v="5"/>
    <n v="2"/>
    <x v="1"/>
  </r>
  <r>
    <x v="36"/>
    <x v="9"/>
    <n v="69"/>
    <x v="1"/>
    <n v="24"/>
    <x v="5"/>
    <x v="877"/>
    <x v="0"/>
    <n v="2"/>
    <n v="4"/>
    <x v="1"/>
  </r>
  <r>
    <x v="24"/>
    <x v="1"/>
    <n v="20"/>
    <x v="0"/>
    <n v="2"/>
    <x v="7"/>
    <x v="878"/>
    <x v="0"/>
    <n v="2"/>
    <n v="4"/>
    <x v="1"/>
  </r>
  <r>
    <x v="71"/>
    <x v="6"/>
    <n v="25"/>
    <x v="1"/>
    <n v="33"/>
    <x v="1"/>
    <x v="879"/>
    <x v="0"/>
    <n v="2"/>
    <n v="2"/>
    <x v="1"/>
  </r>
  <r>
    <x v="74"/>
    <x v="4"/>
    <n v="38"/>
    <x v="0"/>
    <n v="8"/>
    <x v="9"/>
    <x v="880"/>
    <x v="0"/>
    <n v="4"/>
    <n v="2"/>
    <x v="0"/>
  </r>
  <r>
    <x v="81"/>
    <x v="1"/>
    <n v="80"/>
    <x v="0"/>
    <n v="10"/>
    <x v="1"/>
    <x v="881"/>
    <x v="0"/>
    <n v="4"/>
    <n v="5"/>
    <x v="0"/>
  </r>
  <r>
    <x v="45"/>
    <x v="0"/>
    <n v="18"/>
    <x v="0"/>
    <n v="3"/>
    <x v="8"/>
    <x v="882"/>
    <x v="0"/>
    <n v="2"/>
    <n v="2"/>
    <x v="0"/>
  </r>
  <r>
    <x v="6"/>
    <x v="1"/>
    <n v="98"/>
    <x v="0"/>
    <n v="44"/>
    <x v="3"/>
    <x v="883"/>
    <x v="1"/>
    <n v="5"/>
    <n v="5"/>
    <x v="0"/>
  </r>
  <r>
    <x v="76"/>
    <x v="9"/>
    <n v="98"/>
    <x v="1"/>
    <n v="10"/>
    <x v="3"/>
    <x v="884"/>
    <x v="0"/>
    <n v="3"/>
    <n v="1"/>
    <x v="1"/>
  </r>
  <r>
    <x v="7"/>
    <x v="10"/>
    <n v="85"/>
    <x v="1"/>
    <n v="29"/>
    <x v="9"/>
    <x v="885"/>
    <x v="0"/>
    <n v="2"/>
    <n v="2"/>
    <x v="0"/>
  </r>
  <r>
    <x v="61"/>
    <x v="1"/>
    <n v="57"/>
    <x v="0"/>
    <n v="40"/>
    <x v="6"/>
    <x v="886"/>
    <x v="0"/>
    <n v="2"/>
    <n v="1"/>
    <x v="1"/>
  </r>
  <r>
    <x v="4"/>
    <x v="6"/>
    <n v="68"/>
    <x v="1"/>
    <n v="3"/>
    <x v="6"/>
    <x v="887"/>
    <x v="0"/>
    <n v="2"/>
    <n v="2"/>
    <x v="0"/>
  </r>
  <r>
    <x v="92"/>
    <x v="2"/>
    <n v="36"/>
    <x v="1"/>
    <n v="18"/>
    <x v="3"/>
    <x v="888"/>
    <x v="0"/>
    <n v="4"/>
    <n v="3"/>
    <x v="1"/>
  </r>
  <r>
    <x v="83"/>
    <x v="4"/>
    <n v="26"/>
    <x v="0"/>
    <n v="5"/>
    <x v="1"/>
    <x v="889"/>
    <x v="0"/>
    <n v="4"/>
    <n v="3"/>
    <x v="0"/>
  </r>
  <r>
    <x v="33"/>
    <x v="7"/>
    <n v="88"/>
    <x v="1"/>
    <n v="42"/>
    <x v="1"/>
    <x v="890"/>
    <x v="2"/>
    <n v="5"/>
    <n v="5"/>
    <x v="1"/>
  </r>
  <r>
    <x v="25"/>
    <x v="7"/>
    <n v="67"/>
    <x v="0"/>
    <n v="27"/>
    <x v="1"/>
    <x v="891"/>
    <x v="0"/>
    <n v="4"/>
    <n v="1"/>
    <x v="1"/>
  </r>
  <r>
    <x v="33"/>
    <x v="2"/>
    <n v="69"/>
    <x v="0"/>
    <n v="19"/>
    <x v="4"/>
    <x v="892"/>
    <x v="0"/>
    <n v="2"/>
    <n v="5"/>
    <x v="1"/>
  </r>
  <r>
    <x v="43"/>
    <x v="4"/>
    <n v="61"/>
    <x v="1"/>
    <n v="12"/>
    <x v="0"/>
    <x v="893"/>
    <x v="0"/>
    <n v="3"/>
    <n v="1"/>
    <x v="1"/>
  </r>
  <r>
    <x v="81"/>
    <x v="3"/>
    <n v="32"/>
    <x v="0"/>
    <n v="7"/>
    <x v="6"/>
    <x v="894"/>
    <x v="2"/>
    <n v="4"/>
    <n v="5"/>
    <x v="0"/>
  </r>
  <r>
    <x v="52"/>
    <x v="7"/>
    <n v="43"/>
    <x v="0"/>
    <n v="38"/>
    <x v="5"/>
    <x v="895"/>
    <x v="0"/>
    <n v="3"/>
    <n v="2"/>
    <x v="1"/>
  </r>
  <r>
    <x v="19"/>
    <x v="5"/>
    <n v="46"/>
    <x v="0"/>
    <n v="18"/>
    <x v="9"/>
    <x v="896"/>
    <x v="0"/>
    <n v="4"/>
    <n v="1"/>
    <x v="0"/>
  </r>
  <r>
    <x v="81"/>
    <x v="7"/>
    <n v="67"/>
    <x v="1"/>
    <n v="21"/>
    <x v="6"/>
    <x v="897"/>
    <x v="0"/>
    <n v="4"/>
    <n v="4"/>
    <x v="0"/>
  </r>
  <r>
    <x v="20"/>
    <x v="8"/>
    <n v="52"/>
    <x v="0"/>
    <n v="38"/>
    <x v="3"/>
    <x v="898"/>
    <x v="0"/>
    <n v="1"/>
    <n v="4"/>
    <x v="1"/>
  </r>
  <r>
    <x v="1"/>
    <x v="5"/>
    <n v="35"/>
    <x v="1"/>
    <n v="9"/>
    <x v="0"/>
    <x v="899"/>
    <x v="1"/>
    <n v="2"/>
    <n v="1"/>
    <x v="0"/>
  </r>
  <r>
    <x v="8"/>
    <x v="2"/>
    <n v="20"/>
    <x v="0"/>
    <n v="27"/>
    <x v="3"/>
    <x v="900"/>
    <x v="0"/>
    <n v="3"/>
    <n v="5"/>
    <x v="0"/>
  </r>
  <r>
    <x v="71"/>
    <x v="6"/>
    <n v="58"/>
    <x v="0"/>
    <n v="22"/>
    <x v="8"/>
    <x v="901"/>
    <x v="0"/>
    <n v="4"/>
    <n v="5"/>
    <x v="0"/>
  </r>
  <r>
    <x v="29"/>
    <x v="2"/>
    <n v="67"/>
    <x v="0"/>
    <n v="20"/>
    <x v="7"/>
    <x v="902"/>
    <x v="0"/>
    <n v="1"/>
    <n v="5"/>
    <x v="1"/>
  </r>
  <r>
    <x v="90"/>
    <x v="4"/>
    <n v="18"/>
    <x v="0"/>
    <n v="11"/>
    <x v="6"/>
    <x v="903"/>
    <x v="0"/>
    <n v="1"/>
    <n v="5"/>
    <x v="0"/>
  </r>
  <r>
    <x v="94"/>
    <x v="10"/>
    <n v="78"/>
    <x v="1"/>
    <n v="4"/>
    <x v="3"/>
    <x v="904"/>
    <x v="0"/>
    <n v="1"/>
    <n v="2"/>
    <x v="1"/>
  </r>
  <r>
    <x v="70"/>
    <x v="8"/>
    <n v="93"/>
    <x v="1"/>
    <n v="46"/>
    <x v="1"/>
    <x v="905"/>
    <x v="0"/>
    <n v="2"/>
    <n v="3"/>
    <x v="1"/>
  </r>
  <r>
    <x v="75"/>
    <x v="5"/>
    <n v="74"/>
    <x v="0"/>
    <n v="8"/>
    <x v="6"/>
    <x v="906"/>
    <x v="0"/>
    <n v="4"/>
    <n v="1"/>
    <x v="1"/>
  </r>
  <r>
    <x v="66"/>
    <x v="5"/>
    <n v="78"/>
    <x v="0"/>
    <n v="5"/>
    <x v="6"/>
    <x v="907"/>
    <x v="0"/>
    <n v="2"/>
    <n v="1"/>
    <x v="0"/>
  </r>
  <r>
    <x v="46"/>
    <x v="11"/>
    <n v="19"/>
    <x v="0"/>
    <n v="47"/>
    <x v="7"/>
    <x v="908"/>
    <x v="0"/>
    <n v="5"/>
    <n v="3"/>
    <x v="0"/>
  </r>
  <r>
    <x v="5"/>
    <x v="11"/>
    <n v="41"/>
    <x v="1"/>
    <n v="2"/>
    <x v="3"/>
    <x v="909"/>
    <x v="0"/>
    <n v="5"/>
    <n v="4"/>
    <x v="0"/>
  </r>
  <r>
    <x v="22"/>
    <x v="9"/>
    <n v="46"/>
    <x v="1"/>
    <n v="46"/>
    <x v="7"/>
    <x v="910"/>
    <x v="1"/>
    <n v="5"/>
    <n v="2"/>
    <x v="0"/>
  </r>
  <r>
    <x v="74"/>
    <x v="9"/>
    <n v="69"/>
    <x v="0"/>
    <n v="42"/>
    <x v="0"/>
    <x v="911"/>
    <x v="0"/>
    <n v="5"/>
    <n v="5"/>
    <x v="1"/>
  </r>
  <r>
    <x v="3"/>
    <x v="8"/>
    <n v="38"/>
    <x v="0"/>
    <n v="35"/>
    <x v="3"/>
    <x v="912"/>
    <x v="0"/>
    <n v="5"/>
    <n v="1"/>
    <x v="1"/>
  </r>
  <r>
    <x v="38"/>
    <x v="7"/>
    <n v="30"/>
    <x v="1"/>
    <n v="14"/>
    <x v="4"/>
    <x v="913"/>
    <x v="0"/>
    <n v="2"/>
    <n v="4"/>
    <x v="0"/>
  </r>
  <r>
    <x v="50"/>
    <x v="0"/>
    <n v="44"/>
    <x v="0"/>
    <n v="28"/>
    <x v="5"/>
    <x v="914"/>
    <x v="0"/>
    <n v="5"/>
    <n v="2"/>
    <x v="1"/>
  </r>
  <r>
    <x v="58"/>
    <x v="9"/>
    <n v="95"/>
    <x v="0"/>
    <n v="39"/>
    <x v="9"/>
    <x v="915"/>
    <x v="0"/>
    <n v="1"/>
    <n v="3"/>
    <x v="1"/>
  </r>
  <r>
    <x v="23"/>
    <x v="11"/>
    <n v="67"/>
    <x v="0"/>
    <n v="4"/>
    <x v="6"/>
    <x v="916"/>
    <x v="2"/>
    <n v="3"/>
    <n v="3"/>
    <x v="0"/>
  </r>
  <r>
    <x v="81"/>
    <x v="3"/>
    <n v="35"/>
    <x v="0"/>
    <n v="30"/>
    <x v="1"/>
    <x v="917"/>
    <x v="0"/>
    <n v="4"/>
    <n v="5"/>
    <x v="1"/>
  </r>
  <r>
    <x v="60"/>
    <x v="11"/>
    <n v="91"/>
    <x v="1"/>
    <n v="40"/>
    <x v="0"/>
    <x v="918"/>
    <x v="0"/>
    <n v="5"/>
    <n v="4"/>
    <x v="1"/>
  </r>
  <r>
    <x v="26"/>
    <x v="1"/>
    <n v="62"/>
    <x v="0"/>
    <n v="9"/>
    <x v="2"/>
    <x v="919"/>
    <x v="0"/>
    <n v="5"/>
    <n v="5"/>
    <x v="1"/>
  </r>
  <r>
    <x v="56"/>
    <x v="7"/>
    <n v="35"/>
    <x v="0"/>
    <n v="39"/>
    <x v="8"/>
    <x v="920"/>
    <x v="0"/>
    <n v="1"/>
    <n v="2"/>
    <x v="1"/>
  </r>
  <r>
    <x v="33"/>
    <x v="8"/>
    <n v="95"/>
    <x v="0"/>
    <n v="4"/>
    <x v="9"/>
    <x v="921"/>
    <x v="0"/>
    <n v="5"/>
    <n v="5"/>
    <x v="0"/>
  </r>
  <r>
    <x v="11"/>
    <x v="0"/>
    <n v="75"/>
    <x v="0"/>
    <n v="36"/>
    <x v="2"/>
    <x v="922"/>
    <x v="0"/>
    <n v="3"/>
    <n v="3"/>
    <x v="1"/>
  </r>
  <r>
    <x v="29"/>
    <x v="1"/>
    <n v="34"/>
    <x v="1"/>
    <n v="44"/>
    <x v="5"/>
    <x v="923"/>
    <x v="0"/>
    <n v="3"/>
    <n v="4"/>
    <x v="0"/>
  </r>
  <r>
    <x v="78"/>
    <x v="10"/>
    <n v="46"/>
    <x v="1"/>
    <n v="28"/>
    <x v="9"/>
    <x v="924"/>
    <x v="0"/>
    <n v="4"/>
    <n v="5"/>
    <x v="1"/>
  </r>
  <r>
    <x v="58"/>
    <x v="3"/>
    <n v="86"/>
    <x v="0"/>
    <n v="23"/>
    <x v="5"/>
    <x v="925"/>
    <x v="0"/>
    <n v="2"/>
    <n v="1"/>
    <x v="1"/>
  </r>
  <r>
    <x v="20"/>
    <x v="2"/>
    <n v="85"/>
    <x v="1"/>
    <n v="36"/>
    <x v="2"/>
    <x v="926"/>
    <x v="0"/>
    <n v="2"/>
    <n v="4"/>
    <x v="1"/>
  </r>
  <r>
    <x v="13"/>
    <x v="2"/>
    <n v="73"/>
    <x v="0"/>
    <n v="24"/>
    <x v="6"/>
    <x v="927"/>
    <x v="0"/>
    <n v="1"/>
    <n v="3"/>
    <x v="1"/>
  </r>
  <r>
    <x v="12"/>
    <x v="6"/>
    <n v="20"/>
    <x v="1"/>
    <n v="35"/>
    <x v="8"/>
    <x v="928"/>
    <x v="0"/>
    <n v="1"/>
    <n v="1"/>
    <x v="1"/>
  </r>
  <r>
    <x v="86"/>
    <x v="6"/>
    <n v="23"/>
    <x v="0"/>
    <n v="49"/>
    <x v="2"/>
    <x v="929"/>
    <x v="0"/>
    <n v="1"/>
    <n v="1"/>
    <x v="0"/>
  </r>
  <r>
    <x v="89"/>
    <x v="8"/>
    <n v="95"/>
    <x v="0"/>
    <n v="19"/>
    <x v="2"/>
    <x v="930"/>
    <x v="0"/>
    <n v="2"/>
    <n v="2"/>
    <x v="0"/>
  </r>
  <r>
    <x v="32"/>
    <x v="8"/>
    <n v="32"/>
    <x v="0"/>
    <n v="44"/>
    <x v="5"/>
    <x v="931"/>
    <x v="1"/>
    <n v="5"/>
    <n v="3"/>
    <x v="0"/>
  </r>
  <r>
    <x v="60"/>
    <x v="7"/>
    <n v="23"/>
    <x v="0"/>
    <n v="47"/>
    <x v="1"/>
    <x v="932"/>
    <x v="0"/>
    <n v="1"/>
    <n v="1"/>
    <x v="0"/>
  </r>
  <r>
    <x v="78"/>
    <x v="7"/>
    <n v="19"/>
    <x v="1"/>
    <n v="33"/>
    <x v="4"/>
    <x v="933"/>
    <x v="0"/>
    <n v="1"/>
    <n v="4"/>
    <x v="0"/>
  </r>
  <r>
    <x v="63"/>
    <x v="1"/>
    <n v="35"/>
    <x v="0"/>
    <n v="32"/>
    <x v="4"/>
    <x v="934"/>
    <x v="0"/>
    <n v="1"/>
    <n v="4"/>
    <x v="1"/>
  </r>
  <r>
    <x v="56"/>
    <x v="9"/>
    <n v="56"/>
    <x v="1"/>
    <n v="39"/>
    <x v="1"/>
    <x v="935"/>
    <x v="0"/>
    <n v="1"/>
    <n v="3"/>
    <x v="1"/>
  </r>
  <r>
    <x v="59"/>
    <x v="11"/>
    <n v="69"/>
    <x v="1"/>
    <n v="16"/>
    <x v="6"/>
    <x v="936"/>
    <x v="0"/>
    <n v="2"/>
    <n v="5"/>
    <x v="0"/>
  </r>
  <r>
    <x v="25"/>
    <x v="0"/>
    <n v="69"/>
    <x v="0"/>
    <n v="44"/>
    <x v="8"/>
    <x v="937"/>
    <x v="0"/>
    <n v="4"/>
    <n v="5"/>
    <x v="1"/>
  </r>
  <r>
    <x v="22"/>
    <x v="4"/>
    <n v="90"/>
    <x v="0"/>
    <n v="31"/>
    <x v="1"/>
    <x v="938"/>
    <x v="0"/>
    <n v="4"/>
    <n v="3"/>
    <x v="0"/>
  </r>
  <r>
    <x v="79"/>
    <x v="1"/>
    <n v="46"/>
    <x v="0"/>
    <n v="17"/>
    <x v="4"/>
    <x v="939"/>
    <x v="0"/>
    <n v="3"/>
    <n v="5"/>
    <x v="0"/>
  </r>
  <r>
    <x v="96"/>
    <x v="6"/>
    <n v="77"/>
    <x v="1"/>
    <n v="34"/>
    <x v="7"/>
    <x v="940"/>
    <x v="0"/>
    <n v="1"/>
    <n v="3"/>
    <x v="0"/>
  </r>
  <r>
    <x v="65"/>
    <x v="3"/>
    <n v="29"/>
    <x v="0"/>
    <n v="38"/>
    <x v="6"/>
    <x v="941"/>
    <x v="0"/>
    <n v="4"/>
    <n v="4"/>
    <x v="1"/>
  </r>
  <r>
    <x v="0"/>
    <x v="9"/>
    <n v="22"/>
    <x v="0"/>
    <n v="6"/>
    <x v="6"/>
    <x v="942"/>
    <x v="0"/>
    <n v="5"/>
    <n v="1"/>
    <x v="1"/>
  </r>
  <r>
    <x v="29"/>
    <x v="2"/>
    <n v="26"/>
    <x v="1"/>
    <n v="25"/>
    <x v="2"/>
    <x v="943"/>
    <x v="0"/>
    <n v="5"/>
    <n v="3"/>
    <x v="1"/>
  </r>
  <r>
    <x v="20"/>
    <x v="3"/>
    <n v="34"/>
    <x v="1"/>
    <n v="8"/>
    <x v="8"/>
    <x v="944"/>
    <x v="0"/>
    <n v="2"/>
    <n v="3"/>
    <x v="1"/>
  </r>
  <r>
    <x v="63"/>
    <x v="11"/>
    <n v="43"/>
    <x v="1"/>
    <n v="18"/>
    <x v="1"/>
    <x v="945"/>
    <x v="0"/>
    <n v="3"/>
    <n v="5"/>
    <x v="0"/>
  </r>
  <r>
    <x v="44"/>
    <x v="8"/>
    <n v="38"/>
    <x v="1"/>
    <n v="38"/>
    <x v="4"/>
    <x v="946"/>
    <x v="0"/>
    <n v="1"/>
    <n v="5"/>
    <x v="0"/>
  </r>
  <r>
    <x v="10"/>
    <x v="5"/>
    <n v="91"/>
    <x v="0"/>
    <n v="20"/>
    <x v="7"/>
    <x v="947"/>
    <x v="0"/>
    <n v="2"/>
    <n v="3"/>
    <x v="1"/>
  </r>
  <r>
    <x v="30"/>
    <x v="11"/>
    <n v="48"/>
    <x v="0"/>
    <n v="15"/>
    <x v="2"/>
    <x v="948"/>
    <x v="0"/>
    <n v="3"/>
    <n v="4"/>
    <x v="1"/>
  </r>
  <r>
    <x v="31"/>
    <x v="10"/>
    <n v="53"/>
    <x v="1"/>
    <n v="29"/>
    <x v="7"/>
    <x v="949"/>
    <x v="2"/>
    <n v="2"/>
    <n v="4"/>
    <x v="0"/>
  </r>
  <r>
    <x v="14"/>
    <x v="7"/>
    <n v="100"/>
    <x v="0"/>
    <n v="38"/>
    <x v="0"/>
    <x v="950"/>
    <x v="2"/>
    <n v="4"/>
    <n v="5"/>
    <x v="0"/>
  </r>
  <r>
    <x v="48"/>
    <x v="8"/>
    <n v="95"/>
    <x v="1"/>
    <n v="38"/>
    <x v="9"/>
    <x v="951"/>
    <x v="0"/>
    <n v="5"/>
    <n v="1"/>
    <x v="0"/>
  </r>
  <r>
    <x v="80"/>
    <x v="3"/>
    <n v="73"/>
    <x v="0"/>
    <n v="8"/>
    <x v="1"/>
    <x v="952"/>
    <x v="0"/>
    <n v="4"/>
    <n v="4"/>
    <x v="0"/>
  </r>
  <r>
    <x v="47"/>
    <x v="7"/>
    <n v="67"/>
    <x v="1"/>
    <n v="33"/>
    <x v="6"/>
    <x v="953"/>
    <x v="0"/>
    <n v="5"/>
    <n v="3"/>
    <x v="1"/>
  </r>
  <r>
    <x v="46"/>
    <x v="8"/>
    <n v="44"/>
    <x v="1"/>
    <n v="25"/>
    <x v="9"/>
    <x v="954"/>
    <x v="0"/>
    <n v="5"/>
    <n v="1"/>
    <x v="0"/>
  </r>
  <r>
    <x v="64"/>
    <x v="2"/>
    <n v="21"/>
    <x v="0"/>
    <n v="47"/>
    <x v="0"/>
    <x v="955"/>
    <x v="0"/>
    <n v="3"/>
    <n v="1"/>
    <x v="0"/>
  </r>
  <r>
    <x v="43"/>
    <x v="3"/>
    <n v="75"/>
    <x v="1"/>
    <n v="46"/>
    <x v="7"/>
    <x v="956"/>
    <x v="0"/>
    <n v="1"/>
    <n v="2"/>
    <x v="1"/>
  </r>
  <r>
    <x v="46"/>
    <x v="1"/>
    <n v="64"/>
    <x v="1"/>
    <n v="33"/>
    <x v="3"/>
    <x v="957"/>
    <x v="0"/>
    <n v="2"/>
    <n v="5"/>
    <x v="0"/>
  </r>
  <r>
    <x v="14"/>
    <x v="11"/>
    <n v="48"/>
    <x v="0"/>
    <n v="3"/>
    <x v="1"/>
    <x v="958"/>
    <x v="0"/>
    <n v="1"/>
    <n v="5"/>
    <x v="1"/>
  </r>
  <r>
    <x v="49"/>
    <x v="8"/>
    <n v="53"/>
    <x v="1"/>
    <n v="36"/>
    <x v="1"/>
    <x v="959"/>
    <x v="0"/>
    <n v="5"/>
    <n v="5"/>
    <x v="1"/>
  </r>
  <r>
    <x v="49"/>
    <x v="3"/>
    <n v="49"/>
    <x v="1"/>
    <n v="47"/>
    <x v="2"/>
    <x v="960"/>
    <x v="0"/>
    <n v="5"/>
    <n v="3"/>
    <x v="1"/>
  </r>
  <r>
    <x v="58"/>
    <x v="8"/>
    <n v="35"/>
    <x v="1"/>
    <n v="43"/>
    <x v="7"/>
    <x v="961"/>
    <x v="0"/>
    <n v="1"/>
    <n v="1"/>
    <x v="1"/>
  </r>
  <r>
    <x v="82"/>
    <x v="7"/>
    <n v="42"/>
    <x v="1"/>
    <n v="11"/>
    <x v="1"/>
    <x v="962"/>
    <x v="0"/>
    <n v="5"/>
    <n v="1"/>
    <x v="1"/>
  </r>
  <r>
    <x v="63"/>
    <x v="3"/>
    <n v="69"/>
    <x v="1"/>
    <n v="1"/>
    <x v="0"/>
    <x v="963"/>
    <x v="0"/>
    <n v="4"/>
    <n v="2"/>
    <x v="1"/>
  </r>
  <r>
    <x v="51"/>
    <x v="4"/>
    <n v="52"/>
    <x v="0"/>
    <n v="12"/>
    <x v="3"/>
    <x v="964"/>
    <x v="1"/>
    <n v="1"/>
    <n v="4"/>
    <x v="0"/>
  </r>
  <r>
    <x v="24"/>
    <x v="4"/>
    <n v="30"/>
    <x v="0"/>
    <n v="26"/>
    <x v="1"/>
    <x v="965"/>
    <x v="0"/>
    <n v="4"/>
    <n v="5"/>
    <x v="1"/>
  </r>
  <r>
    <x v="90"/>
    <x v="6"/>
    <n v="90"/>
    <x v="0"/>
    <n v="37"/>
    <x v="4"/>
    <x v="966"/>
    <x v="0"/>
    <n v="2"/>
    <n v="4"/>
    <x v="0"/>
  </r>
  <r>
    <x v="31"/>
    <x v="2"/>
    <n v="72"/>
    <x v="1"/>
    <n v="48"/>
    <x v="5"/>
    <x v="967"/>
    <x v="0"/>
    <n v="3"/>
    <n v="4"/>
    <x v="0"/>
  </r>
  <r>
    <x v="50"/>
    <x v="7"/>
    <n v="62"/>
    <x v="1"/>
    <n v="19"/>
    <x v="6"/>
    <x v="968"/>
    <x v="0"/>
    <n v="5"/>
    <n v="4"/>
    <x v="0"/>
  </r>
  <r>
    <x v="36"/>
    <x v="0"/>
    <n v="68"/>
    <x v="1"/>
    <n v="44"/>
    <x v="7"/>
    <x v="969"/>
    <x v="0"/>
    <n v="5"/>
    <n v="2"/>
    <x v="0"/>
  </r>
  <r>
    <x v="61"/>
    <x v="5"/>
    <n v="88"/>
    <x v="0"/>
    <n v="31"/>
    <x v="6"/>
    <x v="970"/>
    <x v="0"/>
    <n v="2"/>
    <n v="2"/>
    <x v="1"/>
  </r>
  <r>
    <x v="99"/>
    <x v="9"/>
    <n v="21"/>
    <x v="1"/>
    <n v="2"/>
    <x v="7"/>
    <x v="971"/>
    <x v="0"/>
    <n v="3"/>
    <n v="2"/>
    <x v="0"/>
  </r>
  <r>
    <x v="38"/>
    <x v="0"/>
    <n v="56"/>
    <x v="1"/>
    <n v="42"/>
    <x v="0"/>
    <x v="972"/>
    <x v="0"/>
    <n v="3"/>
    <n v="1"/>
    <x v="1"/>
  </r>
  <r>
    <x v="47"/>
    <x v="4"/>
    <n v="29"/>
    <x v="0"/>
    <n v="17"/>
    <x v="7"/>
    <x v="973"/>
    <x v="0"/>
    <n v="5"/>
    <n v="2"/>
    <x v="0"/>
  </r>
  <r>
    <x v="5"/>
    <x v="9"/>
    <n v="62"/>
    <x v="1"/>
    <n v="45"/>
    <x v="7"/>
    <x v="974"/>
    <x v="0"/>
    <n v="2"/>
    <n v="4"/>
    <x v="0"/>
  </r>
  <r>
    <x v="57"/>
    <x v="10"/>
    <n v="78"/>
    <x v="0"/>
    <n v="38"/>
    <x v="9"/>
    <x v="975"/>
    <x v="0"/>
    <n v="4"/>
    <n v="5"/>
    <x v="0"/>
  </r>
  <r>
    <x v="90"/>
    <x v="1"/>
    <n v="57"/>
    <x v="1"/>
    <n v="42"/>
    <x v="1"/>
    <x v="976"/>
    <x v="0"/>
    <n v="5"/>
    <n v="2"/>
    <x v="0"/>
  </r>
  <r>
    <x v="27"/>
    <x v="6"/>
    <n v="82"/>
    <x v="1"/>
    <n v="35"/>
    <x v="2"/>
    <x v="977"/>
    <x v="0"/>
    <n v="2"/>
    <n v="3"/>
    <x v="0"/>
  </r>
  <r>
    <x v="14"/>
    <x v="3"/>
    <n v="47"/>
    <x v="0"/>
    <n v="6"/>
    <x v="5"/>
    <x v="978"/>
    <x v="0"/>
    <n v="3"/>
    <n v="3"/>
    <x v="1"/>
  </r>
  <r>
    <x v="75"/>
    <x v="8"/>
    <n v="64"/>
    <x v="0"/>
    <n v="7"/>
    <x v="1"/>
    <x v="979"/>
    <x v="0"/>
    <n v="5"/>
    <n v="5"/>
    <x v="1"/>
  </r>
  <r>
    <x v="31"/>
    <x v="8"/>
    <n v="53"/>
    <x v="0"/>
    <n v="22"/>
    <x v="0"/>
    <x v="980"/>
    <x v="0"/>
    <n v="4"/>
    <n v="4"/>
    <x v="0"/>
  </r>
  <r>
    <x v="14"/>
    <x v="6"/>
    <n v="61"/>
    <x v="1"/>
    <n v="19"/>
    <x v="7"/>
    <x v="981"/>
    <x v="0"/>
    <n v="3"/>
    <n v="1"/>
    <x v="0"/>
  </r>
  <r>
    <x v="82"/>
    <x v="1"/>
    <n v="21"/>
    <x v="0"/>
    <n v="38"/>
    <x v="6"/>
    <x v="982"/>
    <x v="0"/>
    <n v="2"/>
    <n v="3"/>
    <x v="1"/>
  </r>
  <r>
    <x v="52"/>
    <x v="5"/>
    <n v="94"/>
    <x v="0"/>
    <n v="30"/>
    <x v="9"/>
    <x v="983"/>
    <x v="0"/>
    <n v="2"/>
    <n v="5"/>
    <x v="0"/>
  </r>
  <r>
    <x v="71"/>
    <x v="3"/>
    <n v="73"/>
    <x v="0"/>
    <n v="30"/>
    <x v="5"/>
    <x v="984"/>
    <x v="0"/>
    <n v="2"/>
    <n v="2"/>
    <x v="1"/>
  </r>
  <r>
    <x v="5"/>
    <x v="10"/>
    <n v="64"/>
    <x v="1"/>
    <n v="7"/>
    <x v="2"/>
    <x v="985"/>
    <x v="0"/>
    <n v="2"/>
    <n v="3"/>
    <x v="1"/>
  </r>
  <r>
    <x v="36"/>
    <x v="11"/>
    <n v="58"/>
    <x v="1"/>
    <n v="39"/>
    <x v="2"/>
    <x v="986"/>
    <x v="0"/>
    <n v="2"/>
    <n v="4"/>
    <x v="0"/>
  </r>
  <r>
    <x v="11"/>
    <x v="1"/>
    <n v="46"/>
    <x v="0"/>
    <n v="0"/>
    <x v="9"/>
    <x v="987"/>
    <x v="0"/>
    <n v="1"/>
    <n v="3"/>
    <x v="0"/>
  </r>
  <r>
    <x v="25"/>
    <x v="4"/>
    <n v="98"/>
    <x v="1"/>
    <n v="34"/>
    <x v="4"/>
    <x v="988"/>
    <x v="0"/>
    <n v="4"/>
    <n v="5"/>
    <x v="1"/>
  </r>
  <r>
    <x v="47"/>
    <x v="8"/>
    <n v="51"/>
    <x v="1"/>
    <n v="46"/>
    <x v="5"/>
    <x v="989"/>
    <x v="0"/>
    <n v="1"/>
    <n v="5"/>
    <x v="1"/>
  </r>
  <r>
    <x v="44"/>
    <x v="0"/>
    <n v="49"/>
    <x v="1"/>
    <n v="29"/>
    <x v="8"/>
    <x v="990"/>
    <x v="0"/>
    <n v="5"/>
    <n v="2"/>
    <x v="0"/>
  </r>
  <r>
    <x v="7"/>
    <x v="7"/>
    <n v="24"/>
    <x v="0"/>
    <n v="14"/>
    <x v="6"/>
    <x v="991"/>
    <x v="0"/>
    <n v="4"/>
    <n v="4"/>
    <x v="1"/>
  </r>
  <r>
    <x v="21"/>
    <x v="11"/>
    <n v="39"/>
    <x v="0"/>
    <n v="46"/>
    <x v="3"/>
    <x v="992"/>
    <x v="0"/>
    <n v="4"/>
    <n v="4"/>
    <x v="0"/>
  </r>
  <r>
    <x v="56"/>
    <x v="0"/>
    <n v="30"/>
    <x v="0"/>
    <n v="19"/>
    <x v="6"/>
    <x v="993"/>
    <x v="0"/>
    <n v="3"/>
    <n v="5"/>
    <x v="0"/>
  </r>
  <r>
    <x v="66"/>
    <x v="11"/>
    <n v="43"/>
    <x v="0"/>
    <n v="20"/>
    <x v="4"/>
    <x v="994"/>
    <x v="0"/>
    <n v="1"/>
    <n v="5"/>
    <x v="0"/>
  </r>
  <r>
    <x v="9"/>
    <x v="6"/>
    <n v="42"/>
    <x v="0"/>
    <n v="14"/>
    <x v="6"/>
    <x v="995"/>
    <x v="0"/>
    <n v="1"/>
    <n v="3"/>
    <x v="1"/>
  </r>
  <r>
    <x v="92"/>
    <x v="5"/>
    <n v="85"/>
    <x v="0"/>
    <n v="31"/>
    <x v="3"/>
    <x v="996"/>
    <x v="0"/>
    <n v="3"/>
    <n v="1"/>
    <x v="0"/>
  </r>
  <r>
    <x v="29"/>
    <x v="8"/>
    <n v="49"/>
    <x v="1"/>
    <n v="28"/>
    <x v="9"/>
    <x v="997"/>
    <x v="0"/>
    <n v="1"/>
    <n v="2"/>
    <x v="0"/>
  </r>
  <r>
    <x v="46"/>
    <x v="6"/>
    <n v="93"/>
    <x v="1"/>
    <n v="22"/>
    <x v="6"/>
    <x v="998"/>
    <x v="0"/>
    <n v="1"/>
    <n v="5"/>
    <x v="0"/>
  </r>
  <r>
    <x v="4"/>
    <x v="6"/>
    <n v="48"/>
    <x v="1"/>
    <n v="34"/>
    <x v="1"/>
    <x v="999"/>
    <x v="2"/>
    <n v="3"/>
    <n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2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 chartFormat="4">
  <location ref="A3:D17" firstHeaderRow="1" firstDataRow="2" firstDataCol="1"/>
  <pivotFields count="11">
    <pivotField showAll="0">
      <items count="101">
        <item x="72"/>
        <item x="51"/>
        <item x="4"/>
        <item x="15"/>
        <item x="7"/>
        <item x="19"/>
        <item x="32"/>
        <item x="8"/>
        <item x="38"/>
        <item x="34"/>
        <item x="82"/>
        <item x="3"/>
        <item x="67"/>
        <item x="74"/>
        <item x="54"/>
        <item x="93"/>
        <item x="22"/>
        <item x="81"/>
        <item x="0"/>
        <item x="62"/>
        <item x="92"/>
        <item x="69"/>
        <item x="33"/>
        <item x="78"/>
        <item x="20"/>
        <item x="50"/>
        <item x="45"/>
        <item x="1"/>
        <item x="31"/>
        <item x="48"/>
        <item x="63"/>
        <item x="10"/>
        <item x="70"/>
        <item x="83"/>
        <item x="97"/>
        <item x="59"/>
        <item x="42"/>
        <item x="58"/>
        <item x="57"/>
        <item x="30"/>
        <item x="87"/>
        <item x="86"/>
        <item x="26"/>
        <item x="96"/>
        <item x="46"/>
        <item x="71"/>
        <item x="43"/>
        <item x="6"/>
        <item x="25"/>
        <item x="2"/>
        <item x="11"/>
        <item x="39"/>
        <item x="77"/>
        <item x="61"/>
        <item x="91"/>
        <item x="53"/>
        <item x="84"/>
        <item x="64"/>
        <item x="29"/>
        <item x="16"/>
        <item x="99"/>
        <item x="52"/>
        <item x="36"/>
        <item x="5"/>
        <item x="47"/>
        <item x="56"/>
        <item x="98"/>
        <item x="49"/>
        <item x="95"/>
        <item x="21"/>
        <item x="94"/>
        <item x="41"/>
        <item x="13"/>
        <item x="9"/>
        <item x="44"/>
        <item x="75"/>
        <item x="12"/>
        <item x="76"/>
        <item x="18"/>
        <item x="68"/>
        <item x="37"/>
        <item x="27"/>
        <item x="90"/>
        <item x="66"/>
        <item x="73"/>
        <item x="60"/>
        <item x="35"/>
        <item x="89"/>
        <item x="17"/>
        <item x="65"/>
        <item x="40"/>
        <item x="28"/>
        <item x="88"/>
        <item x="85"/>
        <item x="23"/>
        <item x="24"/>
        <item x="79"/>
        <item x="55"/>
        <item x="14"/>
        <item x="80"/>
        <item t="default"/>
      </items>
    </pivotField>
    <pivotField axis="axisRow" showAll="0">
      <items count="13">
        <item x="7"/>
        <item x="6"/>
        <item x="3"/>
        <item x="9"/>
        <item x="1"/>
        <item x="2"/>
        <item x="4"/>
        <item x="0"/>
        <item x="11"/>
        <item x="8"/>
        <item x="10"/>
        <item x="5"/>
        <item t="default"/>
      </items>
    </pivotField>
    <pivotField showAll="0"/>
    <pivotField showAll="0"/>
    <pivotField showAll="0"/>
    <pivotField showAll="0"/>
    <pivotField numFmtId="44"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Turnover" fld="10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6" cacheId="2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 chartFormat="3">
  <location ref="A1:B14" firstHeaderRow="1" firstDataRow="1" firstDataCol="1"/>
  <pivotFields count="11">
    <pivotField showAll="0"/>
    <pivotField axis="axisRow" showAll="0">
      <items count="13">
        <item x="7"/>
        <item x="6"/>
        <item x="3"/>
        <item x="9"/>
        <item x="1"/>
        <item x="2"/>
        <item x="4"/>
        <item x="0"/>
        <item x="11"/>
        <item x="8"/>
        <item x="10"/>
        <item x="5"/>
        <item t="default"/>
      </items>
    </pivotField>
    <pivotField showAll="0"/>
    <pivotField showAll="0"/>
    <pivotField showAll="0"/>
    <pivotField dataField="1" showAll="0">
      <items count="11">
        <item x="5"/>
        <item x="2"/>
        <item x="4"/>
        <item x="6"/>
        <item x="0"/>
        <item x="1"/>
        <item x="9"/>
        <item x="8"/>
        <item x="7"/>
        <item x="3"/>
        <item t="default"/>
      </items>
    </pivotField>
    <pivotField numFmtId="44"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of JobSatisfaction" fld="5" subtotal="average" baseField="1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7" cacheId="2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 chartFormat="3">
  <location ref="C6:D19" firstHeaderRow="1" firstDataRow="1" firstDataCol="1"/>
  <pivotFields count="11">
    <pivotField showAll="0"/>
    <pivotField axis="axisRow" showAll="0">
      <items count="13">
        <item x="7"/>
        <item x="6"/>
        <item x="3"/>
        <item x="9"/>
        <item x="1"/>
        <item x="2"/>
        <item x="4"/>
        <item x="0"/>
        <item x="11"/>
        <item x="8"/>
        <item x="10"/>
        <item x="5"/>
        <item t="default"/>
      </items>
    </pivotField>
    <pivotField showAll="0"/>
    <pivotField showAll="0"/>
    <pivotField showAll="0"/>
    <pivotField showAll="0"/>
    <pivotField dataField="1" numFmtId="44" showAll="0">
      <items count="1001">
        <item x="651"/>
        <item x="810"/>
        <item x="496"/>
        <item x="77"/>
        <item x="890"/>
        <item x="551"/>
        <item x="417"/>
        <item x="431"/>
        <item x="109"/>
        <item x="916"/>
        <item x="397"/>
        <item x="365"/>
        <item x="270"/>
        <item x="790"/>
        <item x="151"/>
        <item x="474"/>
        <item x="894"/>
        <item x="414"/>
        <item x="748"/>
        <item x="860"/>
        <item x="228"/>
        <item x="725"/>
        <item x="280"/>
        <item x="301"/>
        <item x="70"/>
        <item x="379"/>
        <item x="999"/>
        <item x="742"/>
        <item x="949"/>
        <item x="950"/>
        <item x="51"/>
        <item x="614"/>
        <item x="836"/>
        <item x="392"/>
        <item x="712"/>
        <item x="931"/>
        <item x="261"/>
        <item x="160"/>
        <item x="859"/>
        <item x="266"/>
        <item x="186"/>
        <item x="52"/>
        <item x="743"/>
        <item x="133"/>
        <item x="850"/>
        <item x="899"/>
        <item x="303"/>
        <item x="910"/>
        <item x="148"/>
        <item x="471"/>
        <item x="729"/>
        <item x="91"/>
        <item x="321"/>
        <item x="883"/>
        <item x="566"/>
        <item x="626"/>
        <item x="876"/>
        <item x="458"/>
        <item x="964"/>
        <item x="872"/>
        <item x="660"/>
        <item x="600"/>
        <item x="255"/>
        <item x="69"/>
        <item x="112"/>
        <item x="320"/>
        <item x="809"/>
        <item x="277"/>
        <item x="611"/>
        <item x="226"/>
        <item x="666"/>
        <item x="285"/>
        <item x="569"/>
        <item x="248"/>
        <item x="15"/>
        <item x="900"/>
        <item x="41"/>
        <item x="853"/>
        <item x="620"/>
        <item x="432"/>
        <item x="334"/>
        <item x="372"/>
        <item x="552"/>
        <item x="236"/>
        <item x="881"/>
        <item x="123"/>
        <item x="692"/>
        <item x="678"/>
        <item x="352"/>
        <item x="867"/>
        <item x="473"/>
        <item x="645"/>
        <item x="256"/>
        <item x="235"/>
        <item x="828"/>
        <item x="991"/>
        <item x="505"/>
        <item x="89"/>
        <item x="545"/>
        <item x="555"/>
        <item x="272"/>
        <item x="503"/>
        <item x="803"/>
        <item x="992"/>
        <item x="882"/>
        <item x="873"/>
        <item x="107"/>
        <item x="192"/>
        <item x="484"/>
        <item x="283"/>
        <item x="422"/>
        <item x="450"/>
        <item x="156"/>
        <item x="813"/>
        <item x="710"/>
        <item x="577"/>
        <item x="210"/>
        <item x="685"/>
        <item x="603"/>
        <item x="954"/>
        <item x="482"/>
        <item x="273"/>
        <item x="588"/>
        <item x="247"/>
        <item x="783"/>
        <item x="842"/>
        <item x="371"/>
        <item x="644"/>
        <item x="709"/>
        <item x="816"/>
        <item x="960"/>
        <item x="300"/>
        <item x="717"/>
        <item x="370"/>
        <item x="953"/>
        <item x="106"/>
        <item x="158"/>
        <item x="220"/>
        <item x="733"/>
        <item x="418"/>
        <item x="715"/>
        <item x="57"/>
        <item x="794"/>
        <item x="343"/>
        <item x="769"/>
        <item x="901"/>
        <item x="932"/>
        <item x="817"/>
        <item x="356"/>
        <item x="757"/>
        <item x="402"/>
        <item x="386"/>
        <item x="902"/>
        <item x="5"/>
        <item x="539"/>
        <item x="137"/>
        <item x="875"/>
        <item x="84"/>
        <item x="288"/>
        <item x="80"/>
        <item x="795"/>
        <item x="721"/>
        <item x="485"/>
        <item x="294"/>
        <item x="936"/>
        <item x="696"/>
        <item x="110"/>
        <item x="368"/>
        <item x="188"/>
        <item x="103"/>
        <item x="423"/>
        <item x="747"/>
        <item x="139"/>
        <item x="378"/>
        <item x="205"/>
        <item x="716"/>
        <item x="31"/>
        <item x="451"/>
        <item x="822"/>
        <item x="974"/>
        <item x="571"/>
        <item x="13"/>
        <item x="271"/>
        <item x="781"/>
        <item x="346"/>
        <item x="279"/>
        <item x="740"/>
        <item x="361"/>
        <item x="877"/>
        <item x="726"/>
        <item x="113"/>
        <item x="36"/>
        <item x="985"/>
        <item x="306"/>
        <item x="637"/>
        <item x="563"/>
        <item x="383"/>
        <item x="319"/>
        <item x="665"/>
        <item x="493"/>
        <item x="976"/>
        <item x="302"/>
        <item x="513"/>
        <item x="723"/>
        <item x="679"/>
        <item x="947"/>
        <item x="501"/>
        <item x="381"/>
        <item x="475"/>
        <item x="807"/>
        <item x="6"/>
        <item x="429"/>
        <item x="668"/>
        <item x="928"/>
        <item x="244"/>
        <item x="858"/>
        <item x="357"/>
        <item x="21"/>
        <item x="586"/>
        <item x="305"/>
        <item x="63"/>
        <item x="785"/>
        <item x="919"/>
        <item x="98"/>
        <item x="428"/>
        <item x="82"/>
        <item x="550"/>
        <item x="131"/>
        <item x="241"/>
        <item x="885"/>
        <item x="389"/>
        <item x="546"/>
        <item x="664"/>
        <item x="115"/>
        <item x="562"/>
        <item x="229"/>
        <item x="658"/>
        <item x="978"/>
        <item x="589"/>
        <item x="835"/>
        <item x="135"/>
        <item x="861"/>
        <item x="540"/>
        <item x="642"/>
        <item x="524"/>
        <item x="2"/>
        <item x="262"/>
        <item x="291"/>
        <item x="147"/>
        <item x="722"/>
        <item x="330"/>
        <item x="898"/>
        <item x="708"/>
        <item x="768"/>
        <item x="827"/>
        <item x="444"/>
        <item x="624"/>
        <item x="456"/>
        <item x="553"/>
        <item x="317"/>
        <item x="594"/>
        <item x="519"/>
        <item x="583"/>
        <item x="211"/>
        <item x="629"/>
        <item x="534"/>
        <item x="815"/>
        <item x="582"/>
        <item x="846"/>
        <item x="711"/>
        <item x="751"/>
        <item x="897"/>
        <item x="152"/>
        <item x="382"/>
        <item x="446"/>
        <item x="957"/>
        <item x="390"/>
        <item x="585"/>
        <item x="7"/>
        <item x="169"/>
        <item x="728"/>
        <item x="268"/>
        <item x="453"/>
        <item x="449"/>
        <item x="231"/>
        <item x="492"/>
        <item x="116"/>
        <item x="676"/>
        <item x="615"/>
        <item x="906"/>
        <item x="328"/>
        <item x="318"/>
        <item x="677"/>
        <item x="966"/>
        <item x="416"/>
        <item x="590"/>
        <item x="680"/>
        <item x="1"/>
        <item x="521"/>
        <item x="40"/>
        <item x="47"/>
        <item x="971"/>
        <item x="154"/>
        <item x="907"/>
        <item x="667"/>
        <item x="438"/>
        <item x="225"/>
        <item x="565"/>
        <item x="237"/>
        <item x="351"/>
        <item x="933"/>
        <item x="956"/>
        <item x="940"/>
        <item x="765"/>
        <item x="886"/>
        <item x="755"/>
        <item x="90"/>
        <item x="648"/>
        <item x="369"/>
        <item x="194"/>
        <item x="403"/>
        <item x="410"/>
        <item x="359"/>
        <item x="596"/>
        <item x="684"/>
        <item x="892"/>
        <item x="234"/>
        <item x="295"/>
        <item x="522"/>
        <item x="88"/>
        <item x="249"/>
        <item x="55"/>
        <item x="939"/>
        <item x="764"/>
        <item x="375"/>
        <item x="354"/>
        <item x="618"/>
        <item x="834"/>
        <item x="19"/>
        <item x="903"/>
        <item x="87"/>
        <item x="694"/>
        <item x="639"/>
        <item x="224"/>
        <item x="775"/>
        <item x="297"/>
        <item x="10"/>
        <item x="322"/>
        <item x="406"/>
        <item x="257"/>
        <item x="825"/>
        <item x="896"/>
        <item x="396"/>
        <item x="771"/>
        <item x="760"/>
        <item x="544"/>
        <item x="353"/>
        <item x="904"/>
        <item x="202"/>
        <item x="969"/>
        <item x="94"/>
        <item x="75"/>
        <item x="968"/>
        <item x="178"/>
        <item x="97"/>
        <item x="731"/>
        <item x="761"/>
        <item x="419"/>
        <item x="327"/>
        <item x="480"/>
        <item x="183"/>
        <item x="140"/>
        <item x="122"/>
        <item x="630"/>
        <item x="547"/>
        <item x="287"/>
        <item x="573"/>
        <item x="568"/>
        <item x="171"/>
        <item x="499"/>
        <item x="802"/>
        <item x="914"/>
        <item x="358"/>
        <item x="865"/>
        <item x="200"/>
        <item x="216"/>
        <item x="27"/>
        <item x="730"/>
        <item x="278"/>
        <item x="125"/>
        <item x="435"/>
        <item x="380"/>
        <item x="788"/>
        <item x="366"/>
        <item x="811"/>
        <item x="12"/>
        <item x="161"/>
        <item x="469"/>
        <item x="349"/>
        <item x="445"/>
        <item x="195"/>
        <item x="487"/>
        <item x="538"/>
        <item x="96"/>
        <item x="124"/>
        <item x="203"/>
        <item x="335"/>
        <item x="254"/>
        <item x="170"/>
        <item x="786"/>
        <item x="326"/>
        <item x="502"/>
        <item x="514"/>
        <item x="868"/>
        <item x="447"/>
        <item x="560"/>
        <item x="532"/>
        <item x="814"/>
        <item x="984"/>
        <item x="332"/>
        <item x="215"/>
        <item x="695"/>
        <item x="511"/>
        <item x="141"/>
        <item x="223"/>
        <item x="862"/>
        <item x="43"/>
        <item x="663"/>
        <item x="311"/>
        <item x="671"/>
        <item x="643"/>
        <item x="884"/>
        <item x="640"/>
        <item x="184"/>
        <item x="292"/>
        <item x="523"/>
        <item x="832"/>
        <item x="753"/>
        <item x="177"/>
        <item x="347"/>
        <item x="656"/>
        <item x="649"/>
        <item x="427"/>
        <item x="604"/>
        <item x="829"/>
        <item x="912"/>
        <item x="50"/>
        <item x="592"/>
        <item x="38"/>
        <item x="913"/>
        <item x="631"/>
        <item x="350"/>
        <item x="982"/>
        <item x="754"/>
        <item x="504"/>
        <item x="99"/>
        <item x="762"/>
        <item x="323"/>
        <item x="35"/>
        <item x="100"/>
        <item x="758"/>
        <item x="920"/>
        <item x="307"/>
        <item x="672"/>
        <item x="509"/>
        <item x="770"/>
        <item x="18"/>
        <item x="831"/>
        <item x="331"/>
        <item x="988"/>
        <item x="466"/>
        <item x="732"/>
        <item x="26"/>
        <item x="146"/>
        <item x="739"/>
        <item x="218"/>
        <item x="472"/>
        <item x="299"/>
        <item x="744"/>
        <item x="92"/>
        <item x="73"/>
        <item x="393"/>
        <item x="495"/>
        <item x="207"/>
        <item x="411"/>
        <item x="749"/>
        <item x="845"/>
        <item x="805"/>
        <item x="114"/>
        <item x="526"/>
        <item x="527"/>
        <item x="980"/>
        <item x="108"/>
        <item x="282"/>
        <item x="314"/>
        <item x="796"/>
        <item x="533"/>
        <item x="669"/>
        <item x="415"/>
        <item x="606"/>
        <item x="153"/>
        <item x="707"/>
        <item x="517"/>
        <item x="293"/>
        <item x="467"/>
        <item x="787"/>
        <item x="797"/>
        <item x="736"/>
        <item x="400"/>
        <item x="633"/>
        <item x="735"/>
        <item x="993"/>
        <item x="905"/>
        <item x="793"/>
        <item x="34"/>
        <item x="918"/>
        <item x="33"/>
        <item x="844"/>
        <item x="437"/>
        <item x="925"/>
        <item x="61"/>
        <item x="81"/>
        <item x="275"/>
        <item x="922"/>
        <item x="460"/>
        <item x="242"/>
        <item x="377"/>
        <item x="263"/>
        <item x="575"/>
        <item x="162"/>
        <item x="548"/>
        <item x="253"/>
        <item x="529"/>
        <item x="697"/>
        <item x="407"/>
        <item x="772"/>
        <item x="675"/>
        <item x="951"/>
        <item x="650"/>
        <item x="121"/>
        <item x="965"/>
        <item x="800"/>
        <item x="489"/>
        <item x="741"/>
        <item x="25"/>
        <item x="570"/>
        <item x="267"/>
        <item x="391"/>
        <item x="401"/>
        <item x="102"/>
        <item x="659"/>
        <item x="130"/>
        <item x="703"/>
        <item x="607"/>
        <item x="598"/>
        <item x="344"/>
        <item x="430"/>
        <item x="95"/>
        <item x="840"/>
        <item x="580"/>
        <item x="989"/>
        <item x="30"/>
        <item x="348"/>
        <item x="673"/>
        <item x="635"/>
        <item x="699"/>
        <item x="439"/>
        <item x="777"/>
        <item x="385"/>
        <item x="167"/>
        <item x="798"/>
        <item x="705"/>
        <item x="204"/>
        <item x="78"/>
        <item x="316"/>
        <item x="528"/>
        <item x="341"/>
        <item x="309"/>
        <item x="497"/>
        <item x="3"/>
        <item x="246"/>
        <item x="774"/>
        <item x="118"/>
        <item x="342"/>
        <item x="374"/>
        <item x="888"/>
        <item x="593"/>
        <item x="71"/>
        <item x="405"/>
        <item x="463"/>
        <item x="591"/>
        <item x="468"/>
        <item x="336"/>
        <item x="576"/>
        <item x="706"/>
        <item x="159"/>
        <item x="946"/>
        <item x="164"/>
        <item x="65"/>
        <item x="421"/>
        <item x="826"/>
        <item x="315"/>
        <item x="935"/>
        <item x="750"/>
        <item x="127"/>
        <item x="197"/>
        <item x="622"/>
        <item x="780"/>
        <item x="191"/>
        <item x="67"/>
        <item x="994"/>
        <item x="166"/>
        <item x="958"/>
        <item x="542"/>
        <item x="572"/>
        <item x="937"/>
        <item x="213"/>
        <item x="64"/>
        <item x="608"/>
        <item x="24"/>
        <item x="927"/>
        <item x="515"/>
        <item x="967"/>
        <item x="866"/>
        <item x="763"/>
        <item x="584"/>
        <item x="74"/>
        <item x="713"/>
        <item x="72"/>
        <item x="149"/>
        <item x="653"/>
        <item x="29"/>
        <item x="998"/>
        <item x="634"/>
        <item x="959"/>
        <item x="232"/>
        <item x="915"/>
        <item x="269"/>
        <item x="337"/>
        <item x="239"/>
        <item x="105"/>
        <item x="86"/>
        <item x="465"/>
        <item x="104"/>
        <item x="773"/>
        <item x="494"/>
        <item x="59"/>
        <item x="455"/>
        <item x="536"/>
        <item x="62"/>
        <item x="878"/>
        <item x="812"/>
        <item x="54"/>
        <item x="791"/>
        <item x="655"/>
        <item x="117"/>
        <item x="889"/>
        <item x="686"/>
        <item x="491"/>
        <item x="443"/>
        <item x="605"/>
        <item x="670"/>
        <item x="714"/>
        <item x="558"/>
        <item x="752"/>
        <item x="724"/>
        <item x="617"/>
        <item x="690"/>
        <item x="32"/>
        <item x="557"/>
        <item x="227"/>
        <item x="436"/>
        <item x="746"/>
        <item x="461"/>
        <item x="222"/>
        <item x="201"/>
        <item x="961"/>
        <item x="525"/>
        <item x="537"/>
        <item x="610"/>
        <item x="908"/>
        <item x="9"/>
        <item x="636"/>
        <item x="399"/>
        <item x="265"/>
        <item x="612"/>
        <item x="363"/>
        <item x="233"/>
        <item x="857"/>
        <item x="49"/>
        <item x="408"/>
        <item x="500"/>
        <item x="662"/>
        <item x="578"/>
        <item x="941"/>
        <item x="452"/>
        <item x="479"/>
        <item x="756"/>
        <item x="155"/>
        <item x="138"/>
        <item x="641"/>
        <item x="657"/>
        <item x="329"/>
        <item x="869"/>
        <item x="142"/>
        <item x="893"/>
        <item x="973"/>
        <item x="412"/>
        <item x="93"/>
        <item x="979"/>
        <item x="470"/>
        <item x="727"/>
        <item x="145"/>
        <item x="691"/>
        <item x="250"/>
        <item x="53"/>
        <item x="172"/>
        <item x="45"/>
        <item x="688"/>
        <item x="970"/>
        <item x="464"/>
        <item x="818"/>
        <item x="619"/>
        <item x="230"/>
        <item x="157"/>
        <item x="981"/>
        <item x="689"/>
        <item x="507"/>
        <item x="388"/>
        <item x="196"/>
        <item x="144"/>
        <item x="252"/>
        <item x="395"/>
        <item x="394"/>
        <item x="165"/>
        <item x="243"/>
        <item x="20"/>
        <item x="173"/>
        <item x="887"/>
        <item x="909"/>
        <item x="286"/>
        <item x="874"/>
        <item x="478"/>
        <item x="199"/>
        <item x="459"/>
        <item x="948"/>
        <item x="628"/>
        <item x="180"/>
        <item x="181"/>
        <item x="163"/>
        <item x="289"/>
        <item x="476"/>
        <item x="924"/>
        <item x="37"/>
        <item x="693"/>
        <item x="541"/>
        <item x="462"/>
        <item x="217"/>
        <item x="549"/>
        <item x="587"/>
        <item x="891"/>
        <item x="409"/>
        <item x="911"/>
        <item x="682"/>
        <item x="804"/>
        <item x="11"/>
        <item x="516"/>
        <item x="996"/>
        <item x="929"/>
        <item x="833"/>
        <item x="944"/>
        <item x="376"/>
        <item x="433"/>
        <item x="784"/>
        <item x="120"/>
        <item x="189"/>
        <item x="843"/>
        <item x="997"/>
        <item x="661"/>
        <item x="324"/>
        <item x="808"/>
        <item x="185"/>
        <item x="68"/>
        <item x="290"/>
        <item x="413"/>
        <item x="581"/>
        <item x="448"/>
        <item x="310"/>
        <item x="838"/>
        <item x="621"/>
        <item x="312"/>
        <item x="839"/>
        <item x="44"/>
        <item x="647"/>
        <item x="325"/>
        <item x="384"/>
        <item x="952"/>
        <item x="168"/>
        <item x="209"/>
        <item x="837"/>
        <item x="0"/>
        <item x="498"/>
        <item x="404"/>
        <item x="206"/>
        <item x="856"/>
        <item x="212"/>
        <item x="208"/>
        <item x="355"/>
        <item x="134"/>
        <item x="362"/>
        <item x="182"/>
        <item x="602"/>
        <item x="597"/>
        <item x="652"/>
        <item x="129"/>
        <item x="304"/>
        <item x="934"/>
        <item x="214"/>
        <item x="132"/>
        <item x="187"/>
        <item x="219"/>
        <item x="824"/>
        <item x="425"/>
        <item x="870"/>
        <item x="766"/>
        <item x="975"/>
        <item x="556"/>
        <item x="508"/>
        <item x="776"/>
        <item x="60"/>
        <item x="333"/>
        <item x="79"/>
        <item x="554"/>
        <item x="190"/>
        <item x="627"/>
        <item x="801"/>
        <item x="977"/>
        <item x="136"/>
        <item x="477"/>
        <item x="625"/>
        <item x="599"/>
        <item x="373"/>
        <item x="683"/>
        <item x="702"/>
        <item x="276"/>
        <item x="819"/>
        <item x="488"/>
        <item x="942"/>
        <item x="258"/>
        <item x="364"/>
        <item x="718"/>
        <item x="486"/>
        <item x="704"/>
        <item x="251"/>
        <item x="646"/>
        <item x="174"/>
        <item x="674"/>
        <item x="938"/>
        <item x="340"/>
        <item x="175"/>
        <item x="42"/>
        <item x="879"/>
        <item x="424"/>
        <item x="22"/>
        <item x="281"/>
        <item x="852"/>
        <item x="512"/>
        <item x="454"/>
        <item x="76"/>
        <item x="274"/>
        <item x="119"/>
        <item x="564"/>
        <item x="535"/>
        <item x="260"/>
        <item x="8"/>
        <item x="561"/>
        <item x="986"/>
        <item x="483"/>
        <item x="17"/>
        <item x="66"/>
        <item x="738"/>
        <item x="767"/>
        <item x="847"/>
        <item x="698"/>
        <item x="734"/>
        <item x="434"/>
        <item x="623"/>
        <item x="543"/>
        <item x="782"/>
        <item x="995"/>
        <item x="778"/>
        <item x="799"/>
        <item x="313"/>
        <item x="46"/>
        <item x="609"/>
        <item x="820"/>
        <item x="531"/>
        <item x="779"/>
        <item x="387"/>
        <item x="23"/>
        <item x="506"/>
        <item x="16"/>
        <item x="854"/>
        <item x="28"/>
        <item x="39"/>
        <item x="943"/>
        <item x="398"/>
        <item x="737"/>
        <item x="56"/>
        <item x="101"/>
        <item x="930"/>
        <item x="193"/>
        <item x="745"/>
        <item x="179"/>
        <item x="759"/>
        <item x="520"/>
        <item x="962"/>
        <item x="238"/>
        <item x="490"/>
        <item x="339"/>
        <item x="510"/>
        <item x="987"/>
        <item x="687"/>
        <item x="296"/>
        <item x="457"/>
        <item x="792"/>
        <item x="143"/>
        <item x="616"/>
        <item x="579"/>
        <item x="841"/>
        <item x="559"/>
        <item x="14"/>
        <item x="240"/>
        <item x="983"/>
        <item x="85"/>
        <item x="972"/>
        <item x="83"/>
        <item x="567"/>
        <item x="638"/>
        <item x="338"/>
        <item x="719"/>
        <item x="298"/>
        <item x="821"/>
        <item x="360"/>
        <item x="921"/>
        <item x="420"/>
        <item x="176"/>
        <item x="895"/>
        <item x="126"/>
        <item x="863"/>
        <item x="871"/>
        <item x="601"/>
        <item x="259"/>
        <item x="789"/>
        <item x="198"/>
        <item x="150"/>
        <item x="111"/>
        <item x="530"/>
        <item x="849"/>
        <item x="700"/>
        <item x="128"/>
        <item x="990"/>
        <item x="574"/>
        <item x="284"/>
        <item x="880"/>
        <item x="851"/>
        <item x="923"/>
        <item x="264"/>
        <item x="926"/>
        <item x="48"/>
        <item x="955"/>
        <item x="806"/>
        <item x="4"/>
        <item x="654"/>
        <item x="245"/>
        <item x="442"/>
        <item x="681"/>
        <item x="440"/>
        <item x="963"/>
        <item x="701"/>
        <item x="823"/>
        <item x="426"/>
        <item x="720"/>
        <item x="367"/>
        <item x="481"/>
        <item x="945"/>
        <item x="855"/>
        <item x="613"/>
        <item x="58"/>
        <item x="221"/>
        <item x="632"/>
        <item x="308"/>
        <item x="830"/>
        <item x="595"/>
        <item x="345"/>
        <item x="864"/>
        <item x="518"/>
        <item x="441"/>
        <item x="917"/>
        <item x="848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of MonthlyIncome" fld="6" subtotal="average" baseField="1" baseItem="0" numFmtId="167"/>
  </dataFields>
  <formats count="1">
    <format dxfId="4">
      <pivotArea outline="0" collapsedLevelsAreSubtotals="1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7" cacheId="2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 chartFormat="3">
  <location ref="C6:D19" firstHeaderRow="1" firstDataRow="1" firstDataCol="1"/>
  <pivotFields count="11">
    <pivotField showAll="0"/>
    <pivotField axis="axisRow" showAll="0">
      <items count="13">
        <item x="7"/>
        <item x="6"/>
        <item x="3"/>
        <item x="9"/>
        <item x="1"/>
        <item x="2"/>
        <item x="4"/>
        <item x="0"/>
        <item x="11"/>
        <item x="8"/>
        <item x="10"/>
        <item x="5"/>
        <item t="default"/>
      </items>
    </pivotField>
    <pivotField showAll="0"/>
    <pivotField showAll="0"/>
    <pivotField dataField="1" showAll="0"/>
    <pivotField showAll="0"/>
    <pivotField numFmtId="44" showAll="0">
      <items count="1001">
        <item x="651"/>
        <item x="810"/>
        <item x="496"/>
        <item x="77"/>
        <item x="890"/>
        <item x="551"/>
        <item x="417"/>
        <item x="431"/>
        <item x="109"/>
        <item x="916"/>
        <item x="397"/>
        <item x="365"/>
        <item x="270"/>
        <item x="790"/>
        <item x="151"/>
        <item x="474"/>
        <item x="894"/>
        <item x="414"/>
        <item x="748"/>
        <item x="860"/>
        <item x="228"/>
        <item x="725"/>
        <item x="280"/>
        <item x="301"/>
        <item x="70"/>
        <item x="379"/>
        <item x="999"/>
        <item x="742"/>
        <item x="949"/>
        <item x="950"/>
        <item x="51"/>
        <item x="614"/>
        <item x="836"/>
        <item x="392"/>
        <item x="712"/>
        <item x="931"/>
        <item x="261"/>
        <item x="160"/>
        <item x="859"/>
        <item x="266"/>
        <item x="186"/>
        <item x="52"/>
        <item x="743"/>
        <item x="133"/>
        <item x="850"/>
        <item x="899"/>
        <item x="303"/>
        <item x="910"/>
        <item x="148"/>
        <item x="471"/>
        <item x="729"/>
        <item x="91"/>
        <item x="321"/>
        <item x="883"/>
        <item x="566"/>
        <item x="626"/>
        <item x="876"/>
        <item x="458"/>
        <item x="964"/>
        <item x="872"/>
        <item x="660"/>
        <item x="600"/>
        <item x="255"/>
        <item x="69"/>
        <item x="112"/>
        <item x="320"/>
        <item x="809"/>
        <item x="277"/>
        <item x="611"/>
        <item x="226"/>
        <item x="666"/>
        <item x="285"/>
        <item x="569"/>
        <item x="248"/>
        <item x="15"/>
        <item x="900"/>
        <item x="41"/>
        <item x="853"/>
        <item x="620"/>
        <item x="432"/>
        <item x="334"/>
        <item x="372"/>
        <item x="552"/>
        <item x="236"/>
        <item x="881"/>
        <item x="123"/>
        <item x="692"/>
        <item x="678"/>
        <item x="352"/>
        <item x="867"/>
        <item x="473"/>
        <item x="645"/>
        <item x="256"/>
        <item x="235"/>
        <item x="828"/>
        <item x="991"/>
        <item x="505"/>
        <item x="89"/>
        <item x="545"/>
        <item x="555"/>
        <item x="272"/>
        <item x="503"/>
        <item x="803"/>
        <item x="992"/>
        <item x="882"/>
        <item x="873"/>
        <item x="107"/>
        <item x="192"/>
        <item x="484"/>
        <item x="283"/>
        <item x="422"/>
        <item x="450"/>
        <item x="156"/>
        <item x="813"/>
        <item x="710"/>
        <item x="577"/>
        <item x="210"/>
        <item x="685"/>
        <item x="603"/>
        <item x="954"/>
        <item x="482"/>
        <item x="273"/>
        <item x="588"/>
        <item x="247"/>
        <item x="783"/>
        <item x="842"/>
        <item x="371"/>
        <item x="644"/>
        <item x="709"/>
        <item x="816"/>
        <item x="960"/>
        <item x="300"/>
        <item x="717"/>
        <item x="370"/>
        <item x="953"/>
        <item x="106"/>
        <item x="158"/>
        <item x="220"/>
        <item x="733"/>
        <item x="418"/>
        <item x="715"/>
        <item x="57"/>
        <item x="794"/>
        <item x="343"/>
        <item x="769"/>
        <item x="901"/>
        <item x="932"/>
        <item x="817"/>
        <item x="356"/>
        <item x="757"/>
        <item x="402"/>
        <item x="386"/>
        <item x="902"/>
        <item x="5"/>
        <item x="539"/>
        <item x="137"/>
        <item x="875"/>
        <item x="84"/>
        <item x="288"/>
        <item x="80"/>
        <item x="795"/>
        <item x="721"/>
        <item x="485"/>
        <item x="294"/>
        <item x="936"/>
        <item x="696"/>
        <item x="110"/>
        <item x="368"/>
        <item x="188"/>
        <item x="103"/>
        <item x="423"/>
        <item x="747"/>
        <item x="139"/>
        <item x="378"/>
        <item x="205"/>
        <item x="716"/>
        <item x="31"/>
        <item x="451"/>
        <item x="822"/>
        <item x="974"/>
        <item x="571"/>
        <item x="13"/>
        <item x="271"/>
        <item x="781"/>
        <item x="346"/>
        <item x="279"/>
        <item x="740"/>
        <item x="361"/>
        <item x="877"/>
        <item x="726"/>
        <item x="113"/>
        <item x="36"/>
        <item x="985"/>
        <item x="306"/>
        <item x="637"/>
        <item x="563"/>
        <item x="383"/>
        <item x="319"/>
        <item x="665"/>
        <item x="493"/>
        <item x="976"/>
        <item x="302"/>
        <item x="513"/>
        <item x="723"/>
        <item x="679"/>
        <item x="947"/>
        <item x="501"/>
        <item x="381"/>
        <item x="475"/>
        <item x="807"/>
        <item x="6"/>
        <item x="429"/>
        <item x="668"/>
        <item x="928"/>
        <item x="244"/>
        <item x="858"/>
        <item x="357"/>
        <item x="21"/>
        <item x="586"/>
        <item x="305"/>
        <item x="63"/>
        <item x="785"/>
        <item x="919"/>
        <item x="98"/>
        <item x="428"/>
        <item x="82"/>
        <item x="550"/>
        <item x="131"/>
        <item x="241"/>
        <item x="885"/>
        <item x="389"/>
        <item x="546"/>
        <item x="664"/>
        <item x="115"/>
        <item x="562"/>
        <item x="229"/>
        <item x="658"/>
        <item x="978"/>
        <item x="589"/>
        <item x="835"/>
        <item x="135"/>
        <item x="861"/>
        <item x="540"/>
        <item x="642"/>
        <item x="524"/>
        <item x="2"/>
        <item x="262"/>
        <item x="291"/>
        <item x="147"/>
        <item x="722"/>
        <item x="330"/>
        <item x="898"/>
        <item x="708"/>
        <item x="768"/>
        <item x="827"/>
        <item x="444"/>
        <item x="624"/>
        <item x="456"/>
        <item x="553"/>
        <item x="317"/>
        <item x="594"/>
        <item x="519"/>
        <item x="583"/>
        <item x="211"/>
        <item x="629"/>
        <item x="534"/>
        <item x="815"/>
        <item x="582"/>
        <item x="846"/>
        <item x="711"/>
        <item x="751"/>
        <item x="897"/>
        <item x="152"/>
        <item x="382"/>
        <item x="446"/>
        <item x="957"/>
        <item x="390"/>
        <item x="585"/>
        <item x="7"/>
        <item x="169"/>
        <item x="728"/>
        <item x="268"/>
        <item x="453"/>
        <item x="449"/>
        <item x="231"/>
        <item x="492"/>
        <item x="116"/>
        <item x="676"/>
        <item x="615"/>
        <item x="906"/>
        <item x="328"/>
        <item x="318"/>
        <item x="677"/>
        <item x="966"/>
        <item x="416"/>
        <item x="590"/>
        <item x="680"/>
        <item x="1"/>
        <item x="521"/>
        <item x="40"/>
        <item x="47"/>
        <item x="971"/>
        <item x="154"/>
        <item x="907"/>
        <item x="667"/>
        <item x="438"/>
        <item x="225"/>
        <item x="565"/>
        <item x="237"/>
        <item x="351"/>
        <item x="933"/>
        <item x="956"/>
        <item x="940"/>
        <item x="765"/>
        <item x="886"/>
        <item x="755"/>
        <item x="90"/>
        <item x="648"/>
        <item x="369"/>
        <item x="194"/>
        <item x="403"/>
        <item x="410"/>
        <item x="359"/>
        <item x="596"/>
        <item x="684"/>
        <item x="892"/>
        <item x="234"/>
        <item x="295"/>
        <item x="522"/>
        <item x="88"/>
        <item x="249"/>
        <item x="55"/>
        <item x="939"/>
        <item x="764"/>
        <item x="375"/>
        <item x="354"/>
        <item x="618"/>
        <item x="834"/>
        <item x="19"/>
        <item x="903"/>
        <item x="87"/>
        <item x="694"/>
        <item x="639"/>
        <item x="224"/>
        <item x="775"/>
        <item x="297"/>
        <item x="10"/>
        <item x="322"/>
        <item x="406"/>
        <item x="257"/>
        <item x="825"/>
        <item x="896"/>
        <item x="396"/>
        <item x="771"/>
        <item x="760"/>
        <item x="544"/>
        <item x="353"/>
        <item x="904"/>
        <item x="202"/>
        <item x="969"/>
        <item x="94"/>
        <item x="75"/>
        <item x="968"/>
        <item x="178"/>
        <item x="97"/>
        <item x="731"/>
        <item x="761"/>
        <item x="419"/>
        <item x="327"/>
        <item x="480"/>
        <item x="183"/>
        <item x="140"/>
        <item x="122"/>
        <item x="630"/>
        <item x="547"/>
        <item x="287"/>
        <item x="573"/>
        <item x="568"/>
        <item x="171"/>
        <item x="499"/>
        <item x="802"/>
        <item x="914"/>
        <item x="358"/>
        <item x="865"/>
        <item x="200"/>
        <item x="216"/>
        <item x="27"/>
        <item x="730"/>
        <item x="278"/>
        <item x="125"/>
        <item x="435"/>
        <item x="380"/>
        <item x="788"/>
        <item x="366"/>
        <item x="811"/>
        <item x="12"/>
        <item x="161"/>
        <item x="469"/>
        <item x="349"/>
        <item x="445"/>
        <item x="195"/>
        <item x="487"/>
        <item x="538"/>
        <item x="96"/>
        <item x="124"/>
        <item x="203"/>
        <item x="335"/>
        <item x="254"/>
        <item x="170"/>
        <item x="786"/>
        <item x="326"/>
        <item x="502"/>
        <item x="514"/>
        <item x="868"/>
        <item x="447"/>
        <item x="560"/>
        <item x="532"/>
        <item x="814"/>
        <item x="984"/>
        <item x="332"/>
        <item x="215"/>
        <item x="695"/>
        <item x="511"/>
        <item x="141"/>
        <item x="223"/>
        <item x="862"/>
        <item x="43"/>
        <item x="663"/>
        <item x="311"/>
        <item x="671"/>
        <item x="643"/>
        <item x="884"/>
        <item x="640"/>
        <item x="184"/>
        <item x="292"/>
        <item x="523"/>
        <item x="832"/>
        <item x="753"/>
        <item x="177"/>
        <item x="347"/>
        <item x="656"/>
        <item x="649"/>
        <item x="427"/>
        <item x="604"/>
        <item x="829"/>
        <item x="912"/>
        <item x="50"/>
        <item x="592"/>
        <item x="38"/>
        <item x="913"/>
        <item x="631"/>
        <item x="350"/>
        <item x="982"/>
        <item x="754"/>
        <item x="504"/>
        <item x="99"/>
        <item x="762"/>
        <item x="323"/>
        <item x="35"/>
        <item x="100"/>
        <item x="758"/>
        <item x="920"/>
        <item x="307"/>
        <item x="672"/>
        <item x="509"/>
        <item x="770"/>
        <item x="18"/>
        <item x="831"/>
        <item x="331"/>
        <item x="988"/>
        <item x="466"/>
        <item x="732"/>
        <item x="26"/>
        <item x="146"/>
        <item x="739"/>
        <item x="218"/>
        <item x="472"/>
        <item x="299"/>
        <item x="744"/>
        <item x="92"/>
        <item x="73"/>
        <item x="393"/>
        <item x="495"/>
        <item x="207"/>
        <item x="411"/>
        <item x="749"/>
        <item x="845"/>
        <item x="805"/>
        <item x="114"/>
        <item x="526"/>
        <item x="527"/>
        <item x="980"/>
        <item x="108"/>
        <item x="282"/>
        <item x="314"/>
        <item x="796"/>
        <item x="533"/>
        <item x="669"/>
        <item x="415"/>
        <item x="606"/>
        <item x="153"/>
        <item x="707"/>
        <item x="517"/>
        <item x="293"/>
        <item x="467"/>
        <item x="787"/>
        <item x="797"/>
        <item x="736"/>
        <item x="400"/>
        <item x="633"/>
        <item x="735"/>
        <item x="993"/>
        <item x="905"/>
        <item x="793"/>
        <item x="34"/>
        <item x="918"/>
        <item x="33"/>
        <item x="844"/>
        <item x="437"/>
        <item x="925"/>
        <item x="61"/>
        <item x="81"/>
        <item x="275"/>
        <item x="922"/>
        <item x="460"/>
        <item x="242"/>
        <item x="377"/>
        <item x="263"/>
        <item x="575"/>
        <item x="162"/>
        <item x="548"/>
        <item x="253"/>
        <item x="529"/>
        <item x="697"/>
        <item x="407"/>
        <item x="772"/>
        <item x="675"/>
        <item x="951"/>
        <item x="650"/>
        <item x="121"/>
        <item x="965"/>
        <item x="800"/>
        <item x="489"/>
        <item x="741"/>
        <item x="25"/>
        <item x="570"/>
        <item x="267"/>
        <item x="391"/>
        <item x="401"/>
        <item x="102"/>
        <item x="659"/>
        <item x="130"/>
        <item x="703"/>
        <item x="607"/>
        <item x="598"/>
        <item x="344"/>
        <item x="430"/>
        <item x="95"/>
        <item x="840"/>
        <item x="580"/>
        <item x="989"/>
        <item x="30"/>
        <item x="348"/>
        <item x="673"/>
        <item x="635"/>
        <item x="699"/>
        <item x="439"/>
        <item x="777"/>
        <item x="385"/>
        <item x="167"/>
        <item x="798"/>
        <item x="705"/>
        <item x="204"/>
        <item x="78"/>
        <item x="316"/>
        <item x="528"/>
        <item x="341"/>
        <item x="309"/>
        <item x="497"/>
        <item x="3"/>
        <item x="246"/>
        <item x="774"/>
        <item x="118"/>
        <item x="342"/>
        <item x="374"/>
        <item x="888"/>
        <item x="593"/>
        <item x="71"/>
        <item x="405"/>
        <item x="463"/>
        <item x="591"/>
        <item x="468"/>
        <item x="336"/>
        <item x="576"/>
        <item x="706"/>
        <item x="159"/>
        <item x="946"/>
        <item x="164"/>
        <item x="65"/>
        <item x="421"/>
        <item x="826"/>
        <item x="315"/>
        <item x="935"/>
        <item x="750"/>
        <item x="127"/>
        <item x="197"/>
        <item x="622"/>
        <item x="780"/>
        <item x="191"/>
        <item x="67"/>
        <item x="994"/>
        <item x="166"/>
        <item x="958"/>
        <item x="542"/>
        <item x="572"/>
        <item x="937"/>
        <item x="213"/>
        <item x="64"/>
        <item x="608"/>
        <item x="24"/>
        <item x="927"/>
        <item x="515"/>
        <item x="967"/>
        <item x="866"/>
        <item x="763"/>
        <item x="584"/>
        <item x="74"/>
        <item x="713"/>
        <item x="72"/>
        <item x="149"/>
        <item x="653"/>
        <item x="29"/>
        <item x="998"/>
        <item x="634"/>
        <item x="959"/>
        <item x="232"/>
        <item x="915"/>
        <item x="269"/>
        <item x="337"/>
        <item x="239"/>
        <item x="105"/>
        <item x="86"/>
        <item x="465"/>
        <item x="104"/>
        <item x="773"/>
        <item x="494"/>
        <item x="59"/>
        <item x="455"/>
        <item x="536"/>
        <item x="62"/>
        <item x="878"/>
        <item x="812"/>
        <item x="54"/>
        <item x="791"/>
        <item x="655"/>
        <item x="117"/>
        <item x="889"/>
        <item x="686"/>
        <item x="491"/>
        <item x="443"/>
        <item x="605"/>
        <item x="670"/>
        <item x="714"/>
        <item x="558"/>
        <item x="752"/>
        <item x="724"/>
        <item x="617"/>
        <item x="690"/>
        <item x="32"/>
        <item x="557"/>
        <item x="227"/>
        <item x="436"/>
        <item x="746"/>
        <item x="461"/>
        <item x="222"/>
        <item x="201"/>
        <item x="961"/>
        <item x="525"/>
        <item x="537"/>
        <item x="610"/>
        <item x="908"/>
        <item x="9"/>
        <item x="636"/>
        <item x="399"/>
        <item x="265"/>
        <item x="612"/>
        <item x="363"/>
        <item x="233"/>
        <item x="857"/>
        <item x="49"/>
        <item x="408"/>
        <item x="500"/>
        <item x="662"/>
        <item x="578"/>
        <item x="941"/>
        <item x="452"/>
        <item x="479"/>
        <item x="756"/>
        <item x="155"/>
        <item x="138"/>
        <item x="641"/>
        <item x="657"/>
        <item x="329"/>
        <item x="869"/>
        <item x="142"/>
        <item x="893"/>
        <item x="973"/>
        <item x="412"/>
        <item x="93"/>
        <item x="979"/>
        <item x="470"/>
        <item x="727"/>
        <item x="145"/>
        <item x="691"/>
        <item x="250"/>
        <item x="53"/>
        <item x="172"/>
        <item x="45"/>
        <item x="688"/>
        <item x="970"/>
        <item x="464"/>
        <item x="818"/>
        <item x="619"/>
        <item x="230"/>
        <item x="157"/>
        <item x="981"/>
        <item x="689"/>
        <item x="507"/>
        <item x="388"/>
        <item x="196"/>
        <item x="144"/>
        <item x="252"/>
        <item x="395"/>
        <item x="394"/>
        <item x="165"/>
        <item x="243"/>
        <item x="20"/>
        <item x="173"/>
        <item x="887"/>
        <item x="909"/>
        <item x="286"/>
        <item x="874"/>
        <item x="478"/>
        <item x="199"/>
        <item x="459"/>
        <item x="948"/>
        <item x="628"/>
        <item x="180"/>
        <item x="181"/>
        <item x="163"/>
        <item x="289"/>
        <item x="476"/>
        <item x="924"/>
        <item x="37"/>
        <item x="693"/>
        <item x="541"/>
        <item x="462"/>
        <item x="217"/>
        <item x="549"/>
        <item x="587"/>
        <item x="891"/>
        <item x="409"/>
        <item x="911"/>
        <item x="682"/>
        <item x="804"/>
        <item x="11"/>
        <item x="516"/>
        <item x="996"/>
        <item x="929"/>
        <item x="833"/>
        <item x="944"/>
        <item x="376"/>
        <item x="433"/>
        <item x="784"/>
        <item x="120"/>
        <item x="189"/>
        <item x="843"/>
        <item x="997"/>
        <item x="661"/>
        <item x="324"/>
        <item x="808"/>
        <item x="185"/>
        <item x="68"/>
        <item x="290"/>
        <item x="413"/>
        <item x="581"/>
        <item x="448"/>
        <item x="310"/>
        <item x="838"/>
        <item x="621"/>
        <item x="312"/>
        <item x="839"/>
        <item x="44"/>
        <item x="647"/>
        <item x="325"/>
        <item x="384"/>
        <item x="952"/>
        <item x="168"/>
        <item x="209"/>
        <item x="837"/>
        <item x="0"/>
        <item x="498"/>
        <item x="404"/>
        <item x="206"/>
        <item x="856"/>
        <item x="212"/>
        <item x="208"/>
        <item x="355"/>
        <item x="134"/>
        <item x="362"/>
        <item x="182"/>
        <item x="602"/>
        <item x="597"/>
        <item x="652"/>
        <item x="129"/>
        <item x="304"/>
        <item x="934"/>
        <item x="214"/>
        <item x="132"/>
        <item x="187"/>
        <item x="219"/>
        <item x="824"/>
        <item x="425"/>
        <item x="870"/>
        <item x="766"/>
        <item x="975"/>
        <item x="556"/>
        <item x="508"/>
        <item x="776"/>
        <item x="60"/>
        <item x="333"/>
        <item x="79"/>
        <item x="554"/>
        <item x="190"/>
        <item x="627"/>
        <item x="801"/>
        <item x="977"/>
        <item x="136"/>
        <item x="477"/>
        <item x="625"/>
        <item x="599"/>
        <item x="373"/>
        <item x="683"/>
        <item x="702"/>
        <item x="276"/>
        <item x="819"/>
        <item x="488"/>
        <item x="942"/>
        <item x="258"/>
        <item x="364"/>
        <item x="718"/>
        <item x="486"/>
        <item x="704"/>
        <item x="251"/>
        <item x="646"/>
        <item x="174"/>
        <item x="674"/>
        <item x="938"/>
        <item x="340"/>
        <item x="175"/>
        <item x="42"/>
        <item x="879"/>
        <item x="424"/>
        <item x="22"/>
        <item x="281"/>
        <item x="852"/>
        <item x="512"/>
        <item x="454"/>
        <item x="76"/>
        <item x="274"/>
        <item x="119"/>
        <item x="564"/>
        <item x="535"/>
        <item x="260"/>
        <item x="8"/>
        <item x="561"/>
        <item x="986"/>
        <item x="483"/>
        <item x="17"/>
        <item x="66"/>
        <item x="738"/>
        <item x="767"/>
        <item x="847"/>
        <item x="698"/>
        <item x="734"/>
        <item x="434"/>
        <item x="623"/>
        <item x="543"/>
        <item x="782"/>
        <item x="995"/>
        <item x="778"/>
        <item x="799"/>
        <item x="313"/>
        <item x="46"/>
        <item x="609"/>
        <item x="820"/>
        <item x="531"/>
        <item x="779"/>
        <item x="387"/>
        <item x="23"/>
        <item x="506"/>
        <item x="16"/>
        <item x="854"/>
        <item x="28"/>
        <item x="39"/>
        <item x="943"/>
        <item x="398"/>
        <item x="737"/>
        <item x="56"/>
        <item x="101"/>
        <item x="930"/>
        <item x="193"/>
        <item x="745"/>
        <item x="179"/>
        <item x="759"/>
        <item x="520"/>
        <item x="962"/>
        <item x="238"/>
        <item x="490"/>
        <item x="339"/>
        <item x="510"/>
        <item x="987"/>
        <item x="687"/>
        <item x="296"/>
        <item x="457"/>
        <item x="792"/>
        <item x="143"/>
        <item x="616"/>
        <item x="579"/>
        <item x="841"/>
        <item x="559"/>
        <item x="14"/>
        <item x="240"/>
        <item x="983"/>
        <item x="85"/>
        <item x="972"/>
        <item x="83"/>
        <item x="567"/>
        <item x="638"/>
        <item x="338"/>
        <item x="719"/>
        <item x="298"/>
        <item x="821"/>
        <item x="360"/>
        <item x="921"/>
        <item x="420"/>
        <item x="176"/>
        <item x="895"/>
        <item x="126"/>
        <item x="863"/>
        <item x="871"/>
        <item x="601"/>
        <item x="259"/>
        <item x="789"/>
        <item x="198"/>
        <item x="150"/>
        <item x="111"/>
        <item x="530"/>
        <item x="849"/>
        <item x="700"/>
        <item x="128"/>
        <item x="990"/>
        <item x="574"/>
        <item x="284"/>
        <item x="880"/>
        <item x="851"/>
        <item x="923"/>
        <item x="264"/>
        <item x="926"/>
        <item x="48"/>
        <item x="955"/>
        <item x="806"/>
        <item x="4"/>
        <item x="654"/>
        <item x="245"/>
        <item x="442"/>
        <item x="681"/>
        <item x="440"/>
        <item x="963"/>
        <item x="701"/>
        <item x="823"/>
        <item x="426"/>
        <item x="720"/>
        <item x="367"/>
        <item x="481"/>
        <item x="945"/>
        <item x="855"/>
        <item x="613"/>
        <item x="58"/>
        <item x="221"/>
        <item x="632"/>
        <item x="308"/>
        <item x="830"/>
        <item x="595"/>
        <item x="345"/>
        <item x="864"/>
        <item x="518"/>
        <item x="441"/>
        <item x="917"/>
        <item x="848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of YearsAtCompany" fld="4" subtotal="average" baseField="1" baseItem="0" numFmtId="2"/>
  </dataFields>
  <formats count="1">
    <format dxfId="3">
      <pivotArea outline="0" collapsedLevelsAreSubtotals="1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7" cacheId="2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 chartFormat="3">
  <location ref="C6:D19" firstHeaderRow="1" firstDataRow="1" firstDataCol="1"/>
  <pivotFields count="11">
    <pivotField showAll="0"/>
    <pivotField axis="axisRow" showAll="0">
      <items count="13">
        <item x="7"/>
        <item x="6"/>
        <item x="3"/>
        <item x="9"/>
        <item x="1"/>
        <item x="2"/>
        <item x="4"/>
        <item x="0"/>
        <item x="11"/>
        <item x="8"/>
        <item x="10"/>
        <item x="5"/>
        <item t="default"/>
      </items>
    </pivotField>
    <pivotField showAll="0"/>
    <pivotField showAll="0"/>
    <pivotField showAll="0"/>
    <pivotField showAll="0"/>
    <pivotField numFmtId="44" showAll="0">
      <items count="1001">
        <item x="651"/>
        <item x="810"/>
        <item x="496"/>
        <item x="77"/>
        <item x="890"/>
        <item x="551"/>
        <item x="417"/>
        <item x="431"/>
        <item x="109"/>
        <item x="916"/>
        <item x="397"/>
        <item x="365"/>
        <item x="270"/>
        <item x="790"/>
        <item x="151"/>
        <item x="474"/>
        <item x="894"/>
        <item x="414"/>
        <item x="748"/>
        <item x="860"/>
        <item x="228"/>
        <item x="725"/>
        <item x="280"/>
        <item x="301"/>
        <item x="70"/>
        <item x="379"/>
        <item x="999"/>
        <item x="742"/>
        <item x="949"/>
        <item x="950"/>
        <item x="51"/>
        <item x="614"/>
        <item x="836"/>
        <item x="392"/>
        <item x="712"/>
        <item x="931"/>
        <item x="261"/>
        <item x="160"/>
        <item x="859"/>
        <item x="266"/>
        <item x="186"/>
        <item x="52"/>
        <item x="743"/>
        <item x="133"/>
        <item x="850"/>
        <item x="899"/>
        <item x="303"/>
        <item x="910"/>
        <item x="148"/>
        <item x="471"/>
        <item x="729"/>
        <item x="91"/>
        <item x="321"/>
        <item x="883"/>
        <item x="566"/>
        <item x="626"/>
        <item x="876"/>
        <item x="458"/>
        <item x="964"/>
        <item x="872"/>
        <item x="660"/>
        <item x="600"/>
        <item x="255"/>
        <item x="69"/>
        <item x="112"/>
        <item x="320"/>
        <item x="809"/>
        <item x="277"/>
        <item x="611"/>
        <item x="226"/>
        <item x="666"/>
        <item x="285"/>
        <item x="569"/>
        <item x="248"/>
        <item x="15"/>
        <item x="900"/>
        <item x="41"/>
        <item x="853"/>
        <item x="620"/>
        <item x="432"/>
        <item x="334"/>
        <item x="372"/>
        <item x="552"/>
        <item x="236"/>
        <item x="881"/>
        <item x="123"/>
        <item x="692"/>
        <item x="678"/>
        <item x="352"/>
        <item x="867"/>
        <item x="473"/>
        <item x="645"/>
        <item x="256"/>
        <item x="235"/>
        <item x="828"/>
        <item x="991"/>
        <item x="505"/>
        <item x="89"/>
        <item x="545"/>
        <item x="555"/>
        <item x="272"/>
        <item x="503"/>
        <item x="803"/>
        <item x="992"/>
        <item x="882"/>
        <item x="873"/>
        <item x="107"/>
        <item x="192"/>
        <item x="484"/>
        <item x="283"/>
        <item x="422"/>
        <item x="450"/>
        <item x="156"/>
        <item x="813"/>
        <item x="710"/>
        <item x="577"/>
        <item x="210"/>
        <item x="685"/>
        <item x="603"/>
        <item x="954"/>
        <item x="482"/>
        <item x="273"/>
        <item x="588"/>
        <item x="247"/>
        <item x="783"/>
        <item x="842"/>
        <item x="371"/>
        <item x="644"/>
        <item x="709"/>
        <item x="816"/>
        <item x="960"/>
        <item x="300"/>
        <item x="717"/>
        <item x="370"/>
        <item x="953"/>
        <item x="106"/>
        <item x="158"/>
        <item x="220"/>
        <item x="733"/>
        <item x="418"/>
        <item x="715"/>
        <item x="57"/>
        <item x="794"/>
        <item x="343"/>
        <item x="769"/>
        <item x="901"/>
        <item x="932"/>
        <item x="817"/>
        <item x="356"/>
        <item x="757"/>
        <item x="402"/>
        <item x="386"/>
        <item x="902"/>
        <item x="5"/>
        <item x="539"/>
        <item x="137"/>
        <item x="875"/>
        <item x="84"/>
        <item x="288"/>
        <item x="80"/>
        <item x="795"/>
        <item x="721"/>
        <item x="485"/>
        <item x="294"/>
        <item x="936"/>
        <item x="696"/>
        <item x="110"/>
        <item x="368"/>
        <item x="188"/>
        <item x="103"/>
        <item x="423"/>
        <item x="747"/>
        <item x="139"/>
        <item x="378"/>
        <item x="205"/>
        <item x="716"/>
        <item x="31"/>
        <item x="451"/>
        <item x="822"/>
        <item x="974"/>
        <item x="571"/>
        <item x="13"/>
        <item x="271"/>
        <item x="781"/>
        <item x="346"/>
        <item x="279"/>
        <item x="740"/>
        <item x="361"/>
        <item x="877"/>
        <item x="726"/>
        <item x="113"/>
        <item x="36"/>
        <item x="985"/>
        <item x="306"/>
        <item x="637"/>
        <item x="563"/>
        <item x="383"/>
        <item x="319"/>
        <item x="665"/>
        <item x="493"/>
        <item x="976"/>
        <item x="302"/>
        <item x="513"/>
        <item x="723"/>
        <item x="679"/>
        <item x="947"/>
        <item x="501"/>
        <item x="381"/>
        <item x="475"/>
        <item x="807"/>
        <item x="6"/>
        <item x="429"/>
        <item x="668"/>
        <item x="928"/>
        <item x="244"/>
        <item x="858"/>
        <item x="357"/>
        <item x="21"/>
        <item x="586"/>
        <item x="305"/>
        <item x="63"/>
        <item x="785"/>
        <item x="919"/>
        <item x="98"/>
        <item x="428"/>
        <item x="82"/>
        <item x="550"/>
        <item x="131"/>
        <item x="241"/>
        <item x="885"/>
        <item x="389"/>
        <item x="546"/>
        <item x="664"/>
        <item x="115"/>
        <item x="562"/>
        <item x="229"/>
        <item x="658"/>
        <item x="978"/>
        <item x="589"/>
        <item x="835"/>
        <item x="135"/>
        <item x="861"/>
        <item x="540"/>
        <item x="642"/>
        <item x="524"/>
        <item x="2"/>
        <item x="262"/>
        <item x="291"/>
        <item x="147"/>
        <item x="722"/>
        <item x="330"/>
        <item x="898"/>
        <item x="708"/>
        <item x="768"/>
        <item x="827"/>
        <item x="444"/>
        <item x="624"/>
        <item x="456"/>
        <item x="553"/>
        <item x="317"/>
        <item x="594"/>
        <item x="519"/>
        <item x="583"/>
        <item x="211"/>
        <item x="629"/>
        <item x="534"/>
        <item x="815"/>
        <item x="582"/>
        <item x="846"/>
        <item x="711"/>
        <item x="751"/>
        <item x="897"/>
        <item x="152"/>
        <item x="382"/>
        <item x="446"/>
        <item x="957"/>
        <item x="390"/>
        <item x="585"/>
        <item x="7"/>
        <item x="169"/>
        <item x="728"/>
        <item x="268"/>
        <item x="453"/>
        <item x="449"/>
        <item x="231"/>
        <item x="492"/>
        <item x="116"/>
        <item x="676"/>
        <item x="615"/>
        <item x="906"/>
        <item x="328"/>
        <item x="318"/>
        <item x="677"/>
        <item x="966"/>
        <item x="416"/>
        <item x="590"/>
        <item x="680"/>
        <item x="1"/>
        <item x="521"/>
        <item x="40"/>
        <item x="47"/>
        <item x="971"/>
        <item x="154"/>
        <item x="907"/>
        <item x="667"/>
        <item x="438"/>
        <item x="225"/>
        <item x="565"/>
        <item x="237"/>
        <item x="351"/>
        <item x="933"/>
        <item x="956"/>
        <item x="940"/>
        <item x="765"/>
        <item x="886"/>
        <item x="755"/>
        <item x="90"/>
        <item x="648"/>
        <item x="369"/>
        <item x="194"/>
        <item x="403"/>
        <item x="410"/>
        <item x="359"/>
        <item x="596"/>
        <item x="684"/>
        <item x="892"/>
        <item x="234"/>
        <item x="295"/>
        <item x="522"/>
        <item x="88"/>
        <item x="249"/>
        <item x="55"/>
        <item x="939"/>
        <item x="764"/>
        <item x="375"/>
        <item x="354"/>
        <item x="618"/>
        <item x="834"/>
        <item x="19"/>
        <item x="903"/>
        <item x="87"/>
        <item x="694"/>
        <item x="639"/>
        <item x="224"/>
        <item x="775"/>
        <item x="297"/>
        <item x="10"/>
        <item x="322"/>
        <item x="406"/>
        <item x="257"/>
        <item x="825"/>
        <item x="896"/>
        <item x="396"/>
        <item x="771"/>
        <item x="760"/>
        <item x="544"/>
        <item x="353"/>
        <item x="904"/>
        <item x="202"/>
        <item x="969"/>
        <item x="94"/>
        <item x="75"/>
        <item x="968"/>
        <item x="178"/>
        <item x="97"/>
        <item x="731"/>
        <item x="761"/>
        <item x="419"/>
        <item x="327"/>
        <item x="480"/>
        <item x="183"/>
        <item x="140"/>
        <item x="122"/>
        <item x="630"/>
        <item x="547"/>
        <item x="287"/>
        <item x="573"/>
        <item x="568"/>
        <item x="171"/>
        <item x="499"/>
        <item x="802"/>
        <item x="914"/>
        <item x="358"/>
        <item x="865"/>
        <item x="200"/>
        <item x="216"/>
        <item x="27"/>
        <item x="730"/>
        <item x="278"/>
        <item x="125"/>
        <item x="435"/>
        <item x="380"/>
        <item x="788"/>
        <item x="366"/>
        <item x="811"/>
        <item x="12"/>
        <item x="161"/>
        <item x="469"/>
        <item x="349"/>
        <item x="445"/>
        <item x="195"/>
        <item x="487"/>
        <item x="538"/>
        <item x="96"/>
        <item x="124"/>
        <item x="203"/>
        <item x="335"/>
        <item x="254"/>
        <item x="170"/>
        <item x="786"/>
        <item x="326"/>
        <item x="502"/>
        <item x="514"/>
        <item x="868"/>
        <item x="447"/>
        <item x="560"/>
        <item x="532"/>
        <item x="814"/>
        <item x="984"/>
        <item x="332"/>
        <item x="215"/>
        <item x="695"/>
        <item x="511"/>
        <item x="141"/>
        <item x="223"/>
        <item x="862"/>
        <item x="43"/>
        <item x="663"/>
        <item x="311"/>
        <item x="671"/>
        <item x="643"/>
        <item x="884"/>
        <item x="640"/>
        <item x="184"/>
        <item x="292"/>
        <item x="523"/>
        <item x="832"/>
        <item x="753"/>
        <item x="177"/>
        <item x="347"/>
        <item x="656"/>
        <item x="649"/>
        <item x="427"/>
        <item x="604"/>
        <item x="829"/>
        <item x="912"/>
        <item x="50"/>
        <item x="592"/>
        <item x="38"/>
        <item x="913"/>
        <item x="631"/>
        <item x="350"/>
        <item x="982"/>
        <item x="754"/>
        <item x="504"/>
        <item x="99"/>
        <item x="762"/>
        <item x="323"/>
        <item x="35"/>
        <item x="100"/>
        <item x="758"/>
        <item x="920"/>
        <item x="307"/>
        <item x="672"/>
        <item x="509"/>
        <item x="770"/>
        <item x="18"/>
        <item x="831"/>
        <item x="331"/>
        <item x="988"/>
        <item x="466"/>
        <item x="732"/>
        <item x="26"/>
        <item x="146"/>
        <item x="739"/>
        <item x="218"/>
        <item x="472"/>
        <item x="299"/>
        <item x="744"/>
        <item x="92"/>
        <item x="73"/>
        <item x="393"/>
        <item x="495"/>
        <item x="207"/>
        <item x="411"/>
        <item x="749"/>
        <item x="845"/>
        <item x="805"/>
        <item x="114"/>
        <item x="526"/>
        <item x="527"/>
        <item x="980"/>
        <item x="108"/>
        <item x="282"/>
        <item x="314"/>
        <item x="796"/>
        <item x="533"/>
        <item x="669"/>
        <item x="415"/>
        <item x="606"/>
        <item x="153"/>
        <item x="707"/>
        <item x="517"/>
        <item x="293"/>
        <item x="467"/>
        <item x="787"/>
        <item x="797"/>
        <item x="736"/>
        <item x="400"/>
        <item x="633"/>
        <item x="735"/>
        <item x="993"/>
        <item x="905"/>
        <item x="793"/>
        <item x="34"/>
        <item x="918"/>
        <item x="33"/>
        <item x="844"/>
        <item x="437"/>
        <item x="925"/>
        <item x="61"/>
        <item x="81"/>
        <item x="275"/>
        <item x="922"/>
        <item x="460"/>
        <item x="242"/>
        <item x="377"/>
        <item x="263"/>
        <item x="575"/>
        <item x="162"/>
        <item x="548"/>
        <item x="253"/>
        <item x="529"/>
        <item x="697"/>
        <item x="407"/>
        <item x="772"/>
        <item x="675"/>
        <item x="951"/>
        <item x="650"/>
        <item x="121"/>
        <item x="965"/>
        <item x="800"/>
        <item x="489"/>
        <item x="741"/>
        <item x="25"/>
        <item x="570"/>
        <item x="267"/>
        <item x="391"/>
        <item x="401"/>
        <item x="102"/>
        <item x="659"/>
        <item x="130"/>
        <item x="703"/>
        <item x="607"/>
        <item x="598"/>
        <item x="344"/>
        <item x="430"/>
        <item x="95"/>
        <item x="840"/>
        <item x="580"/>
        <item x="989"/>
        <item x="30"/>
        <item x="348"/>
        <item x="673"/>
        <item x="635"/>
        <item x="699"/>
        <item x="439"/>
        <item x="777"/>
        <item x="385"/>
        <item x="167"/>
        <item x="798"/>
        <item x="705"/>
        <item x="204"/>
        <item x="78"/>
        <item x="316"/>
        <item x="528"/>
        <item x="341"/>
        <item x="309"/>
        <item x="497"/>
        <item x="3"/>
        <item x="246"/>
        <item x="774"/>
        <item x="118"/>
        <item x="342"/>
        <item x="374"/>
        <item x="888"/>
        <item x="593"/>
        <item x="71"/>
        <item x="405"/>
        <item x="463"/>
        <item x="591"/>
        <item x="468"/>
        <item x="336"/>
        <item x="576"/>
        <item x="706"/>
        <item x="159"/>
        <item x="946"/>
        <item x="164"/>
        <item x="65"/>
        <item x="421"/>
        <item x="826"/>
        <item x="315"/>
        <item x="935"/>
        <item x="750"/>
        <item x="127"/>
        <item x="197"/>
        <item x="622"/>
        <item x="780"/>
        <item x="191"/>
        <item x="67"/>
        <item x="994"/>
        <item x="166"/>
        <item x="958"/>
        <item x="542"/>
        <item x="572"/>
        <item x="937"/>
        <item x="213"/>
        <item x="64"/>
        <item x="608"/>
        <item x="24"/>
        <item x="927"/>
        <item x="515"/>
        <item x="967"/>
        <item x="866"/>
        <item x="763"/>
        <item x="584"/>
        <item x="74"/>
        <item x="713"/>
        <item x="72"/>
        <item x="149"/>
        <item x="653"/>
        <item x="29"/>
        <item x="998"/>
        <item x="634"/>
        <item x="959"/>
        <item x="232"/>
        <item x="915"/>
        <item x="269"/>
        <item x="337"/>
        <item x="239"/>
        <item x="105"/>
        <item x="86"/>
        <item x="465"/>
        <item x="104"/>
        <item x="773"/>
        <item x="494"/>
        <item x="59"/>
        <item x="455"/>
        <item x="536"/>
        <item x="62"/>
        <item x="878"/>
        <item x="812"/>
        <item x="54"/>
        <item x="791"/>
        <item x="655"/>
        <item x="117"/>
        <item x="889"/>
        <item x="686"/>
        <item x="491"/>
        <item x="443"/>
        <item x="605"/>
        <item x="670"/>
        <item x="714"/>
        <item x="558"/>
        <item x="752"/>
        <item x="724"/>
        <item x="617"/>
        <item x="690"/>
        <item x="32"/>
        <item x="557"/>
        <item x="227"/>
        <item x="436"/>
        <item x="746"/>
        <item x="461"/>
        <item x="222"/>
        <item x="201"/>
        <item x="961"/>
        <item x="525"/>
        <item x="537"/>
        <item x="610"/>
        <item x="908"/>
        <item x="9"/>
        <item x="636"/>
        <item x="399"/>
        <item x="265"/>
        <item x="612"/>
        <item x="363"/>
        <item x="233"/>
        <item x="857"/>
        <item x="49"/>
        <item x="408"/>
        <item x="500"/>
        <item x="662"/>
        <item x="578"/>
        <item x="941"/>
        <item x="452"/>
        <item x="479"/>
        <item x="756"/>
        <item x="155"/>
        <item x="138"/>
        <item x="641"/>
        <item x="657"/>
        <item x="329"/>
        <item x="869"/>
        <item x="142"/>
        <item x="893"/>
        <item x="973"/>
        <item x="412"/>
        <item x="93"/>
        <item x="979"/>
        <item x="470"/>
        <item x="727"/>
        <item x="145"/>
        <item x="691"/>
        <item x="250"/>
        <item x="53"/>
        <item x="172"/>
        <item x="45"/>
        <item x="688"/>
        <item x="970"/>
        <item x="464"/>
        <item x="818"/>
        <item x="619"/>
        <item x="230"/>
        <item x="157"/>
        <item x="981"/>
        <item x="689"/>
        <item x="507"/>
        <item x="388"/>
        <item x="196"/>
        <item x="144"/>
        <item x="252"/>
        <item x="395"/>
        <item x="394"/>
        <item x="165"/>
        <item x="243"/>
        <item x="20"/>
        <item x="173"/>
        <item x="887"/>
        <item x="909"/>
        <item x="286"/>
        <item x="874"/>
        <item x="478"/>
        <item x="199"/>
        <item x="459"/>
        <item x="948"/>
        <item x="628"/>
        <item x="180"/>
        <item x="181"/>
        <item x="163"/>
        <item x="289"/>
        <item x="476"/>
        <item x="924"/>
        <item x="37"/>
        <item x="693"/>
        <item x="541"/>
        <item x="462"/>
        <item x="217"/>
        <item x="549"/>
        <item x="587"/>
        <item x="891"/>
        <item x="409"/>
        <item x="911"/>
        <item x="682"/>
        <item x="804"/>
        <item x="11"/>
        <item x="516"/>
        <item x="996"/>
        <item x="929"/>
        <item x="833"/>
        <item x="944"/>
        <item x="376"/>
        <item x="433"/>
        <item x="784"/>
        <item x="120"/>
        <item x="189"/>
        <item x="843"/>
        <item x="997"/>
        <item x="661"/>
        <item x="324"/>
        <item x="808"/>
        <item x="185"/>
        <item x="68"/>
        <item x="290"/>
        <item x="413"/>
        <item x="581"/>
        <item x="448"/>
        <item x="310"/>
        <item x="838"/>
        <item x="621"/>
        <item x="312"/>
        <item x="839"/>
        <item x="44"/>
        <item x="647"/>
        <item x="325"/>
        <item x="384"/>
        <item x="952"/>
        <item x="168"/>
        <item x="209"/>
        <item x="837"/>
        <item x="0"/>
        <item x="498"/>
        <item x="404"/>
        <item x="206"/>
        <item x="856"/>
        <item x="212"/>
        <item x="208"/>
        <item x="355"/>
        <item x="134"/>
        <item x="362"/>
        <item x="182"/>
        <item x="602"/>
        <item x="597"/>
        <item x="652"/>
        <item x="129"/>
        <item x="304"/>
        <item x="934"/>
        <item x="214"/>
        <item x="132"/>
        <item x="187"/>
        <item x="219"/>
        <item x="824"/>
        <item x="425"/>
        <item x="870"/>
        <item x="766"/>
        <item x="975"/>
        <item x="556"/>
        <item x="508"/>
        <item x="776"/>
        <item x="60"/>
        <item x="333"/>
        <item x="79"/>
        <item x="554"/>
        <item x="190"/>
        <item x="627"/>
        <item x="801"/>
        <item x="977"/>
        <item x="136"/>
        <item x="477"/>
        <item x="625"/>
        <item x="599"/>
        <item x="373"/>
        <item x="683"/>
        <item x="702"/>
        <item x="276"/>
        <item x="819"/>
        <item x="488"/>
        <item x="942"/>
        <item x="258"/>
        <item x="364"/>
        <item x="718"/>
        <item x="486"/>
        <item x="704"/>
        <item x="251"/>
        <item x="646"/>
        <item x="174"/>
        <item x="674"/>
        <item x="938"/>
        <item x="340"/>
        <item x="175"/>
        <item x="42"/>
        <item x="879"/>
        <item x="424"/>
        <item x="22"/>
        <item x="281"/>
        <item x="852"/>
        <item x="512"/>
        <item x="454"/>
        <item x="76"/>
        <item x="274"/>
        <item x="119"/>
        <item x="564"/>
        <item x="535"/>
        <item x="260"/>
        <item x="8"/>
        <item x="561"/>
        <item x="986"/>
        <item x="483"/>
        <item x="17"/>
        <item x="66"/>
        <item x="738"/>
        <item x="767"/>
        <item x="847"/>
        <item x="698"/>
        <item x="734"/>
        <item x="434"/>
        <item x="623"/>
        <item x="543"/>
        <item x="782"/>
        <item x="995"/>
        <item x="778"/>
        <item x="799"/>
        <item x="313"/>
        <item x="46"/>
        <item x="609"/>
        <item x="820"/>
        <item x="531"/>
        <item x="779"/>
        <item x="387"/>
        <item x="23"/>
        <item x="506"/>
        <item x="16"/>
        <item x="854"/>
        <item x="28"/>
        <item x="39"/>
        <item x="943"/>
        <item x="398"/>
        <item x="737"/>
        <item x="56"/>
        <item x="101"/>
        <item x="930"/>
        <item x="193"/>
        <item x="745"/>
        <item x="179"/>
        <item x="759"/>
        <item x="520"/>
        <item x="962"/>
        <item x="238"/>
        <item x="490"/>
        <item x="339"/>
        <item x="510"/>
        <item x="987"/>
        <item x="687"/>
        <item x="296"/>
        <item x="457"/>
        <item x="792"/>
        <item x="143"/>
        <item x="616"/>
        <item x="579"/>
        <item x="841"/>
        <item x="559"/>
        <item x="14"/>
        <item x="240"/>
        <item x="983"/>
        <item x="85"/>
        <item x="972"/>
        <item x="83"/>
        <item x="567"/>
        <item x="638"/>
        <item x="338"/>
        <item x="719"/>
        <item x="298"/>
        <item x="821"/>
        <item x="360"/>
        <item x="921"/>
        <item x="420"/>
        <item x="176"/>
        <item x="895"/>
        <item x="126"/>
        <item x="863"/>
        <item x="871"/>
        <item x="601"/>
        <item x="259"/>
        <item x="789"/>
        <item x="198"/>
        <item x="150"/>
        <item x="111"/>
        <item x="530"/>
        <item x="849"/>
        <item x="700"/>
        <item x="128"/>
        <item x="990"/>
        <item x="574"/>
        <item x="284"/>
        <item x="880"/>
        <item x="851"/>
        <item x="923"/>
        <item x="264"/>
        <item x="926"/>
        <item x="48"/>
        <item x="955"/>
        <item x="806"/>
        <item x="4"/>
        <item x="654"/>
        <item x="245"/>
        <item x="442"/>
        <item x="681"/>
        <item x="440"/>
        <item x="963"/>
        <item x="701"/>
        <item x="823"/>
        <item x="426"/>
        <item x="720"/>
        <item x="367"/>
        <item x="481"/>
        <item x="945"/>
        <item x="855"/>
        <item x="613"/>
        <item x="58"/>
        <item x="221"/>
        <item x="632"/>
        <item x="308"/>
        <item x="830"/>
        <item x="595"/>
        <item x="345"/>
        <item x="864"/>
        <item x="518"/>
        <item x="441"/>
        <item x="917"/>
        <item x="848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dataField="1" showAll="0"/>
    <pivotField showAll="0">
      <items count="3">
        <item x="0"/>
        <item x="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of PerformanceRating" fld="9" subtotal="average" baseField="1" baseItem="6"/>
  </dataFields>
  <formats count="1">
    <format dxfId="2">
      <pivotArea outline="0" collapsedLevelsAreSubtotals="1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4000000}" name="PivotTable15" cacheId="2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>
  <location ref="A14:A15" firstHeaderRow="1" firstDataRow="1" firstDataCol="0"/>
  <pivotFields count="11">
    <pivotField showAll="0">
      <items count="101">
        <item x="72"/>
        <item x="51"/>
        <item x="4"/>
        <item x="15"/>
        <item x="7"/>
        <item x="19"/>
        <item x="32"/>
        <item x="8"/>
        <item x="38"/>
        <item x="34"/>
        <item x="82"/>
        <item x="3"/>
        <item x="67"/>
        <item x="74"/>
        <item x="54"/>
        <item x="93"/>
        <item x="22"/>
        <item x="81"/>
        <item x="0"/>
        <item x="62"/>
        <item x="92"/>
        <item x="69"/>
        <item x="33"/>
        <item x="78"/>
        <item x="20"/>
        <item x="50"/>
        <item x="45"/>
        <item x="1"/>
        <item x="31"/>
        <item x="48"/>
        <item x="63"/>
        <item x="10"/>
        <item x="70"/>
        <item x="83"/>
        <item x="97"/>
        <item x="59"/>
        <item x="42"/>
        <item x="58"/>
        <item x="57"/>
        <item x="30"/>
        <item x="87"/>
        <item x="86"/>
        <item x="26"/>
        <item x="96"/>
        <item x="46"/>
        <item x="71"/>
        <item x="43"/>
        <item x="6"/>
        <item x="25"/>
        <item x="2"/>
        <item x="11"/>
        <item x="39"/>
        <item x="77"/>
        <item x="61"/>
        <item x="91"/>
        <item x="53"/>
        <item x="84"/>
        <item x="64"/>
        <item x="29"/>
        <item x="16"/>
        <item x="99"/>
        <item x="52"/>
        <item x="36"/>
        <item x="5"/>
        <item x="47"/>
        <item x="56"/>
        <item x="98"/>
        <item x="49"/>
        <item x="95"/>
        <item x="21"/>
        <item x="94"/>
        <item x="41"/>
        <item x="13"/>
        <item x="9"/>
        <item x="44"/>
        <item x="75"/>
        <item x="12"/>
        <item x="76"/>
        <item x="18"/>
        <item x="68"/>
        <item x="37"/>
        <item x="27"/>
        <item x="90"/>
        <item x="66"/>
        <item x="73"/>
        <item x="60"/>
        <item x="35"/>
        <item x="89"/>
        <item x="17"/>
        <item x="65"/>
        <item x="40"/>
        <item x="28"/>
        <item x="88"/>
        <item x="85"/>
        <item x="23"/>
        <item x="24"/>
        <item x="79"/>
        <item x="55"/>
        <item x="14"/>
        <item x="80"/>
        <item t="default"/>
      </items>
    </pivotField>
    <pivotField showAll="0"/>
    <pivotField showAll="0"/>
    <pivotField showAll="0"/>
    <pivotField showAll="0"/>
    <pivotField showAll="0"/>
    <pivotField dataField="1" numFmtId="44" showAll="0">
      <items count="1001">
        <item x="651"/>
        <item x="810"/>
        <item x="496"/>
        <item x="77"/>
        <item x="890"/>
        <item x="551"/>
        <item x="417"/>
        <item x="431"/>
        <item x="109"/>
        <item x="916"/>
        <item x="397"/>
        <item x="365"/>
        <item x="270"/>
        <item x="790"/>
        <item x="151"/>
        <item x="474"/>
        <item x="894"/>
        <item x="414"/>
        <item x="748"/>
        <item x="860"/>
        <item x="228"/>
        <item x="725"/>
        <item x="280"/>
        <item x="301"/>
        <item x="70"/>
        <item x="379"/>
        <item x="999"/>
        <item x="742"/>
        <item x="949"/>
        <item x="950"/>
        <item x="51"/>
        <item x="614"/>
        <item x="836"/>
        <item x="392"/>
        <item x="712"/>
        <item x="931"/>
        <item x="261"/>
        <item x="160"/>
        <item x="859"/>
        <item x="266"/>
        <item x="186"/>
        <item x="52"/>
        <item x="743"/>
        <item x="133"/>
        <item x="850"/>
        <item x="899"/>
        <item x="303"/>
        <item x="910"/>
        <item x="148"/>
        <item x="471"/>
        <item x="729"/>
        <item x="91"/>
        <item x="321"/>
        <item x="883"/>
        <item x="566"/>
        <item x="626"/>
        <item x="876"/>
        <item x="458"/>
        <item x="964"/>
        <item x="872"/>
        <item x="660"/>
        <item x="600"/>
        <item x="255"/>
        <item x="69"/>
        <item x="112"/>
        <item x="320"/>
        <item x="809"/>
        <item x="277"/>
        <item x="611"/>
        <item x="226"/>
        <item x="666"/>
        <item x="285"/>
        <item x="569"/>
        <item x="248"/>
        <item x="15"/>
        <item x="900"/>
        <item x="41"/>
        <item x="853"/>
        <item x="620"/>
        <item x="432"/>
        <item x="334"/>
        <item x="372"/>
        <item x="552"/>
        <item x="236"/>
        <item x="881"/>
        <item x="123"/>
        <item x="692"/>
        <item x="678"/>
        <item x="352"/>
        <item x="867"/>
        <item x="473"/>
        <item x="645"/>
        <item x="256"/>
        <item x="235"/>
        <item x="828"/>
        <item x="991"/>
        <item x="505"/>
        <item x="89"/>
        <item x="545"/>
        <item x="555"/>
        <item x="272"/>
        <item x="503"/>
        <item x="803"/>
        <item x="992"/>
        <item x="882"/>
        <item x="873"/>
        <item x="107"/>
        <item x="192"/>
        <item x="484"/>
        <item x="283"/>
        <item x="422"/>
        <item x="450"/>
        <item x="156"/>
        <item x="813"/>
        <item x="710"/>
        <item x="577"/>
        <item x="210"/>
        <item x="685"/>
        <item x="603"/>
        <item x="954"/>
        <item x="482"/>
        <item x="273"/>
        <item x="588"/>
        <item x="247"/>
        <item x="783"/>
        <item x="842"/>
        <item x="371"/>
        <item x="644"/>
        <item x="709"/>
        <item x="816"/>
        <item x="960"/>
        <item x="300"/>
        <item x="717"/>
        <item x="370"/>
        <item x="953"/>
        <item x="106"/>
        <item x="158"/>
        <item x="220"/>
        <item x="733"/>
        <item x="418"/>
        <item x="715"/>
        <item x="57"/>
        <item x="794"/>
        <item x="343"/>
        <item x="769"/>
        <item x="901"/>
        <item x="932"/>
        <item x="817"/>
        <item x="356"/>
        <item x="757"/>
        <item x="402"/>
        <item x="386"/>
        <item x="902"/>
        <item x="5"/>
        <item x="539"/>
        <item x="137"/>
        <item x="875"/>
        <item x="84"/>
        <item x="288"/>
        <item x="80"/>
        <item x="795"/>
        <item x="721"/>
        <item x="485"/>
        <item x="294"/>
        <item x="936"/>
        <item x="696"/>
        <item x="110"/>
        <item x="368"/>
        <item x="188"/>
        <item x="103"/>
        <item x="423"/>
        <item x="747"/>
        <item x="139"/>
        <item x="378"/>
        <item x="205"/>
        <item x="716"/>
        <item x="31"/>
        <item x="451"/>
        <item x="822"/>
        <item x="974"/>
        <item x="571"/>
        <item x="13"/>
        <item x="271"/>
        <item x="781"/>
        <item x="346"/>
        <item x="279"/>
        <item x="740"/>
        <item x="361"/>
        <item x="877"/>
        <item x="726"/>
        <item x="113"/>
        <item x="36"/>
        <item x="985"/>
        <item x="306"/>
        <item x="637"/>
        <item x="563"/>
        <item x="383"/>
        <item x="319"/>
        <item x="665"/>
        <item x="493"/>
        <item x="976"/>
        <item x="302"/>
        <item x="513"/>
        <item x="723"/>
        <item x="679"/>
        <item x="947"/>
        <item x="501"/>
        <item x="381"/>
        <item x="475"/>
        <item x="807"/>
        <item x="6"/>
        <item x="429"/>
        <item x="668"/>
        <item x="928"/>
        <item x="244"/>
        <item x="858"/>
        <item x="357"/>
        <item x="21"/>
        <item x="586"/>
        <item x="305"/>
        <item x="63"/>
        <item x="785"/>
        <item x="919"/>
        <item x="98"/>
        <item x="428"/>
        <item x="82"/>
        <item x="550"/>
        <item x="131"/>
        <item x="241"/>
        <item x="885"/>
        <item x="389"/>
        <item x="546"/>
        <item x="664"/>
        <item x="115"/>
        <item x="562"/>
        <item x="229"/>
        <item x="658"/>
        <item x="978"/>
        <item x="589"/>
        <item x="835"/>
        <item x="135"/>
        <item x="861"/>
        <item x="540"/>
        <item x="642"/>
        <item x="524"/>
        <item x="2"/>
        <item x="262"/>
        <item x="291"/>
        <item x="147"/>
        <item x="722"/>
        <item x="330"/>
        <item x="898"/>
        <item x="708"/>
        <item x="768"/>
        <item x="827"/>
        <item x="444"/>
        <item x="624"/>
        <item x="456"/>
        <item x="553"/>
        <item x="317"/>
        <item x="594"/>
        <item x="519"/>
        <item x="583"/>
        <item x="211"/>
        <item x="629"/>
        <item x="534"/>
        <item x="815"/>
        <item x="582"/>
        <item x="846"/>
        <item x="711"/>
        <item x="751"/>
        <item x="897"/>
        <item x="152"/>
        <item x="382"/>
        <item x="446"/>
        <item x="957"/>
        <item x="390"/>
        <item x="585"/>
        <item x="7"/>
        <item x="169"/>
        <item x="728"/>
        <item x="268"/>
        <item x="453"/>
        <item x="449"/>
        <item x="231"/>
        <item x="492"/>
        <item x="116"/>
        <item x="676"/>
        <item x="615"/>
        <item x="906"/>
        <item x="328"/>
        <item x="318"/>
        <item x="677"/>
        <item x="966"/>
        <item x="416"/>
        <item x="590"/>
        <item x="680"/>
        <item x="1"/>
        <item x="521"/>
        <item x="40"/>
        <item x="47"/>
        <item x="971"/>
        <item x="154"/>
        <item x="907"/>
        <item x="667"/>
        <item x="438"/>
        <item x="225"/>
        <item x="565"/>
        <item x="237"/>
        <item x="351"/>
        <item x="933"/>
        <item x="956"/>
        <item x="940"/>
        <item x="765"/>
        <item x="886"/>
        <item x="755"/>
        <item x="90"/>
        <item x="648"/>
        <item x="369"/>
        <item x="194"/>
        <item x="403"/>
        <item x="410"/>
        <item x="359"/>
        <item x="596"/>
        <item x="684"/>
        <item x="892"/>
        <item x="234"/>
        <item x="295"/>
        <item x="522"/>
        <item x="88"/>
        <item x="249"/>
        <item x="55"/>
        <item x="939"/>
        <item x="764"/>
        <item x="375"/>
        <item x="354"/>
        <item x="618"/>
        <item x="834"/>
        <item x="19"/>
        <item x="903"/>
        <item x="87"/>
        <item x="694"/>
        <item x="639"/>
        <item x="224"/>
        <item x="775"/>
        <item x="297"/>
        <item x="10"/>
        <item x="322"/>
        <item x="406"/>
        <item x="257"/>
        <item x="825"/>
        <item x="896"/>
        <item x="396"/>
        <item x="771"/>
        <item x="760"/>
        <item x="544"/>
        <item x="353"/>
        <item x="904"/>
        <item x="202"/>
        <item x="969"/>
        <item x="94"/>
        <item x="75"/>
        <item x="968"/>
        <item x="178"/>
        <item x="97"/>
        <item x="731"/>
        <item x="761"/>
        <item x="419"/>
        <item x="327"/>
        <item x="480"/>
        <item x="183"/>
        <item x="140"/>
        <item x="122"/>
        <item x="630"/>
        <item x="547"/>
        <item x="287"/>
        <item x="573"/>
        <item x="568"/>
        <item x="171"/>
        <item x="499"/>
        <item x="802"/>
        <item x="914"/>
        <item x="358"/>
        <item x="865"/>
        <item x="200"/>
        <item x="216"/>
        <item x="27"/>
        <item x="730"/>
        <item x="278"/>
        <item x="125"/>
        <item x="435"/>
        <item x="380"/>
        <item x="788"/>
        <item x="366"/>
        <item x="811"/>
        <item x="12"/>
        <item x="161"/>
        <item x="469"/>
        <item x="349"/>
        <item x="445"/>
        <item x="195"/>
        <item x="487"/>
        <item x="538"/>
        <item x="96"/>
        <item x="124"/>
        <item x="203"/>
        <item x="335"/>
        <item x="254"/>
        <item x="170"/>
        <item x="786"/>
        <item x="326"/>
        <item x="502"/>
        <item x="514"/>
        <item x="868"/>
        <item x="447"/>
        <item x="560"/>
        <item x="532"/>
        <item x="814"/>
        <item x="984"/>
        <item x="332"/>
        <item x="215"/>
        <item x="695"/>
        <item x="511"/>
        <item x="141"/>
        <item x="223"/>
        <item x="862"/>
        <item x="43"/>
        <item x="663"/>
        <item x="311"/>
        <item x="671"/>
        <item x="643"/>
        <item x="884"/>
        <item x="640"/>
        <item x="184"/>
        <item x="292"/>
        <item x="523"/>
        <item x="832"/>
        <item x="753"/>
        <item x="177"/>
        <item x="347"/>
        <item x="656"/>
        <item x="649"/>
        <item x="427"/>
        <item x="604"/>
        <item x="829"/>
        <item x="912"/>
        <item x="50"/>
        <item x="592"/>
        <item x="38"/>
        <item x="913"/>
        <item x="631"/>
        <item x="350"/>
        <item x="982"/>
        <item x="754"/>
        <item x="504"/>
        <item x="99"/>
        <item x="762"/>
        <item x="323"/>
        <item x="35"/>
        <item x="100"/>
        <item x="758"/>
        <item x="920"/>
        <item x="307"/>
        <item x="672"/>
        <item x="509"/>
        <item x="770"/>
        <item x="18"/>
        <item x="831"/>
        <item x="331"/>
        <item x="988"/>
        <item x="466"/>
        <item x="732"/>
        <item x="26"/>
        <item x="146"/>
        <item x="739"/>
        <item x="218"/>
        <item x="472"/>
        <item x="299"/>
        <item x="744"/>
        <item x="92"/>
        <item x="73"/>
        <item x="393"/>
        <item x="495"/>
        <item x="207"/>
        <item x="411"/>
        <item x="749"/>
        <item x="845"/>
        <item x="805"/>
        <item x="114"/>
        <item x="526"/>
        <item x="527"/>
        <item x="980"/>
        <item x="108"/>
        <item x="282"/>
        <item x="314"/>
        <item x="796"/>
        <item x="533"/>
        <item x="669"/>
        <item x="415"/>
        <item x="606"/>
        <item x="153"/>
        <item x="707"/>
        <item x="517"/>
        <item x="293"/>
        <item x="467"/>
        <item x="787"/>
        <item x="797"/>
        <item x="736"/>
        <item x="400"/>
        <item x="633"/>
        <item x="735"/>
        <item x="993"/>
        <item x="905"/>
        <item x="793"/>
        <item x="34"/>
        <item x="918"/>
        <item x="33"/>
        <item x="844"/>
        <item x="437"/>
        <item x="925"/>
        <item x="61"/>
        <item x="81"/>
        <item x="275"/>
        <item x="922"/>
        <item x="460"/>
        <item x="242"/>
        <item x="377"/>
        <item x="263"/>
        <item x="575"/>
        <item x="162"/>
        <item x="548"/>
        <item x="253"/>
        <item x="529"/>
        <item x="697"/>
        <item x="407"/>
        <item x="772"/>
        <item x="675"/>
        <item x="951"/>
        <item x="650"/>
        <item x="121"/>
        <item x="965"/>
        <item x="800"/>
        <item x="489"/>
        <item x="741"/>
        <item x="25"/>
        <item x="570"/>
        <item x="267"/>
        <item x="391"/>
        <item x="401"/>
        <item x="102"/>
        <item x="659"/>
        <item x="130"/>
        <item x="703"/>
        <item x="607"/>
        <item x="598"/>
        <item x="344"/>
        <item x="430"/>
        <item x="95"/>
        <item x="840"/>
        <item x="580"/>
        <item x="989"/>
        <item x="30"/>
        <item x="348"/>
        <item x="673"/>
        <item x="635"/>
        <item x="699"/>
        <item x="439"/>
        <item x="777"/>
        <item x="385"/>
        <item x="167"/>
        <item x="798"/>
        <item x="705"/>
        <item x="204"/>
        <item x="78"/>
        <item x="316"/>
        <item x="528"/>
        <item x="341"/>
        <item x="309"/>
        <item x="497"/>
        <item x="3"/>
        <item x="246"/>
        <item x="774"/>
        <item x="118"/>
        <item x="342"/>
        <item x="374"/>
        <item x="888"/>
        <item x="593"/>
        <item x="71"/>
        <item x="405"/>
        <item x="463"/>
        <item x="591"/>
        <item x="468"/>
        <item x="336"/>
        <item x="576"/>
        <item x="706"/>
        <item x="159"/>
        <item x="946"/>
        <item x="164"/>
        <item x="65"/>
        <item x="421"/>
        <item x="826"/>
        <item x="315"/>
        <item x="935"/>
        <item x="750"/>
        <item x="127"/>
        <item x="197"/>
        <item x="622"/>
        <item x="780"/>
        <item x="191"/>
        <item x="67"/>
        <item x="994"/>
        <item x="166"/>
        <item x="958"/>
        <item x="542"/>
        <item x="572"/>
        <item x="937"/>
        <item x="213"/>
        <item x="64"/>
        <item x="608"/>
        <item x="24"/>
        <item x="927"/>
        <item x="515"/>
        <item x="967"/>
        <item x="866"/>
        <item x="763"/>
        <item x="584"/>
        <item x="74"/>
        <item x="713"/>
        <item x="72"/>
        <item x="149"/>
        <item x="653"/>
        <item x="29"/>
        <item x="998"/>
        <item x="634"/>
        <item x="959"/>
        <item x="232"/>
        <item x="915"/>
        <item x="269"/>
        <item x="337"/>
        <item x="239"/>
        <item x="105"/>
        <item x="86"/>
        <item x="465"/>
        <item x="104"/>
        <item x="773"/>
        <item x="494"/>
        <item x="59"/>
        <item x="455"/>
        <item x="536"/>
        <item x="62"/>
        <item x="878"/>
        <item x="812"/>
        <item x="54"/>
        <item x="791"/>
        <item x="655"/>
        <item x="117"/>
        <item x="889"/>
        <item x="686"/>
        <item x="491"/>
        <item x="443"/>
        <item x="605"/>
        <item x="670"/>
        <item x="714"/>
        <item x="558"/>
        <item x="752"/>
        <item x="724"/>
        <item x="617"/>
        <item x="690"/>
        <item x="32"/>
        <item x="557"/>
        <item x="227"/>
        <item x="436"/>
        <item x="746"/>
        <item x="461"/>
        <item x="222"/>
        <item x="201"/>
        <item x="961"/>
        <item x="525"/>
        <item x="537"/>
        <item x="610"/>
        <item x="908"/>
        <item x="9"/>
        <item x="636"/>
        <item x="399"/>
        <item x="265"/>
        <item x="612"/>
        <item x="363"/>
        <item x="233"/>
        <item x="857"/>
        <item x="49"/>
        <item x="408"/>
        <item x="500"/>
        <item x="662"/>
        <item x="578"/>
        <item x="941"/>
        <item x="452"/>
        <item x="479"/>
        <item x="756"/>
        <item x="155"/>
        <item x="138"/>
        <item x="641"/>
        <item x="657"/>
        <item x="329"/>
        <item x="869"/>
        <item x="142"/>
        <item x="893"/>
        <item x="973"/>
        <item x="412"/>
        <item x="93"/>
        <item x="979"/>
        <item x="470"/>
        <item x="727"/>
        <item x="145"/>
        <item x="691"/>
        <item x="250"/>
        <item x="53"/>
        <item x="172"/>
        <item x="45"/>
        <item x="688"/>
        <item x="970"/>
        <item x="464"/>
        <item x="818"/>
        <item x="619"/>
        <item x="230"/>
        <item x="157"/>
        <item x="981"/>
        <item x="689"/>
        <item x="507"/>
        <item x="388"/>
        <item x="196"/>
        <item x="144"/>
        <item x="252"/>
        <item x="395"/>
        <item x="394"/>
        <item x="165"/>
        <item x="243"/>
        <item x="20"/>
        <item x="173"/>
        <item x="887"/>
        <item x="909"/>
        <item x="286"/>
        <item x="874"/>
        <item x="478"/>
        <item x="199"/>
        <item x="459"/>
        <item x="948"/>
        <item x="628"/>
        <item x="180"/>
        <item x="181"/>
        <item x="163"/>
        <item x="289"/>
        <item x="476"/>
        <item x="924"/>
        <item x="37"/>
        <item x="693"/>
        <item x="541"/>
        <item x="462"/>
        <item x="217"/>
        <item x="549"/>
        <item x="587"/>
        <item x="891"/>
        <item x="409"/>
        <item x="911"/>
        <item x="682"/>
        <item x="804"/>
        <item x="11"/>
        <item x="516"/>
        <item x="996"/>
        <item x="929"/>
        <item x="833"/>
        <item x="944"/>
        <item x="376"/>
        <item x="433"/>
        <item x="784"/>
        <item x="120"/>
        <item x="189"/>
        <item x="843"/>
        <item x="997"/>
        <item x="661"/>
        <item x="324"/>
        <item x="808"/>
        <item x="185"/>
        <item x="68"/>
        <item x="290"/>
        <item x="413"/>
        <item x="581"/>
        <item x="448"/>
        <item x="310"/>
        <item x="838"/>
        <item x="621"/>
        <item x="312"/>
        <item x="839"/>
        <item x="44"/>
        <item x="647"/>
        <item x="325"/>
        <item x="384"/>
        <item x="952"/>
        <item x="168"/>
        <item x="209"/>
        <item x="837"/>
        <item x="0"/>
        <item x="498"/>
        <item x="404"/>
        <item x="206"/>
        <item x="856"/>
        <item x="212"/>
        <item x="208"/>
        <item x="355"/>
        <item x="134"/>
        <item x="362"/>
        <item x="182"/>
        <item x="602"/>
        <item x="597"/>
        <item x="652"/>
        <item x="129"/>
        <item x="304"/>
        <item x="934"/>
        <item x="214"/>
        <item x="132"/>
        <item x="187"/>
        <item x="219"/>
        <item x="824"/>
        <item x="425"/>
        <item x="870"/>
        <item x="766"/>
        <item x="975"/>
        <item x="556"/>
        <item x="508"/>
        <item x="776"/>
        <item x="60"/>
        <item x="333"/>
        <item x="79"/>
        <item x="554"/>
        <item x="190"/>
        <item x="627"/>
        <item x="801"/>
        <item x="977"/>
        <item x="136"/>
        <item x="477"/>
        <item x="625"/>
        <item x="599"/>
        <item x="373"/>
        <item x="683"/>
        <item x="702"/>
        <item x="276"/>
        <item x="819"/>
        <item x="488"/>
        <item x="942"/>
        <item x="258"/>
        <item x="364"/>
        <item x="718"/>
        <item x="486"/>
        <item x="704"/>
        <item x="251"/>
        <item x="646"/>
        <item x="174"/>
        <item x="674"/>
        <item x="938"/>
        <item x="340"/>
        <item x="175"/>
        <item x="42"/>
        <item x="879"/>
        <item x="424"/>
        <item x="22"/>
        <item x="281"/>
        <item x="852"/>
        <item x="512"/>
        <item x="454"/>
        <item x="76"/>
        <item x="274"/>
        <item x="119"/>
        <item x="564"/>
        <item x="535"/>
        <item x="260"/>
        <item x="8"/>
        <item x="561"/>
        <item x="986"/>
        <item x="483"/>
        <item x="17"/>
        <item x="66"/>
        <item x="738"/>
        <item x="767"/>
        <item x="847"/>
        <item x="698"/>
        <item x="734"/>
        <item x="434"/>
        <item x="623"/>
        <item x="543"/>
        <item x="782"/>
        <item x="995"/>
        <item x="778"/>
        <item x="799"/>
        <item x="313"/>
        <item x="46"/>
        <item x="609"/>
        <item x="820"/>
        <item x="531"/>
        <item x="779"/>
        <item x="387"/>
        <item x="23"/>
        <item x="506"/>
        <item x="16"/>
        <item x="854"/>
        <item x="28"/>
        <item x="39"/>
        <item x="943"/>
        <item x="398"/>
        <item x="737"/>
        <item x="56"/>
        <item x="101"/>
        <item x="930"/>
        <item x="193"/>
        <item x="745"/>
        <item x="179"/>
        <item x="759"/>
        <item x="520"/>
        <item x="962"/>
        <item x="238"/>
        <item x="490"/>
        <item x="339"/>
        <item x="510"/>
        <item x="987"/>
        <item x="687"/>
        <item x="296"/>
        <item x="457"/>
        <item x="792"/>
        <item x="143"/>
        <item x="616"/>
        <item x="579"/>
        <item x="841"/>
        <item x="559"/>
        <item x="14"/>
        <item x="240"/>
        <item x="983"/>
        <item x="85"/>
        <item x="972"/>
        <item x="83"/>
        <item x="567"/>
        <item x="638"/>
        <item x="338"/>
        <item x="719"/>
        <item x="298"/>
        <item x="821"/>
        <item x="360"/>
        <item x="921"/>
        <item x="420"/>
        <item x="176"/>
        <item x="895"/>
        <item x="126"/>
        <item x="863"/>
        <item x="871"/>
        <item x="601"/>
        <item x="259"/>
        <item x="789"/>
        <item x="198"/>
        <item x="150"/>
        <item x="111"/>
        <item x="530"/>
        <item x="849"/>
        <item x="700"/>
        <item x="128"/>
        <item x="990"/>
        <item x="574"/>
        <item x="284"/>
        <item x="880"/>
        <item x="851"/>
        <item x="923"/>
        <item x="264"/>
        <item x="926"/>
        <item x="48"/>
        <item x="955"/>
        <item x="806"/>
        <item x="4"/>
        <item x="654"/>
        <item x="245"/>
        <item x="442"/>
        <item x="681"/>
        <item x="440"/>
        <item x="963"/>
        <item x="701"/>
        <item x="823"/>
        <item x="426"/>
        <item x="720"/>
        <item x="367"/>
        <item x="481"/>
        <item x="945"/>
        <item x="855"/>
        <item x="613"/>
        <item x="58"/>
        <item x="221"/>
        <item x="632"/>
        <item x="308"/>
        <item x="830"/>
        <item x="595"/>
        <item x="345"/>
        <item x="864"/>
        <item x="518"/>
        <item x="441"/>
        <item x="917"/>
        <item x="848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</pivotFields>
  <dataFields count="1">
    <dataField name="Average of MonthlyIncome" fld="6" subtotal="average" baseField="0" baseItem="0" numFmtId="168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5000000}" name="PivotTable9" cacheId="2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>
  <location ref="A3:A4" firstHeaderRow="1" firstDataRow="1" firstDataCol="0"/>
  <pivotFields count="11">
    <pivotField dataField="1" showAll="0">
      <items count="101">
        <item x="72"/>
        <item x="51"/>
        <item x="4"/>
        <item x="15"/>
        <item x="7"/>
        <item x="19"/>
        <item x="32"/>
        <item x="8"/>
        <item x="38"/>
        <item x="34"/>
        <item x="82"/>
        <item x="3"/>
        <item x="67"/>
        <item x="74"/>
        <item x="54"/>
        <item x="93"/>
        <item x="22"/>
        <item x="81"/>
        <item x="0"/>
        <item x="62"/>
        <item x="92"/>
        <item x="69"/>
        <item x="33"/>
        <item x="78"/>
        <item x="20"/>
        <item x="50"/>
        <item x="45"/>
        <item x="1"/>
        <item x="31"/>
        <item x="48"/>
        <item x="63"/>
        <item x="10"/>
        <item x="70"/>
        <item x="83"/>
        <item x="97"/>
        <item x="59"/>
        <item x="42"/>
        <item x="58"/>
        <item x="57"/>
        <item x="30"/>
        <item x="87"/>
        <item x="86"/>
        <item x="26"/>
        <item x="96"/>
        <item x="46"/>
        <item x="71"/>
        <item x="43"/>
        <item x="6"/>
        <item x="25"/>
        <item x="2"/>
        <item x="11"/>
        <item x="39"/>
        <item x="77"/>
        <item x="61"/>
        <item x="91"/>
        <item x="53"/>
        <item x="84"/>
        <item x="64"/>
        <item x="29"/>
        <item x="16"/>
        <item x="99"/>
        <item x="52"/>
        <item x="36"/>
        <item x="5"/>
        <item x="47"/>
        <item x="56"/>
        <item x="98"/>
        <item x="49"/>
        <item x="95"/>
        <item x="21"/>
        <item x="94"/>
        <item x="41"/>
        <item x="13"/>
        <item x="9"/>
        <item x="44"/>
        <item x="75"/>
        <item x="12"/>
        <item x="76"/>
        <item x="18"/>
        <item x="68"/>
        <item x="37"/>
        <item x="27"/>
        <item x="90"/>
        <item x="66"/>
        <item x="73"/>
        <item x="60"/>
        <item x="35"/>
        <item x="89"/>
        <item x="17"/>
        <item x="65"/>
        <item x="40"/>
        <item x="28"/>
        <item x="88"/>
        <item x="85"/>
        <item x="23"/>
        <item x="24"/>
        <item x="79"/>
        <item x="55"/>
        <item x="14"/>
        <item x="80"/>
        <item t="default"/>
      </items>
    </pivotField>
    <pivotField showAll="0"/>
    <pivotField showAll="0"/>
    <pivotField showAll="0"/>
    <pivotField showAll="0"/>
    <pivotField showAll="0"/>
    <pivotField numFmtId="44"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</pivotFields>
  <dataFields count="1">
    <dataField name="Count of Employ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12" cacheId="2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>
  <location ref="A7:A8" firstHeaderRow="1" firstDataRow="1" firstDataCol="0"/>
  <pivotFields count="11">
    <pivotField showAll="0">
      <items count="101">
        <item x="72"/>
        <item x="51"/>
        <item x="4"/>
        <item x="15"/>
        <item x="7"/>
        <item x="19"/>
        <item x="32"/>
        <item x="8"/>
        <item x="38"/>
        <item x="34"/>
        <item x="82"/>
        <item x="3"/>
        <item x="67"/>
        <item x="74"/>
        <item x="54"/>
        <item x="93"/>
        <item x="22"/>
        <item x="81"/>
        <item x="0"/>
        <item x="62"/>
        <item x="92"/>
        <item x="69"/>
        <item x="33"/>
        <item x="78"/>
        <item x="20"/>
        <item x="50"/>
        <item x="45"/>
        <item x="1"/>
        <item x="31"/>
        <item x="48"/>
        <item x="63"/>
        <item x="10"/>
        <item x="70"/>
        <item x="83"/>
        <item x="97"/>
        <item x="59"/>
        <item x="42"/>
        <item x="58"/>
        <item x="57"/>
        <item x="30"/>
        <item x="87"/>
        <item x="86"/>
        <item x="26"/>
        <item x="96"/>
        <item x="46"/>
        <item x="71"/>
        <item x="43"/>
        <item x="6"/>
        <item x="25"/>
        <item x="2"/>
        <item x="11"/>
        <item x="39"/>
        <item x="77"/>
        <item x="61"/>
        <item x="91"/>
        <item x="53"/>
        <item x="84"/>
        <item x="64"/>
        <item x="29"/>
        <item x="16"/>
        <item x="99"/>
        <item x="52"/>
        <item x="36"/>
        <item x="5"/>
        <item x="47"/>
        <item x="56"/>
        <item x="98"/>
        <item x="49"/>
        <item x="95"/>
        <item x="21"/>
        <item x="94"/>
        <item x="41"/>
        <item x="13"/>
        <item x="9"/>
        <item x="44"/>
        <item x="75"/>
        <item x="12"/>
        <item x="76"/>
        <item x="18"/>
        <item x="68"/>
        <item x="37"/>
        <item x="27"/>
        <item x="90"/>
        <item x="66"/>
        <item x="73"/>
        <item x="60"/>
        <item x="35"/>
        <item x="89"/>
        <item x="17"/>
        <item x="65"/>
        <item x="40"/>
        <item x="28"/>
        <item x="88"/>
        <item x="85"/>
        <item x="23"/>
        <item x="24"/>
        <item x="79"/>
        <item x="55"/>
        <item x="14"/>
        <item x="80"/>
        <item t="default"/>
      </items>
    </pivotField>
    <pivotField showAll="0"/>
    <pivotField showAll="0"/>
    <pivotField showAll="0"/>
    <pivotField showAll="0"/>
    <pivotField showAll="0"/>
    <pivotField dataField="1" numFmtId="44" showAll="0">
      <items count="1001">
        <item x="651"/>
        <item x="810"/>
        <item x="496"/>
        <item x="77"/>
        <item x="890"/>
        <item x="551"/>
        <item x="417"/>
        <item x="431"/>
        <item x="109"/>
        <item x="916"/>
        <item x="397"/>
        <item x="365"/>
        <item x="270"/>
        <item x="790"/>
        <item x="151"/>
        <item x="474"/>
        <item x="894"/>
        <item x="414"/>
        <item x="748"/>
        <item x="860"/>
        <item x="228"/>
        <item x="725"/>
        <item x="280"/>
        <item x="301"/>
        <item x="70"/>
        <item x="379"/>
        <item x="999"/>
        <item x="742"/>
        <item x="949"/>
        <item x="950"/>
        <item x="51"/>
        <item x="614"/>
        <item x="836"/>
        <item x="392"/>
        <item x="712"/>
        <item x="931"/>
        <item x="261"/>
        <item x="160"/>
        <item x="859"/>
        <item x="266"/>
        <item x="186"/>
        <item x="52"/>
        <item x="743"/>
        <item x="133"/>
        <item x="850"/>
        <item x="899"/>
        <item x="303"/>
        <item x="910"/>
        <item x="148"/>
        <item x="471"/>
        <item x="729"/>
        <item x="91"/>
        <item x="321"/>
        <item x="883"/>
        <item x="566"/>
        <item x="626"/>
        <item x="876"/>
        <item x="458"/>
        <item x="964"/>
        <item x="872"/>
        <item x="660"/>
        <item x="600"/>
        <item x="255"/>
        <item x="69"/>
        <item x="112"/>
        <item x="320"/>
        <item x="809"/>
        <item x="277"/>
        <item x="611"/>
        <item x="226"/>
        <item x="666"/>
        <item x="285"/>
        <item x="569"/>
        <item x="248"/>
        <item x="15"/>
        <item x="900"/>
        <item x="41"/>
        <item x="853"/>
        <item x="620"/>
        <item x="432"/>
        <item x="334"/>
        <item x="372"/>
        <item x="552"/>
        <item x="236"/>
        <item x="881"/>
        <item x="123"/>
        <item x="692"/>
        <item x="678"/>
        <item x="352"/>
        <item x="867"/>
        <item x="473"/>
        <item x="645"/>
        <item x="256"/>
        <item x="235"/>
        <item x="828"/>
        <item x="991"/>
        <item x="505"/>
        <item x="89"/>
        <item x="545"/>
        <item x="555"/>
        <item x="272"/>
        <item x="503"/>
        <item x="803"/>
        <item x="992"/>
        <item x="882"/>
        <item x="873"/>
        <item x="107"/>
        <item x="192"/>
        <item x="484"/>
        <item x="283"/>
        <item x="422"/>
        <item x="450"/>
        <item x="156"/>
        <item x="813"/>
        <item x="710"/>
        <item x="577"/>
        <item x="210"/>
        <item x="685"/>
        <item x="603"/>
        <item x="954"/>
        <item x="482"/>
        <item x="273"/>
        <item x="588"/>
        <item x="247"/>
        <item x="783"/>
        <item x="842"/>
        <item x="371"/>
        <item x="644"/>
        <item x="709"/>
        <item x="816"/>
        <item x="960"/>
        <item x="300"/>
        <item x="717"/>
        <item x="370"/>
        <item x="953"/>
        <item x="106"/>
        <item x="158"/>
        <item x="220"/>
        <item x="733"/>
        <item x="418"/>
        <item x="715"/>
        <item x="57"/>
        <item x="794"/>
        <item x="343"/>
        <item x="769"/>
        <item x="901"/>
        <item x="932"/>
        <item x="817"/>
        <item x="356"/>
        <item x="757"/>
        <item x="402"/>
        <item x="386"/>
        <item x="902"/>
        <item x="5"/>
        <item x="539"/>
        <item x="137"/>
        <item x="875"/>
        <item x="84"/>
        <item x="288"/>
        <item x="80"/>
        <item x="795"/>
        <item x="721"/>
        <item x="485"/>
        <item x="294"/>
        <item x="936"/>
        <item x="696"/>
        <item x="110"/>
        <item x="368"/>
        <item x="188"/>
        <item x="103"/>
        <item x="423"/>
        <item x="747"/>
        <item x="139"/>
        <item x="378"/>
        <item x="205"/>
        <item x="716"/>
        <item x="31"/>
        <item x="451"/>
        <item x="822"/>
        <item x="974"/>
        <item x="571"/>
        <item x="13"/>
        <item x="271"/>
        <item x="781"/>
        <item x="346"/>
        <item x="279"/>
        <item x="740"/>
        <item x="361"/>
        <item x="877"/>
        <item x="726"/>
        <item x="113"/>
        <item x="36"/>
        <item x="985"/>
        <item x="306"/>
        <item x="637"/>
        <item x="563"/>
        <item x="383"/>
        <item x="319"/>
        <item x="665"/>
        <item x="493"/>
        <item x="976"/>
        <item x="302"/>
        <item x="513"/>
        <item x="723"/>
        <item x="679"/>
        <item x="947"/>
        <item x="501"/>
        <item x="381"/>
        <item x="475"/>
        <item x="807"/>
        <item x="6"/>
        <item x="429"/>
        <item x="668"/>
        <item x="928"/>
        <item x="244"/>
        <item x="858"/>
        <item x="357"/>
        <item x="21"/>
        <item x="586"/>
        <item x="305"/>
        <item x="63"/>
        <item x="785"/>
        <item x="919"/>
        <item x="98"/>
        <item x="428"/>
        <item x="82"/>
        <item x="550"/>
        <item x="131"/>
        <item x="241"/>
        <item x="885"/>
        <item x="389"/>
        <item x="546"/>
        <item x="664"/>
        <item x="115"/>
        <item x="562"/>
        <item x="229"/>
        <item x="658"/>
        <item x="978"/>
        <item x="589"/>
        <item x="835"/>
        <item x="135"/>
        <item x="861"/>
        <item x="540"/>
        <item x="642"/>
        <item x="524"/>
        <item x="2"/>
        <item x="262"/>
        <item x="291"/>
        <item x="147"/>
        <item x="722"/>
        <item x="330"/>
        <item x="898"/>
        <item x="708"/>
        <item x="768"/>
        <item x="827"/>
        <item x="444"/>
        <item x="624"/>
        <item x="456"/>
        <item x="553"/>
        <item x="317"/>
        <item x="594"/>
        <item x="519"/>
        <item x="583"/>
        <item x="211"/>
        <item x="629"/>
        <item x="534"/>
        <item x="815"/>
        <item x="582"/>
        <item x="846"/>
        <item x="711"/>
        <item x="751"/>
        <item x="897"/>
        <item x="152"/>
        <item x="382"/>
        <item x="446"/>
        <item x="957"/>
        <item x="390"/>
        <item x="585"/>
        <item x="7"/>
        <item x="169"/>
        <item x="728"/>
        <item x="268"/>
        <item x="453"/>
        <item x="449"/>
        <item x="231"/>
        <item x="492"/>
        <item x="116"/>
        <item x="676"/>
        <item x="615"/>
        <item x="906"/>
        <item x="328"/>
        <item x="318"/>
        <item x="677"/>
        <item x="966"/>
        <item x="416"/>
        <item x="590"/>
        <item x="680"/>
        <item x="1"/>
        <item x="521"/>
        <item x="40"/>
        <item x="47"/>
        <item x="971"/>
        <item x="154"/>
        <item x="907"/>
        <item x="667"/>
        <item x="438"/>
        <item x="225"/>
        <item x="565"/>
        <item x="237"/>
        <item x="351"/>
        <item x="933"/>
        <item x="956"/>
        <item x="940"/>
        <item x="765"/>
        <item x="886"/>
        <item x="755"/>
        <item x="90"/>
        <item x="648"/>
        <item x="369"/>
        <item x="194"/>
        <item x="403"/>
        <item x="410"/>
        <item x="359"/>
        <item x="596"/>
        <item x="684"/>
        <item x="892"/>
        <item x="234"/>
        <item x="295"/>
        <item x="522"/>
        <item x="88"/>
        <item x="249"/>
        <item x="55"/>
        <item x="939"/>
        <item x="764"/>
        <item x="375"/>
        <item x="354"/>
        <item x="618"/>
        <item x="834"/>
        <item x="19"/>
        <item x="903"/>
        <item x="87"/>
        <item x="694"/>
        <item x="639"/>
        <item x="224"/>
        <item x="775"/>
        <item x="297"/>
        <item x="10"/>
        <item x="322"/>
        <item x="406"/>
        <item x="257"/>
        <item x="825"/>
        <item x="896"/>
        <item x="396"/>
        <item x="771"/>
        <item x="760"/>
        <item x="544"/>
        <item x="353"/>
        <item x="904"/>
        <item x="202"/>
        <item x="969"/>
        <item x="94"/>
        <item x="75"/>
        <item x="968"/>
        <item x="178"/>
        <item x="97"/>
        <item x="731"/>
        <item x="761"/>
        <item x="419"/>
        <item x="327"/>
        <item x="480"/>
        <item x="183"/>
        <item x="140"/>
        <item x="122"/>
        <item x="630"/>
        <item x="547"/>
        <item x="287"/>
        <item x="573"/>
        <item x="568"/>
        <item x="171"/>
        <item x="499"/>
        <item x="802"/>
        <item x="914"/>
        <item x="358"/>
        <item x="865"/>
        <item x="200"/>
        <item x="216"/>
        <item x="27"/>
        <item x="730"/>
        <item x="278"/>
        <item x="125"/>
        <item x="435"/>
        <item x="380"/>
        <item x="788"/>
        <item x="366"/>
        <item x="811"/>
        <item x="12"/>
        <item x="161"/>
        <item x="469"/>
        <item x="349"/>
        <item x="445"/>
        <item x="195"/>
        <item x="487"/>
        <item x="538"/>
        <item x="96"/>
        <item x="124"/>
        <item x="203"/>
        <item x="335"/>
        <item x="254"/>
        <item x="170"/>
        <item x="786"/>
        <item x="326"/>
        <item x="502"/>
        <item x="514"/>
        <item x="868"/>
        <item x="447"/>
        <item x="560"/>
        <item x="532"/>
        <item x="814"/>
        <item x="984"/>
        <item x="332"/>
        <item x="215"/>
        <item x="695"/>
        <item x="511"/>
        <item x="141"/>
        <item x="223"/>
        <item x="862"/>
        <item x="43"/>
        <item x="663"/>
        <item x="311"/>
        <item x="671"/>
        <item x="643"/>
        <item x="884"/>
        <item x="640"/>
        <item x="184"/>
        <item x="292"/>
        <item x="523"/>
        <item x="832"/>
        <item x="753"/>
        <item x="177"/>
        <item x="347"/>
        <item x="656"/>
        <item x="649"/>
        <item x="427"/>
        <item x="604"/>
        <item x="829"/>
        <item x="912"/>
        <item x="50"/>
        <item x="592"/>
        <item x="38"/>
        <item x="913"/>
        <item x="631"/>
        <item x="350"/>
        <item x="982"/>
        <item x="754"/>
        <item x="504"/>
        <item x="99"/>
        <item x="762"/>
        <item x="323"/>
        <item x="35"/>
        <item x="100"/>
        <item x="758"/>
        <item x="920"/>
        <item x="307"/>
        <item x="672"/>
        <item x="509"/>
        <item x="770"/>
        <item x="18"/>
        <item x="831"/>
        <item x="331"/>
        <item x="988"/>
        <item x="466"/>
        <item x="732"/>
        <item x="26"/>
        <item x="146"/>
        <item x="739"/>
        <item x="218"/>
        <item x="472"/>
        <item x="299"/>
        <item x="744"/>
        <item x="92"/>
        <item x="73"/>
        <item x="393"/>
        <item x="495"/>
        <item x="207"/>
        <item x="411"/>
        <item x="749"/>
        <item x="845"/>
        <item x="805"/>
        <item x="114"/>
        <item x="526"/>
        <item x="527"/>
        <item x="980"/>
        <item x="108"/>
        <item x="282"/>
        <item x="314"/>
        <item x="796"/>
        <item x="533"/>
        <item x="669"/>
        <item x="415"/>
        <item x="606"/>
        <item x="153"/>
        <item x="707"/>
        <item x="517"/>
        <item x="293"/>
        <item x="467"/>
        <item x="787"/>
        <item x="797"/>
        <item x="736"/>
        <item x="400"/>
        <item x="633"/>
        <item x="735"/>
        <item x="993"/>
        <item x="905"/>
        <item x="793"/>
        <item x="34"/>
        <item x="918"/>
        <item x="33"/>
        <item x="844"/>
        <item x="437"/>
        <item x="925"/>
        <item x="61"/>
        <item x="81"/>
        <item x="275"/>
        <item x="922"/>
        <item x="460"/>
        <item x="242"/>
        <item x="377"/>
        <item x="263"/>
        <item x="575"/>
        <item x="162"/>
        <item x="548"/>
        <item x="253"/>
        <item x="529"/>
        <item x="697"/>
        <item x="407"/>
        <item x="772"/>
        <item x="675"/>
        <item x="951"/>
        <item x="650"/>
        <item x="121"/>
        <item x="965"/>
        <item x="800"/>
        <item x="489"/>
        <item x="741"/>
        <item x="25"/>
        <item x="570"/>
        <item x="267"/>
        <item x="391"/>
        <item x="401"/>
        <item x="102"/>
        <item x="659"/>
        <item x="130"/>
        <item x="703"/>
        <item x="607"/>
        <item x="598"/>
        <item x="344"/>
        <item x="430"/>
        <item x="95"/>
        <item x="840"/>
        <item x="580"/>
        <item x="989"/>
        <item x="30"/>
        <item x="348"/>
        <item x="673"/>
        <item x="635"/>
        <item x="699"/>
        <item x="439"/>
        <item x="777"/>
        <item x="385"/>
        <item x="167"/>
        <item x="798"/>
        <item x="705"/>
        <item x="204"/>
        <item x="78"/>
        <item x="316"/>
        <item x="528"/>
        <item x="341"/>
        <item x="309"/>
        <item x="497"/>
        <item x="3"/>
        <item x="246"/>
        <item x="774"/>
        <item x="118"/>
        <item x="342"/>
        <item x="374"/>
        <item x="888"/>
        <item x="593"/>
        <item x="71"/>
        <item x="405"/>
        <item x="463"/>
        <item x="591"/>
        <item x="468"/>
        <item x="336"/>
        <item x="576"/>
        <item x="706"/>
        <item x="159"/>
        <item x="946"/>
        <item x="164"/>
        <item x="65"/>
        <item x="421"/>
        <item x="826"/>
        <item x="315"/>
        <item x="935"/>
        <item x="750"/>
        <item x="127"/>
        <item x="197"/>
        <item x="622"/>
        <item x="780"/>
        <item x="191"/>
        <item x="67"/>
        <item x="994"/>
        <item x="166"/>
        <item x="958"/>
        <item x="542"/>
        <item x="572"/>
        <item x="937"/>
        <item x="213"/>
        <item x="64"/>
        <item x="608"/>
        <item x="24"/>
        <item x="927"/>
        <item x="515"/>
        <item x="967"/>
        <item x="866"/>
        <item x="763"/>
        <item x="584"/>
        <item x="74"/>
        <item x="713"/>
        <item x="72"/>
        <item x="149"/>
        <item x="653"/>
        <item x="29"/>
        <item x="998"/>
        <item x="634"/>
        <item x="959"/>
        <item x="232"/>
        <item x="915"/>
        <item x="269"/>
        <item x="337"/>
        <item x="239"/>
        <item x="105"/>
        <item x="86"/>
        <item x="465"/>
        <item x="104"/>
        <item x="773"/>
        <item x="494"/>
        <item x="59"/>
        <item x="455"/>
        <item x="536"/>
        <item x="62"/>
        <item x="878"/>
        <item x="812"/>
        <item x="54"/>
        <item x="791"/>
        <item x="655"/>
        <item x="117"/>
        <item x="889"/>
        <item x="686"/>
        <item x="491"/>
        <item x="443"/>
        <item x="605"/>
        <item x="670"/>
        <item x="714"/>
        <item x="558"/>
        <item x="752"/>
        <item x="724"/>
        <item x="617"/>
        <item x="690"/>
        <item x="32"/>
        <item x="557"/>
        <item x="227"/>
        <item x="436"/>
        <item x="746"/>
        <item x="461"/>
        <item x="222"/>
        <item x="201"/>
        <item x="961"/>
        <item x="525"/>
        <item x="537"/>
        <item x="610"/>
        <item x="908"/>
        <item x="9"/>
        <item x="636"/>
        <item x="399"/>
        <item x="265"/>
        <item x="612"/>
        <item x="363"/>
        <item x="233"/>
        <item x="857"/>
        <item x="49"/>
        <item x="408"/>
        <item x="500"/>
        <item x="662"/>
        <item x="578"/>
        <item x="941"/>
        <item x="452"/>
        <item x="479"/>
        <item x="756"/>
        <item x="155"/>
        <item x="138"/>
        <item x="641"/>
        <item x="657"/>
        <item x="329"/>
        <item x="869"/>
        <item x="142"/>
        <item x="893"/>
        <item x="973"/>
        <item x="412"/>
        <item x="93"/>
        <item x="979"/>
        <item x="470"/>
        <item x="727"/>
        <item x="145"/>
        <item x="691"/>
        <item x="250"/>
        <item x="53"/>
        <item x="172"/>
        <item x="45"/>
        <item x="688"/>
        <item x="970"/>
        <item x="464"/>
        <item x="818"/>
        <item x="619"/>
        <item x="230"/>
        <item x="157"/>
        <item x="981"/>
        <item x="689"/>
        <item x="507"/>
        <item x="388"/>
        <item x="196"/>
        <item x="144"/>
        <item x="252"/>
        <item x="395"/>
        <item x="394"/>
        <item x="165"/>
        <item x="243"/>
        <item x="20"/>
        <item x="173"/>
        <item x="887"/>
        <item x="909"/>
        <item x="286"/>
        <item x="874"/>
        <item x="478"/>
        <item x="199"/>
        <item x="459"/>
        <item x="948"/>
        <item x="628"/>
        <item x="180"/>
        <item x="181"/>
        <item x="163"/>
        <item x="289"/>
        <item x="476"/>
        <item x="924"/>
        <item x="37"/>
        <item x="693"/>
        <item x="541"/>
        <item x="462"/>
        <item x="217"/>
        <item x="549"/>
        <item x="587"/>
        <item x="891"/>
        <item x="409"/>
        <item x="911"/>
        <item x="682"/>
        <item x="804"/>
        <item x="11"/>
        <item x="516"/>
        <item x="996"/>
        <item x="929"/>
        <item x="833"/>
        <item x="944"/>
        <item x="376"/>
        <item x="433"/>
        <item x="784"/>
        <item x="120"/>
        <item x="189"/>
        <item x="843"/>
        <item x="997"/>
        <item x="661"/>
        <item x="324"/>
        <item x="808"/>
        <item x="185"/>
        <item x="68"/>
        <item x="290"/>
        <item x="413"/>
        <item x="581"/>
        <item x="448"/>
        <item x="310"/>
        <item x="838"/>
        <item x="621"/>
        <item x="312"/>
        <item x="839"/>
        <item x="44"/>
        <item x="647"/>
        <item x="325"/>
        <item x="384"/>
        <item x="952"/>
        <item x="168"/>
        <item x="209"/>
        <item x="837"/>
        <item x="0"/>
        <item x="498"/>
        <item x="404"/>
        <item x="206"/>
        <item x="856"/>
        <item x="212"/>
        <item x="208"/>
        <item x="355"/>
        <item x="134"/>
        <item x="362"/>
        <item x="182"/>
        <item x="602"/>
        <item x="597"/>
        <item x="652"/>
        <item x="129"/>
        <item x="304"/>
        <item x="934"/>
        <item x="214"/>
        <item x="132"/>
        <item x="187"/>
        <item x="219"/>
        <item x="824"/>
        <item x="425"/>
        <item x="870"/>
        <item x="766"/>
        <item x="975"/>
        <item x="556"/>
        <item x="508"/>
        <item x="776"/>
        <item x="60"/>
        <item x="333"/>
        <item x="79"/>
        <item x="554"/>
        <item x="190"/>
        <item x="627"/>
        <item x="801"/>
        <item x="977"/>
        <item x="136"/>
        <item x="477"/>
        <item x="625"/>
        <item x="599"/>
        <item x="373"/>
        <item x="683"/>
        <item x="702"/>
        <item x="276"/>
        <item x="819"/>
        <item x="488"/>
        <item x="942"/>
        <item x="258"/>
        <item x="364"/>
        <item x="718"/>
        <item x="486"/>
        <item x="704"/>
        <item x="251"/>
        <item x="646"/>
        <item x="174"/>
        <item x="674"/>
        <item x="938"/>
        <item x="340"/>
        <item x="175"/>
        <item x="42"/>
        <item x="879"/>
        <item x="424"/>
        <item x="22"/>
        <item x="281"/>
        <item x="852"/>
        <item x="512"/>
        <item x="454"/>
        <item x="76"/>
        <item x="274"/>
        <item x="119"/>
        <item x="564"/>
        <item x="535"/>
        <item x="260"/>
        <item x="8"/>
        <item x="561"/>
        <item x="986"/>
        <item x="483"/>
        <item x="17"/>
        <item x="66"/>
        <item x="738"/>
        <item x="767"/>
        <item x="847"/>
        <item x="698"/>
        <item x="734"/>
        <item x="434"/>
        <item x="623"/>
        <item x="543"/>
        <item x="782"/>
        <item x="995"/>
        <item x="778"/>
        <item x="799"/>
        <item x="313"/>
        <item x="46"/>
        <item x="609"/>
        <item x="820"/>
        <item x="531"/>
        <item x="779"/>
        <item x="387"/>
        <item x="23"/>
        <item x="506"/>
        <item x="16"/>
        <item x="854"/>
        <item x="28"/>
        <item x="39"/>
        <item x="943"/>
        <item x="398"/>
        <item x="737"/>
        <item x="56"/>
        <item x="101"/>
        <item x="930"/>
        <item x="193"/>
        <item x="745"/>
        <item x="179"/>
        <item x="759"/>
        <item x="520"/>
        <item x="962"/>
        <item x="238"/>
        <item x="490"/>
        <item x="339"/>
        <item x="510"/>
        <item x="987"/>
        <item x="687"/>
        <item x="296"/>
        <item x="457"/>
        <item x="792"/>
        <item x="143"/>
        <item x="616"/>
        <item x="579"/>
        <item x="841"/>
        <item x="559"/>
        <item x="14"/>
        <item x="240"/>
        <item x="983"/>
        <item x="85"/>
        <item x="972"/>
        <item x="83"/>
        <item x="567"/>
        <item x="638"/>
        <item x="338"/>
        <item x="719"/>
        <item x="298"/>
        <item x="821"/>
        <item x="360"/>
        <item x="921"/>
        <item x="420"/>
        <item x="176"/>
        <item x="895"/>
        <item x="126"/>
        <item x="863"/>
        <item x="871"/>
        <item x="601"/>
        <item x="259"/>
        <item x="789"/>
        <item x="198"/>
        <item x="150"/>
        <item x="111"/>
        <item x="530"/>
        <item x="849"/>
        <item x="700"/>
        <item x="128"/>
        <item x="990"/>
        <item x="574"/>
        <item x="284"/>
        <item x="880"/>
        <item x="851"/>
        <item x="923"/>
        <item x="264"/>
        <item x="926"/>
        <item x="48"/>
        <item x="955"/>
        <item x="806"/>
        <item x="4"/>
        <item x="654"/>
        <item x="245"/>
        <item x="442"/>
        <item x="681"/>
        <item x="440"/>
        <item x="963"/>
        <item x="701"/>
        <item x="823"/>
        <item x="426"/>
        <item x="720"/>
        <item x="367"/>
        <item x="481"/>
        <item x="945"/>
        <item x="855"/>
        <item x="613"/>
        <item x="58"/>
        <item x="221"/>
        <item x="632"/>
        <item x="308"/>
        <item x="830"/>
        <item x="595"/>
        <item x="345"/>
        <item x="864"/>
        <item x="518"/>
        <item x="441"/>
        <item x="917"/>
        <item x="848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</pivotFields>
  <dataFields count="1">
    <dataField name="Min of MonthlyIncome" fld="6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PivotTable13" cacheId="2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>
  <location ref="A10:A11" firstHeaderRow="1" firstDataRow="1" firstDataCol="0"/>
  <pivotFields count="11">
    <pivotField showAll="0">
      <items count="101">
        <item x="72"/>
        <item x="51"/>
        <item x="4"/>
        <item x="15"/>
        <item x="7"/>
        <item x="19"/>
        <item x="32"/>
        <item x="8"/>
        <item x="38"/>
        <item x="34"/>
        <item x="82"/>
        <item x="3"/>
        <item x="67"/>
        <item x="74"/>
        <item x="54"/>
        <item x="93"/>
        <item x="22"/>
        <item x="81"/>
        <item x="0"/>
        <item x="62"/>
        <item x="92"/>
        <item x="69"/>
        <item x="33"/>
        <item x="78"/>
        <item x="20"/>
        <item x="50"/>
        <item x="45"/>
        <item x="1"/>
        <item x="31"/>
        <item x="48"/>
        <item x="63"/>
        <item x="10"/>
        <item x="70"/>
        <item x="83"/>
        <item x="97"/>
        <item x="59"/>
        <item x="42"/>
        <item x="58"/>
        <item x="57"/>
        <item x="30"/>
        <item x="87"/>
        <item x="86"/>
        <item x="26"/>
        <item x="96"/>
        <item x="46"/>
        <item x="71"/>
        <item x="43"/>
        <item x="6"/>
        <item x="25"/>
        <item x="2"/>
        <item x="11"/>
        <item x="39"/>
        <item x="77"/>
        <item x="61"/>
        <item x="91"/>
        <item x="53"/>
        <item x="84"/>
        <item x="64"/>
        <item x="29"/>
        <item x="16"/>
        <item x="99"/>
        <item x="52"/>
        <item x="36"/>
        <item x="5"/>
        <item x="47"/>
        <item x="56"/>
        <item x="98"/>
        <item x="49"/>
        <item x="95"/>
        <item x="21"/>
        <item x="94"/>
        <item x="41"/>
        <item x="13"/>
        <item x="9"/>
        <item x="44"/>
        <item x="75"/>
        <item x="12"/>
        <item x="76"/>
        <item x="18"/>
        <item x="68"/>
        <item x="37"/>
        <item x="27"/>
        <item x="90"/>
        <item x="66"/>
        <item x="73"/>
        <item x="60"/>
        <item x="35"/>
        <item x="89"/>
        <item x="17"/>
        <item x="65"/>
        <item x="40"/>
        <item x="28"/>
        <item x="88"/>
        <item x="85"/>
        <item x="23"/>
        <item x="24"/>
        <item x="79"/>
        <item x="55"/>
        <item x="14"/>
        <item x="80"/>
        <item t="default"/>
      </items>
    </pivotField>
    <pivotField showAll="0"/>
    <pivotField showAll="0"/>
    <pivotField showAll="0"/>
    <pivotField showAll="0"/>
    <pivotField showAll="0"/>
    <pivotField dataField="1" numFmtId="44" showAll="0">
      <items count="1001">
        <item x="651"/>
        <item x="810"/>
        <item x="496"/>
        <item x="77"/>
        <item x="890"/>
        <item x="551"/>
        <item x="417"/>
        <item x="431"/>
        <item x="109"/>
        <item x="916"/>
        <item x="397"/>
        <item x="365"/>
        <item x="270"/>
        <item x="790"/>
        <item x="151"/>
        <item x="474"/>
        <item x="894"/>
        <item x="414"/>
        <item x="748"/>
        <item x="860"/>
        <item x="228"/>
        <item x="725"/>
        <item x="280"/>
        <item x="301"/>
        <item x="70"/>
        <item x="379"/>
        <item x="999"/>
        <item x="742"/>
        <item x="949"/>
        <item x="950"/>
        <item x="51"/>
        <item x="614"/>
        <item x="836"/>
        <item x="392"/>
        <item x="712"/>
        <item x="931"/>
        <item x="261"/>
        <item x="160"/>
        <item x="859"/>
        <item x="266"/>
        <item x="186"/>
        <item x="52"/>
        <item x="743"/>
        <item x="133"/>
        <item x="850"/>
        <item x="899"/>
        <item x="303"/>
        <item x="910"/>
        <item x="148"/>
        <item x="471"/>
        <item x="729"/>
        <item x="91"/>
        <item x="321"/>
        <item x="883"/>
        <item x="566"/>
        <item x="626"/>
        <item x="876"/>
        <item x="458"/>
        <item x="964"/>
        <item x="872"/>
        <item x="660"/>
        <item x="600"/>
        <item x="255"/>
        <item x="69"/>
        <item x="112"/>
        <item x="320"/>
        <item x="809"/>
        <item x="277"/>
        <item x="611"/>
        <item x="226"/>
        <item x="666"/>
        <item x="285"/>
        <item x="569"/>
        <item x="248"/>
        <item x="15"/>
        <item x="900"/>
        <item x="41"/>
        <item x="853"/>
        <item x="620"/>
        <item x="432"/>
        <item x="334"/>
        <item x="372"/>
        <item x="552"/>
        <item x="236"/>
        <item x="881"/>
        <item x="123"/>
        <item x="692"/>
        <item x="678"/>
        <item x="352"/>
        <item x="867"/>
        <item x="473"/>
        <item x="645"/>
        <item x="256"/>
        <item x="235"/>
        <item x="828"/>
        <item x="991"/>
        <item x="505"/>
        <item x="89"/>
        <item x="545"/>
        <item x="555"/>
        <item x="272"/>
        <item x="503"/>
        <item x="803"/>
        <item x="992"/>
        <item x="882"/>
        <item x="873"/>
        <item x="107"/>
        <item x="192"/>
        <item x="484"/>
        <item x="283"/>
        <item x="422"/>
        <item x="450"/>
        <item x="156"/>
        <item x="813"/>
        <item x="710"/>
        <item x="577"/>
        <item x="210"/>
        <item x="685"/>
        <item x="603"/>
        <item x="954"/>
        <item x="482"/>
        <item x="273"/>
        <item x="588"/>
        <item x="247"/>
        <item x="783"/>
        <item x="842"/>
        <item x="371"/>
        <item x="644"/>
        <item x="709"/>
        <item x="816"/>
        <item x="960"/>
        <item x="300"/>
        <item x="717"/>
        <item x="370"/>
        <item x="953"/>
        <item x="106"/>
        <item x="158"/>
        <item x="220"/>
        <item x="733"/>
        <item x="418"/>
        <item x="715"/>
        <item x="57"/>
        <item x="794"/>
        <item x="343"/>
        <item x="769"/>
        <item x="901"/>
        <item x="932"/>
        <item x="817"/>
        <item x="356"/>
        <item x="757"/>
        <item x="402"/>
        <item x="386"/>
        <item x="902"/>
        <item x="5"/>
        <item x="539"/>
        <item x="137"/>
        <item x="875"/>
        <item x="84"/>
        <item x="288"/>
        <item x="80"/>
        <item x="795"/>
        <item x="721"/>
        <item x="485"/>
        <item x="294"/>
        <item x="936"/>
        <item x="696"/>
        <item x="110"/>
        <item x="368"/>
        <item x="188"/>
        <item x="103"/>
        <item x="423"/>
        <item x="747"/>
        <item x="139"/>
        <item x="378"/>
        <item x="205"/>
        <item x="716"/>
        <item x="31"/>
        <item x="451"/>
        <item x="822"/>
        <item x="974"/>
        <item x="571"/>
        <item x="13"/>
        <item x="271"/>
        <item x="781"/>
        <item x="346"/>
        <item x="279"/>
        <item x="740"/>
        <item x="361"/>
        <item x="877"/>
        <item x="726"/>
        <item x="113"/>
        <item x="36"/>
        <item x="985"/>
        <item x="306"/>
        <item x="637"/>
        <item x="563"/>
        <item x="383"/>
        <item x="319"/>
        <item x="665"/>
        <item x="493"/>
        <item x="976"/>
        <item x="302"/>
        <item x="513"/>
        <item x="723"/>
        <item x="679"/>
        <item x="947"/>
        <item x="501"/>
        <item x="381"/>
        <item x="475"/>
        <item x="807"/>
        <item x="6"/>
        <item x="429"/>
        <item x="668"/>
        <item x="928"/>
        <item x="244"/>
        <item x="858"/>
        <item x="357"/>
        <item x="21"/>
        <item x="586"/>
        <item x="305"/>
        <item x="63"/>
        <item x="785"/>
        <item x="919"/>
        <item x="98"/>
        <item x="428"/>
        <item x="82"/>
        <item x="550"/>
        <item x="131"/>
        <item x="241"/>
        <item x="885"/>
        <item x="389"/>
        <item x="546"/>
        <item x="664"/>
        <item x="115"/>
        <item x="562"/>
        <item x="229"/>
        <item x="658"/>
        <item x="978"/>
        <item x="589"/>
        <item x="835"/>
        <item x="135"/>
        <item x="861"/>
        <item x="540"/>
        <item x="642"/>
        <item x="524"/>
        <item x="2"/>
        <item x="262"/>
        <item x="291"/>
        <item x="147"/>
        <item x="722"/>
        <item x="330"/>
        <item x="898"/>
        <item x="708"/>
        <item x="768"/>
        <item x="827"/>
        <item x="444"/>
        <item x="624"/>
        <item x="456"/>
        <item x="553"/>
        <item x="317"/>
        <item x="594"/>
        <item x="519"/>
        <item x="583"/>
        <item x="211"/>
        <item x="629"/>
        <item x="534"/>
        <item x="815"/>
        <item x="582"/>
        <item x="846"/>
        <item x="711"/>
        <item x="751"/>
        <item x="897"/>
        <item x="152"/>
        <item x="382"/>
        <item x="446"/>
        <item x="957"/>
        <item x="390"/>
        <item x="585"/>
        <item x="7"/>
        <item x="169"/>
        <item x="728"/>
        <item x="268"/>
        <item x="453"/>
        <item x="449"/>
        <item x="231"/>
        <item x="492"/>
        <item x="116"/>
        <item x="676"/>
        <item x="615"/>
        <item x="906"/>
        <item x="328"/>
        <item x="318"/>
        <item x="677"/>
        <item x="966"/>
        <item x="416"/>
        <item x="590"/>
        <item x="680"/>
        <item x="1"/>
        <item x="521"/>
        <item x="40"/>
        <item x="47"/>
        <item x="971"/>
        <item x="154"/>
        <item x="907"/>
        <item x="667"/>
        <item x="438"/>
        <item x="225"/>
        <item x="565"/>
        <item x="237"/>
        <item x="351"/>
        <item x="933"/>
        <item x="956"/>
        <item x="940"/>
        <item x="765"/>
        <item x="886"/>
        <item x="755"/>
        <item x="90"/>
        <item x="648"/>
        <item x="369"/>
        <item x="194"/>
        <item x="403"/>
        <item x="410"/>
        <item x="359"/>
        <item x="596"/>
        <item x="684"/>
        <item x="892"/>
        <item x="234"/>
        <item x="295"/>
        <item x="522"/>
        <item x="88"/>
        <item x="249"/>
        <item x="55"/>
        <item x="939"/>
        <item x="764"/>
        <item x="375"/>
        <item x="354"/>
        <item x="618"/>
        <item x="834"/>
        <item x="19"/>
        <item x="903"/>
        <item x="87"/>
        <item x="694"/>
        <item x="639"/>
        <item x="224"/>
        <item x="775"/>
        <item x="297"/>
        <item x="10"/>
        <item x="322"/>
        <item x="406"/>
        <item x="257"/>
        <item x="825"/>
        <item x="896"/>
        <item x="396"/>
        <item x="771"/>
        <item x="760"/>
        <item x="544"/>
        <item x="353"/>
        <item x="904"/>
        <item x="202"/>
        <item x="969"/>
        <item x="94"/>
        <item x="75"/>
        <item x="968"/>
        <item x="178"/>
        <item x="97"/>
        <item x="731"/>
        <item x="761"/>
        <item x="419"/>
        <item x="327"/>
        <item x="480"/>
        <item x="183"/>
        <item x="140"/>
        <item x="122"/>
        <item x="630"/>
        <item x="547"/>
        <item x="287"/>
        <item x="573"/>
        <item x="568"/>
        <item x="171"/>
        <item x="499"/>
        <item x="802"/>
        <item x="914"/>
        <item x="358"/>
        <item x="865"/>
        <item x="200"/>
        <item x="216"/>
        <item x="27"/>
        <item x="730"/>
        <item x="278"/>
        <item x="125"/>
        <item x="435"/>
        <item x="380"/>
        <item x="788"/>
        <item x="366"/>
        <item x="811"/>
        <item x="12"/>
        <item x="161"/>
        <item x="469"/>
        <item x="349"/>
        <item x="445"/>
        <item x="195"/>
        <item x="487"/>
        <item x="538"/>
        <item x="96"/>
        <item x="124"/>
        <item x="203"/>
        <item x="335"/>
        <item x="254"/>
        <item x="170"/>
        <item x="786"/>
        <item x="326"/>
        <item x="502"/>
        <item x="514"/>
        <item x="868"/>
        <item x="447"/>
        <item x="560"/>
        <item x="532"/>
        <item x="814"/>
        <item x="984"/>
        <item x="332"/>
        <item x="215"/>
        <item x="695"/>
        <item x="511"/>
        <item x="141"/>
        <item x="223"/>
        <item x="862"/>
        <item x="43"/>
        <item x="663"/>
        <item x="311"/>
        <item x="671"/>
        <item x="643"/>
        <item x="884"/>
        <item x="640"/>
        <item x="184"/>
        <item x="292"/>
        <item x="523"/>
        <item x="832"/>
        <item x="753"/>
        <item x="177"/>
        <item x="347"/>
        <item x="656"/>
        <item x="649"/>
        <item x="427"/>
        <item x="604"/>
        <item x="829"/>
        <item x="912"/>
        <item x="50"/>
        <item x="592"/>
        <item x="38"/>
        <item x="913"/>
        <item x="631"/>
        <item x="350"/>
        <item x="982"/>
        <item x="754"/>
        <item x="504"/>
        <item x="99"/>
        <item x="762"/>
        <item x="323"/>
        <item x="35"/>
        <item x="100"/>
        <item x="758"/>
        <item x="920"/>
        <item x="307"/>
        <item x="672"/>
        <item x="509"/>
        <item x="770"/>
        <item x="18"/>
        <item x="831"/>
        <item x="331"/>
        <item x="988"/>
        <item x="466"/>
        <item x="732"/>
        <item x="26"/>
        <item x="146"/>
        <item x="739"/>
        <item x="218"/>
        <item x="472"/>
        <item x="299"/>
        <item x="744"/>
        <item x="92"/>
        <item x="73"/>
        <item x="393"/>
        <item x="495"/>
        <item x="207"/>
        <item x="411"/>
        <item x="749"/>
        <item x="845"/>
        <item x="805"/>
        <item x="114"/>
        <item x="526"/>
        <item x="527"/>
        <item x="980"/>
        <item x="108"/>
        <item x="282"/>
        <item x="314"/>
        <item x="796"/>
        <item x="533"/>
        <item x="669"/>
        <item x="415"/>
        <item x="606"/>
        <item x="153"/>
        <item x="707"/>
        <item x="517"/>
        <item x="293"/>
        <item x="467"/>
        <item x="787"/>
        <item x="797"/>
        <item x="736"/>
        <item x="400"/>
        <item x="633"/>
        <item x="735"/>
        <item x="993"/>
        <item x="905"/>
        <item x="793"/>
        <item x="34"/>
        <item x="918"/>
        <item x="33"/>
        <item x="844"/>
        <item x="437"/>
        <item x="925"/>
        <item x="61"/>
        <item x="81"/>
        <item x="275"/>
        <item x="922"/>
        <item x="460"/>
        <item x="242"/>
        <item x="377"/>
        <item x="263"/>
        <item x="575"/>
        <item x="162"/>
        <item x="548"/>
        <item x="253"/>
        <item x="529"/>
        <item x="697"/>
        <item x="407"/>
        <item x="772"/>
        <item x="675"/>
        <item x="951"/>
        <item x="650"/>
        <item x="121"/>
        <item x="965"/>
        <item x="800"/>
        <item x="489"/>
        <item x="741"/>
        <item x="25"/>
        <item x="570"/>
        <item x="267"/>
        <item x="391"/>
        <item x="401"/>
        <item x="102"/>
        <item x="659"/>
        <item x="130"/>
        <item x="703"/>
        <item x="607"/>
        <item x="598"/>
        <item x="344"/>
        <item x="430"/>
        <item x="95"/>
        <item x="840"/>
        <item x="580"/>
        <item x="989"/>
        <item x="30"/>
        <item x="348"/>
        <item x="673"/>
        <item x="635"/>
        <item x="699"/>
        <item x="439"/>
        <item x="777"/>
        <item x="385"/>
        <item x="167"/>
        <item x="798"/>
        <item x="705"/>
        <item x="204"/>
        <item x="78"/>
        <item x="316"/>
        <item x="528"/>
        <item x="341"/>
        <item x="309"/>
        <item x="497"/>
        <item x="3"/>
        <item x="246"/>
        <item x="774"/>
        <item x="118"/>
        <item x="342"/>
        <item x="374"/>
        <item x="888"/>
        <item x="593"/>
        <item x="71"/>
        <item x="405"/>
        <item x="463"/>
        <item x="591"/>
        <item x="468"/>
        <item x="336"/>
        <item x="576"/>
        <item x="706"/>
        <item x="159"/>
        <item x="946"/>
        <item x="164"/>
        <item x="65"/>
        <item x="421"/>
        <item x="826"/>
        <item x="315"/>
        <item x="935"/>
        <item x="750"/>
        <item x="127"/>
        <item x="197"/>
        <item x="622"/>
        <item x="780"/>
        <item x="191"/>
        <item x="67"/>
        <item x="994"/>
        <item x="166"/>
        <item x="958"/>
        <item x="542"/>
        <item x="572"/>
        <item x="937"/>
        <item x="213"/>
        <item x="64"/>
        <item x="608"/>
        <item x="24"/>
        <item x="927"/>
        <item x="515"/>
        <item x="967"/>
        <item x="866"/>
        <item x="763"/>
        <item x="584"/>
        <item x="74"/>
        <item x="713"/>
        <item x="72"/>
        <item x="149"/>
        <item x="653"/>
        <item x="29"/>
        <item x="998"/>
        <item x="634"/>
        <item x="959"/>
        <item x="232"/>
        <item x="915"/>
        <item x="269"/>
        <item x="337"/>
        <item x="239"/>
        <item x="105"/>
        <item x="86"/>
        <item x="465"/>
        <item x="104"/>
        <item x="773"/>
        <item x="494"/>
        <item x="59"/>
        <item x="455"/>
        <item x="536"/>
        <item x="62"/>
        <item x="878"/>
        <item x="812"/>
        <item x="54"/>
        <item x="791"/>
        <item x="655"/>
        <item x="117"/>
        <item x="889"/>
        <item x="686"/>
        <item x="491"/>
        <item x="443"/>
        <item x="605"/>
        <item x="670"/>
        <item x="714"/>
        <item x="558"/>
        <item x="752"/>
        <item x="724"/>
        <item x="617"/>
        <item x="690"/>
        <item x="32"/>
        <item x="557"/>
        <item x="227"/>
        <item x="436"/>
        <item x="746"/>
        <item x="461"/>
        <item x="222"/>
        <item x="201"/>
        <item x="961"/>
        <item x="525"/>
        <item x="537"/>
        <item x="610"/>
        <item x="908"/>
        <item x="9"/>
        <item x="636"/>
        <item x="399"/>
        <item x="265"/>
        <item x="612"/>
        <item x="363"/>
        <item x="233"/>
        <item x="857"/>
        <item x="49"/>
        <item x="408"/>
        <item x="500"/>
        <item x="662"/>
        <item x="578"/>
        <item x="941"/>
        <item x="452"/>
        <item x="479"/>
        <item x="756"/>
        <item x="155"/>
        <item x="138"/>
        <item x="641"/>
        <item x="657"/>
        <item x="329"/>
        <item x="869"/>
        <item x="142"/>
        <item x="893"/>
        <item x="973"/>
        <item x="412"/>
        <item x="93"/>
        <item x="979"/>
        <item x="470"/>
        <item x="727"/>
        <item x="145"/>
        <item x="691"/>
        <item x="250"/>
        <item x="53"/>
        <item x="172"/>
        <item x="45"/>
        <item x="688"/>
        <item x="970"/>
        <item x="464"/>
        <item x="818"/>
        <item x="619"/>
        <item x="230"/>
        <item x="157"/>
        <item x="981"/>
        <item x="689"/>
        <item x="507"/>
        <item x="388"/>
        <item x="196"/>
        <item x="144"/>
        <item x="252"/>
        <item x="395"/>
        <item x="394"/>
        <item x="165"/>
        <item x="243"/>
        <item x="20"/>
        <item x="173"/>
        <item x="887"/>
        <item x="909"/>
        <item x="286"/>
        <item x="874"/>
        <item x="478"/>
        <item x="199"/>
        <item x="459"/>
        <item x="948"/>
        <item x="628"/>
        <item x="180"/>
        <item x="181"/>
        <item x="163"/>
        <item x="289"/>
        <item x="476"/>
        <item x="924"/>
        <item x="37"/>
        <item x="693"/>
        <item x="541"/>
        <item x="462"/>
        <item x="217"/>
        <item x="549"/>
        <item x="587"/>
        <item x="891"/>
        <item x="409"/>
        <item x="911"/>
        <item x="682"/>
        <item x="804"/>
        <item x="11"/>
        <item x="516"/>
        <item x="996"/>
        <item x="929"/>
        <item x="833"/>
        <item x="944"/>
        <item x="376"/>
        <item x="433"/>
        <item x="784"/>
        <item x="120"/>
        <item x="189"/>
        <item x="843"/>
        <item x="997"/>
        <item x="661"/>
        <item x="324"/>
        <item x="808"/>
        <item x="185"/>
        <item x="68"/>
        <item x="290"/>
        <item x="413"/>
        <item x="581"/>
        <item x="448"/>
        <item x="310"/>
        <item x="838"/>
        <item x="621"/>
        <item x="312"/>
        <item x="839"/>
        <item x="44"/>
        <item x="647"/>
        <item x="325"/>
        <item x="384"/>
        <item x="952"/>
        <item x="168"/>
        <item x="209"/>
        <item x="837"/>
        <item x="0"/>
        <item x="498"/>
        <item x="404"/>
        <item x="206"/>
        <item x="856"/>
        <item x="212"/>
        <item x="208"/>
        <item x="355"/>
        <item x="134"/>
        <item x="362"/>
        <item x="182"/>
        <item x="602"/>
        <item x="597"/>
        <item x="652"/>
        <item x="129"/>
        <item x="304"/>
        <item x="934"/>
        <item x="214"/>
        <item x="132"/>
        <item x="187"/>
        <item x="219"/>
        <item x="824"/>
        <item x="425"/>
        <item x="870"/>
        <item x="766"/>
        <item x="975"/>
        <item x="556"/>
        <item x="508"/>
        <item x="776"/>
        <item x="60"/>
        <item x="333"/>
        <item x="79"/>
        <item x="554"/>
        <item x="190"/>
        <item x="627"/>
        <item x="801"/>
        <item x="977"/>
        <item x="136"/>
        <item x="477"/>
        <item x="625"/>
        <item x="599"/>
        <item x="373"/>
        <item x="683"/>
        <item x="702"/>
        <item x="276"/>
        <item x="819"/>
        <item x="488"/>
        <item x="942"/>
        <item x="258"/>
        <item x="364"/>
        <item x="718"/>
        <item x="486"/>
        <item x="704"/>
        <item x="251"/>
        <item x="646"/>
        <item x="174"/>
        <item x="674"/>
        <item x="938"/>
        <item x="340"/>
        <item x="175"/>
        <item x="42"/>
        <item x="879"/>
        <item x="424"/>
        <item x="22"/>
        <item x="281"/>
        <item x="852"/>
        <item x="512"/>
        <item x="454"/>
        <item x="76"/>
        <item x="274"/>
        <item x="119"/>
        <item x="564"/>
        <item x="535"/>
        <item x="260"/>
        <item x="8"/>
        <item x="561"/>
        <item x="986"/>
        <item x="483"/>
        <item x="17"/>
        <item x="66"/>
        <item x="738"/>
        <item x="767"/>
        <item x="847"/>
        <item x="698"/>
        <item x="734"/>
        <item x="434"/>
        <item x="623"/>
        <item x="543"/>
        <item x="782"/>
        <item x="995"/>
        <item x="778"/>
        <item x="799"/>
        <item x="313"/>
        <item x="46"/>
        <item x="609"/>
        <item x="820"/>
        <item x="531"/>
        <item x="779"/>
        <item x="387"/>
        <item x="23"/>
        <item x="506"/>
        <item x="16"/>
        <item x="854"/>
        <item x="28"/>
        <item x="39"/>
        <item x="943"/>
        <item x="398"/>
        <item x="737"/>
        <item x="56"/>
        <item x="101"/>
        <item x="930"/>
        <item x="193"/>
        <item x="745"/>
        <item x="179"/>
        <item x="759"/>
        <item x="520"/>
        <item x="962"/>
        <item x="238"/>
        <item x="490"/>
        <item x="339"/>
        <item x="510"/>
        <item x="987"/>
        <item x="687"/>
        <item x="296"/>
        <item x="457"/>
        <item x="792"/>
        <item x="143"/>
        <item x="616"/>
        <item x="579"/>
        <item x="841"/>
        <item x="559"/>
        <item x="14"/>
        <item x="240"/>
        <item x="983"/>
        <item x="85"/>
        <item x="972"/>
        <item x="83"/>
        <item x="567"/>
        <item x="638"/>
        <item x="338"/>
        <item x="719"/>
        <item x="298"/>
        <item x="821"/>
        <item x="360"/>
        <item x="921"/>
        <item x="420"/>
        <item x="176"/>
        <item x="895"/>
        <item x="126"/>
        <item x="863"/>
        <item x="871"/>
        <item x="601"/>
        <item x="259"/>
        <item x="789"/>
        <item x="198"/>
        <item x="150"/>
        <item x="111"/>
        <item x="530"/>
        <item x="849"/>
        <item x="700"/>
        <item x="128"/>
        <item x="990"/>
        <item x="574"/>
        <item x="284"/>
        <item x="880"/>
        <item x="851"/>
        <item x="923"/>
        <item x="264"/>
        <item x="926"/>
        <item x="48"/>
        <item x="955"/>
        <item x="806"/>
        <item x="4"/>
        <item x="654"/>
        <item x="245"/>
        <item x="442"/>
        <item x="681"/>
        <item x="440"/>
        <item x="963"/>
        <item x="701"/>
        <item x="823"/>
        <item x="426"/>
        <item x="720"/>
        <item x="367"/>
        <item x="481"/>
        <item x="945"/>
        <item x="855"/>
        <item x="613"/>
        <item x="58"/>
        <item x="221"/>
        <item x="632"/>
        <item x="308"/>
        <item x="830"/>
        <item x="595"/>
        <item x="345"/>
        <item x="864"/>
        <item x="518"/>
        <item x="441"/>
        <item x="917"/>
        <item x="848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</pivotFields>
  <dataFields count="1">
    <dataField name="Max of MonthlyIncome" fld="6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11" cacheId="2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 chartFormat="3">
  <location ref="E3:F6" firstHeaderRow="1" firstDataRow="1" firstDataCol="1"/>
  <pivotFields count="11">
    <pivotField showAll="0">
      <items count="101">
        <item x="72"/>
        <item x="51"/>
        <item x="4"/>
        <item x="15"/>
        <item x="7"/>
        <item x="19"/>
        <item x="32"/>
        <item x="8"/>
        <item x="38"/>
        <item x="34"/>
        <item x="82"/>
        <item x="3"/>
        <item x="67"/>
        <item x="74"/>
        <item x="54"/>
        <item x="93"/>
        <item x="22"/>
        <item x="81"/>
        <item x="0"/>
        <item x="62"/>
        <item x="92"/>
        <item x="69"/>
        <item x="33"/>
        <item x="78"/>
        <item x="20"/>
        <item x="50"/>
        <item x="45"/>
        <item x="1"/>
        <item x="31"/>
        <item x="48"/>
        <item x="63"/>
        <item x="10"/>
        <item x="70"/>
        <item x="83"/>
        <item x="97"/>
        <item x="59"/>
        <item x="42"/>
        <item x="58"/>
        <item x="57"/>
        <item x="30"/>
        <item x="87"/>
        <item x="86"/>
        <item x="26"/>
        <item x="96"/>
        <item x="46"/>
        <item x="71"/>
        <item x="43"/>
        <item x="6"/>
        <item x="25"/>
        <item x="2"/>
        <item x="11"/>
        <item x="39"/>
        <item x="77"/>
        <item x="61"/>
        <item x="91"/>
        <item x="53"/>
        <item x="84"/>
        <item x="64"/>
        <item x="29"/>
        <item x="16"/>
        <item x="99"/>
        <item x="52"/>
        <item x="36"/>
        <item x="5"/>
        <item x="47"/>
        <item x="56"/>
        <item x="98"/>
        <item x="49"/>
        <item x="95"/>
        <item x="21"/>
        <item x="94"/>
        <item x="41"/>
        <item x="13"/>
        <item x="9"/>
        <item x="44"/>
        <item x="75"/>
        <item x="12"/>
        <item x="76"/>
        <item x="18"/>
        <item x="68"/>
        <item x="37"/>
        <item x="27"/>
        <item x="90"/>
        <item x="66"/>
        <item x="73"/>
        <item x="60"/>
        <item x="35"/>
        <item x="89"/>
        <item x="17"/>
        <item x="65"/>
        <item x="40"/>
        <item x="28"/>
        <item x="88"/>
        <item x="85"/>
        <item x="23"/>
        <item x="24"/>
        <item x="79"/>
        <item x="55"/>
        <item x="14"/>
        <item x="80"/>
        <item t="default"/>
      </items>
    </pivotField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numFmtId="44"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Gender" fld="3" subtotal="count" baseField="0" baseItem="0"/>
  </dataField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0" cacheId="2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>
  <location ref="C3:C4" firstHeaderRow="1" firstDataRow="1" firstDataCol="0"/>
  <pivotFields count="11">
    <pivotField showAll="0">
      <items count="101">
        <item x="72"/>
        <item x="51"/>
        <item x="4"/>
        <item x="15"/>
        <item x="7"/>
        <item x="19"/>
        <item x="32"/>
        <item x="8"/>
        <item x="38"/>
        <item x="34"/>
        <item x="82"/>
        <item x="3"/>
        <item x="67"/>
        <item x="74"/>
        <item x="54"/>
        <item x="93"/>
        <item x="22"/>
        <item x="81"/>
        <item x="0"/>
        <item x="62"/>
        <item x="92"/>
        <item x="69"/>
        <item x="33"/>
        <item x="78"/>
        <item x="20"/>
        <item x="50"/>
        <item x="45"/>
        <item x="1"/>
        <item x="31"/>
        <item x="48"/>
        <item x="63"/>
        <item x="10"/>
        <item x="70"/>
        <item x="83"/>
        <item x="97"/>
        <item x="59"/>
        <item x="42"/>
        <item x="58"/>
        <item x="57"/>
        <item x="30"/>
        <item x="87"/>
        <item x="86"/>
        <item x="26"/>
        <item x="96"/>
        <item x="46"/>
        <item x="71"/>
        <item x="43"/>
        <item x="6"/>
        <item x="25"/>
        <item x="2"/>
        <item x="11"/>
        <item x="39"/>
        <item x="77"/>
        <item x="61"/>
        <item x="91"/>
        <item x="53"/>
        <item x="84"/>
        <item x="64"/>
        <item x="29"/>
        <item x="16"/>
        <item x="99"/>
        <item x="52"/>
        <item x="36"/>
        <item x="5"/>
        <item x="47"/>
        <item x="56"/>
        <item x="98"/>
        <item x="49"/>
        <item x="95"/>
        <item x="21"/>
        <item x="94"/>
        <item x="41"/>
        <item x="13"/>
        <item x="9"/>
        <item x="44"/>
        <item x="75"/>
        <item x="12"/>
        <item x="76"/>
        <item x="18"/>
        <item x="68"/>
        <item x="37"/>
        <item x="27"/>
        <item x="90"/>
        <item x="66"/>
        <item x="73"/>
        <item x="60"/>
        <item x="35"/>
        <item x="89"/>
        <item x="17"/>
        <item x="65"/>
        <item x="40"/>
        <item x="28"/>
        <item x="88"/>
        <item x="85"/>
        <item x="23"/>
        <item x="24"/>
        <item x="79"/>
        <item x="55"/>
        <item x="14"/>
        <item x="80"/>
        <item t="default"/>
      </items>
    </pivotField>
    <pivotField showAll="0"/>
    <pivotField dataField="1" showAll="0"/>
    <pivotField showAll="0"/>
    <pivotField showAll="0"/>
    <pivotField showAll="0"/>
    <pivotField numFmtId="44" showAll="0"/>
    <pivotField showAll="0">
      <items count="4">
        <item x="0"/>
        <item x="2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</pivotFields>
  <dataFields count="1">
    <dataField name="Average of Age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IncomeBracket" xr10:uid="{00000000-0013-0000-FFFF-FFFF01000000}" sourceName="IncomeBracket">
  <pivotTables>
    <pivotTable tabId="9" name="PivotTable10"/>
    <pivotTable tabId="5" name="PivotTable6"/>
    <pivotTable tabId="6" name="PivotTable7"/>
    <pivotTable tabId="8" name="PivotTable7"/>
    <pivotTable tabId="7" name="PivotTable7"/>
    <pivotTable tabId="9" name="PivotTable11"/>
    <pivotTable tabId="9" name="PivotTable12"/>
    <pivotTable tabId="9" name="PivotTable13"/>
    <pivotTable tabId="9" name="PivotTable15"/>
    <pivotTable tabId="9" name="PivotTable9"/>
    <pivotTable tabId="4" name="PivotTable2"/>
  </pivotTables>
  <data>
    <tabular pivotCacheId="1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Turnover" xr10:uid="{00000000-0013-0000-FFFF-FFFF02000000}" sourceName="Turnover">
  <pivotTables>
    <pivotTable tabId="9" name="PivotTable11"/>
    <pivotTable tabId="5" name="PivotTable6"/>
    <pivotTable tabId="6" name="PivotTable7"/>
    <pivotTable tabId="8" name="PivotTable7"/>
    <pivotTable tabId="7" name="PivotTable7"/>
    <pivotTable tabId="9" name="PivotTable10"/>
    <pivotTable tabId="9" name="PivotTable12"/>
    <pivotTable tabId="9" name="PivotTable13"/>
    <pivotTable tabId="9" name="PivotTable15"/>
    <pivotTable tabId="9" name="PivotTable9"/>
    <pivotTable tabId="4" name="PivotTable2"/>
  </pivotTables>
  <data>
    <tabular pivotCacheId="1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comeBracket" xr10:uid="{00000000-0014-0000-FFFF-FFFF02000000}" cache="Slicer_IncomeBracket" caption="IncomeBracket" rowHeight="241300"/>
  <slicer name="Turnover" xr10:uid="{00000000-0014-0000-FFFF-FFFF01000000}" cache="Slicer_Turnover" caption="Turnover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comeBracket 1" xr10:uid="{00000000-0014-0000-FFFF-FFFF04000000}" cache="Slicer_IncomeBracket" caption="IncomeBracket" rowHeight="241300"/>
  <slicer name="Turnover 1" xr10:uid="{00000000-0014-0000-FFFF-FFFF03000000}" cache="Slicer_Turnover" caption="Turnover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01" totalsRowShown="0">
  <autoFilter ref="A1:K1001" xr:uid="{00000000-0009-0000-0100-000001000000}"/>
  <tableColumns count="11">
    <tableColumn id="1" xr3:uid="{00000000-0010-0000-0000-000001000000}" name="EmployeeID"/>
    <tableColumn id="2" xr3:uid="{00000000-0010-0000-0000-000002000000}" name="Department"/>
    <tableColumn id="3" xr3:uid="{00000000-0010-0000-0000-000003000000}" name="Age"/>
    <tableColumn id="4" xr3:uid="{00000000-0010-0000-0000-000004000000}" name="Gender"/>
    <tableColumn id="5" xr3:uid="{00000000-0010-0000-0000-000005000000}" name="YearsAtCompany"/>
    <tableColumn id="6" xr3:uid="{00000000-0010-0000-0000-000006000000}" name="JobSatisfaction"/>
    <tableColumn id="7" xr3:uid="{00000000-0010-0000-0000-000007000000}" name="MonthlyIncome"/>
    <tableColumn id="12" xr3:uid="{00000000-0010-0000-0000-00000C000000}" name="IncomeBracket" dataDxfId="0">
      <calculatedColumnFormula>IF(Table1[MonthlyIncome]&lt;3000,"Low",IF(Table1[MonthlyIncome]&lt;=6000,"Medium","High"))</calculatedColumnFormula>
    </tableColumn>
    <tableColumn id="8" xr3:uid="{00000000-0010-0000-0000-000008000000}" name="Education"/>
    <tableColumn id="9" xr3:uid="{00000000-0010-0000-0000-000009000000}" name="PerformanceRating"/>
    <tableColumn id="10" xr3:uid="{00000000-0010-0000-0000-00000A000000}" name="Turnover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8" Type="http://schemas.microsoft.com/office/2007/relationships/slicer" Target="../slicers/slicer1.xml"/><Relationship Id="rId3" Type="http://schemas.openxmlformats.org/officeDocument/2006/relationships/pivotTable" Target="../pivotTables/pivotTable8.xml"/><Relationship Id="rId7" Type="http://schemas.openxmlformats.org/officeDocument/2006/relationships/drawing" Target="../drawings/drawing6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6" Type="http://schemas.openxmlformats.org/officeDocument/2006/relationships/pivotTable" Target="../pivotTables/pivotTable11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7"/>
  <sheetViews>
    <sheetView workbookViewId="0">
      <selection activeCell="J11" sqref="J11"/>
    </sheetView>
  </sheetViews>
  <sheetFormatPr defaultColWidth="9" defaultRowHeight="15"/>
  <cols>
    <col min="1" max="1" width="25.85546875" customWidth="1"/>
    <col min="2" max="2" width="16.28515625" customWidth="1"/>
    <col min="3" max="3" width="5.5703125" customWidth="1"/>
    <col min="4" max="4" width="11.28515625" customWidth="1"/>
    <col min="5" max="5" width="25.85546875" customWidth="1"/>
    <col min="6" max="6" width="24.7109375" customWidth="1"/>
  </cols>
  <sheetData>
    <row r="3" spans="1:4">
      <c r="A3" t="s">
        <v>0</v>
      </c>
      <c r="B3" t="s">
        <v>1</v>
      </c>
    </row>
    <row r="4" spans="1:4">
      <c r="A4" t="s">
        <v>2</v>
      </c>
      <c r="B4" t="s">
        <v>3</v>
      </c>
      <c r="C4" t="s">
        <v>4</v>
      </c>
      <c r="D4" t="s">
        <v>5</v>
      </c>
    </row>
    <row r="5" spans="1:4">
      <c r="A5" s="14" t="s">
        <v>6</v>
      </c>
      <c r="B5" s="13">
        <v>41</v>
      </c>
      <c r="C5" s="13">
        <v>52</v>
      </c>
      <c r="D5" s="13">
        <v>93</v>
      </c>
    </row>
    <row r="6" spans="1:4">
      <c r="A6" s="14" t="s">
        <v>7</v>
      </c>
      <c r="B6" s="13">
        <v>62</v>
      </c>
      <c r="C6" s="13">
        <v>39</v>
      </c>
      <c r="D6" s="13">
        <v>101</v>
      </c>
    </row>
    <row r="7" spans="1:4">
      <c r="A7" s="14" t="s">
        <v>8</v>
      </c>
      <c r="B7" s="13">
        <v>40</v>
      </c>
      <c r="C7" s="13">
        <v>42</v>
      </c>
      <c r="D7" s="13">
        <v>82</v>
      </c>
    </row>
    <row r="8" spans="1:4">
      <c r="A8" s="14" t="s">
        <v>9</v>
      </c>
      <c r="B8" s="13">
        <v>37</v>
      </c>
      <c r="C8" s="13">
        <v>37</v>
      </c>
      <c r="D8" s="13">
        <v>74</v>
      </c>
    </row>
    <row r="9" spans="1:4">
      <c r="A9" s="14" t="s">
        <v>10</v>
      </c>
      <c r="B9" s="13">
        <v>37</v>
      </c>
      <c r="C9" s="13">
        <v>41</v>
      </c>
      <c r="D9" s="13">
        <v>78</v>
      </c>
    </row>
    <row r="10" spans="1:4">
      <c r="A10" s="14" t="s">
        <v>11</v>
      </c>
      <c r="B10" s="13">
        <v>43</v>
      </c>
      <c r="C10" s="13">
        <v>54</v>
      </c>
      <c r="D10" s="13">
        <v>97</v>
      </c>
    </row>
    <row r="11" spans="1:4">
      <c r="A11" s="14" t="s">
        <v>12</v>
      </c>
      <c r="B11" s="13">
        <v>34</v>
      </c>
      <c r="C11" s="13">
        <v>38</v>
      </c>
      <c r="D11" s="13">
        <v>72</v>
      </c>
    </row>
    <row r="12" spans="1:4">
      <c r="A12" s="14" t="s">
        <v>13</v>
      </c>
      <c r="B12" s="13">
        <v>39</v>
      </c>
      <c r="C12" s="13">
        <v>33</v>
      </c>
      <c r="D12" s="13">
        <v>72</v>
      </c>
    </row>
    <row r="13" spans="1:4">
      <c r="A13" s="14" t="s">
        <v>14</v>
      </c>
      <c r="B13" s="13">
        <v>48</v>
      </c>
      <c r="C13" s="13">
        <v>37</v>
      </c>
      <c r="D13" s="13">
        <v>85</v>
      </c>
    </row>
    <row r="14" spans="1:4">
      <c r="A14" s="14" t="s">
        <v>15</v>
      </c>
      <c r="B14" s="13">
        <v>43</v>
      </c>
      <c r="C14" s="13">
        <v>50</v>
      </c>
      <c r="D14" s="13">
        <v>93</v>
      </c>
    </row>
    <row r="15" spans="1:4">
      <c r="A15" s="14" t="s">
        <v>16</v>
      </c>
      <c r="B15" s="13">
        <v>46</v>
      </c>
      <c r="C15" s="13">
        <v>36</v>
      </c>
      <c r="D15" s="13">
        <v>82</v>
      </c>
    </row>
    <row r="16" spans="1:4">
      <c r="A16" s="14" t="s">
        <v>17</v>
      </c>
      <c r="B16" s="13">
        <v>40</v>
      </c>
      <c r="C16" s="13">
        <v>31</v>
      </c>
      <c r="D16" s="13">
        <v>71</v>
      </c>
    </row>
    <row r="17" spans="1:4">
      <c r="A17" s="14" t="s">
        <v>5</v>
      </c>
      <c r="B17" s="13">
        <v>510</v>
      </c>
      <c r="C17" s="13">
        <v>490</v>
      </c>
      <c r="D17" s="13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L13" sqref="L13"/>
    </sheetView>
  </sheetViews>
  <sheetFormatPr defaultColWidth="9" defaultRowHeight="15"/>
  <cols>
    <col min="1" max="1" width="25.85546875" customWidth="1"/>
    <col min="2" max="2" width="24.7109375" customWidth="1"/>
    <col min="3" max="4" width="12" customWidth="1"/>
  </cols>
  <sheetData>
    <row r="1" spans="1:2">
      <c r="A1" t="s">
        <v>2</v>
      </c>
      <c r="B1" t="s">
        <v>18</v>
      </c>
    </row>
    <row r="2" spans="1:2">
      <c r="A2" s="14" t="s">
        <v>6</v>
      </c>
      <c r="B2" s="13">
        <v>5.6666666666666696</v>
      </c>
    </row>
    <row r="3" spans="1:2">
      <c r="A3" s="14" t="s">
        <v>7</v>
      </c>
      <c r="B3" s="13">
        <v>5.7425742574257397</v>
      </c>
    </row>
    <row r="4" spans="1:2">
      <c r="A4" s="14" t="s">
        <v>8</v>
      </c>
      <c r="B4" s="13">
        <v>5.1341463414634099</v>
      </c>
    </row>
    <row r="5" spans="1:2">
      <c r="A5" s="14" t="s">
        <v>9</v>
      </c>
      <c r="B5" s="13">
        <v>5.7837837837837798</v>
      </c>
    </row>
    <row r="6" spans="1:2">
      <c r="A6" s="14" t="s">
        <v>10</v>
      </c>
      <c r="B6" s="13">
        <v>6.1666666666666696</v>
      </c>
    </row>
    <row r="7" spans="1:2">
      <c r="A7" s="14" t="s">
        <v>11</v>
      </c>
      <c r="B7" s="13">
        <v>5.4329896907216497</v>
      </c>
    </row>
    <row r="8" spans="1:2">
      <c r="A8" s="14" t="s">
        <v>12</v>
      </c>
      <c r="B8" s="13">
        <v>5.7083333333333304</v>
      </c>
    </row>
    <row r="9" spans="1:2">
      <c r="A9" s="14" t="s">
        <v>13</v>
      </c>
      <c r="B9" s="13">
        <v>5.5972222222222197</v>
      </c>
    </row>
    <row r="10" spans="1:2">
      <c r="A10" s="14" t="s">
        <v>14</v>
      </c>
      <c r="B10" s="13">
        <v>5.8823529411764701</v>
      </c>
    </row>
    <row r="11" spans="1:2">
      <c r="A11" s="14" t="s">
        <v>15</v>
      </c>
      <c r="B11" s="13">
        <v>5.2795698924731198</v>
      </c>
    </row>
    <row r="12" spans="1:2">
      <c r="A12" s="14" t="s">
        <v>16</v>
      </c>
      <c r="B12" s="13">
        <v>5.3902439024390203</v>
      </c>
    </row>
    <row r="13" spans="1:2">
      <c r="A13" s="14" t="s">
        <v>17</v>
      </c>
      <c r="B13" s="13">
        <v>5.8169014084506996</v>
      </c>
    </row>
    <row r="14" spans="1:2">
      <c r="A14" s="14" t="s">
        <v>5</v>
      </c>
      <c r="B14" s="13">
        <v>5.6239999999999997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D19"/>
  <sheetViews>
    <sheetView topLeftCell="B1" workbookViewId="0">
      <selection activeCell="C22" sqref="C22"/>
    </sheetView>
  </sheetViews>
  <sheetFormatPr defaultColWidth="9" defaultRowHeight="15"/>
  <cols>
    <col min="3" max="3" width="25.85546875" customWidth="1"/>
    <col min="4" max="4" width="25.7109375" customWidth="1"/>
    <col min="5" max="1002" width="16.28515625" customWidth="1"/>
    <col min="1003" max="1004" width="12.7109375" customWidth="1"/>
  </cols>
  <sheetData>
    <row r="6" spans="3:4">
      <c r="C6" t="s">
        <v>2</v>
      </c>
      <c r="D6" t="s">
        <v>19</v>
      </c>
    </row>
    <row r="7" spans="3:4">
      <c r="C7" s="14" t="s">
        <v>6</v>
      </c>
      <c r="D7" s="17">
        <v>47782.3512903226</v>
      </c>
    </row>
    <row r="8" spans="3:4">
      <c r="C8" s="14" t="s">
        <v>7</v>
      </c>
      <c r="D8" s="17">
        <v>49813.079009900997</v>
      </c>
    </row>
    <row r="9" spans="3:4">
      <c r="C9" s="14" t="s">
        <v>8</v>
      </c>
      <c r="D9" s="17">
        <v>49237.408048780497</v>
      </c>
    </row>
    <row r="10" spans="3:4">
      <c r="C10" s="14" t="s">
        <v>9</v>
      </c>
      <c r="D10" s="17">
        <v>45975.020135135099</v>
      </c>
    </row>
    <row r="11" spans="3:4">
      <c r="C11" s="14" t="s">
        <v>10</v>
      </c>
      <c r="D11" s="17">
        <v>48786.465641025599</v>
      </c>
    </row>
    <row r="12" spans="3:4">
      <c r="C12" s="14" t="s">
        <v>11</v>
      </c>
      <c r="D12" s="17">
        <v>50898.925051546401</v>
      </c>
    </row>
    <row r="13" spans="3:4">
      <c r="C13" s="14" t="s">
        <v>12</v>
      </c>
      <c r="D13" s="17">
        <v>47773.512916666703</v>
      </c>
    </row>
    <row r="14" spans="3:4">
      <c r="C14" s="14" t="s">
        <v>13</v>
      </c>
      <c r="D14" s="17">
        <v>56291.4523611111</v>
      </c>
    </row>
    <row r="15" spans="3:4">
      <c r="C15" s="14" t="s">
        <v>14</v>
      </c>
      <c r="D15" s="17">
        <v>54585.569529411798</v>
      </c>
    </row>
    <row r="16" spans="3:4">
      <c r="C16" s="14" t="s">
        <v>15</v>
      </c>
      <c r="D16" s="17">
        <v>48006.2543010753</v>
      </c>
    </row>
    <row r="17" spans="3:4">
      <c r="C17" s="14" t="s">
        <v>16</v>
      </c>
      <c r="D17" s="17">
        <v>45932.051951219502</v>
      </c>
    </row>
    <row r="18" spans="3:4">
      <c r="C18" s="14" t="s">
        <v>17</v>
      </c>
      <c r="D18" s="17">
        <v>47317.719154929597</v>
      </c>
    </row>
    <row r="19" spans="3:4">
      <c r="C19" s="14" t="s">
        <v>5</v>
      </c>
      <c r="D19" s="17">
        <v>49380.057529999998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6:D19"/>
  <sheetViews>
    <sheetView workbookViewId="0">
      <selection activeCell="J15" sqref="J15"/>
    </sheetView>
  </sheetViews>
  <sheetFormatPr defaultColWidth="9" defaultRowHeight="15"/>
  <cols>
    <col min="3" max="3" width="25.85546875" customWidth="1"/>
    <col min="4" max="4" width="26.7109375" customWidth="1"/>
    <col min="5" max="1002" width="16.28515625" customWidth="1"/>
    <col min="1003" max="1004" width="12.7109375" customWidth="1"/>
  </cols>
  <sheetData>
    <row r="6" spans="3:4">
      <c r="C6" t="s">
        <v>2</v>
      </c>
      <c r="D6" t="s">
        <v>20</v>
      </c>
    </row>
    <row r="7" spans="3:4">
      <c r="C7" s="14" t="s">
        <v>6</v>
      </c>
      <c r="D7" s="16">
        <v>25.204301075268798</v>
      </c>
    </row>
    <row r="8" spans="3:4">
      <c r="C8" s="14" t="s">
        <v>7</v>
      </c>
      <c r="D8" s="16">
        <v>25.8316831683168</v>
      </c>
    </row>
    <row r="9" spans="3:4">
      <c r="C9" s="14" t="s">
        <v>8</v>
      </c>
      <c r="D9" s="16">
        <v>22.878048780487799</v>
      </c>
    </row>
    <row r="10" spans="3:4">
      <c r="C10" s="14" t="s">
        <v>9</v>
      </c>
      <c r="D10" s="16">
        <v>30.3783783783784</v>
      </c>
    </row>
    <row r="11" spans="3:4">
      <c r="C11" s="14" t="s">
        <v>10</v>
      </c>
      <c r="D11" s="16">
        <v>23.6410256410256</v>
      </c>
    </row>
    <row r="12" spans="3:4">
      <c r="C12" s="14" t="s">
        <v>11</v>
      </c>
      <c r="D12" s="16">
        <v>26.3917525773196</v>
      </c>
    </row>
    <row r="13" spans="3:4">
      <c r="C13" s="14" t="s">
        <v>12</v>
      </c>
      <c r="D13" s="16">
        <v>24.1944444444444</v>
      </c>
    </row>
    <row r="14" spans="3:4">
      <c r="C14" s="14" t="s">
        <v>13</v>
      </c>
      <c r="D14" s="16">
        <v>25.8194444444444</v>
      </c>
    </row>
    <row r="15" spans="3:4">
      <c r="C15" s="14" t="s">
        <v>14</v>
      </c>
      <c r="D15" s="16">
        <v>27.223529411764702</v>
      </c>
    </row>
    <row r="16" spans="3:4">
      <c r="C16" s="14" t="s">
        <v>15</v>
      </c>
      <c r="D16" s="16">
        <v>26.247311827956999</v>
      </c>
    </row>
    <row r="17" spans="3:4">
      <c r="C17" s="14" t="s">
        <v>16</v>
      </c>
      <c r="D17" s="16">
        <v>25.085365853658502</v>
      </c>
    </row>
    <row r="18" spans="3:4">
      <c r="C18" s="14" t="s">
        <v>17</v>
      </c>
      <c r="D18" s="16">
        <v>23.239436619718301</v>
      </c>
    </row>
    <row r="19" spans="3:4">
      <c r="C19" s="14" t="s">
        <v>5</v>
      </c>
      <c r="D19" s="16">
        <v>25.544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6:D19"/>
  <sheetViews>
    <sheetView workbookViewId="0">
      <selection activeCell="B8" sqref="B8"/>
    </sheetView>
  </sheetViews>
  <sheetFormatPr defaultColWidth="9" defaultRowHeight="15"/>
  <cols>
    <col min="3" max="3" width="25.85546875" customWidth="1"/>
    <col min="4" max="4" width="28.5703125" customWidth="1"/>
    <col min="5" max="1002" width="16.28515625" customWidth="1"/>
    <col min="1003" max="1004" width="12.7109375" customWidth="1"/>
  </cols>
  <sheetData>
    <row r="6" spans="3:4">
      <c r="C6" t="s">
        <v>2</v>
      </c>
      <c r="D6" t="s">
        <v>21</v>
      </c>
    </row>
    <row r="7" spans="3:4">
      <c r="C7" s="14" t="s">
        <v>6</v>
      </c>
      <c r="D7" s="16">
        <v>3.0752688172043001</v>
      </c>
    </row>
    <row r="8" spans="3:4">
      <c r="C8" s="14" t="s">
        <v>7</v>
      </c>
      <c r="D8" s="16">
        <v>2.8118811881188099</v>
      </c>
    </row>
    <row r="9" spans="3:4">
      <c r="C9" s="14" t="s">
        <v>8</v>
      </c>
      <c r="D9" s="16">
        <v>2.75609756097561</v>
      </c>
    </row>
    <row r="10" spans="3:4">
      <c r="C10" s="14" t="s">
        <v>9</v>
      </c>
      <c r="D10" s="16">
        <v>3</v>
      </c>
    </row>
    <row r="11" spans="3:4">
      <c r="C11" s="14" t="s">
        <v>10</v>
      </c>
      <c r="D11" s="16">
        <v>3.0769230769230802</v>
      </c>
    </row>
    <row r="12" spans="3:4">
      <c r="C12" s="14" t="s">
        <v>11</v>
      </c>
      <c r="D12" s="16">
        <v>3.0103092783505199</v>
      </c>
    </row>
    <row r="13" spans="3:4">
      <c r="C13" s="14" t="s">
        <v>12</v>
      </c>
      <c r="D13" s="16">
        <v>2.7777777777777799</v>
      </c>
    </row>
    <row r="14" spans="3:4">
      <c r="C14" s="14" t="s">
        <v>13</v>
      </c>
      <c r="D14" s="16">
        <v>2.9722222222222201</v>
      </c>
    </row>
    <row r="15" spans="3:4">
      <c r="C15" s="14" t="s">
        <v>14</v>
      </c>
      <c r="D15" s="16">
        <v>3.22352941176471</v>
      </c>
    </row>
    <row r="16" spans="3:4">
      <c r="C16" s="14" t="s">
        <v>15</v>
      </c>
      <c r="D16" s="16">
        <v>2.97849462365591</v>
      </c>
    </row>
    <row r="17" spans="3:4">
      <c r="C17" s="14" t="s">
        <v>16</v>
      </c>
      <c r="D17" s="16">
        <v>3.0365853658536599</v>
      </c>
    </row>
    <row r="18" spans="3:4">
      <c r="C18" s="14" t="s">
        <v>17</v>
      </c>
      <c r="D18" s="16">
        <v>2.7887323943662001</v>
      </c>
    </row>
    <row r="19" spans="3:4">
      <c r="C19" s="14" t="s">
        <v>5</v>
      </c>
      <c r="D19" s="16">
        <v>2.9620000000000002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F15"/>
  <sheetViews>
    <sheetView topLeftCell="A2" workbookViewId="0">
      <selection activeCell="A4" sqref="A4"/>
    </sheetView>
  </sheetViews>
  <sheetFormatPr defaultColWidth="9" defaultRowHeight="15"/>
  <cols>
    <col min="1" max="1" width="20" customWidth="1"/>
    <col min="3" max="3" width="14.5703125" customWidth="1"/>
    <col min="5" max="5" width="13.140625" customWidth="1"/>
    <col min="6" max="6" width="15.85546875" customWidth="1"/>
  </cols>
  <sheetData>
    <row r="3" spans="1:6">
      <c r="A3" t="s">
        <v>22</v>
      </c>
      <c r="C3" t="s">
        <v>23</v>
      </c>
      <c r="E3" t="s">
        <v>2</v>
      </c>
      <c r="F3" t="s">
        <v>24</v>
      </c>
    </row>
    <row r="4" spans="1:6">
      <c r="A4" s="13">
        <v>1000</v>
      </c>
      <c r="C4" s="13">
        <v>58.774000000000001</v>
      </c>
      <c r="E4" s="14" t="s">
        <v>25</v>
      </c>
      <c r="F4" s="13">
        <v>511</v>
      </c>
    </row>
    <row r="5" spans="1:6">
      <c r="E5" s="14" t="s">
        <v>26</v>
      </c>
      <c r="F5" s="13">
        <v>489</v>
      </c>
    </row>
    <row r="6" spans="1:6">
      <c r="E6" s="14" t="s">
        <v>5</v>
      </c>
      <c r="F6" s="13">
        <v>1000</v>
      </c>
    </row>
    <row r="7" spans="1:6">
      <c r="A7" t="s">
        <v>27</v>
      </c>
    </row>
    <row r="8" spans="1:6">
      <c r="A8" s="13">
        <v>191.18</v>
      </c>
    </row>
    <row r="10" spans="1:6">
      <c r="A10" t="s">
        <v>28</v>
      </c>
    </row>
    <row r="11" spans="1:6">
      <c r="A11" s="13">
        <v>99996.43</v>
      </c>
    </row>
    <row r="14" spans="1:6">
      <c r="A14" t="s">
        <v>19</v>
      </c>
    </row>
    <row r="15" spans="1:6">
      <c r="A15" s="15">
        <v>49380.057529999998</v>
      </c>
    </row>
  </sheetData>
  <pageMargins left="0.7" right="0.7" top="0.75" bottom="0.75" header="0.3" footer="0.3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T36"/>
  <sheetViews>
    <sheetView showGridLines="0" tabSelected="1" zoomScale="80" zoomScaleNormal="80" workbookViewId="0">
      <selection activeCell="S6" sqref="S6"/>
    </sheetView>
  </sheetViews>
  <sheetFormatPr defaultColWidth="9.140625" defaultRowHeight="15"/>
  <cols>
    <col min="1" max="1" width="11.140625" style="11" customWidth="1"/>
    <col min="2" max="16384" width="9.140625" style="11"/>
  </cols>
  <sheetData>
    <row r="6" spans="1:19">
      <c r="S6" s="11" t="s">
        <v>29</v>
      </c>
    </row>
    <row r="12" spans="1:19">
      <c r="A12" s="11">
        <f>KPI!$A$4</f>
        <v>1000</v>
      </c>
    </row>
    <row r="17" spans="1:20">
      <c r="A17" s="12">
        <f>GETPIVOTDATA("MonthlyIncome",KPI!$A$10)</f>
        <v>99996.43</v>
      </c>
    </row>
    <row r="21" spans="1:20">
      <c r="T21" s="11" t="s">
        <v>29</v>
      </c>
    </row>
    <row r="30" spans="1:20">
      <c r="A30" s="12">
        <f>GETPIVOTDATA("MonthlyIncome",KPI!$A$7)</f>
        <v>191.18</v>
      </c>
    </row>
    <row r="36" spans="1:1">
      <c r="A36" s="12">
        <f>GETPIVOTDATA("MonthlyIncome",KPI!$A$14)</f>
        <v>49380.057529999998</v>
      </c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01"/>
  <sheetViews>
    <sheetView topLeftCell="H1" workbookViewId="0">
      <selection activeCell="N33" sqref="N33"/>
    </sheetView>
  </sheetViews>
  <sheetFormatPr defaultColWidth="9" defaultRowHeight="15"/>
  <cols>
    <col min="1" max="1" width="13.85546875" customWidth="1"/>
    <col min="2" max="2" width="22.42578125" customWidth="1"/>
    <col min="3" max="3" width="11.28515625" customWidth="1"/>
    <col min="4" max="4" width="9.85546875" customWidth="1"/>
    <col min="5" max="5" width="18.28515625" customWidth="1"/>
    <col min="6" max="6" width="16.42578125" customWidth="1"/>
    <col min="7" max="8" width="17.28515625" customWidth="1"/>
    <col min="9" max="9" width="11.85546875" customWidth="1"/>
    <col min="10" max="10" width="22" customWidth="1"/>
    <col min="11" max="11" width="11.140625" customWidth="1"/>
    <col min="12" max="12" width="18.28515625" customWidth="1"/>
    <col min="13" max="13" width="63.140625" customWidth="1"/>
    <col min="14" max="14" width="26.140625" customWidth="1"/>
  </cols>
  <sheetData>
    <row r="1" spans="1:14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4">
      <c r="A2">
        <v>19</v>
      </c>
      <c r="B2" t="s">
        <v>13</v>
      </c>
      <c r="C2">
        <v>80</v>
      </c>
      <c r="D2" t="s">
        <v>25</v>
      </c>
      <c r="E2">
        <v>32</v>
      </c>
      <c r="F2">
        <v>5</v>
      </c>
      <c r="G2" s="1">
        <v>79587.39</v>
      </c>
      <c r="H2" t="str">
        <f>IF(Table1[[#This Row],[MonthlyIncome]]&lt;3000,"Low",IF(Table1[[#This Row],[MonthlyIncome]]&lt;=6000,"Medium","High"))</f>
        <v>High</v>
      </c>
      <c r="I2">
        <v>1</v>
      </c>
      <c r="J2">
        <v>3</v>
      </c>
      <c r="K2" t="b">
        <v>0</v>
      </c>
    </row>
    <row r="3" spans="1:14">
      <c r="A3">
        <v>28</v>
      </c>
      <c r="B3" t="s">
        <v>10</v>
      </c>
      <c r="C3">
        <v>69</v>
      </c>
      <c r="D3" t="s">
        <v>25</v>
      </c>
      <c r="E3">
        <v>9</v>
      </c>
      <c r="F3">
        <v>6</v>
      </c>
      <c r="G3" s="1">
        <v>28345.97</v>
      </c>
      <c r="H3" t="str">
        <f>IF(Table1[[#This Row],[MonthlyIncome]]&lt;3000,"Low",IF(Table1[[#This Row],[MonthlyIncome]]&lt;=6000,"Medium","High"))</f>
        <v>High</v>
      </c>
      <c r="I3">
        <v>1</v>
      </c>
      <c r="J3">
        <v>2</v>
      </c>
      <c r="K3" t="b">
        <v>0</v>
      </c>
      <c r="L3" s="2"/>
    </row>
    <row r="4" spans="1:14">
      <c r="A4">
        <v>50</v>
      </c>
      <c r="B4" t="s">
        <v>11</v>
      </c>
      <c r="C4">
        <v>28</v>
      </c>
      <c r="D4" t="s">
        <v>26</v>
      </c>
      <c r="E4">
        <v>11</v>
      </c>
      <c r="F4">
        <v>2</v>
      </c>
      <c r="G4" s="1">
        <v>24240.1</v>
      </c>
      <c r="H4" t="str">
        <f>IF(Table1[[#This Row],[MonthlyIncome]]&lt;3000,"Low",IF(Table1[[#This Row],[MonthlyIncome]]&lt;=6000,"Medium","High"))</f>
        <v>High</v>
      </c>
      <c r="I4">
        <v>3</v>
      </c>
      <c r="J4">
        <v>2</v>
      </c>
      <c r="K4" t="b">
        <v>0</v>
      </c>
      <c r="M4" t="s">
        <v>41</v>
      </c>
    </row>
    <row r="5" spans="1:14">
      <c r="A5">
        <v>12</v>
      </c>
      <c r="B5" t="s">
        <v>8</v>
      </c>
      <c r="C5">
        <v>46</v>
      </c>
      <c r="D5" t="s">
        <v>25</v>
      </c>
      <c r="E5">
        <v>18</v>
      </c>
      <c r="F5">
        <v>10</v>
      </c>
      <c r="G5" s="1">
        <v>57423.5</v>
      </c>
      <c r="H5" t="str">
        <f>IF(Table1[[#This Row],[MonthlyIncome]]&lt;3000,"Low",IF(Table1[[#This Row],[MonthlyIncome]]&lt;=6000,"Medium","High"))</f>
        <v>High</v>
      </c>
      <c r="I5">
        <v>3</v>
      </c>
      <c r="J5">
        <v>2</v>
      </c>
      <c r="K5" t="b">
        <v>1</v>
      </c>
      <c r="M5" s="3" t="s">
        <v>42</v>
      </c>
      <c r="N5" s="3">
        <f>COUNTIFS(Table1[JobSatisfaction],"&lt;5")</f>
        <v>391</v>
      </c>
    </row>
    <row r="6" spans="1:14">
      <c r="A6">
        <v>3</v>
      </c>
      <c r="B6" t="s">
        <v>12</v>
      </c>
      <c r="C6">
        <v>23</v>
      </c>
      <c r="D6" t="s">
        <v>25</v>
      </c>
      <c r="E6">
        <v>47</v>
      </c>
      <c r="F6">
        <v>3</v>
      </c>
      <c r="G6" s="1">
        <v>97102.05</v>
      </c>
      <c r="H6" t="str">
        <f>IF(Table1[[#This Row],[MonthlyIncome]]&lt;3000,"Low",IF(Table1[[#This Row],[MonthlyIncome]]&lt;=6000,"Medium","High"))</f>
        <v>High</v>
      </c>
      <c r="I6">
        <v>5</v>
      </c>
      <c r="J6">
        <v>2</v>
      </c>
      <c r="K6" t="b">
        <v>1</v>
      </c>
      <c r="M6" s="4" t="s">
        <v>43</v>
      </c>
      <c r="N6" s="3">
        <f>COUNTIFS(Table1[JobSatisfaction],"&lt;5",Table1[Turnover],"TRUE")</f>
        <v>210</v>
      </c>
    </row>
    <row r="7" spans="1:14">
      <c r="A7">
        <v>64</v>
      </c>
      <c r="B7" t="s">
        <v>8</v>
      </c>
      <c r="C7">
        <v>31</v>
      </c>
      <c r="D7" t="s">
        <v>25</v>
      </c>
      <c r="E7">
        <v>5</v>
      </c>
      <c r="F7">
        <v>1</v>
      </c>
      <c r="G7" s="1">
        <v>14729.94</v>
      </c>
      <c r="H7" t="str">
        <f>IF(Table1[[#This Row],[MonthlyIncome]]&lt;3000,"Low",IF(Table1[[#This Row],[MonthlyIncome]]&lt;=6000,"Medium","High"))</f>
        <v>High</v>
      </c>
      <c r="I7">
        <v>5</v>
      </c>
      <c r="J7">
        <v>1</v>
      </c>
      <c r="K7" t="b">
        <v>0</v>
      </c>
      <c r="M7" s="5" t="s">
        <v>44</v>
      </c>
      <c r="N7" s="6">
        <f>(COUNTIFS(Table1[JobSatisfaction],"&lt;5",Table1[Turnover],"TRUE")/COUNTIFS(Table1[JobSatisfaction],"&lt;5"))*100</f>
        <v>53.708439897698199</v>
      </c>
    </row>
    <row r="8" spans="1:14">
      <c r="A8">
        <v>48</v>
      </c>
      <c r="B8" t="s">
        <v>12</v>
      </c>
      <c r="C8">
        <v>65</v>
      </c>
      <c r="D8" t="s">
        <v>26</v>
      </c>
      <c r="E8">
        <v>15</v>
      </c>
      <c r="F8">
        <v>4</v>
      </c>
      <c r="G8" s="1">
        <v>21413.56</v>
      </c>
      <c r="H8" t="str">
        <f>IF(Table1[[#This Row],[MonthlyIncome]]&lt;3000,"Low",IF(Table1[[#This Row],[MonthlyIncome]]&lt;=6000,"Medium","High"))</f>
        <v>High</v>
      </c>
      <c r="I8">
        <v>5</v>
      </c>
      <c r="J8">
        <v>3</v>
      </c>
      <c r="K8" t="b">
        <v>0</v>
      </c>
      <c r="N8" s="7"/>
    </row>
    <row r="9" spans="1:14">
      <c r="A9">
        <v>5</v>
      </c>
      <c r="B9" t="s">
        <v>13</v>
      </c>
      <c r="C9">
        <v>79</v>
      </c>
      <c r="D9" t="s">
        <v>25</v>
      </c>
      <c r="E9">
        <v>42</v>
      </c>
      <c r="F9">
        <v>5</v>
      </c>
      <c r="G9" s="1">
        <v>27227.01</v>
      </c>
      <c r="H9" t="str">
        <f>IF(Table1[[#This Row],[MonthlyIncome]]&lt;3000,"Low",IF(Table1[[#This Row],[MonthlyIncome]]&lt;=6000,"Medium","High"))</f>
        <v>High</v>
      </c>
      <c r="I9">
        <v>5</v>
      </c>
      <c r="J9">
        <v>1</v>
      </c>
      <c r="K9" t="b">
        <v>1</v>
      </c>
      <c r="M9" t="s">
        <v>45</v>
      </c>
    </row>
    <row r="10" spans="1:14">
      <c r="A10">
        <v>8</v>
      </c>
      <c r="B10" t="s">
        <v>13</v>
      </c>
      <c r="C10">
        <v>79</v>
      </c>
      <c r="D10" t="s">
        <v>25</v>
      </c>
      <c r="E10">
        <v>29</v>
      </c>
      <c r="F10">
        <v>9</v>
      </c>
      <c r="G10" s="1">
        <v>86672.92</v>
      </c>
      <c r="H10" t="str">
        <f>IF(Table1[[#This Row],[MonthlyIncome]]&lt;3000,"Low",IF(Table1[[#This Row],[MonthlyIncome]]&lt;=6000,"Medium","High"))</f>
        <v>High</v>
      </c>
      <c r="I10">
        <v>3</v>
      </c>
      <c r="J10">
        <v>4</v>
      </c>
      <c r="K10" t="b">
        <v>1</v>
      </c>
      <c r="M10" s="4" t="s">
        <v>46</v>
      </c>
      <c r="N10" s="3">
        <f>COUNTIFS(Table1[PerformanceRating],"&gt;=4")</f>
        <v>395</v>
      </c>
    </row>
    <row r="11" spans="1:14">
      <c r="A11">
        <v>74</v>
      </c>
      <c r="B11" t="s">
        <v>8</v>
      </c>
      <c r="C11">
        <v>48</v>
      </c>
      <c r="D11" t="s">
        <v>26</v>
      </c>
      <c r="E11">
        <v>50</v>
      </c>
      <c r="F11">
        <v>3</v>
      </c>
      <c r="G11" s="1">
        <v>67404.88</v>
      </c>
      <c r="H11" t="str">
        <f>IF(Table1[[#This Row],[MonthlyIncome]]&lt;3000,"Low",IF(Table1[[#This Row],[MonthlyIncome]]&lt;=6000,"Medium","High"))</f>
        <v>High</v>
      </c>
      <c r="I11">
        <v>5</v>
      </c>
      <c r="J11">
        <v>5</v>
      </c>
      <c r="K11" t="b">
        <v>0</v>
      </c>
      <c r="M11" s="3"/>
      <c r="N11" s="3"/>
    </row>
    <row r="12" spans="1:14">
      <c r="A12">
        <v>32</v>
      </c>
      <c r="B12" t="s">
        <v>17</v>
      </c>
      <c r="C12">
        <v>23</v>
      </c>
      <c r="D12" t="s">
        <v>25</v>
      </c>
      <c r="E12">
        <v>49</v>
      </c>
      <c r="F12">
        <v>1</v>
      </c>
      <c r="G12" s="1">
        <v>33239.82</v>
      </c>
      <c r="H12" t="str">
        <f>IF(Table1[[#This Row],[MonthlyIncome]]&lt;3000,"Low",IF(Table1[[#This Row],[MonthlyIncome]]&lt;=6000,"Medium","High"))</f>
        <v>High</v>
      </c>
      <c r="I12">
        <v>5</v>
      </c>
      <c r="J12">
        <v>2</v>
      </c>
      <c r="K12" t="b">
        <v>1</v>
      </c>
      <c r="M12" s="3" t="s">
        <v>47</v>
      </c>
      <c r="N12" s="3">
        <f>COUNTIFS(Table1[PerformanceRating],"&gt;=4",Table1[Turnover],"TRUE")</f>
        <v>184</v>
      </c>
    </row>
    <row r="13" spans="1:14">
      <c r="A13">
        <v>51</v>
      </c>
      <c r="B13" t="s">
        <v>11</v>
      </c>
      <c r="C13">
        <v>35</v>
      </c>
      <c r="D13" t="s">
        <v>26</v>
      </c>
      <c r="E13">
        <v>48</v>
      </c>
      <c r="F13">
        <v>8</v>
      </c>
      <c r="G13" s="1">
        <v>76244.92</v>
      </c>
      <c r="H13" t="str">
        <f>IF(Table1[[#This Row],[MonthlyIncome]]&lt;3000,"Low",IF(Table1[[#This Row],[MonthlyIncome]]&lt;=6000,"Medium","High"))</f>
        <v>High</v>
      </c>
      <c r="I13">
        <v>5</v>
      </c>
      <c r="J13">
        <v>2</v>
      </c>
      <c r="K13" t="b">
        <v>1</v>
      </c>
    </row>
    <row r="14" spans="1:14">
      <c r="A14">
        <v>32</v>
      </c>
      <c r="B14" t="s">
        <v>17</v>
      </c>
      <c r="C14">
        <v>91</v>
      </c>
      <c r="D14" t="s">
        <v>26</v>
      </c>
      <c r="E14">
        <v>26</v>
      </c>
      <c r="F14">
        <v>4</v>
      </c>
      <c r="G14" s="1">
        <v>38218.49</v>
      </c>
      <c r="H14" t="str">
        <f>IF(Table1[[#This Row],[MonthlyIncome]]&lt;3000,"Low",IF(Table1[[#This Row],[MonthlyIncome]]&lt;=6000,"Medium","High"))</f>
        <v>High</v>
      </c>
      <c r="I14">
        <v>5</v>
      </c>
      <c r="J14">
        <v>1</v>
      </c>
      <c r="K14" t="b">
        <v>0</v>
      </c>
    </row>
    <row r="15" spans="1:14">
      <c r="A15">
        <v>77</v>
      </c>
      <c r="B15" t="s">
        <v>7</v>
      </c>
      <c r="C15">
        <v>62</v>
      </c>
      <c r="D15" t="s">
        <v>26</v>
      </c>
      <c r="E15">
        <v>13</v>
      </c>
      <c r="F15">
        <v>3</v>
      </c>
      <c r="G15" s="1">
        <v>17938.5</v>
      </c>
      <c r="H15" t="str">
        <f>IF(Table1[[#This Row],[MonthlyIncome]]&lt;3000,"Low",IF(Table1[[#This Row],[MonthlyIncome]]&lt;=6000,"Medium","High"))</f>
        <v>High</v>
      </c>
      <c r="I15">
        <v>1</v>
      </c>
      <c r="J15">
        <v>2</v>
      </c>
      <c r="K15" t="b">
        <v>0</v>
      </c>
      <c r="M15" s="3" t="s">
        <v>48</v>
      </c>
      <c r="N15" s="3"/>
    </row>
    <row r="16" spans="1:14">
      <c r="A16">
        <v>73</v>
      </c>
      <c r="B16" t="s">
        <v>6</v>
      </c>
      <c r="C16">
        <v>79</v>
      </c>
      <c r="D16" t="s">
        <v>26</v>
      </c>
      <c r="E16">
        <v>26</v>
      </c>
      <c r="F16">
        <v>8</v>
      </c>
      <c r="G16" s="1">
        <v>93381.85</v>
      </c>
      <c r="H16" t="str">
        <f>IF(Table1[[#This Row],[MonthlyIncome]]&lt;3000,"Low",IF(Table1[[#This Row],[MonthlyIncome]]&lt;=6000,"Medium","High"))</f>
        <v>High</v>
      </c>
      <c r="I16">
        <v>4</v>
      </c>
      <c r="J16">
        <v>3</v>
      </c>
      <c r="K16" t="b">
        <v>1</v>
      </c>
      <c r="M16" s="3" t="s">
        <v>49</v>
      </c>
      <c r="N16" s="8">
        <f>AVERAGEIFS(C2:C1001,K2:K1001,"TRUE")</f>
        <v>59.077551020408201</v>
      </c>
    </row>
    <row r="17" spans="1:15">
      <c r="A17">
        <v>74</v>
      </c>
      <c r="B17" t="s">
        <v>12</v>
      </c>
      <c r="C17">
        <v>74</v>
      </c>
      <c r="D17" t="s">
        <v>25</v>
      </c>
      <c r="E17">
        <v>20</v>
      </c>
      <c r="F17">
        <v>7</v>
      </c>
      <c r="G17" s="1">
        <v>6724.14</v>
      </c>
      <c r="H17" t="str">
        <f>IF(Table1[[#This Row],[MonthlyIncome]]&lt;3000,"Low",IF(Table1[[#This Row],[MonthlyIncome]]&lt;=6000,"Medium","High"))</f>
        <v>High</v>
      </c>
      <c r="I17">
        <v>1</v>
      </c>
      <c r="J17">
        <v>5</v>
      </c>
      <c r="K17" t="b">
        <v>0</v>
      </c>
      <c r="M17" s="9" t="s">
        <v>50</v>
      </c>
      <c r="N17" s="9">
        <f>AVERAGEIFS(C2:C1001,K2:K1001,"FALSE")</f>
        <v>58.482352941176501</v>
      </c>
    </row>
    <row r="18" spans="1:15">
      <c r="A18">
        <v>99</v>
      </c>
      <c r="B18" t="s">
        <v>17</v>
      </c>
      <c r="C18">
        <v>46</v>
      </c>
      <c r="D18" t="s">
        <v>26</v>
      </c>
      <c r="E18">
        <v>16</v>
      </c>
      <c r="F18">
        <v>2</v>
      </c>
      <c r="G18" s="1">
        <v>89773.22</v>
      </c>
      <c r="H18" t="str">
        <f>IF(Table1[[#This Row],[MonthlyIncome]]&lt;3000,"Low",IF(Table1[[#This Row],[MonthlyIncome]]&lt;=6000,"Medium","High"))</f>
        <v>High</v>
      </c>
      <c r="I18">
        <v>5</v>
      </c>
      <c r="J18">
        <v>2</v>
      </c>
      <c r="K18" t="b">
        <v>1</v>
      </c>
      <c r="M18" s="3" t="s">
        <v>51</v>
      </c>
      <c r="N18" s="3" t="s">
        <v>6</v>
      </c>
      <c r="O18" s="3">
        <f>MEDIAN(IF($B$2:$B$1001=N18,$G$2:$G$1001))</f>
        <v>0</v>
      </c>
    </row>
    <row r="19" spans="1:15">
      <c r="A19">
        <v>4</v>
      </c>
      <c r="B19" t="s">
        <v>17</v>
      </c>
      <c r="C19">
        <v>23</v>
      </c>
      <c r="D19" t="s">
        <v>26</v>
      </c>
      <c r="E19">
        <v>17</v>
      </c>
      <c r="F19">
        <v>3</v>
      </c>
      <c r="G19" s="1">
        <v>86985.33</v>
      </c>
      <c r="H19" t="str">
        <f>IF(Table1[[#This Row],[MonthlyIncome]]&lt;3000,"Low",IF(Table1[[#This Row],[MonthlyIncome]]&lt;=6000,"Medium","High"))</f>
        <v>High</v>
      </c>
      <c r="I19">
        <v>3</v>
      </c>
      <c r="J19">
        <v>5</v>
      </c>
      <c r="K19" t="b">
        <v>1</v>
      </c>
      <c r="M19" s="3" t="s">
        <v>52</v>
      </c>
      <c r="N19" s="3" t="s">
        <v>7</v>
      </c>
      <c r="O19" s="3">
        <f>MEDIAN(IF($B$2:$B$1001=N19,$G$2:$G$1001))</f>
        <v>0</v>
      </c>
    </row>
    <row r="20" spans="1:15">
      <c r="A20">
        <v>60</v>
      </c>
      <c r="B20" t="s">
        <v>8</v>
      </c>
      <c r="C20">
        <v>35</v>
      </c>
      <c r="D20" t="s">
        <v>26</v>
      </c>
      <c r="E20">
        <v>50</v>
      </c>
      <c r="F20">
        <v>5</v>
      </c>
      <c r="G20" s="1">
        <v>45266.6</v>
      </c>
      <c r="H20" t="str">
        <f>IF(Table1[[#This Row],[MonthlyIncome]]&lt;3000,"Low",IF(Table1[[#This Row],[MonthlyIncome]]&lt;=6000,"Medium","High"))</f>
        <v>High</v>
      </c>
      <c r="I20">
        <v>2</v>
      </c>
      <c r="J20">
        <v>2</v>
      </c>
      <c r="K20" t="b">
        <v>0</v>
      </c>
      <c r="M20" s="3"/>
      <c r="N20" s="3" t="s">
        <v>8</v>
      </c>
      <c r="O20" s="3">
        <f t="shared" ref="O20:O29" si="0">MEDIAN(IF($B$2:$B$1001=N20,$G$2:$G$1001))</f>
        <v>48482.41</v>
      </c>
    </row>
    <row r="21" spans="1:15">
      <c r="A21">
        <v>12</v>
      </c>
      <c r="B21" t="s">
        <v>17</v>
      </c>
      <c r="C21">
        <v>22</v>
      </c>
      <c r="D21" t="s">
        <v>26</v>
      </c>
      <c r="E21">
        <v>3</v>
      </c>
      <c r="F21">
        <v>7</v>
      </c>
      <c r="G21" s="1">
        <v>32679.42</v>
      </c>
      <c r="H21" t="str">
        <f>IF(Table1[[#This Row],[MonthlyIncome]]&lt;3000,"Low",IF(Table1[[#This Row],[MonthlyIncome]]&lt;=6000,"Medium","High"))</f>
        <v>High</v>
      </c>
      <c r="I21">
        <v>2</v>
      </c>
      <c r="J21">
        <v>2</v>
      </c>
      <c r="K21" t="b">
        <v>1</v>
      </c>
      <c r="M21" s="3"/>
      <c r="N21" s="3" t="s">
        <v>9</v>
      </c>
      <c r="O21" s="3">
        <f t="shared" si="0"/>
        <v>0</v>
      </c>
    </row>
    <row r="22" spans="1:15">
      <c r="A22">
        <v>89</v>
      </c>
      <c r="B22" t="s">
        <v>11</v>
      </c>
      <c r="C22">
        <v>84</v>
      </c>
      <c r="D22" t="s">
        <v>26</v>
      </c>
      <c r="E22">
        <v>46</v>
      </c>
      <c r="F22">
        <v>3</v>
      </c>
      <c r="G22" s="1">
        <v>73505.14</v>
      </c>
      <c r="H22" t="str">
        <f>IF(Table1[[#This Row],[MonthlyIncome]]&lt;3000,"Low",IF(Table1[[#This Row],[MonthlyIncome]]&lt;=6000,"Medium","High"))</f>
        <v>High</v>
      </c>
      <c r="I22">
        <v>3</v>
      </c>
      <c r="J22">
        <v>3</v>
      </c>
      <c r="K22" t="b">
        <v>0</v>
      </c>
      <c r="M22" s="3"/>
      <c r="N22" s="3" t="s">
        <v>10</v>
      </c>
      <c r="O22" s="3">
        <f t="shared" si="0"/>
        <v>0</v>
      </c>
    </row>
    <row r="23" spans="1:15">
      <c r="A23">
        <v>79</v>
      </c>
      <c r="B23" t="s">
        <v>17</v>
      </c>
      <c r="C23">
        <v>69</v>
      </c>
      <c r="D23" t="s">
        <v>26</v>
      </c>
      <c r="E23">
        <v>4</v>
      </c>
      <c r="F23">
        <v>6</v>
      </c>
      <c r="G23" s="1">
        <v>22010.11</v>
      </c>
      <c r="H23" t="str">
        <f>IF(Table1[[#This Row],[MonthlyIncome]]&lt;3000,"Low",IF(Table1[[#This Row],[MonthlyIncome]]&lt;=6000,"Medium","High"))</f>
        <v>High</v>
      </c>
      <c r="I23">
        <v>4</v>
      </c>
      <c r="J23">
        <v>4</v>
      </c>
      <c r="K23" t="b">
        <v>0</v>
      </c>
      <c r="M23" s="3"/>
      <c r="N23" s="3" t="s">
        <v>11</v>
      </c>
      <c r="O23" s="3">
        <f t="shared" si="0"/>
        <v>0</v>
      </c>
    </row>
    <row r="24" spans="1:15">
      <c r="A24">
        <v>99</v>
      </c>
      <c r="B24" t="s">
        <v>11</v>
      </c>
      <c r="C24">
        <v>63</v>
      </c>
      <c r="D24" t="s">
        <v>26</v>
      </c>
      <c r="E24">
        <v>27</v>
      </c>
      <c r="F24">
        <v>9</v>
      </c>
      <c r="G24" s="1">
        <v>85793.73</v>
      </c>
      <c r="H24" t="str">
        <f>IF(Table1[[#This Row],[MonthlyIncome]]&lt;3000,"Low",IF(Table1[[#This Row],[MonthlyIncome]]&lt;=6000,"Medium","High"))</f>
        <v>High</v>
      </c>
      <c r="I24">
        <v>4</v>
      </c>
      <c r="J24">
        <v>1</v>
      </c>
      <c r="K24" t="b">
        <v>0</v>
      </c>
      <c r="M24" s="3"/>
      <c r="N24" s="3" t="s">
        <v>12</v>
      </c>
      <c r="O24" s="3">
        <f t="shared" si="0"/>
        <v>0</v>
      </c>
    </row>
    <row r="25" spans="1:15">
      <c r="A25">
        <v>6</v>
      </c>
      <c r="B25" t="s">
        <v>8</v>
      </c>
      <c r="C25">
        <v>91</v>
      </c>
      <c r="D25" t="s">
        <v>25</v>
      </c>
      <c r="E25">
        <v>40</v>
      </c>
      <c r="F25">
        <v>1</v>
      </c>
      <c r="G25" s="1">
        <v>89366.34</v>
      </c>
      <c r="H25" t="str">
        <f>IF(Table1[[#This Row],[MonthlyIncome]]&lt;3000,"Low",IF(Table1[[#This Row],[MonthlyIncome]]&lt;=6000,"Medium","High"))</f>
        <v>High</v>
      </c>
      <c r="I25">
        <v>5</v>
      </c>
      <c r="J25">
        <v>3</v>
      </c>
      <c r="K25" t="b">
        <v>0</v>
      </c>
      <c r="M25" s="3"/>
      <c r="N25" s="3" t="s">
        <v>13</v>
      </c>
      <c r="O25" s="3">
        <f t="shared" si="0"/>
        <v>0</v>
      </c>
    </row>
    <row r="26" spans="1:15">
      <c r="A26">
        <v>25</v>
      </c>
      <c r="B26" t="s">
        <v>8</v>
      </c>
      <c r="C26">
        <v>69</v>
      </c>
      <c r="D26" t="s">
        <v>25</v>
      </c>
      <c r="E26">
        <v>30</v>
      </c>
      <c r="F26">
        <v>7</v>
      </c>
      <c r="G26" s="1">
        <v>60833.58</v>
      </c>
      <c r="H26" t="str">
        <f>IF(Table1[[#This Row],[MonthlyIncome]]&lt;3000,"Low",IF(Table1[[#This Row],[MonthlyIncome]]&lt;=6000,"Medium","High"))</f>
        <v>High</v>
      </c>
      <c r="I26">
        <v>4</v>
      </c>
      <c r="J26">
        <v>4</v>
      </c>
      <c r="K26" t="b">
        <v>0</v>
      </c>
      <c r="M26" s="3"/>
      <c r="N26" s="3" t="s">
        <v>14</v>
      </c>
      <c r="O26" s="3">
        <f t="shared" si="0"/>
        <v>0</v>
      </c>
    </row>
    <row r="27" spans="1:15">
      <c r="A27">
        <v>8</v>
      </c>
      <c r="B27" t="s">
        <v>7</v>
      </c>
      <c r="C27">
        <v>38</v>
      </c>
      <c r="D27" t="s">
        <v>25</v>
      </c>
      <c r="E27">
        <v>35</v>
      </c>
      <c r="F27">
        <v>5</v>
      </c>
      <c r="G27" s="1">
        <v>54196.03</v>
      </c>
      <c r="H27" t="str">
        <f>IF(Table1[[#This Row],[MonthlyIncome]]&lt;3000,"Low",IF(Table1[[#This Row],[MonthlyIncome]]&lt;=6000,"Medium","High"))</f>
        <v>High</v>
      </c>
      <c r="I27">
        <v>4</v>
      </c>
      <c r="J27">
        <v>3</v>
      </c>
      <c r="K27" t="b">
        <v>1</v>
      </c>
      <c r="M27" s="3"/>
      <c r="N27" s="3" t="s">
        <v>15</v>
      </c>
      <c r="O27" s="3">
        <f t="shared" si="0"/>
        <v>0</v>
      </c>
    </row>
    <row r="28" spans="1:15">
      <c r="A28">
        <v>70</v>
      </c>
      <c r="B28" t="s">
        <v>8</v>
      </c>
      <c r="C28">
        <v>68</v>
      </c>
      <c r="D28" t="s">
        <v>26</v>
      </c>
      <c r="E28">
        <v>21</v>
      </c>
      <c r="F28">
        <v>5</v>
      </c>
      <c r="G28" s="1">
        <v>45697.279999999999</v>
      </c>
      <c r="H28" t="str">
        <f>IF(Table1[[#This Row],[MonthlyIncome]]&lt;3000,"Low",IF(Table1[[#This Row],[MonthlyIncome]]&lt;=6000,"Medium","High"))</f>
        <v>High</v>
      </c>
      <c r="I28">
        <v>5</v>
      </c>
      <c r="J28">
        <v>1</v>
      </c>
      <c r="K28" t="b">
        <v>0</v>
      </c>
      <c r="M28" s="3"/>
      <c r="N28" s="3" t="s">
        <v>16</v>
      </c>
      <c r="O28" s="3">
        <f t="shared" si="0"/>
        <v>0</v>
      </c>
    </row>
    <row r="29" spans="1:15">
      <c r="A29">
        <v>17</v>
      </c>
      <c r="B29" t="s">
        <v>11</v>
      </c>
      <c r="C29">
        <v>30</v>
      </c>
      <c r="D29" t="s">
        <v>26</v>
      </c>
      <c r="E29">
        <v>23</v>
      </c>
      <c r="F29">
        <v>7</v>
      </c>
      <c r="G29" s="1">
        <v>37516.949999999997</v>
      </c>
      <c r="H29" t="str">
        <f>IF(Table1[[#This Row],[MonthlyIncome]]&lt;3000,"Low",IF(Table1[[#This Row],[MonthlyIncome]]&lt;=6000,"Medium","High"))</f>
        <v>High</v>
      </c>
      <c r="I29">
        <v>2</v>
      </c>
      <c r="J29">
        <v>3</v>
      </c>
      <c r="K29" t="b">
        <v>0</v>
      </c>
      <c r="M29" s="3"/>
      <c r="N29" s="3" t="s">
        <v>17</v>
      </c>
      <c r="O29" s="3">
        <f t="shared" si="0"/>
        <v>0</v>
      </c>
    </row>
    <row r="30" spans="1:15">
      <c r="A30">
        <v>95</v>
      </c>
      <c r="B30" t="s">
        <v>15</v>
      </c>
      <c r="C30">
        <v>18</v>
      </c>
      <c r="D30" t="s">
        <v>26</v>
      </c>
      <c r="E30">
        <v>41</v>
      </c>
      <c r="F30">
        <v>9</v>
      </c>
      <c r="G30" s="1">
        <v>90045.77</v>
      </c>
      <c r="H30" t="str">
        <f>IF(Table1[[#This Row],[MonthlyIncome]]&lt;3000,"Low",IF(Table1[[#This Row],[MonthlyIncome]]&lt;=6000,"Medium","High"))</f>
        <v>High</v>
      </c>
      <c r="I30">
        <v>3</v>
      </c>
      <c r="J30">
        <v>4</v>
      </c>
      <c r="K30" t="b">
        <v>0</v>
      </c>
      <c r="M30" t="s">
        <v>52</v>
      </c>
    </row>
    <row r="31" spans="1:15">
      <c r="A31">
        <v>96</v>
      </c>
      <c r="B31" t="s">
        <v>8</v>
      </c>
      <c r="C31">
        <v>52</v>
      </c>
      <c r="D31" t="s">
        <v>26</v>
      </c>
      <c r="E31">
        <v>20</v>
      </c>
      <c r="F31">
        <v>8</v>
      </c>
      <c r="G31" s="1">
        <v>62564.59</v>
      </c>
      <c r="H31" t="str">
        <f>IF(Table1[[#This Row],[MonthlyIncome]]&lt;3000,"Low",IF(Table1[[#This Row],[MonthlyIncome]]&lt;=6000,"Medium","High"))</f>
        <v>High</v>
      </c>
      <c r="I31">
        <v>3</v>
      </c>
      <c r="J31">
        <v>3</v>
      </c>
      <c r="K31" t="b">
        <v>1</v>
      </c>
    </row>
    <row r="32" spans="1:15">
      <c r="A32">
        <v>49</v>
      </c>
      <c r="B32" t="s">
        <v>13</v>
      </c>
      <c r="C32">
        <v>92</v>
      </c>
      <c r="D32" t="s">
        <v>25</v>
      </c>
      <c r="E32">
        <v>38</v>
      </c>
      <c r="F32">
        <v>4</v>
      </c>
      <c r="G32" s="1">
        <v>56161.46</v>
      </c>
      <c r="H32" t="str">
        <f>IF(Table1[[#This Row],[MonthlyIncome]]&lt;3000,"Low",IF(Table1[[#This Row],[MonthlyIncome]]&lt;=6000,"Medium","High"))</f>
        <v>High</v>
      </c>
      <c r="I32">
        <v>3</v>
      </c>
      <c r="J32">
        <v>1</v>
      </c>
      <c r="K32" t="b">
        <v>1</v>
      </c>
      <c r="M32" s="3" t="s">
        <v>53</v>
      </c>
      <c r="N32" s="3"/>
    </row>
    <row r="33" spans="1:14">
      <c r="A33">
        <v>43</v>
      </c>
      <c r="B33" t="s">
        <v>15</v>
      </c>
      <c r="C33">
        <v>48</v>
      </c>
      <c r="D33" t="s">
        <v>26</v>
      </c>
      <c r="E33">
        <v>33</v>
      </c>
      <c r="F33">
        <v>4</v>
      </c>
      <c r="G33" s="1">
        <v>17324.89</v>
      </c>
      <c r="H33" t="str">
        <f>IF(Table1[[#This Row],[MonthlyIncome]]&lt;3000,"Low",IF(Table1[[#This Row],[MonthlyIncome]]&lt;=6000,"Medium","High"))</f>
        <v>High</v>
      </c>
      <c r="I33">
        <v>2</v>
      </c>
      <c r="J33">
        <v>5</v>
      </c>
      <c r="K33" t="b">
        <v>0</v>
      </c>
      <c r="M33" s="3" t="s">
        <v>54</v>
      </c>
      <c r="N33" s="3">
        <f>_xlfn.MAXIFS(E2:E1001,K2:K1001,"TRUE")</f>
        <v>50</v>
      </c>
    </row>
    <row r="34" spans="1:14">
      <c r="A34">
        <v>82</v>
      </c>
      <c r="B34" t="s">
        <v>7</v>
      </c>
      <c r="C34">
        <v>24</v>
      </c>
      <c r="D34" t="s">
        <v>26</v>
      </c>
      <c r="E34">
        <v>31</v>
      </c>
      <c r="F34">
        <v>5</v>
      </c>
      <c r="G34" s="1">
        <v>66102.320000000007</v>
      </c>
      <c r="H34" t="str">
        <f>IF(Table1[[#This Row],[MonthlyIncome]]&lt;3000,"Low",IF(Table1[[#This Row],[MonthlyIncome]]&lt;=6000,"Medium","High"))</f>
        <v>High</v>
      </c>
      <c r="I34">
        <v>5</v>
      </c>
      <c r="J34">
        <v>4</v>
      </c>
      <c r="K34" t="b">
        <v>1</v>
      </c>
      <c r="M34" s="3" t="s">
        <v>55</v>
      </c>
      <c r="N34" s="3">
        <f>_xlfn.MINIFS(E2:E1001,K2:K1001,"TRUE")</f>
        <v>0</v>
      </c>
    </row>
    <row r="35" spans="1:14">
      <c r="A35">
        <v>92</v>
      </c>
      <c r="B35" t="s">
        <v>6</v>
      </c>
      <c r="C35">
        <v>41</v>
      </c>
      <c r="D35" t="s">
        <v>26</v>
      </c>
      <c r="E35">
        <v>7</v>
      </c>
      <c r="F35">
        <v>3</v>
      </c>
      <c r="G35" s="1">
        <v>51679.16</v>
      </c>
      <c r="H35" t="str">
        <f>IF(Table1[[#This Row],[MonthlyIncome]]&lt;3000,"Low",IF(Table1[[#This Row],[MonthlyIncome]]&lt;=6000,"Medium","High"))</f>
        <v>High</v>
      </c>
      <c r="I35">
        <v>3</v>
      </c>
      <c r="J35">
        <v>1</v>
      </c>
      <c r="K35" t="b">
        <v>1</v>
      </c>
    </row>
    <row r="36" spans="1:14">
      <c r="A36">
        <v>59</v>
      </c>
      <c r="B36" t="s">
        <v>9</v>
      </c>
      <c r="C36">
        <v>39</v>
      </c>
      <c r="D36" t="s">
        <v>25</v>
      </c>
      <c r="E36">
        <v>37</v>
      </c>
      <c r="F36">
        <v>5</v>
      </c>
      <c r="G36" s="1">
        <v>51540.22</v>
      </c>
      <c r="H36" t="str">
        <f>IF(Table1[[#This Row],[MonthlyIncome]]&lt;3000,"Low",IF(Table1[[#This Row],[MonthlyIncome]]&lt;=6000,"Medium","High"))</f>
        <v>High</v>
      </c>
      <c r="I36">
        <v>4</v>
      </c>
      <c r="J36">
        <v>2</v>
      </c>
      <c r="K36" t="b">
        <v>1</v>
      </c>
    </row>
    <row r="37" spans="1:14">
      <c r="A37">
        <v>40</v>
      </c>
      <c r="B37" t="s">
        <v>16</v>
      </c>
      <c r="C37">
        <v>79</v>
      </c>
      <c r="D37" t="s">
        <v>26</v>
      </c>
      <c r="E37">
        <v>31</v>
      </c>
      <c r="F37">
        <v>2</v>
      </c>
      <c r="G37" s="1">
        <v>44339.24</v>
      </c>
      <c r="H37" t="str">
        <f>IF(Table1[[#This Row],[MonthlyIncome]]&lt;3000,"Low",IF(Table1[[#This Row],[MonthlyIncome]]&lt;=6000,"Medium","High"))</f>
        <v>High</v>
      </c>
      <c r="I37">
        <v>5</v>
      </c>
      <c r="J37">
        <v>1</v>
      </c>
      <c r="K37" t="b">
        <v>1</v>
      </c>
    </row>
    <row r="38" spans="1:14">
      <c r="A38">
        <v>29</v>
      </c>
      <c r="B38" t="s">
        <v>10</v>
      </c>
      <c r="C38">
        <v>99</v>
      </c>
      <c r="D38" t="s">
        <v>26</v>
      </c>
      <c r="E38">
        <v>27</v>
      </c>
      <c r="F38">
        <v>2</v>
      </c>
      <c r="G38" s="1">
        <v>19007.64</v>
      </c>
      <c r="H38" t="str">
        <f>IF(Table1[[#This Row],[MonthlyIncome]]&lt;3000,"Low",IF(Table1[[#This Row],[MonthlyIncome]]&lt;=6000,"Medium","High"))</f>
        <v>High</v>
      </c>
      <c r="I38">
        <v>4</v>
      </c>
      <c r="J38">
        <v>4</v>
      </c>
      <c r="K38" t="b">
        <v>0</v>
      </c>
    </row>
    <row r="39" spans="1:14">
      <c r="A39">
        <v>7</v>
      </c>
      <c r="B39" t="s">
        <v>10</v>
      </c>
      <c r="C39">
        <v>50</v>
      </c>
      <c r="D39" t="s">
        <v>25</v>
      </c>
      <c r="E39">
        <v>50</v>
      </c>
      <c r="F39">
        <v>9</v>
      </c>
      <c r="G39" s="1">
        <v>74982.75</v>
      </c>
      <c r="H39" t="str">
        <f>IF(Table1[[#This Row],[MonthlyIncome]]&lt;3000,"Low",IF(Table1[[#This Row],[MonthlyIncome]]&lt;=6000,"Medium","High"))</f>
        <v>High</v>
      </c>
      <c r="I39">
        <v>4</v>
      </c>
      <c r="J39">
        <v>2</v>
      </c>
      <c r="K39" t="b">
        <v>0</v>
      </c>
    </row>
    <row r="40" spans="1:14">
      <c r="A40">
        <v>23</v>
      </c>
      <c r="B40" t="s">
        <v>13</v>
      </c>
      <c r="C40">
        <v>21</v>
      </c>
      <c r="D40" t="s">
        <v>25</v>
      </c>
      <c r="E40">
        <v>38</v>
      </c>
      <c r="F40">
        <v>6</v>
      </c>
      <c r="G40" s="1">
        <v>43228.99</v>
      </c>
      <c r="H40" t="str">
        <f>IF(Table1[[#This Row],[MonthlyIncome]]&lt;3000,"Low",IF(Table1[[#This Row],[MonthlyIncome]]&lt;=6000,"Medium","High"))</f>
        <v>High</v>
      </c>
      <c r="I40">
        <v>4</v>
      </c>
      <c r="J40">
        <v>5</v>
      </c>
      <c r="K40" t="b">
        <v>0</v>
      </c>
    </row>
    <row r="41" spans="1:14">
      <c r="A41">
        <v>10</v>
      </c>
      <c r="B41" t="s">
        <v>16</v>
      </c>
      <c r="C41">
        <v>93</v>
      </c>
      <c r="D41" t="s">
        <v>26</v>
      </c>
      <c r="E41">
        <v>20</v>
      </c>
      <c r="F41">
        <v>4</v>
      </c>
      <c r="G41" s="1">
        <v>90251.36</v>
      </c>
      <c r="H41" t="str">
        <f>IF(Table1[[#This Row],[MonthlyIncome]]&lt;3000,"Low",IF(Table1[[#This Row],[MonthlyIncome]]&lt;=6000,"Medium","High"))</f>
        <v>High</v>
      </c>
      <c r="I41">
        <v>5</v>
      </c>
      <c r="J41">
        <v>3</v>
      </c>
      <c r="K41" t="b">
        <v>0</v>
      </c>
    </row>
    <row r="42" spans="1:14">
      <c r="A42">
        <v>89</v>
      </c>
      <c r="B42" t="s">
        <v>13</v>
      </c>
      <c r="C42">
        <v>26</v>
      </c>
      <c r="D42" t="s">
        <v>25</v>
      </c>
      <c r="E42">
        <v>43</v>
      </c>
      <c r="F42">
        <v>9</v>
      </c>
      <c r="G42" s="1">
        <v>28768.87</v>
      </c>
      <c r="H42" t="str">
        <f>IF(Table1[[#This Row],[MonthlyIncome]]&lt;3000,"Low",IF(Table1[[#This Row],[MonthlyIncome]]&lt;=6000,"Medium","High"))</f>
        <v>High</v>
      </c>
      <c r="I42">
        <v>3</v>
      </c>
      <c r="J42">
        <v>4</v>
      </c>
      <c r="K42" t="b">
        <v>0</v>
      </c>
    </row>
    <row r="43" spans="1:14">
      <c r="A43">
        <v>7</v>
      </c>
      <c r="B43" t="s">
        <v>15</v>
      </c>
      <c r="C43">
        <v>37</v>
      </c>
      <c r="D43" t="s">
        <v>25</v>
      </c>
      <c r="E43">
        <v>41</v>
      </c>
      <c r="F43">
        <v>5</v>
      </c>
      <c r="G43" s="1">
        <v>6842.36</v>
      </c>
      <c r="H43" t="str">
        <f>IF(Table1[[#This Row],[MonthlyIncome]]&lt;3000,"Low",IF(Table1[[#This Row],[MonthlyIncome]]&lt;=6000,"Medium","High"))</f>
        <v>High</v>
      </c>
      <c r="I43">
        <v>3</v>
      </c>
      <c r="J43">
        <v>4</v>
      </c>
      <c r="K43" t="b">
        <v>1</v>
      </c>
    </row>
    <row r="44" spans="1:14">
      <c r="A44">
        <v>87</v>
      </c>
      <c r="B44" t="s">
        <v>16</v>
      </c>
      <c r="C44">
        <v>98</v>
      </c>
      <c r="D44" t="s">
        <v>26</v>
      </c>
      <c r="E44">
        <v>28</v>
      </c>
      <c r="F44">
        <v>9</v>
      </c>
      <c r="G44" s="1">
        <v>85676.7</v>
      </c>
      <c r="H44" t="str">
        <f>IF(Table1[[#This Row],[MonthlyIncome]]&lt;3000,"Low",IF(Table1[[#This Row],[MonthlyIncome]]&lt;=6000,"Medium","High"))</f>
        <v>High</v>
      </c>
      <c r="I44">
        <v>3</v>
      </c>
      <c r="J44">
        <v>3</v>
      </c>
      <c r="K44" t="b">
        <v>0</v>
      </c>
    </row>
    <row r="45" spans="1:14">
      <c r="A45">
        <v>63</v>
      </c>
      <c r="B45" t="s">
        <v>9</v>
      </c>
      <c r="C45">
        <v>78</v>
      </c>
      <c r="D45" t="s">
        <v>26</v>
      </c>
      <c r="E45">
        <v>21</v>
      </c>
      <c r="F45">
        <v>8</v>
      </c>
      <c r="G45" s="1">
        <v>41378.559999999998</v>
      </c>
      <c r="H45" t="str">
        <f>IF(Table1[[#This Row],[MonthlyIncome]]&lt;3000,"Low",IF(Table1[[#This Row],[MonthlyIncome]]&lt;=6000,"Medium","High"))</f>
        <v>High</v>
      </c>
      <c r="I45">
        <v>3</v>
      </c>
      <c r="J45">
        <v>1</v>
      </c>
      <c r="K45" t="b">
        <v>0</v>
      </c>
    </row>
    <row r="46" spans="1:14">
      <c r="A46">
        <v>81</v>
      </c>
      <c r="B46" t="s">
        <v>14</v>
      </c>
      <c r="C46">
        <v>93</v>
      </c>
      <c r="D46" t="s">
        <v>26</v>
      </c>
      <c r="E46">
        <v>37</v>
      </c>
      <c r="F46">
        <v>1</v>
      </c>
      <c r="G46" s="1">
        <v>79137.84</v>
      </c>
      <c r="H46" t="str">
        <f>IF(Table1[[#This Row],[MonthlyIncome]]&lt;3000,"Low",IF(Table1[[#This Row],[MonthlyIncome]]&lt;=6000,"Medium","High"))</f>
        <v>High</v>
      </c>
      <c r="I46">
        <v>5</v>
      </c>
      <c r="J46">
        <v>1</v>
      </c>
      <c r="K46" t="b">
        <v>0</v>
      </c>
    </row>
    <row r="47" spans="1:14">
      <c r="A47">
        <v>9</v>
      </c>
      <c r="B47" t="s">
        <v>7</v>
      </c>
      <c r="C47">
        <v>27</v>
      </c>
      <c r="D47" t="s">
        <v>25</v>
      </c>
      <c r="E47">
        <v>2</v>
      </c>
      <c r="F47">
        <v>4</v>
      </c>
      <c r="G47" s="1">
        <v>71282.73</v>
      </c>
      <c r="H47" t="str">
        <f>IF(Table1[[#This Row],[MonthlyIncome]]&lt;3000,"Low",IF(Table1[[#This Row],[MonthlyIncome]]&lt;=6000,"Medium","High"))</f>
        <v>High</v>
      </c>
      <c r="I47">
        <v>1</v>
      </c>
      <c r="J47">
        <v>3</v>
      </c>
      <c r="K47" t="b">
        <v>0</v>
      </c>
    </row>
    <row r="48" spans="1:14">
      <c r="A48">
        <v>52</v>
      </c>
      <c r="B48" t="s">
        <v>10</v>
      </c>
      <c r="C48">
        <v>85</v>
      </c>
      <c r="D48" t="s">
        <v>26</v>
      </c>
      <c r="E48">
        <v>0</v>
      </c>
      <c r="F48">
        <v>6</v>
      </c>
      <c r="G48" s="1">
        <v>88786.89</v>
      </c>
      <c r="H48" t="str">
        <f>IF(Table1[[#This Row],[MonthlyIncome]]&lt;3000,"Low",IF(Table1[[#This Row],[MonthlyIncome]]&lt;=6000,"Medium","High"))</f>
        <v>High</v>
      </c>
      <c r="I48">
        <v>4</v>
      </c>
      <c r="J48">
        <v>3</v>
      </c>
      <c r="K48" t="b">
        <v>1</v>
      </c>
    </row>
    <row r="49" spans="1:11">
      <c r="A49">
        <v>91</v>
      </c>
      <c r="B49" t="s">
        <v>17</v>
      </c>
      <c r="C49">
        <v>37</v>
      </c>
      <c r="D49" t="s">
        <v>25</v>
      </c>
      <c r="E49">
        <v>7</v>
      </c>
      <c r="F49">
        <v>9</v>
      </c>
      <c r="G49" s="1">
        <v>28924.639999999999</v>
      </c>
      <c r="H49" t="str">
        <f>IF(Table1[[#This Row],[MonthlyIncome]]&lt;3000,"Low",IF(Table1[[#This Row],[MonthlyIncome]]&lt;=6000,"Medium","High"))</f>
        <v>High</v>
      </c>
      <c r="I49">
        <v>2</v>
      </c>
      <c r="J49">
        <v>1</v>
      </c>
      <c r="K49" t="b">
        <v>1</v>
      </c>
    </row>
    <row r="50" spans="1:11">
      <c r="A50">
        <v>79</v>
      </c>
      <c r="B50" t="s">
        <v>16</v>
      </c>
      <c r="C50">
        <v>29</v>
      </c>
      <c r="D50" t="s">
        <v>25</v>
      </c>
      <c r="E50">
        <v>9</v>
      </c>
      <c r="F50">
        <v>2</v>
      </c>
      <c r="G50" s="1">
        <v>97012.94</v>
      </c>
      <c r="H50" t="str">
        <f>IF(Table1[[#This Row],[MonthlyIncome]]&lt;3000,"Low",IF(Table1[[#This Row],[MonthlyIncome]]&lt;=6000,"Medium","High"))</f>
        <v>High</v>
      </c>
      <c r="I50">
        <v>1</v>
      </c>
      <c r="J50">
        <v>3</v>
      </c>
      <c r="K50" t="b">
        <v>1</v>
      </c>
    </row>
    <row r="51" spans="1:11">
      <c r="A51">
        <v>72</v>
      </c>
      <c r="B51" t="s">
        <v>15</v>
      </c>
      <c r="C51">
        <v>48</v>
      </c>
      <c r="D51" t="s">
        <v>25</v>
      </c>
      <c r="E51">
        <v>26</v>
      </c>
      <c r="F51">
        <v>7</v>
      </c>
      <c r="G51" s="1">
        <v>68347.78</v>
      </c>
      <c r="H51" t="str">
        <f>IF(Table1[[#This Row],[MonthlyIncome]]&lt;3000,"Low",IF(Table1[[#This Row],[MonthlyIncome]]&lt;=6000,"Medium","High"))</f>
        <v>High</v>
      </c>
      <c r="I51">
        <v>2</v>
      </c>
      <c r="J51">
        <v>4</v>
      </c>
      <c r="K51" t="b">
        <v>1</v>
      </c>
    </row>
    <row r="52" spans="1:11">
      <c r="A52">
        <v>37</v>
      </c>
      <c r="B52" t="s">
        <v>8</v>
      </c>
      <c r="C52">
        <v>37</v>
      </c>
      <c r="D52" t="s">
        <v>26</v>
      </c>
      <c r="E52">
        <v>9</v>
      </c>
      <c r="F52">
        <v>2</v>
      </c>
      <c r="G52" s="1">
        <v>43155.27</v>
      </c>
      <c r="H52" t="str">
        <f>IF(Table1[[#This Row],[MonthlyIncome]]&lt;3000,"Low",IF(Table1[[#This Row],[MonthlyIncome]]&lt;=6000,"Medium","High"))</f>
        <v>High</v>
      </c>
      <c r="I52">
        <v>5</v>
      </c>
      <c r="J52">
        <v>3</v>
      </c>
      <c r="K52" t="b">
        <v>1</v>
      </c>
    </row>
    <row r="53" spans="1:11">
      <c r="A53">
        <v>47</v>
      </c>
      <c r="B53" t="s">
        <v>11</v>
      </c>
      <c r="C53">
        <v>82</v>
      </c>
      <c r="D53" t="s">
        <v>26</v>
      </c>
      <c r="E53">
        <v>19</v>
      </c>
      <c r="F53">
        <v>8</v>
      </c>
      <c r="G53" s="1">
        <v>3055.71</v>
      </c>
      <c r="H53" t="str">
        <f>IF(Table1[[#This Row],[MonthlyIncome]]&lt;3000,"Low",IF(Table1[[#This Row],[MonthlyIncome]]&lt;=6000,"Medium","High"))</f>
        <v>Medium</v>
      </c>
      <c r="I53">
        <v>1</v>
      </c>
      <c r="J53">
        <v>5</v>
      </c>
      <c r="K53" t="b">
        <v>1</v>
      </c>
    </row>
    <row r="54" spans="1:11">
      <c r="A54">
        <v>75</v>
      </c>
      <c r="B54" t="s">
        <v>17</v>
      </c>
      <c r="C54">
        <v>22</v>
      </c>
      <c r="D54" t="s">
        <v>25</v>
      </c>
      <c r="E54">
        <v>5</v>
      </c>
      <c r="F54">
        <v>4</v>
      </c>
      <c r="G54" s="1">
        <v>3851.37</v>
      </c>
      <c r="H54" t="str">
        <f>IF(Table1[[#This Row],[MonthlyIncome]]&lt;3000,"Low",IF(Table1[[#This Row],[MonthlyIncome]]&lt;=6000,"Medium","High"))</f>
        <v>Medium</v>
      </c>
      <c r="I54">
        <v>2</v>
      </c>
      <c r="J54">
        <v>1</v>
      </c>
      <c r="K54" t="b">
        <v>0</v>
      </c>
    </row>
    <row r="55" spans="1:11">
      <c r="A55">
        <v>27</v>
      </c>
      <c r="B55" t="s">
        <v>10</v>
      </c>
      <c r="C55">
        <v>71</v>
      </c>
      <c r="D55" t="s">
        <v>25</v>
      </c>
      <c r="E55">
        <v>30</v>
      </c>
      <c r="F55">
        <v>8</v>
      </c>
      <c r="G55" s="1">
        <v>71089.64</v>
      </c>
      <c r="H55" t="str">
        <f>IF(Table1[[#This Row],[MonthlyIncome]]&lt;3000,"Low",IF(Table1[[#This Row],[MonthlyIncome]]&lt;=6000,"Medium","High"))</f>
        <v>High</v>
      </c>
      <c r="I55">
        <v>4</v>
      </c>
      <c r="J55">
        <v>2</v>
      </c>
      <c r="K55" t="b">
        <v>1</v>
      </c>
    </row>
    <row r="56" spans="1:11">
      <c r="A56">
        <v>45</v>
      </c>
      <c r="B56" t="s">
        <v>7</v>
      </c>
      <c r="C56">
        <v>51</v>
      </c>
      <c r="D56" t="s">
        <v>26</v>
      </c>
      <c r="E56">
        <v>22</v>
      </c>
      <c r="F56">
        <v>2</v>
      </c>
      <c r="G56" s="1">
        <v>64722.01</v>
      </c>
      <c r="H56" t="str">
        <f>IF(Table1[[#This Row],[MonthlyIncome]]&lt;3000,"Low",IF(Table1[[#This Row],[MonthlyIncome]]&lt;=6000,"Medium","High"))</f>
        <v>High</v>
      </c>
      <c r="I56">
        <v>5</v>
      </c>
      <c r="J56">
        <v>4</v>
      </c>
      <c r="K56" t="b">
        <v>1</v>
      </c>
    </row>
    <row r="57" spans="1:11">
      <c r="A57">
        <v>99</v>
      </c>
      <c r="B57" t="s">
        <v>9</v>
      </c>
      <c r="C57">
        <v>46</v>
      </c>
      <c r="D57" t="s">
        <v>25</v>
      </c>
      <c r="E57">
        <v>44</v>
      </c>
      <c r="F57">
        <v>10</v>
      </c>
      <c r="G57" s="1">
        <v>31804.17</v>
      </c>
      <c r="H57" t="str">
        <f>IF(Table1[[#This Row],[MonthlyIncome]]&lt;3000,"Low",IF(Table1[[#This Row],[MonthlyIncome]]&lt;=6000,"Medium","High"))</f>
        <v>High</v>
      </c>
      <c r="I57">
        <v>2</v>
      </c>
      <c r="J57">
        <v>1</v>
      </c>
      <c r="K57" t="b">
        <v>0</v>
      </c>
    </row>
    <row r="58" spans="1:11">
      <c r="A58">
        <v>65</v>
      </c>
      <c r="B58" t="s">
        <v>11</v>
      </c>
      <c r="C58">
        <v>90</v>
      </c>
      <c r="D58" t="s">
        <v>25</v>
      </c>
      <c r="E58">
        <v>40</v>
      </c>
      <c r="F58">
        <v>6</v>
      </c>
      <c r="G58" s="1">
        <v>90760.9</v>
      </c>
      <c r="H58" t="str">
        <f>IF(Table1[[#This Row],[MonthlyIncome]]&lt;3000,"Low",IF(Table1[[#This Row],[MonthlyIncome]]&lt;=6000,"Medium","High"))</f>
        <v>High</v>
      </c>
      <c r="I58">
        <v>1</v>
      </c>
      <c r="J58">
        <v>1</v>
      </c>
      <c r="K58" t="b">
        <v>1</v>
      </c>
    </row>
    <row r="59" spans="1:11">
      <c r="A59">
        <v>30</v>
      </c>
      <c r="B59" t="s">
        <v>7</v>
      </c>
      <c r="C59">
        <v>43</v>
      </c>
      <c r="D59" t="s">
        <v>25</v>
      </c>
      <c r="E59">
        <v>24</v>
      </c>
      <c r="F59">
        <v>9</v>
      </c>
      <c r="G59" s="1">
        <v>13123.47</v>
      </c>
      <c r="H59" t="str">
        <f>IF(Table1[[#This Row],[MonthlyIncome]]&lt;3000,"Low",IF(Table1[[#This Row],[MonthlyIncome]]&lt;=6000,"Medium","High"))</f>
        <v>High</v>
      </c>
      <c r="I59">
        <v>5</v>
      </c>
      <c r="J59">
        <v>5</v>
      </c>
      <c r="K59" t="b">
        <v>1</v>
      </c>
    </row>
    <row r="60" spans="1:11">
      <c r="A60">
        <v>68</v>
      </c>
      <c r="B60" t="s">
        <v>15</v>
      </c>
      <c r="C60">
        <v>18</v>
      </c>
      <c r="D60" t="s">
        <v>25</v>
      </c>
      <c r="E60">
        <v>29</v>
      </c>
      <c r="F60">
        <v>5</v>
      </c>
      <c r="G60" s="1">
        <v>99409.89</v>
      </c>
      <c r="H60" t="str">
        <f>IF(Table1[[#This Row],[MonthlyIncome]]&lt;3000,"Low",IF(Table1[[#This Row],[MonthlyIncome]]&lt;=6000,"Medium","High"))</f>
        <v>High</v>
      </c>
      <c r="I60">
        <v>5</v>
      </c>
      <c r="J60">
        <v>3</v>
      </c>
      <c r="K60" t="b">
        <v>0</v>
      </c>
    </row>
    <row r="61" spans="1:11">
      <c r="A61">
        <v>26</v>
      </c>
      <c r="B61" t="s">
        <v>17</v>
      </c>
      <c r="C61">
        <v>73</v>
      </c>
      <c r="D61" t="s">
        <v>25</v>
      </c>
      <c r="E61">
        <v>23</v>
      </c>
      <c r="F61">
        <v>10</v>
      </c>
      <c r="G61" s="1">
        <v>64038.57</v>
      </c>
      <c r="H61" t="str">
        <f>IF(Table1[[#This Row],[MonthlyIncome]]&lt;3000,"Low",IF(Table1[[#This Row],[MonthlyIncome]]&lt;=6000,"Medium","High"))</f>
        <v>High</v>
      </c>
      <c r="I61">
        <v>5</v>
      </c>
      <c r="J61">
        <v>4</v>
      </c>
      <c r="K61" t="b">
        <v>0</v>
      </c>
    </row>
    <row r="62" spans="1:11">
      <c r="A62">
        <v>2</v>
      </c>
      <c r="B62" t="s">
        <v>10</v>
      </c>
      <c r="C62">
        <v>36</v>
      </c>
      <c r="D62" t="s">
        <v>26</v>
      </c>
      <c r="E62">
        <v>15</v>
      </c>
      <c r="F62">
        <v>5</v>
      </c>
      <c r="G62" s="1">
        <v>82908.960000000006</v>
      </c>
      <c r="H62" t="str">
        <f>IF(Table1[[#This Row],[MonthlyIncome]]&lt;3000,"Low",IF(Table1[[#This Row],[MonthlyIncome]]&lt;=6000,"Medium","High"))</f>
        <v>High</v>
      </c>
      <c r="I62">
        <v>5</v>
      </c>
      <c r="J62">
        <v>1</v>
      </c>
      <c r="K62" t="b">
        <v>1</v>
      </c>
    </row>
    <row r="63" spans="1:11">
      <c r="A63">
        <v>62</v>
      </c>
      <c r="B63" t="s">
        <v>16</v>
      </c>
      <c r="C63">
        <v>85</v>
      </c>
      <c r="D63" t="s">
        <v>25</v>
      </c>
      <c r="E63">
        <v>20</v>
      </c>
      <c r="F63">
        <v>8</v>
      </c>
      <c r="G63" s="1">
        <v>51863.33</v>
      </c>
      <c r="H63" t="str">
        <f>IF(Table1[[#This Row],[MonthlyIncome]]&lt;3000,"Low",IF(Table1[[#This Row],[MonthlyIncome]]&lt;=6000,"Medium","High"))</f>
        <v>High</v>
      </c>
      <c r="I63">
        <v>5</v>
      </c>
      <c r="J63">
        <v>2</v>
      </c>
      <c r="K63" t="b">
        <v>0</v>
      </c>
    </row>
    <row r="64" spans="1:11">
      <c r="A64">
        <v>43</v>
      </c>
      <c r="B64" t="s">
        <v>14</v>
      </c>
      <c r="C64">
        <v>63</v>
      </c>
      <c r="D64" t="s">
        <v>25</v>
      </c>
      <c r="E64">
        <v>4</v>
      </c>
      <c r="F64">
        <v>3</v>
      </c>
      <c r="G64" s="1">
        <v>64620.88</v>
      </c>
      <c r="H64" t="str">
        <f>IF(Table1[[#This Row],[MonthlyIncome]]&lt;3000,"Low",IF(Table1[[#This Row],[MonthlyIncome]]&lt;=6000,"Medium","High"))</f>
        <v>High</v>
      </c>
      <c r="I64">
        <v>3</v>
      </c>
      <c r="J64">
        <v>1</v>
      </c>
      <c r="K64" t="b">
        <v>0</v>
      </c>
    </row>
    <row r="65" spans="1:11">
      <c r="A65">
        <v>56</v>
      </c>
      <c r="B65" t="s">
        <v>6</v>
      </c>
      <c r="C65">
        <v>47</v>
      </c>
      <c r="D65" t="s">
        <v>26</v>
      </c>
      <c r="E65">
        <v>44</v>
      </c>
      <c r="F65">
        <v>9</v>
      </c>
      <c r="G65" s="1">
        <v>22338.19</v>
      </c>
      <c r="H65" t="str">
        <f>IF(Table1[[#This Row],[MonthlyIncome]]&lt;3000,"Low",IF(Table1[[#This Row],[MonthlyIncome]]&lt;=6000,"Medium","High"))</f>
        <v>High</v>
      </c>
      <c r="I65">
        <v>4</v>
      </c>
      <c r="J65">
        <v>4</v>
      </c>
      <c r="K65" t="b">
        <v>1</v>
      </c>
    </row>
    <row r="66" spans="1:11">
      <c r="A66">
        <v>15</v>
      </c>
      <c r="B66" t="s">
        <v>14</v>
      </c>
      <c r="C66">
        <v>87</v>
      </c>
      <c r="D66" t="s">
        <v>25</v>
      </c>
      <c r="E66">
        <v>44</v>
      </c>
      <c r="F66">
        <v>6</v>
      </c>
      <c r="G66" s="1">
        <v>60329.51</v>
      </c>
      <c r="H66" t="str">
        <f>IF(Table1[[#This Row],[MonthlyIncome]]&lt;3000,"Low",IF(Table1[[#This Row],[MonthlyIncome]]&lt;=6000,"Medium","High"))</f>
        <v>High</v>
      </c>
      <c r="I66">
        <v>2</v>
      </c>
      <c r="J66">
        <v>4</v>
      </c>
      <c r="K66" t="b">
        <v>1</v>
      </c>
    </row>
    <row r="67" spans="1:11">
      <c r="A67">
        <v>98</v>
      </c>
      <c r="B67" t="s">
        <v>6</v>
      </c>
      <c r="C67">
        <v>98</v>
      </c>
      <c r="D67" t="s">
        <v>26</v>
      </c>
      <c r="E67">
        <v>19</v>
      </c>
      <c r="F67">
        <v>8</v>
      </c>
      <c r="G67" s="1">
        <v>58830.45</v>
      </c>
      <c r="H67" t="str">
        <f>IF(Table1[[#This Row],[MonthlyIncome]]&lt;3000,"Low",IF(Table1[[#This Row],[MonthlyIncome]]&lt;=6000,"Medium","High"))</f>
        <v>High</v>
      </c>
      <c r="I67">
        <v>3</v>
      </c>
      <c r="J67">
        <v>4</v>
      </c>
      <c r="K67" t="b">
        <v>1</v>
      </c>
    </row>
    <row r="68" spans="1:11">
      <c r="A68">
        <v>12</v>
      </c>
      <c r="B68" t="s">
        <v>7</v>
      </c>
      <c r="C68">
        <v>43</v>
      </c>
      <c r="D68" t="s">
        <v>25</v>
      </c>
      <c r="E68">
        <v>45</v>
      </c>
      <c r="F68">
        <v>9</v>
      </c>
      <c r="G68" s="1">
        <v>87251.26</v>
      </c>
      <c r="H68" t="str">
        <f>IF(Table1[[#This Row],[MonthlyIncome]]&lt;3000,"Low",IF(Table1[[#This Row],[MonthlyIncome]]&lt;=6000,"Medium","High"))</f>
        <v>High</v>
      </c>
      <c r="I68">
        <v>3</v>
      </c>
      <c r="J68">
        <v>4</v>
      </c>
      <c r="K68" t="b">
        <v>0</v>
      </c>
    </row>
    <row r="69" spans="1:11">
      <c r="A69">
        <v>66</v>
      </c>
      <c r="B69" t="s">
        <v>14</v>
      </c>
      <c r="C69">
        <v>91</v>
      </c>
      <c r="D69" t="s">
        <v>25</v>
      </c>
      <c r="E69">
        <v>11</v>
      </c>
      <c r="F69">
        <v>4</v>
      </c>
      <c r="G69" s="1">
        <v>59939.5</v>
      </c>
      <c r="H69" t="str">
        <f>IF(Table1[[#This Row],[MonthlyIncome]]&lt;3000,"Low",IF(Table1[[#This Row],[MonthlyIncome]]&lt;=6000,"Medium","High"))</f>
        <v>High</v>
      </c>
      <c r="I69">
        <v>1</v>
      </c>
      <c r="J69">
        <v>3</v>
      </c>
      <c r="K69" t="b">
        <v>0</v>
      </c>
    </row>
    <row r="70" spans="1:11">
      <c r="A70">
        <v>6</v>
      </c>
      <c r="B70" t="s">
        <v>12</v>
      </c>
      <c r="C70">
        <v>41</v>
      </c>
      <c r="D70" t="s">
        <v>26</v>
      </c>
      <c r="E70">
        <v>42</v>
      </c>
      <c r="F70">
        <v>1</v>
      </c>
      <c r="G70" s="1">
        <v>77714.23</v>
      </c>
      <c r="H70" t="str">
        <f>IF(Table1[[#This Row],[MonthlyIncome]]&lt;3000,"Low",IF(Table1[[#This Row],[MonthlyIncome]]&lt;=6000,"Medium","High"))</f>
        <v>High</v>
      </c>
      <c r="I70">
        <v>4</v>
      </c>
      <c r="J70">
        <v>4</v>
      </c>
      <c r="K70" t="b">
        <v>1</v>
      </c>
    </row>
    <row r="71" spans="1:11">
      <c r="A71">
        <v>81</v>
      </c>
      <c r="B71" t="s">
        <v>8</v>
      </c>
      <c r="C71">
        <v>37</v>
      </c>
      <c r="D71" t="s">
        <v>26</v>
      </c>
      <c r="E71">
        <v>22</v>
      </c>
      <c r="F71">
        <v>5</v>
      </c>
      <c r="G71" s="1">
        <v>5962.6</v>
      </c>
      <c r="H71" t="str">
        <f>IF(Table1[[#This Row],[MonthlyIncome]]&lt;3000,"Low",IF(Table1[[#This Row],[MonthlyIncome]]&lt;=6000,"Medium","High"))</f>
        <v>Medium</v>
      </c>
      <c r="I71">
        <v>2</v>
      </c>
      <c r="J71">
        <v>3</v>
      </c>
      <c r="K71" t="b">
        <v>1</v>
      </c>
    </row>
    <row r="72" spans="1:11">
      <c r="A72">
        <v>87</v>
      </c>
      <c r="B72" t="s">
        <v>11</v>
      </c>
      <c r="C72">
        <v>96</v>
      </c>
      <c r="D72" t="s">
        <v>26</v>
      </c>
      <c r="E72">
        <v>42</v>
      </c>
      <c r="F72">
        <v>10</v>
      </c>
      <c r="G72" s="1">
        <v>2515.27</v>
      </c>
      <c r="H72" t="str">
        <f>IF(Table1[[#This Row],[MonthlyIncome]]&lt;3000,"Low",IF(Table1[[#This Row],[MonthlyIncome]]&lt;=6000,"Medium","High"))</f>
        <v>Low</v>
      </c>
      <c r="I72">
        <v>1</v>
      </c>
      <c r="J72">
        <v>4</v>
      </c>
      <c r="K72" t="b">
        <v>1</v>
      </c>
    </row>
    <row r="73" spans="1:11">
      <c r="A73">
        <v>39</v>
      </c>
      <c r="B73" t="s">
        <v>9</v>
      </c>
      <c r="C73">
        <v>31</v>
      </c>
      <c r="D73" t="s">
        <v>26</v>
      </c>
      <c r="E73">
        <v>43</v>
      </c>
      <c r="F73">
        <v>9</v>
      </c>
      <c r="G73" s="1">
        <v>57917.68</v>
      </c>
      <c r="H73" t="str">
        <f>IF(Table1[[#This Row],[MonthlyIncome]]&lt;3000,"Low",IF(Table1[[#This Row],[MonthlyIncome]]&lt;=6000,"Medium","High"))</f>
        <v>High</v>
      </c>
      <c r="I73">
        <v>5</v>
      </c>
      <c r="J73">
        <v>2</v>
      </c>
      <c r="K73" t="b">
        <v>1</v>
      </c>
    </row>
    <row r="74" spans="1:11">
      <c r="A74">
        <v>38</v>
      </c>
      <c r="B74" t="s">
        <v>15</v>
      </c>
      <c r="C74">
        <v>85</v>
      </c>
      <c r="D74" t="s">
        <v>26</v>
      </c>
      <c r="E74">
        <v>44</v>
      </c>
      <c r="F74">
        <v>8</v>
      </c>
      <c r="G74" s="1">
        <v>62361.9</v>
      </c>
      <c r="H74" t="str">
        <f>IF(Table1[[#This Row],[MonthlyIncome]]&lt;3000,"Low",IF(Table1[[#This Row],[MonthlyIncome]]&lt;=6000,"Medium","High"))</f>
        <v>High</v>
      </c>
      <c r="I74">
        <v>5</v>
      </c>
      <c r="J74">
        <v>4</v>
      </c>
      <c r="K74" t="b">
        <v>0</v>
      </c>
    </row>
    <row r="75" spans="1:11">
      <c r="A75">
        <v>68</v>
      </c>
      <c r="B75" t="s">
        <v>12</v>
      </c>
      <c r="C75">
        <v>50</v>
      </c>
      <c r="D75" t="s">
        <v>25</v>
      </c>
      <c r="E75">
        <v>24</v>
      </c>
      <c r="F75">
        <v>7</v>
      </c>
      <c r="G75" s="1">
        <v>46425.25</v>
      </c>
      <c r="H75" t="str">
        <f>IF(Table1[[#This Row],[MonthlyIncome]]&lt;3000,"Low",IF(Table1[[#This Row],[MonthlyIncome]]&lt;=6000,"Medium","High"))</f>
        <v>High</v>
      </c>
      <c r="I75">
        <v>4</v>
      </c>
      <c r="J75">
        <v>4</v>
      </c>
      <c r="K75" t="b">
        <v>0</v>
      </c>
    </row>
    <row r="76" spans="1:11">
      <c r="A76">
        <v>5</v>
      </c>
      <c r="B76" t="s">
        <v>6</v>
      </c>
      <c r="C76">
        <v>68</v>
      </c>
      <c r="D76" t="s">
        <v>26</v>
      </c>
      <c r="E76">
        <v>36</v>
      </c>
      <c r="F76">
        <v>9</v>
      </c>
      <c r="G76" s="1">
        <v>62145.760000000002</v>
      </c>
      <c r="H76" t="str">
        <f>IF(Table1[[#This Row],[MonthlyIncome]]&lt;3000,"Low",IF(Table1[[#This Row],[MonthlyIncome]]&lt;=6000,"Medium","High"))</f>
        <v>High</v>
      </c>
      <c r="I76">
        <v>5</v>
      </c>
      <c r="J76">
        <v>5</v>
      </c>
      <c r="K76" t="b">
        <v>0</v>
      </c>
    </row>
    <row r="77" spans="1:11">
      <c r="A77">
        <v>36</v>
      </c>
      <c r="B77" t="s">
        <v>8</v>
      </c>
      <c r="C77">
        <v>81</v>
      </c>
      <c r="D77" t="s">
        <v>25</v>
      </c>
      <c r="E77">
        <v>26</v>
      </c>
      <c r="F77">
        <v>5</v>
      </c>
      <c r="G77" s="1">
        <v>34884.57</v>
      </c>
      <c r="H77" t="str">
        <f>IF(Table1[[#This Row],[MonthlyIncome]]&lt;3000,"Low",IF(Table1[[#This Row],[MonthlyIncome]]&lt;=6000,"Medium","High"))</f>
        <v>High</v>
      </c>
      <c r="I77">
        <v>5</v>
      </c>
      <c r="J77">
        <v>1</v>
      </c>
      <c r="K77" t="b">
        <v>1</v>
      </c>
    </row>
    <row r="78" spans="1:11">
      <c r="A78">
        <v>82</v>
      </c>
      <c r="B78" t="s">
        <v>14</v>
      </c>
      <c r="C78">
        <v>40</v>
      </c>
      <c r="D78" t="s">
        <v>25</v>
      </c>
      <c r="E78">
        <v>3</v>
      </c>
      <c r="F78">
        <v>2</v>
      </c>
      <c r="G78" s="1">
        <v>86074.11</v>
      </c>
      <c r="H78" t="str">
        <f>IF(Table1[[#This Row],[MonthlyIncome]]&lt;3000,"Low",IF(Table1[[#This Row],[MonthlyIncome]]&lt;=6000,"Medium","High"))</f>
        <v>High</v>
      </c>
      <c r="I78">
        <v>4</v>
      </c>
      <c r="J78">
        <v>1</v>
      </c>
      <c r="K78" t="b">
        <v>0</v>
      </c>
    </row>
    <row r="79" spans="1:11">
      <c r="A79">
        <v>39</v>
      </c>
      <c r="B79" t="s">
        <v>16</v>
      </c>
      <c r="C79">
        <v>61</v>
      </c>
      <c r="D79" t="s">
        <v>26</v>
      </c>
      <c r="E79">
        <v>42</v>
      </c>
      <c r="F79">
        <v>9</v>
      </c>
      <c r="G79" s="1">
        <v>448.69</v>
      </c>
      <c r="H79" t="str">
        <f>IF(Table1[[#This Row],[MonthlyIncome]]&lt;3000,"Low",IF(Table1[[#This Row],[MonthlyIncome]]&lt;=6000,"Medium","High"))</f>
        <v>Low</v>
      </c>
      <c r="I79">
        <v>5</v>
      </c>
      <c r="J79">
        <v>4</v>
      </c>
      <c r="K79" t="b">
        <v>1</v>
      </c>
    </row>
    <row r="80" spans="1:11">
      <c r="A80">
        <v>50</v>
      </c>
      <c r="B80" t="s">
        <v>14</v>
      </c>
      <c r="C80">
        <v>26</v>
      </c>
      <c r="D80" t="s">
        <v>26</v>
      </c>
      <c r="E80">
        <v>50</v>
      </c>
      <c r="F80">
        <v>9</v>
      </c>
      <c r="G80" s="1">
        <v>57086.22</v>
      </c>
      <c r="H80" t="str">
        <f>IF(Table1[[#This Row],[MonthlyIncome]]&lt;3000,"Low",IF(Table1[[#This Row],[MonthlyIncome]]&lt;=6000,"Medium","High"))</f>
        <v>High</v>
      </c>
      <c r="I80">
        <v>1</v>
      </c>
      <c r="J80">
        <v>5</v>
      </c>
      <c r="K80" t="b">
        <v>0</v>
      </c>
    </row>
    <row r="81" spans="1:11">
      <c r="A81">
        <v>86</v>
      </c>
      <c r="B81" t="s">
        <v>8</v>
      </c>
      <c r="C81">
        <v>86</v>
      </c>
      <c r="D81" t="s">
        <v>26</v>
      </c>
      <c r="E81">
        <v>37</v>
      </c>
      <c r="F81">
        <v>7</v>
      </c>
      <c r="G81" s="1">
        <v>83153.17</v>
      </c>
      <c r="H81" t="str">
        <f>IF(Table1[[#This Row],[MonthlyIncome]]&lt;3000,"Low",IF(Table1[[#This Row],[MonthlyIncome]]&lt;=6000,"Medium","High"))</f>
        <v>High</v>
      </c>
      <c r="I81">
        <v>3</v>
      </c>
      <c r="J81">
        <v>2</v>
      </c>
      <c r="K81" t="b">
        <v>1</v>
      </c>
    </row>
    <row r="82" spans="1:11">
      <c r="A82">
        <v>52</v>
      </c>
      <c r="B82" t="s">
        <v>15</v>
      </c>
      <c r="C82">
        <v>22</v>
      </c>
      <c r="D82" t="s">
        <v>26</v>
      </c>
      <c r="E82">
        <v>5</v>
      </c>
      <c r="F82">
        <v>3</v>
      </c>
      <c r="G82" s="1">
        <v>15452.46</v>
      </c>
      <c r="H82" t="str">
        <f>IF(Table1[[#This Row],[MonthlyIncome]]&lt;3000,"Low",IF(Table1[[#This Row],[MonthlyIncome]]&lt;=6000,"Medium","High"))</f>
        <v>High</v>
      </c>
      <c r="I82">
        <v>4</v>
      </c>
      <c r="J82">
        <v>2</v>
      </c>
      <c r="K82" t="b">
        <v>1</v>
      </c>
    </row>
    <row r="83" spans="1:11">
      <c r="A83">
        <v>54</v>
      </c>
      <c r="B83" t="s">
        <v>10</v>
      </c>
      <c r="C83">
        <v>42</v>
      </c>
      <c r="D83" t="s">
        <v>26</v>
      </c>
      <c r="E83">
        <v>15</v>
      </c>
      <c r="F83">
        <v>10</v>
      </c>
      <c r="G83" s="1">
        <v>51988.72</v>
      </c>
      <c r="H83" t="str">
        <f>IF(Table1[[#This Row],[MonthlyIncome]]&lt;3000,"Low",IF(Table1[[#This Row],[MonthlyIncome]]&lt;=6000,"Medium","High"))</f>
        <v>High</v>
      </c>
      <c r="I83">
        <v>2</v>
      </c>
      <c r="J83">
        <v>5</v>
      </c>
      <c r="K83" t="b">
        <v>1</v>
      </c>
    </row>
    <row r="84" spans="1:11">
      <c r="A84">
        <v>86</v>
      </c>
      <c r="B84" t="s">
        <v>16</v>
      </c>
      <c r="C84">
        <v>99</v>
      </c>
      <c r="D84" t="s">
        <v>26</v>
      </c>
      <c r="E84">
        <v>32</v>
      </c>
      <c r="F84">
        <v>6</v>
      </c>
      <c r="G84" s="1">
        <v>22742.17</v>
      </c>
      <c r="H84" t="str">
        <f>IF(Table1[[#This Row],[MonthlyIncome]]&lt;3000,"Low",IF(Table1[[#This Row],[MonthlyIncome]]&lt;=6000,"Medium","High"))</f>
        <v>High</v>
      </c>
      <c r="I84">
        <v>4</v>
      </c>
      <c r="J84">
        <v>3</v>
      </c>
      <c r="K84" t="b">
        <v>1</v>
      </c>
    </row>
    <row r="85" spans="1:11">
      <c r="A85">
        <v>3</v>
      </c>
      <c r="B85" t="s">
        <v>11</v>
      </c>
      <c r="C85">
        <v>72</v>
      </c>
      <c r="D85" t="s">
        <v>26</v>
      </c>
      <c r="E85">
        <v>17</v>
      </c>
      <c r="F85">
        <v>3</v>
      </c>
      <c r="G85" s="1">
        <v>93810.94</v>
      </c>
      <c r="H85" t="str">
        <f>IF(Table1[[#This Row],[MonthlyIncome]]&lt;3000,"Low",IF(Table1[[#This Row],[MonthlyIncome]]&lt;=6000,"Medium","High"))</f>
        <v>High</v>
      </c>
      <c r="I85">
        <v>4</v>
      </c>
      <c r="J85">
        <v>1</v>
      </c>
      <c r="K85" t="b">
        <v>1</v>
      </c>
    </row>
    <row r="86" spans="1:11">
      <c r="A86">
        <v>20</v>
      </c>
      <c r="B86" t="s">
        <v>16</v>
      </c>
      <c r="C86">
        <v>53</v>
      </c>
      <c r="D86" t="s">
        <v>25</v>
      </c>
      <c r="E86">
        <v>12</v>
      </c>
      <c r="F86">
        <v>8</v>
      </c>
      <c r="G86" s="1">
        <v>15062.59</v>
      </c>
      <c r="H86" t="str">
        <f>IF(Table1[[#This Row],[MonthlyIncome]]&lt;3000,"Low",IF(Table1[[#This Row],[MonthlyIncome]]&lt;=6000,"Medium","High"))</f>
        <v>High</v>
      </c>
      <c r="I86">
        <v>1</v>
      </c>
      <c r="J86">
        <v>5</v>
      </c>
      <c r="K86" t="b">
        <v>1</v>
      </c>
    </row>
    <row r="87" spans="1:11">
      <c r="A87">
        <v>9</v>
      </c>
      <c r="B87" t="s">
        <v>10</v>
      </c>
      <c r="C87">
        <v>24</v>
      </c>
      <c r="D87" t="s">
        <v>26</v>
      </c>
      <c r="E87">
        <v>20</v>
      </c>
      <c r="F87">
        <v>4</v>
      </c>
      <c r="G87" s="1">
        <v>93524.7</v>
      </c>
      <c r="H87" t="str">
        <f>IF(Table1[[#This Row],[MonthlyIncome]]&lt;3000,"Low",IF(Table1[[#This Row],[MonthlyIncome]]&lt;=6000,"Medium","High"))</f>
        <v>High</v>
      </c>
      <c r="I87">
        <v>1</v>
      </c>
      <c r="J87">
        <v>1</v>
      </c>
      <c r="K87" t="b">
        <v>1</v>
      </c>
    </row>
    <row r="88" spans="1:11">
      <c r="A88">
        <v>79</v>
      </c>
      <c r="B88" t="s">
        <v>6</v>
      </c>
      <c r="C88">
        <v>63</v>
      </c>
      <c r="D88" t="s">
        <v>25</v>
      </c>
      <c r="E88">
        <v>47</v>
      </c>
      <c r="F88">
        <v>5</v>
      </c>
      <c r="G88" s="1">
        <v>63382.67</v>
      </c>
      <c r="H88" t="str">
        <f>IF(Table1[[#This Row],[MonthlyIncome]]&lt;3000,"Low",IF(Table1[[#This Row],[MonthlyIncome]]&lt;=6000,"Medium","High"))</f>
        <v>High</v>
      </c>
      <c r="I88">
        <v>2</v>
      </c>
      <c r="J88">
        <v>1</v>
      </c>
      <c r="K88" t="b">
        <v>0</v>
      </c>
    </row>
    <row r="89" spans="1:11">
      <c r="A89">
        <v>12</v>
      </c>
      <c r="B89" t="s">
        <v>8</v>
      </c>
      <c r="C89">
        <v>63</v>
      </c>
      <c r="D89" t="s">
        <v>26</v>
      </c>
      <c r="E89">
        <v>12</v>
      </c>
      <c r="F89">
        <v>4</v>
      </c>
      <c r="G89" s="1">
        <v>32794.11</v>
      </c>
      <c r="H89" t="str">
        <f>IF(Table1[[#This Row],[MonthlyIncome]]&lt;3000,"Low",IF(Table1[[#This Row],[MonthlyIncome]]&lt;=6000,"Medium","High"))</f>
        <v>High</v>
      </c>
      <c r="I89">
        <v>5</v>
      </c>
      <c r="J89">
        <v>4</v>
      </c>
      <c r="K89" t="b">
        <v>1</v>
      </c>
    </row>
    <row r="90" spans="1:11">
      <c r="A90">
        <v>31</v>
      </c>
      <c r="B90" t="s">
        <v>11</v>
      </c>
      <c r="C90">
        <v>100</v>
      </c>
      <c r="D90" t="s">
        <v>25</v>
      </c>
      <c r="E90">
        <v>42</v>
      </c>
      <c r="F90">
        <v>6</v>
      </c>
      <c r="G90" s="1">
        <v>31764.83</v>
      </c>
      <c r="H90" t="str">
        <f>IF(Table1[[#This Row],[MonthlyIncome]]&lt;3000,"Low",IF(Table1[[#This Row],[MonthlyIncome]]&lt;=6000,"Medium","High"))</f>
        <v>High</v>
      </c>
      <c r="I90">
        <v>2</v>
      </c>
      <c r="J90">
        <v>5</v>
      </c>
      <c r="K90" t="b">
        <v>1</v>
      </c>
    </row>
    <row r="91" spans="1:11">
      <c r="A91">
        <v>58</v>
      </c>
      <c r="B91" t="s">
        <v>11</v>
      </c>
      <c r="C91">
        <v>51</v>
      </c>
      <c r="D91" t="s">
        <v>26</v>
      </c>
      <c r="E91">
        <v>7</v>
      </c>
      <c r="F91">
        <v>3</v>
      </c>
      <c r="G91" s="1">
        <v>9029.52</v>
      </c>
      <c r="H91" t="str">
        <f>IF(Table1[[#This Row],[MonthlyIncome]]&lt;3000,"Low",IF(Table1[[#This Row],[MonthlyIncome]]&lt;=6000,"Medium","High"))</f>
        <v>High</v>
      </c>
      <c r="I91">
        <v>3</v>
      </c>
      <c r="J91">
        <v>1</v>
      </c>
      <c r="K91" t="b">
        <v>1</v>
      </c>
    </row>
    <row r="92" spans="1:11">
      <c r="A92">
        <v>90</v>
      </c>
      <c r="B92" t="s">
        <v>17</v>
      </c>
      <c r="C92">
        <v>34</v>
      </c>
      <c r="D92" t="s">
        <v>26</v>
      </c>
      <c r="E92">
        <v>25</v>
      </c>
      <c r="F92">
        <v>2</v>
      </c>
      <c r="G92" s="1">
        <v>30500.32</v>
      </c>
      <c r="H92" t="str">
        <f>IF(Table1[[#This Row],[MonthlyIncome]]&lt;3000,"Low",IF(Table1[[#This Row],[MonthlyIncome]]&lt;=6000,"Medium","High"))</f>
        <v>High</v>
      </c>
      <c r="I92">
        <v>2</v>
      </c>
      <c r="J92">
        <v>1</v>
      </c>
      <c r="K92" t="b">
        <v>1</v>
      </c>
    </row>
    <row r="93" spans="1:11">
      <c r="A93">
        <v>26</v>
      </c>
      <c r="B93" t="s">
        <v>6</v>
      </c>
      <c r="C93">
        <v>46</v>
      </c>
      <c r="D93" t="s">
        <v>25</v>
      </c>
      <c r="E93">
        <v>6</v>
      </c>
      <c r="F93">
        <v>9</v>
      </c>
      <c r="G93" s="1">
        <v>4537.32</v>
      </c>
      <c r="H93" t="str">
        <f>IF(Table1[[#This Row],[MonthlyIncome]]&lt;3000,"Low",IF(Table1[[#This Row],[MonthlyIncome]]&lt;=6000,"Medium","High"))</f>
        <v>Medium</v>
      </c>
      <c r="I93">
        <v>1</v>
      </c>
      <c r="J93">
        <v>4</v>
      </c>
      <c r="K93" t="b">
        <v>0</v>
      </c>
    </row>
    <row r="94" spans="1:11">
      <c r="A94">
        <v>84</v>
      </c>
      <c r="B94" t="s">
        <v>15</v>
      </c>
      <c r="C94">
        <v>64</v>
      </c>
      <c r="D94" t="s">
        <v>26</v>
      </c>
      <c r="E94">
        <v>40</v>
      </c>
      <c r="F94">
        <v>1</v>
      </c>
      <c r="G94" s="1">
        <v>46415.09</v>
      </c>
      <c r="H94" t="str">
        <f>IF(Table1[[#This Row],[MonthlyIncome]]&lt;3000,"Low",IF(Table1[[#This Row],[MonthlyIncome]]&lt;=6000,"Medium","High"))</f>
        <v>High</v>
      </c>
      <c r="I94">
        <v>3</v>
      </c>
      <c r="J94">
        <v>3</v>
      </c>
      <c r="K94" t="b">
        <v>1</v>
      </c>
    </row>
    <row r="95" spans="1:11">
      <c r="A95">
        <v>49</v>
      </c>
      <c r="B95" t="s">
        <v>14</v>
      </c>
      <c r="C95">
        <v>92</v>
      </c>
      <c r="D95" t="s">
        <v>26</v>
      </c>
      <c r="E95">
        <v>39</v>
      </c>
      <c r="F95">
        <v>1</v>
      </c>
      <c r="G95" s="1">
        <v>70443.87</v>
      </c>
      <c r="H95" t="str">
        <f>IF(Table1[[#This Row],[MonthlyIncome]]&lt;3000,"Low",IF(Table1[[#This Row],[MonthlyIncome]]&lt;=6000,"Medium","High"))</f>
        <v>High</v>
      </c>
      <c r="I95">
        <v>5</v>
      </c>
      <c r="J95">
        <v>2</v>
      </c>
      <c r="K95" t="b">
        <v>1</v>
      </c>
    </row>
    <row r="96" spans="1:11">
      <c r="A96">
        <v>45</v>
      </c>
      <c r="B96" t="s">
        <v>11</v>
      </c>
      <c r="C96">
        <v>68</v>
      </c>
      <c r="D96" t="s">
        <v>26</v>
      </c>
      <c r="E96">
        <v>45</v>
      </c>
      <c r="F96">
        <v>6</v>
      </c>
      <c r="G96" s="1">
        <v>34854.1</v>
      </c>
      <c r="H96" t="str">
        <f>IF(Table1[[#This Row],[MonthlyIncome]]&lt;3000,"Low",IF(Table1[[#This Row],[MonthlyIncome]]&lt;=6000,"Medium","High"))</f>
        <v>High</v>
      </c>
      <c r="I96">
        <v>5</v>
      </c>
      <c r="J96">
        <v>3</v>
      </c>
      <c r="K96" t="b">
        <v>0</v>
      </c>
    </row>
    <row r="97" spans="1:11">
      <c r="A97">
        <v>13</v>
      </c>
      <c r="B97" t="s">
        <v>11</v>
      </c>
      <c r="C97">
        <v>74</v>
      </c>
      <c r="D97" t="s">
        <v>26</v>
      </c>
      <c r="E97">
        <v>5</v>
      </c>
      <c r="F97">
        <v>9</v>
      </c>
      <c r="G97" s="1">
        <v>55484.66</v>
      </c>
      <c r="H97" t="str">
        <f>IF(Table1[[#This Row],[MonthlyIncome]]&lt;3000,"Low",IF(Table1[[#This Row],[MonthlyIncome]]&lt;=6000,"Medium","High"))</f>
        <v>High</v>
      </c>
      <c r="I97">
        <v>1</v>
      </c>
      <c r="J97">
        <v>4</v>
      </c>
      <c r="K97" t="b">
        <v>0</v>
      </c>
    </row>
    <row r="98" spans="1:11">
      <c r="A98">
        <v>70</v>
      </c>
      <c r="B98" t="s">
        <v>9</v>
      </c>
      <c r="C98">
        <v>75</v>
      </c>
      <c r="D98" t="s">
        <v>25</v>
      </c>
      <c r="E98">
        <v>40</v>
      </c>
      <c r="F98">
        <v>3</v>
      </c>
      <c r="G98" s="1">
        <v>39087.47</v>
      </c>
      <c r="H98" t="str">
        <f>IF(Table1[[#This Row],[MonthlyIncome]]&lt;3000,"Low",IF(Table1[[#This Row],[MonthlyIncome]]&lt;=6000,"Medium","High"))</f>
        <v>High</v>
      </c>
      <c r="I98">
        <v>4</v>
      </c>
      <c r="J98">
        <v>4</v>
      </c>
      <c r="K98" t="b">
        <v>0</v>
      </c>
    </row>
    <row r="99" spans="1:11">
      <c r="A99">
        <v>50</v>
      </c>
      <c r="B99" t="s">
        <v>13</v>
      </c>
      <c r="C99">
        <v>95</v>
      </c>
      <c r="D99" t="s">
        <v>25</v>
      </c>
      <c r="E99">
        <v>49</v>
      </c>
      <c r="F99">
        <v>8</v>
      </c>
      <c r="G99" s="1">
        <v>35105.29</v>
      </c>
      <c r="H99" t="str">
        <f>IF(Table1[[#This Row],[MonthlyIncome]]&lt;3000,"Low",IF(Table1[[#This Row],[MonthlyIncome]]&lt;=6000,"Medium","High"))</f>
        <v>High</v>
      </c>
      <c r="I99">
        <v>4</v>
      </c>
      <c r="J99">
        <v>2</v>
      </c>
      <c r="K99" t="b">
        <v>0</v>
      </c>
    </row>
    <row r="100" spans="1:11">
      <c r="A100">
        <v>52</v>
      </c>
      <c r="B100" t="s">
        <v>14</v>
      </c>
      <c r="C100">
        <v>50</v>
      </c>
      <c r="D100" t="s">
        <v>25</v>
      </c>
      <c r="E100">
        <v>1</v>
      </c>
      <c r="F100">
        <v>9</v>
      </c>
      <c r="G100" s="1">
        <v>22468.3</v>
      </c>
      <c r="H100" t="str">
        <f>IF(Table1[[#This Row],[MonthlyIncome]]&lt;3000,"Low",IF(Table1[[#This Row],[MonthlyIncome]]&lt;=6000,"Medium","High"))</f>
        <v>High</v>
      </c>
      <c r="I100">
        <v>2</v>
      </c>
      <c r="J100">
        <v>1</v>
      </c>
      <c r="K100" t="b">
        <v>0</v>
      </c>
    </row>
    <row r="101" spans="1:11">
      <c r="A101">
        <v>12</v>
      </c>
      <c r="B101" t="s">
        <v>10</v>
      </c>
      <c r="C101">
        <v>68</v>
      </c>
      <c r="D101" t="s">
        <v>25</v>
      </c>
      <c r="E101">
        <v>46</v>
      </c>
      <c r="F101">
        <v>10</v>
      </c>
      <c r="G101" s="1">
        <v>44049.59</v>
      </c>
      <c r="H101" t="str">
        <f>IF(Table1[[#This Row],[MonthlyIncome]]&lt;3000,"Low",IF(Table1[[#This Row],[MonthlyIncome]]&lt;=6000,"Medium","High"))</f>
        <v>High</v>
      </c>
      <c r="I101">
        <v>1</v>
      </c>
      <c r="J101">
        <v>4</v>
      </c>
      <c r="K101" t="b">
        <v>0</v>
      </c>
    </row>
    <row r="102" spans="1:11">
      <c r="A102">
        <v>36</v>
      </c>
      <c r="B102" t="s">
        <v>6</v>
      </c>
      <c r="C102">
        <v>83</v>
      </c>
      <c r="D102" t="s">
        <v>25</v>
      </c>
      <c r="E102">
        <v>15</v>
      </c>
      <c r="F102">
        <v>10</v>
      </c>
      <c r="G102" s="1">
        <v>44531.839999999997</v>
      </c>
      <c r="H102" t="str">
        <f>IF(Table1[[#This Row],[MonthlyIncome]]&lt;3000,"Low",IF(Table1[[#This Row],[MonthlyIncome]]&lt;=6000,"Medium","High"))</f>
        <v>High</v>
      </c>
      <c r="I102">
        <v>5</v>
      </c>
      <c r="J102">
        <v>4</v>
      </c>
      <c r="K102" t="b">
        <v>0</v>
      </c>
    </row>
    <row r="103" spans="1:11">
      <c r="A103">
        <v>80</v>
      </c>
      <c r="B103" t="s">
        <v>6</v>
      </c>
      <c r="C103">
        <v>72</v>
      </c>
      <c r="D103" t="s">
        <v>25</v>
      </c>
      <c r="E103">
        <v>30</v>
      </c>
      <c r="F103">
        <v>7</v>
      </c>
      <c r="G103" s="1">
        <v>90792.95</v>
      </c>
      <c r="H103" t="str">
        <f>IF(Table1[[#This Row],[MonthlyIncome]]&lt;3000,"Low",IF(Table1[[#This Row],[MonthlyIncome]]&lt;=6000,"Medium","High"))</f>
        <v>High</v>
      </c>
      <c r="I103">
        <v>2</v>
      </c>
      <c r="J103">
        <v>3</v>
      </c>
      <c r="K103" t="b">
        <v>0</v>
      </c>
    </row>
    <row r="104" spans="1:11">
      <c r="A104">
        <v>2</v>
      </c>
      <c r="B104" t="s">
        <v>6</v>
      </c>
      <c r="C104">
        <v>21</v>
      </c>
      <c r="D104" t="s">
        <v>25</v>
      </c>
      <c r="E104">
        <v>18</v>
      </c>
      <c r="F104">
        <v>8</v>
      </c>
      <c r="G104" s="1">
        <v>54699.67</v>
      </c>
      <c r="H104" t="str">
        <f>IF(Table1[[#This Row],[MonthlyIncome]]&lt;3000,"Low",IF(Table1[[#This Row],[MonthlyIncome]]&lt;=6000,"Medium","High"))</f>
        <v>High</v>
      </c>
      <c r="I104">
        <v>3</v>
      </c>
      <c r="J104">
        <v>3</v>
      </c>
      <c r="K104" t="b">
        <v>1</v>
      </c>
    </row>
    <row r="105" spans="1:11">
      <c r="A105">
        <v>8</v>
      </c>
      <c r="B105" t="s">
        <v>10</v>
      </c>
      <c r="C105">
        <v>73</v>
      </c>
      <c r="D105" t="s">
        <v>26</v>
      </c>
      <c r="E105">
        <v>28</v>
      </c>
      <c r="F105">
        <v>7</v>
      </c>
      <c r="G105" s="1">
        <v>16628.41</v>
      </c>
      <c r="H105" t="str">
        <f>IF(Table1[[#This Row],[MonthlyIncome]]&lt;3000,"Low",IF(Table1[[#This Row],[MonthlyIncome]]&lt;=6000,"Medium","High"))</f>
        <v>High</v>
      </c>
      <c r="I105">
        <v>3</v>
      </c>
      <c r="J105">
        <v>1</v>
      </c>
      <c r="K105" t="b">
        <v>1</v>
      </c>
    </row>
    <row r="106" spans="1:11">
      <c r="A106">
        <v>22</v>
      </c>
      <c r="B106" t="s">
        <v>9</v>
      </c>
      <c r="C106">
        <v>81</v>
      </c>
      <c r="D106" t="s">
        <v>25</v>
      </c>
      <c r="E106">
        <v>43</v>
      </c>
      <c r="F106">
        <v>3</v>
      </c>
      <c r="G106" s="1">
        <v>63745.95</v>
      </c>
      <c r="H106" t="str">
        <f>IF(Table1[[#This Row],[MonthlyIncome]]&lt;3000,"Low",IF(Table1[[#This Row],[MonthlyIncome]]&lt;=6000,"Medium","High"))</f>
        <v>High</v>
      </c>
      <c r="I106">
        <v>4</v>
      </c>
      <c r="J106">
        <v>2</v>
      </c>
      <c r="K106" t="b">
        <v>0</v>
      </c>
    </row>
    <row r="107" spans="1:11">
      <c r="A107">
        <v>7</v>
      </c>
      <c r="B107" t="s">
        <v>6</v>
      </c>
      <c r="C107">
        <v>100</v>
      </c>
      <c r="D107" t="s">
        <v>26</v>
      </c>
      <c r="E107">
        <v>15</v>
      </c>
      <c r="F107">
        <v>1</v>
      </c>
      <c r="G107" s="1">
        <v>63135.51</v>
      </c>
      <c r="H107" t="str">
        <f>IF(Table1[[#This Row],[MonthlyIncome]]&lt;3000,"Low",IF(Table1[[#This Row],[MonthlyIncome]]&lt;=6000,"Medium","High"))</f>
        <v>High</v>
      </c>
      <c r="I107">
        <v>5</v>
      </c>
      <c r="J107">
        <v>4</v>
      </c>
      <c r="K107" t="b">
        <v>0</v>
      </c>
    </row>
    <row r="108" spans="1:11">
      <c r="A108">
        <v>73</v>
      </c>
      <c r="B108" t="s">
        <v>12</v>
      </c>
      <c r="C108">
        <v>84</v>
      </c>
      <c r="D108" t="s">
        <v>25</v>
      </c>
      <c r="E108">
        <v>3</v>
      </c>
      <c r="F108">
        <v>8</v>
      </c>
      <c r="G108" s="1">
        <v>12471.86</v>
      </c>
      <c r="H108" t="str">
        <f>IF(Table1[[#This Row],[MonthlyIncome]]&lt;3000,"Low",IF(Table1[[#This Row],[MonthlyIncome]]&lt;=6000,"Medium","High"))</f>
        <v>High</v>
      </c>
      <c r="I108">
        <v>3</v>
      </c>
      <c r="J108">
        <v>1</v>
      </c>
      <c r="K108" t="b">
        <v>0</v>
      </c>
    </row>
    <row r="109" spans="1:11">
      <c r="A109">
        <v>56</v>
      </c>
      <c r="B109" t="s">
        <v>15</v>
      </c>
      <c r="C109">
        <v>36</v>
      </c>
      <c r="D109" t="s">
        <v>25</v>
      </c>
      <c r="E109">
        <v>23</v>
      </c>
      <c r="F109">
        <v>5</v>
      </c>
      <c r="G109" s="1">
        <v>9894.2000000000007</v>
      </c>
      <c r="H109" t="str">
        <f>IF(Table1[[#This Row],[MonthlyIncome]]&lt;3000,"Low",IF(Table1[[#This Row],[MonthlyIncome]]&lt;=6000,"Medium","High"))</f>
        <v>High</v>
      </c>
      <c r="I109">
        <v>4</v>
      </c>
      <c r="J109">
        <v>1</v>
      </c>
      <c r="K109" t="b">
        <v>0</v>
      </c>
    </row>
    <row r="110" spans="1:11">
      <c r="A110">
        <v>96</v>
      </c>
      <c r="B110" t="s">
        <v>17</v>
      </c>
      <c r="C110">
        <v>31</v>
      </c>
      <c r="D110" t="s">
        <v>26</v>
      </c>
      <c r="E110">
        <v>34</v>
      </c>
      <c r="F110">
        <v>4</v>
      </c>
      <c r="G110" s="1">
        <v>47679.49</v>
      </c>
      <c r="H110" t="str">
        <f>IF(Table1[[#This Row],[MonthlyIncome]]&lt;3000,"Low",IF(Table1[[#This Row],[MonthlyIncome]]&lt;=6000,"Medium","High"))</f>
        <v>High</v>
      </c>
      <c r="I110">
        <v>3</v>
      </c>
      <c r="J110">
        <v>1</v>
      </c>
      <c r="K110" t="b">
        <v>1</v>
      </c>
    </row>
    <row r="111" spans="1:11">
      <c r="A111">
        <v>56</v>
      </c>
      <c r="B111" t="s">
        <v>11</v>
      </c>
      <c r="C111">
        <v>25</v>
      </c>
      <c r="D111" t="s">
        <v>25</v>
      </c>
      <c r="E111">
        <v>3</v>
      </c>
      <c r="F111">
        <v>8</v>
      </c>
      <c r="G111" s="1">
        <v>710.81</v>
      </c>
      <c r="H111" t="str">
        <f>IF(Table1[[#This Row],[MonthlyIncome]]&lt;3000,"Low",IF(Table1[[#This Row],[MonthlyIncome]]&lt;=6000,"Medium","High"))</f>
        <v>Low</v>
      </c>
      <c r="I111">
        <v>2</v>
      </c>
      <c r="J111">
        <v>5</v>
      </c>
      <c r="K111" t="b">
        <v>0</v>
      </c>
    </row>
    <row r="112" spans="1:11">
      <c r="A112">
        <v>45</v>
      </c>
      <c r="B112" t="s">
        <v>6</v>
      </c>
      <c r="C112">
        <v>99</v>
      </c>
      <c r="D112" t="s">
        <v>25</v>
      </c>
      <c r="E112">
        <v>22</v>
      </c>
      <c r="F112">
        <v>6</v>
      </c>
      <c r="G112" s="1">
        <v>16250.05</v>
      </c>
      <c r="H112" t="str">
        <f>IF(Table1[[#This Row],[MonthlyIncome]]&lt;3000,"Low",IF(Table1[[#This Row],[MonthlyIncome]]&lt;=6000,"Medium","High"))</f>
        <v>High</v>
      </c>
      <c r="I112">
        <v>2</v>
      </c>
      <c r="J112">
        <v>2</v>
      </c>
      <c r="K112" t="b">
        <v>1</v>
      </c>
    </row>
    <row r="113" spans="1:11">
      <c r="A113">
        <v>31</v>
      </c>
      <c r="B113" t="s">
        <v>9</v>
      </c>
      <c r="C113">
        <v>40</v>
      </c>
      <c r="D113" t="s">
        <v>25</v>
      </c>
      <c r="E113">
        <v>33</v>
      </c>
      <c r="F113">
        <v>6</v>
      </c>
      <c r="G113" s="1">
        <v>95097.13</v>
      </c>
      <c r="H113" t="str">
        <f>IF(Table1[[#This Row],[MonthlyIncome]]&lt;3000,"Low",IF(Table1[[#This Row],[MonthlyIncome]]&lt;=6000,"Medium","High"))</f>
        <v>High</v>
      </c>
      <c r="I113">
        <v>2</v>
      </c>
      <c r="J113">
        <v>2</v>
      </c>
      <c r="K113" t="b">
        <v>1</v>
      </c>
    </row>
    <row r="114" spans="1:11">
      <c r="A114">
        <v>30</v>
      </c>
      <c r="B114" t="s">
        <v>8</v>
      </c>
      <c r="C114">
        <v>67</v>
      </c>
      <c r="D114" t="s">
        <v>25</v>
      </c>
      <c r="E114">
        <v>45</v>
      </c>
      <c r="F114">
        <v>3</v>
      </c>
      <c r="G114" s="1">
        <v>6076.36</v>
      </c>
      <c r="H114" t="str">
        <f>IF(Table1[[#This Row],[MonthlyIncome]]&lt;3000,"Low",IF(Table1[[#This Row],[MonthlyIncome]]&lt;=6000,"Medium","High"))</f>
        <v>High</v>
      </c>
      <c r="I114">
        <v>2</v>
      </c>
      <c r="J114">
        <v>1</v>
      </c>
      <c r="K114" t="b">
        <v>0</v>
      </c>
    </row>
    <row r="115" spans="1:11">
      <c r="A115">
        <v>82</v>
      </c>
      <c r="B115" t="s">
        <v>7</v>
      </c>
      <c r="C115">
        <v>83</v>
      </c>
      <c r="D115" t="s">
        <v>25</v>
      </c>
      <c r="E115">
        <v>18</v>
      </c>
      <c r="F115">
        <v>3</v>
      </c>
      <c r="G115" s="1">
        <v>18652.419999999998</v>
      </c>
      <c r="H115" t="str">
        <f>IF(Table1[[#This Row],[MonthlyIncome]]&lt;3000,"Low",IF(Table1[[#This Row],[MonthlyIncome]]&lt;=6000,"Medium","High"))</f>
        <v>High</v>
      </c>
      <c r="I115">
        <v>3</v>
      </c>
      <c r="J115">
        <v>5</v>
      </c>
      <c r="K115" t="b">
        <v>1</v>
      </c>
    </row>
    <row r="116" spans="1:11">
      <c r="A116">
        <v>50</v>
      </c>
      <c r="B116" t="s">
        <v>9</v>
      </c>
      <c r="C116">
        <v>39</v>
      </c>
      <c r="D116" t="s">
        <v>25</v>
      </c>
      <c r="E116">
        <v>32</v>
      </c>
      <c r="F116">
        <v>3</v>
      </c>
      <c r="G116" s="1">
        <v>47076.21</v>
      </c>
      <c r="H116" t="str">
        <f>IF(Table1[[#This Row],[MonthlyIncome]]&lt;3000,"Low",IF(Table1[[#This Row],[MonthlyIncome]]&lt;=6000,"Medium","High"))</f>
        <v>High</v>
      </c>
      <c r="I116">
        <v>4</v>
      </c>
      <c r="J116">
        <v>5</v>
      </c>
      <c r="K116" t="b">
        <v>1</v>
      </c>
    </row>
    <row r="117" spans="1:11">
      <c r="A117">
        <v>33</v>
      </c>
      <c r="B117" t="s">
        <v>10</v>
      </c>
      <c r="C117">
        <v>81</v>
      </c>
      <c r="D117" t="s">
        <v>25</v>
      </c>
      <c r="E117">
        <v>45</v>
      </c>
      <c r="F117">
        <v>7</v>
      </c>
      <c r="G117" s="1">
        <v>23431.14</v>
      </c>
      <c r="H117" t="str">
        <f>IF(Table1[[#This Row],[MonthlyIncome]]&lt;3000,"Low",IF(Table1[[#This Row],[MonthlyIncome]]&lt;=6000,"Medium","High"))</f>
        <v>High</v>
      </c>
      <c r="I117">
        <v>1</v>
      </c>
      <c r="J117">
        <v>3</v>
      </c>
      <c r="K117" t="b">
        <v>1</v>
      </c>
    </row>
    <row r="118" spans="1:11">
      <c r="A118">
        <v>73</v>
      </c>
      <c r="B118" t="s">
        <v>10</v>
      </c>
      <c r="C118">
        <v>36</v>
      </c>
      <c r="D118" t="s">
        <v>26</v>
      </c>
      <c r="E118">
        <v>24</v>
      </c>
      <c r="F118">
        <v>2</v>
      </c>
      <c r="G118" s="1">
        <v>27819.64</v>
      </c>
      <c r="H118" t="str">
        <f>IF(Table1[[#This Row],[MonthlyIncome]]&lt;3000,"Low",IF(Table1[[#This Row],[MonthlyIncome]]&lt;=6000,"Medium","High"))</f>
        <v>High</v>
      </c>
      <c r="I118">
        <v>4</v>
      </c>
      <c r="J118">
        <v>4</v>
      </c>
      <c r="K118" t="b">
        <v>1</v>
      </c>
    </row>
    <row r="119" spans="1:11">
      <c r="A119">
        <v>46</v>
      </c>
      <c r="B119" t="s">
        <v>16</v>
      </c>
      <c r="C119">
        <v>49</v>
      </c>
      <c r="D119" t="s">
        <v>25</v>
      </c>
      <c r="E119">
        <v>27</v>
      </c>
      <c r="F119">
        <v>9</v>
      </c>
      <c r="G119" s="1">
        <v>65045.61</v>
      </c>
      <c r="H119" t="str">
        <f>IF(Table1[[#This Row],[MonthlyIncome]]&lt;3000,"Low",IF(Table1[[#This Row],[MonthlyIncome]]&lt;=6000,"Medium","High"))</f>
        <v>High</v>
      </c>
      <c r="I119">
        <v>3</v>
      </c>
      <c r="J119">
        <v>2</v>
      </c>
      <c r="K119" t="b">
        <v>1</v>
      </c>
    </row>
    <row r="120" spans="1:11">
      <c r="A120">
        <v>1</v>
      </c>
      <c r="B120" t="s">
        <v>10</v>
      </c>
      <c r="C120">
        <v>36</v>
      </c>
      <c r="D120" t="s">
        <v>26</v>
      </c>
      <c r="E120">
        <v>16</v>
      </c>
      <c r="F120">
        <v>10</v>
      </c>
      <c r="G120" s="1">
        <v>57592.71</v>
      </c>
      <c r="H120" t="str">
        <f>IF(Table1[[#This Row],[MonthlyIncome]]&lt;3000,"Low",IF(Table1[[#This Row],[MonthlyIncome]]&lt;=6000,"Medium","High"))</f>
        <v>High</v>
      </c>
      <c r="I120">
        <v>1</v>
      </c>
      <c r="J120">
        <v>5</v>
      </c>
      <c r="K120" t="b">
        <v>0</v>
      </c>
    </row>
    <row r="121" spans="1:11">
      <c r="A121">
        <v>32</v>
      </c>
      <c r="B121" t="s">
        <v>16</v>
      </c>
      <c r="C121">
        <v>31</v>
      </c>
      <c r="D121" t="s">
        <v>26</v>
      </c>
      <c r="E121">
        <v>50</v>
      </c>
      <c r="F121">
        <v>4</v>
      </c>
      <c r="G121" s="1">
        <v>86191.63</v>
      </c>
      <c r="H121" t="str">
        <f>IF(Table1[[#This Row],[MonthlyIncome]]&lt;3000,"Low",IF(Table1[[#This Row],[MonthlyIncome]]&lt;=6000,"Medium","High"))</f>
        <v>High</v>
      </c>
      <c r="I121">
        <v>5</v>
      </c>
      <c r="J121">
        <v>2</v>
      </c>
      <c r="K121" t="b">
        <v>1</v>
      </c>
    </row>
    <row r="122" spans="1:11">
      <c r="A122">
        <v>51</v>
      </c>
      <c r="B122" t="s">
        <v>6</v>
      </c>
      <c r="C122">
        <v>44</v>
      </c>
      <c r="D122" t="s">
        <v>26</v>
      </c>
      <c r="E122">
        <v>9</v>
      </c>
      <c r="F122">
        <v>9</v>
      </c>
      <c r="G122" s="1">
        <v>77259.3</v>
      </c>
      <c r="H122" t="str">
        <f>IF(Table1[[#This Row],[MonthlyIncome]]&lt;3000,"Low",IF(Table1[[#This Row],[MonthlyIncome]]&lt;=6000,"Medium","High"))</f>
        <v>High</v>
      </c>
      <c r="I122">
        <v>2</v>
      </c>
      <c r="J122">
        <v>2</v>
      </c>
      <c r="K122" t="b">
        <v>0</v>
      </c>
    </row>
    <row r="123" spans="1:11">
      <c r="A123">
        <v>45</v>
      </c>
      <c r="B123" t="s">
        <v>7</v>
      </c>
      <c r="C123">
        <v>76</v>
      </c>
      <c r="D123" t="s">
        <v>26</v>
      </c>
      <c r="E123">
        <v>50</v>
      </c>
      <c r="F123">
        <v>1</v>
      </c>
      <c r="G123" s="1">
        <v>53612.59</v>
      </c>
      <c r="H123" t="str">
        <f>IF(Table1[[#This Row],[MonthlyIncome]]&lt;3000,"Low",IF(Table1[[#This Row],[MonthlyIncome]]&lt;=6000,"Medium","High"))</f>
        <v>High</v>
      </c>
      <c r="I123">
        <v>4</v>
      </c>
      <c r="J123">
        <v>1</v>
      </c>
      <c r="K123" t="b">
        <v>1</v>
      </c>
    </row>
    <row r="124" spans="1:11">
      <c r="A124">
        <v>91</v>
      </c>
      <c r="B124" t="s">
        <v>16</v>
      </c>
      <c r="C124">
        <v>86</v>
      </c>
      <c r="D124" t="s">
        <v>26</v>
      </c>
      <c r="E124">
        <v>21</v>
      </c>
      <c r="F124">
        <v>2</v>
      </c>
      <c r="G124" s="1">
        <v>35727.360000000001</v>
      </c>
      <c r="H124" t="str">
        <f>IF(Table1[[#This Row],[MonthlyIncome]]&lt;3000,"Low",IF(Table1[[#This Row],[MonthlyIncome]]&lt;=6000,"Medium","High"))</f>
        <v>High</v>
      </c>
      <c r="I124">
        <v>5</v>
      </c>
      <c r="J124">
        <v>4</v>
      </c>
      <c r="K124" t="b">
        <v>0</v>
      </c>
    </row>
    <row r="125" spans="1:11">
      <c r="A125">
        <v>70</v>
      </c>
      <c r="B125" t="s">
        <v>10</v>
      </c>
      <c r="C125">
        <v>60</v>
      </c>
      <c r="D125" t="s">
        <v>25</v>
      </c>
      <c r="E125">
        <v>19</v>
      </c>
      <c r="F125">
        <v>10</v>
      </c>
      <c r="G125" s="1">
        <v>7663.09</v>
      </c>
      <c r="H125" t="str">
        <f>IF(Table1[[#This Row],[MonthlyIncome]]&lt;3000,"Low",IF(Table1[[#This Row],[MonthlyIncome]]&lt;=6000,"Medium","High"))</f>
        <v>High</v>
      </c>
      <c r="I125">
        <v>1</v>
      </c>
      <c r="J125">
        <v>3</v>
      </c>
      <c r="K125" t="b">
        <v>1</v>
      </c>
    </row>
    <row r="126" spans="1:11">
      <c r="A126">
        <v>84</v>
      </c>
      <c r="B126" t="s">
        <v>6</v>
      </c>
      <c r="C126">
        <v>98</v>
      </c>
      <c r="D126" t="s">
        <v>26</v>
      </c>
      <c r="E126">
        <v>42</v>
      </c>
      <c r="F126">
        <v>6</v>
      </c>
      <c r="G126" s="1">
        <v>39231.97</v>
      </c>
      <c r="H126" t="str">
        <f>IF(Table1[[#This Row],[MonthlyIncome]]&lt;3000,"Low",IF(Table1[[#This Row],[MonthlyIncome]]&lt;=6000,"Medium","High"))</f>
        <v>High</v>
      </c>
      <c r="I126">
        <v>5</v>
      </c>
      <c r="J126">
        <v>3</v>
      </c>
      <c r="K126" t="b">
        <v>0</v>
      </c>
    </row>
    <row r="127" spans="1:11">
      <c r="A127">
        <v>4</v>
      </c>
      <c r="B127" t="s">
        <v>14</v>
      </c>
      <c r="C127">
        <v>86</v>
      </c>
      <c r="D127" t="s">
        <v>25</v>
      </c>
      <c r="E127">
        <v>31</v>
      </c>
      <c r="F127">
        <v>6</v>
      </c>
      <c r="G127" s="1">
        <v>37740.120000000003</v>
      </c>
      <c r="H127" t="str">
        <f>IF(Table1[[#This Row],[MonthlyIncome]]&lt;3000,"Low",IF(Table1[[#This Row],[MonthlyIncome]]&lt;=6000,"Medium","High"))</f>
        <v>High</v>
      </c>
      <c r="I127">
        <v>2</v>
      </c>
      <c r="J127">
        <v>3</v>
      </c>
      <c r="K127" t="b">
        <v>1</v>
      </c>
    </row>
    <row r="128" spans="1:11">
      <c r="A128">
        <v>13</v>
      </c>
      <c r="B128" t="s">
        <v>14</v>
      </c>
      <c r="C128">
        <v>45</v>
      </c>
      <c r="D128" t="s">
        <v>26</v>
      </c>
      <c r="E128">
        <v>41</v>
      </c>
      <c r="F128">
        <v>10</v>
      </c>
      <c r="G128" s="1">
        <v>94658.76</v>
      </c>
      <c r="H128" t="str">
        <f>IF(Table1[[#This Row],[MonthlyIncome]]&lt;3000,"Low",IF(Table1[[#This Row],[MonthlyIncome]]&lt;=6000,"Medium","High"))</f>
        <v>High</v>
      </c>
      <c r="I128">
        <v>1</v>
      </c>
      <c r="J128">
        <v>2</v>
      </c>
      <c r="K128" t="b">
        <v>1</v>
      </c>
    </row>
    <row r="129" spans="1:11">
      <c r="A129">
        <v>33</v>
      </c>
      <c r="B129" t="s">
        <v>15</v>
      </c>
      <c r="C129">
        <v>66</v>
      </c>
      <c r="D129" t="s">
        <v>25</v>
      </c>
      <c r="E129">
        <v>4</v>
      </c>
      <c r="F129">
        <v>6</v>
      </c>
      <c r="G129" s="1">
        <v>59599.66</v>
      </c>
      <c r="H129" t="str">
        <f>IF(Table1[[#This Row],[MonthlyIncome]]&lt;3000,"Low",IF(Table1[[#This Row],[MonthlyIncome]]&lt;=6000,"Medium","High"))</f>
        <v>High</v>
      </c>
      <c r="I129">
        <v>4</v>
      </c>
      <c r="J129">
        <v>3</v>
      </c>
      <c r="K129" t="b">
        <v>1</v>
      </c>
    </row>
    <row r="130" spans="1:11">
      <c r="A130">
        <v>85</v>
      </c>
      <c r="B130" t="s">
        <v>12</v>
      </c>
      <c r="C130">
        <v>20</v>
      </c>
      <c r="D130" t="s">
        <v>26</v>
      </c>
      <c r="E130">
        <v>19</v>
      </c>
      <c r="F130">
        <v>9</v>
      </c>
      <c r="G130" s="1">
        <v>95409.14</v>
      </c>
      <c r="H130" t="str">
        <f>IF(Table1[[#This Row],[MonthlyIncome]]&lt;3000,"Low",IF(Table1[[#This Row],[MonthlyIncome]]&lt;=6000,"Medium","High"))</f>
        <v>High</v>
      </c>
      <c r="I130">
        <v>4</v>
      </c>
      <c r="J130">
        <v>4</v>
      </c>
      <c r="K130" t="b">
        <v>0</v>
      </c>
    </row>
    <row r="131" spans="1:11">
      <c r="A131">
        <v>96</v>
      </c>
      <c r="B131" t="s">
        <v>10</v>
      </c>
      <c r="C131">
        <v>22</v>
      </c>
      <c r="D131" t="s">
        <v>26</v>
      </c>
      <c r="E131">
        <v>12</v>
      </c>
      <c r="F131">
        <v>6</v>
      </c>
      <c r="G131" s="1">
        <v>81441.820000000007</v>
      </c>
      <c r="H131" t="str">
        <f>IF(Table1[[#This Row],[MonthlyIncome]]&lt;3000,"Low",IF(Table1[[#This Row],[MonthlyIncome]]&lt;=6000,"Medium","High"))</f>
        <v>High</v>
      </c>
      <c r="I131">
        <v>5</v>
      </c>
      <c r="J131">
        <v>1</v>
      </c>
      <c r="K131" t="b">
        <v>1</v>
      </c>
    </row>
    <row r="132" spans="1:11">
      <c r="A132">
        <v>5</v>
      </c>
      <c r="B132" t="s">
        <v>7</v>
      </c>
      <c r="C132">
        <v>67</v>
      </c>
      <c r="D132" t="s">
        <v>26</v>
      </c>
      <c r="E132">
        <v>28</v>
      </c>
      <c r="F132">
        <v>7</v>
      </c>
      <c r="G132" s="1">
        <v>54898.29</v>
      </c>
      <c r="H132" t="str">
        <f>IF(Table1[[#This Row],[MonthlyIncome]]&lt;3000,"Low",IF(Table1[[#This Row],[MonthlyIncome]]&lt;=6000,"Medium","High"))</f>
        <v>High</v>
      </c>
      <c r="I132">
        <v>2</v>
      </c>
      <c r="J132">
        <v>3</v>
      </c>
      <c r="K132" t="b">
        <v>1</v>
      </c>
    </row>
    <row r="133" spans="1:11">
      <c r="A133">
        <v>33</v>
      </c>
      <c r="B133" t="s">
        <v>8</v>
      </c>
      <c r="C133">
        <v>28</v>
      </c>
      <c r="D133" t="s">
        <v>26</v>
      </c>
      <c r="E133">
        <v>15</v>
      </c>
      <c r="F133">
        <v>3</v>
      </c>
      <c r="G133" s="1">
        <v>22918.2</v>
      </c>
      <c r="H133" t="str">
        <f>IF(Table1[[#This Row],[MonthlyIncome]]&lt;3000,"Low",IF(Table1[[#This Row],[MonthlyIncome]]&lt;=6000,"Medium","High"))</f>
        <v>High</v>
      </c>
      <c r="I133">
        <v>4</v>
      </c>
      <c r="J133">
        <v>3</v>
      </c>
      <c r="K133" t="b">
        <v>0</v>
      </c>
    </row>
    <row r="134" spans="1:11">
      <c r="A134">
        <v>38</v>
      </c>
      <c r="B134" t="s">
        <v>17</v>
      </c>
      <c r="C134">
        <v>58</v>
      </c>
      <c r="D134" t="s">
        <v>25</v>
      </c>
      <c r="E134">
        <v>17</v>
      </c>
      <c r="F134">
        <v>8</v>
      </c>
      <c r="G134" s="1">
        <v>81545.789999999994</v>
      </c>
      <c r="H134" t="str">
        <f>IF(Table1[[#This Row],[MonthlyIncome]]&lt;3000,"Low",IF(Table1[[#This Row],[MonthlyIncome]]&lt;=6000,"Medium","High"))</f>
        <v>High</v>
      </c>
      <c r="I134">
        <v>4</v>
      </c>
      <c r="J134">
        <v>4</v>
      </c>
      <c r="K134" t="b">
        <v>0</v>
      </c>
    </row>
    <row r="135" spans="1:11">
      <c r="A135">
        <v>14</v>
      </c>
      <c r="B135" t="s">
        <v>15</v>
      </c>
      <c r="C135">
        <v>43</v>
      </c>
      <c r="D135" t="s">
        <v>26</v>
      </c>
      <c r="E135">
        <v>30</v>
      </c>
      <c r="F135">
        <v>10</v>
      </c>
      <c r="G135" s="1">
        <v>3973.33</v>
      </c>
      <c r="H135" t="str">
        <f>IF(Table1[[#This Row],[MonthlyIncome]]&lt;3000,"Low",IF(Table1[[#This Row],[MonthlyIncome]]&lt;=6000,"Medium","High"))</f>
        <v>Medium</v>
      </c>
      <c r="I135">
        <v>2</v>
      </c>
      <c r="J135">
        <v>2</v>
      </c>
      <c r="K135" t="b">
        <v>0</v>
      </c>
    </row>
    <row r="136" spans="1:11">
      <c r="A136">
        <v>91</v>
      </c>
      <c r="B136" t="s">
        <v>17</v>
      </c>
      <c r="C136">
        <v>99</v>
      </c>
      <c r="D136" t="s">
        <v>26</v>
      </c>
      <c r="E136">
        <v>21</v>
      </c>
      <c r="F136">
        <v>6</v>
      </c>
      <c r="G136" s="1">
        <v>80543.929999999993</v>
      </c>
      <c r="H136" t="str">
        <f>IF(Table1[[#This Row],[MonthlyIncome]]&lt;3000,"Low",IF(Table1[[#This Row],[MonthlyIncome]]&lt;=6000,"Medium","High"))</f>
        <v>High</v>
      </c>
      <c r="I136">
        <v>5</v>
      </c>
      <c r="J136">
        <v>1</v>
      </c>
      <c r="K136" t="b">
        <v>0</v>
      </c>
    </row>
    <row r="137" spans="1:11">
      <c r="A137">
        <v>76</v>
      </c>
      <c r="B137" t="s">
        <v>16</v>
      </c>
      <c r="C137">
        <v>27</v>
      </c>
      <c r="D137" t="s">
        <v>25</v>
      </c>
      <c r="E137">
        <v>23</v>
      </c>
      <c r="F137">
        <v>8</v>
      </c>
      <c r="G137" s="1">
        <v>23752.81</v>
      </c>
      <c r="H137" t="str">
        <f>IF(Table1[[#This Row],[MonthlyIncome]]&lt;3000,"Low",IF(Table1[[#This Row],[MonthlyIncome]]&lt;=6000,"Medium","High"))</f>
        <v>High</v>
      </c>
      <c r="I137">
        <v>1</v>
      </c>
      <c r="J137">
        <v>5</v>
      </c>
      <c r="K137" t="b">
        <v>1</v>
      </c>
    </row>
    <row r="138" spans="1:11">
      <c r="A138">
        <v>77</v>
      </c>
      <c r="B138" t="s">
        <v>9</v>
      </c>
      <c r="C138">
        <v>62</v>
      </c>
      <c r="D138" t="s">
        <v>25</v>
      </c>
      <c r="E138">
        <v>43</v>
      </c>
      <c r="F138">
        <v>4</v>
      </c>
      <c r="G138" s="1">
        <v>83575.7</v>
      </c>
      <c r="H138" t="str">
        <f>IF(Table1[[#This Row],[MonthlyIncome]]&lt;3000,"Low",IF(Table1[[#This Row],[MonthlyIncome]]&lt;=6000,"Medium","High"))</f>
        <v>High</v>
      </c>
      <c r="I138">
        <v>2</v>
      </c>
      <c r="J138">
        <v>5</v>
      </c>
      <c r="K138" t="b">
        <v>0</v>
      </c>
    </row>
    <row r="139" spans="1:11">
      <c r="A139">
        <v>78</v>
      </c>
      <c r="B139" t="s">
        <v>8</v>
      </c>
      <c r="C139">
        <v>27</v>
      </c>
      <c r="D139" t="s">
        <v>25</v>
      </c>
      <c r="E139">
        <v>32</v>
      </c>
      <c r="F139">
        <v>7</v>
      </c>
      <c r="G139" s="1">
        <v>14868.53</v>
      </c>
      <c r="H139" t="str">
        <f>IF(Table1[[#This Row],[MonthlyIncome]]&lt;3000,"Low",IF(Table1[[#This Row],[MonthlyIncome]]&lt;=6000,"Medium","High"))</f>
        <v>High</v>
      </c>
      <c r="I139">
        <v>2</v>
      </c>
      <c r="J139">
        <v>2</v>
      </c>
      <c r="K139" t="b">
        <v>0</v>
      </c>
    </row>
    <row r="140" spans="1:11">
      <c r="A140">
        <v>65</v>
      </c>
      <c r="B140" t="s">
        <v>9</v>
      </c>
      <c r="C140">
        <v>59</v>
      </c>
      <c r="D140" t="s">
        <v>25</v>
      </c>
      <c r="E140">
        <v>32</v>
      </c>
      <c r="F140">
        <v>6</v>
      </c>
      <c r="G140" s="1">
        <v>69305.100000000006</v>
      </c>
      <c r="H140" t="str">
        <f>IF(Table1[[#This Row],[MonthlyIncome]]&lt;3000,"Low",IF(Table1[[#This Row],[MonthlyIncome]]&lt;=6000,"Medium","High"))</f>
        <v>High</v>
      </c>
      <c r="I140">
        <v>3</v>
      </c>
      <c r="J140">
        <v>4</v>
      </c>
      <c r="K140" t="b">
        <v>0</v>
      </c>
    </row>
    <row r="141" spans="1:11">
      <c r="A141">
        <v>81</v>
      </c>
      <c r="B141" t="s">
        <v>16</v>
      </c>
      <c r="C141">
        <v>61</v>
      </c>
      <c r="D141" t="s">
        <v>25</v>
      </c>
      <c r="E141">
        <v>13</v>
      </c>
      <c r="F141">
        <v>7</v>
      </c>
      <c r="G141" s="1">
        <v>17038.580000000002</v>
      </c>
      <c r="H141" t="str">
        <f>IF(Table1[[#This Row],[MonthlyIncome]]&lt;3000,"Low",IF(Table1[[#This Row],[MonthlyIncome]]&lt;=6000,"Medium","High"))</f>
        <v>High</v>
      </c>
      <c r="I141">
        <v>5</v>
      </c>
      <c r="J141">
        <v>4</v>
      </c>
      <c r="K141" t="b">
        <v>0</v>
      </c>
    </row>
    <row r="142" spans="1:11">
      <c r="A142">
        <v>6</v>
      </c>
      <c r="B142" t="s">
        <v>12</v>
      </c>
      <c r="C142">
        <v>66</v>
      </c>
      <c r="D142" t="s">
        <v>25</v>
      </c>
      <c r="E142">
        <v>35</v>
      </c>
      <c r="F142">
        <v>10</v>
      </c>
      <c r="G142" s="1">
        <v>35498.120000000003</v>
      </c>
      <c r="H142" t="str">
        <f>IF(Table1[[#This Row],[MonthlyIncome]]&lt;3000,"Low",IF(Table1[[#This Row],[MonthlyIncome]]&lt;=6000,"Medium","High"))</f>
        <v>High</v>
      </c>
      <c r="I142">
        <v>5</v>
      </c>
      <c r="J142">
        <v>4</v>
      </c>
      <c r="K142" t="b">
        <v>1</v>
      </c>
    </row>
    <row r="143" spans="1:11">
      <c r="A143">
        <v>8</v>
      </c>
      <c r="B143" t="s">
        <v>15</v>
      </c>
      <c r="C143">
        <v>95</v>
      </c>
      <c r="D143" t="s">
        <v>26</v>
      </c>
      <c r="E143">
        <v>5</v>
      </c>
      <c r="F143">
        <v>3</v>
      </c>
      <c r="G143" s="1">
        <v>41213.83</v>
      </c>
      <c r="H143" t="str">
        <f>IF(Table1[[#This Row],[MonthlyIncome]]&lt;3000,"Low",IF(Table1[[#This Row],[MonthlyIncome]]&lt;=6000,"Medium","High"))</f>
        <v>High</v>
      </c>
      <c r="I143">
        <v>1</v>
      </c>
      <c r="J143">
        <v>5</v>
      </c>
      <c r="K143" t="b">
        <v>1</v>
      </c>
    </row>
    <row r="144" spans="1:11">
      <c r="A144">
        <v>37</v>
      </c>
      <c r="B144" t="s">
        <v>17</v>
      </c>
      <c r="C144">
        <v>48</v>
      </c>
      <c r="D144" t="s">
        <v>26</v>
      </c>
      <c r="E144">
        <v>39</v>
      </c>
      <c r="F144">
        <v>7</v>
      </c>
      <c r="G144" s="1">
        <v>69559.600000000006</v>
      </c>
      <c r="H144" t="str">
        <f>IF(Table1[[#This Row],[MonthlyIncome]]&lt;3000,"Low",IF(Table1[[#This Row],[MonthlyIncome]]&lt;=6000,"Medium","High"))</f>
        <v>High</v>
      </c>
      <c r="I144">
        <v>5</v>
      </c>
      <c r="J144">
        <v>5</v>
      </c>
      <c r="K144" t="b">
        <v>0</v>
      </c>
    </row>
    <row r="145" spans="1:11">
      <c r="A145">
        <v>53</v>
      </c>
      <c r="B145" t="s">
        <v>14</v>
      </c>
      <c r="C145">
        <v>30</v>
      </c>
      <c r="D145" t="s">
        <v>25</v>
      </c>
      <c r="E145">
        <v>36</v>
      </c>
      <c r="F145">
        <v>10</v>
      </c>
      <c r="G145" s="1">
        <v>93090.93</v>
      </c>
      <c r="H145" t="str">
        <f>IF(Table1[[#This Row],[MonthlyIncome]]&lt;3000,"Low",IF(Table1[[#This Row],[MonthlyIncome]]&lt;=6000,"Medium","High"))</f>
        <v>High</v>
      </c>
      <c r="I145">
        <v>4</v>
      </c>
      <c r="J145">
        <v>3</v>
      </c>
      <c r="K145" t="b">
        <v>0</v>
      </c>
    </row>
    <row r="146" spans="1:11">
      <c r="A146">
        <v>27</v>
      </c>
      <c r="B146" t="s">
        <v>6</v>
      </c>
      <c r="C146">
        <v>61</v>
      </c>
      <c r="D146" t="s">
        <v>25</v>
      </c>
      <c r="E146">
        <v>19</v>
      </c>
      <c r="F146">
        <v>5</v>
      </c>
      <c r="G146" s="1">
        <v>73154.67</v>
      </c>
      <c r="H146" t="str">
        <f>IF(Table1[[#This Row],[MonthlyIncome]]&lt;3000,"Low",IF(Table1[[#This Row],[MonthlyIncome]]&lt;=6000,"Medium","High"))</f>
        <v>High</v>
      </c>
      <c r="I146">
        <v>1</v>
      </c>
      <c r="J146">
        <v>5</v>
      </c>
      <c r="K146" t="b">
        <v>0</v>
      </c>
    </row>
    <row r="147" spans="1:11">
      <c r="A147">
        <v>43</v>
      </c>
      <c r="B147" t="s">
        <v>15</v>
      </c>
      <c r="C147">
        <v>92</v>
      </c>
      <c r="D147" t="s">
        <v>25</v>
      </c>
      <c r="E147">
        <v>18</v>
      </c>
      <c r="F147">
        <v>5</v>
      </c>
      <c r="G147" s="1">
        <v>70713.23</v>
      </c>
      <c r="H147" t="str">
        <f>IF(Table1[[#This Row],[MonthlyIncome]]&lt;3000,"Low",IF(Table1[[#This Row],[MonthlyIncome]]&lt;=6000,"Medium","High"))</f>
        <v>High</v>
      </c>
      <c r="I147">
        <v>2</v>
      </c>
      <c r="J147">
        <v>1</v>
      </c>
      <c r="K147" t="b">
        <v>0</v>
      </c>
    </row>
    <row r="148" spans="1:11">
      <c r="A148">
        <v>60</v>
      </c>
      <c r="B148" t="s">
        <v>7</v>
      </c>
      <c r="C148">
        <v>37</v>
      </c>
      <c r="D148" t="s">
        <v>26</v>
      </c>
      <c r="E148">
        <v>27</v>
      </c>
      <c r="F148">
        <v>8</v>
      </c>
      <c r="G148" s="1">
        <v>45888.76</v>
      </c>
      <c r="H148" t="str">
        <f>IF(Table1[[#This Row],[MonthlyIncome]]&lt;3000,"Low",IF(Table1[[#This Row],[MonthlyIncome]]&lt;=6000,"Medium","High"))</f>
        <v>High</v>
      </c>
      <c r="I148">
        <v>5</v>
      </c>
      <c r="J148">
        <v>1</v>
      </c>
      <c r="K148" t="b">
        <v>0</v>
      </c>
    </row>
    <row r="149" spans="1:11">
      <c r="A149">
        <v>24</v>
      </c>
      <c r="B149" t="s">
        <v>7</v>
      </c>
      <c r="C149">
        <v>41</v>
      </c>
      <c r="D149" t="s">
        <v>25</v>
      </c>
      <c r="E149">
        <v>49</v>
      </c>
      <c r="F149">
        <v>2</v>
      </c>
      <c r="G149" s="1">
        <v>24325.81</v>
      </c>
      <c r="H149" t="str">
        <f>IF(Table1[[#This Row],[MonthlyIncome]]&lt;3000,"Low",IF(Table1[[#This Row],[MonthlyIncome]]&lt;=6000,"Medium","High"))</f>
        <v>High</v>
      </c>
      <c r="I149">
        <v>1</v>
      </c>
      <c r="J149">
        <v>2</v>
      </c>
      <c r="K149" t="b">
        <v>1</v>
      </c>
    </row>
    <row r="150" spans="1:11">
      <c r="A150">
        <v>56</v>
      </c>
      <c r="B150" t="s">
        <v>7</v>
      </c>
      <c r="C150">
        <v>72</v>
      </c>
      <c r="D150" t="s">
        <v>25</v>
      </c>
      <c r="E150">
        <v>26</v>
      </c>
      <c r="F150">
        <v>2</v>
      </c>
      <c r="G150" s="1">
        <v>4279.91</v>
      </c>
      <c r="H150" t="str">
        <f>IF(Table1[[#This Row],[MonthlyIncome]]&lt;3000,"Low",IF(Table1[[#This Row],[MonthlyIncome]]&lt;=6000,"Medium","High"))</f>
        <v>Medium</v>
      </c>
      <c r="I150">
        <v>2</v>
      </c>
      <c r="J150">
        <v>3</v>
      </c>
      <c r="K150" t="b">
        <v>0</v>
      </c>
    </row>
    <row r="151" spans="1:11">
      <c r="A151">
        <v>15</v>
      </c>
      <c r="B151" t="s">
        <v>6</v>
      </c>
      <c r="C151">
        <v>42</v>
      </c>
      <c r="D151" t="s">
        <v>26</v>
      </c>
      <c r="E151">
        <v>3</v>
      </c>
      <c r="F151">
        <v>4</v>
      </c>
      <c r="G151" s="1">
        <v>62441.32</v>
      </c>
      <c r="H151" t="str">
        <f>IF(Table1[[#This Row],[MonthlyIncome]]&lt;3000,"Low",IF(Table1[[#This Row],[MonthlyIncome]]&lt;=6000,"Medium","High"))</f>
        <v>High</v>
      </c>
      <c r="I151">
        <v>3</v>
      </c>
      <c r="J151">
        <v>5</v>
      </c>
      <c r="K151" t="b">
        <v>1</v>
      </c>
    </row>
    <row r="152" spans="1:11">
      <c r="A152">
        <v>48</v>
      </c>
      <c r="B152" t="s">
        <v>6</v>
      </c>
      <c r="C152">
        <v>66</v>
      </c>
      <c r="D152" t="s">
        <v>26</v>
      </c>
      <c r="E152">
        <v>48</v>
      </c>
      <c r="F152">
        <v>6</v>
      </c>
      <c r="G152" s="1">
        <v>94935.96</v>
      </c>
      <c r="H152" t="str">
        <f>IF(Table1[[#This Row],[MonthlyIncome]]&lt;3000,"Low",IF(Table1[[#This Row],[MonthlyIncome]]&lt;=6000,"Medium","High"))</f>
        <v>High</v>
      </c>
      <c r="I152">
        <v>2</v>
      </c>
      <c r="J152">
        <v>4</v>
      </c>
      <c r="K152" t="b">
        <v>1</v>
      </c>
    </row>
    <row r="153" spans="1:11">
      <c r="A153">
        <v>97</v>
      </c>
      <c r="B153" t="s">
        <v>8</v>
      </c>
      <c r="C153">
        <v>58</v>
      </c>
      <c r="D153" t="s">
        <v>26</v>
      </c>
      <c r="E153">
        <v>11</v>
      </c>
      <c r="F153">
        <v>6</v>
      </c>
      <c r="G153" s="1">
        <v>1254.3</v>
      </c>
      <c r="H153" t="str">
        <f>IF(Table1[[#This Row],[MonthlyIncome]]&lt;3000,"Low",IF(Table1[[#This Row],[MonthlyIncome]]&lt;=6000,"Medium","High"))</f>
        <v>Low</v>
      </c>
      <c r="I153">
        <v>5</v>
      </c>
      <c r="J153">
        <v>1</v>
      </c>
      <c r="K153" t="b">
        <v>1</v>
      </c>
    </row>
    <row r="154" spans="1:11">
      <c r="A154">
        <v>100</v>
      </c>
      <c r="B154" t="s">
        <v>11</v>
      </c>
      <c r="C154">
        <v>53</v>
      </c>
      <c r="D154" t="s">
        <v>25</v>
      </c>
      <c r="E154">
        <v>44</v>
      </c>
      <c r="F154">
        <v>4</v>
      </c>
      <c r="G154" s="1">
        <v>26584.47</v>
      </c>
      <c r="H154" t="str">
        <f>IF(Table1[[#This Row],[MonthlyIncome]]&lt;3000,"Low",IF(Table1[[#This Row],[MonthlyIncome]]&lt;=6000,"Medium","High"))</f>
        <v>High</v>
      </c>
      <c r="I154">
        <v>4</v>
      </c>
      <c r="J154">
        <v>4</v>
      </c>
      <c r="K154" t="b">
        <v>1</v>
      </c>
    </row>
    <row r="155" spans="1:11">
      <c r="A155">
        <v>19</v>
      </c>
      <c r="B155" t="s">
        <v>12</v>
      </c>
      <c r="C155">
        <v>19</v>
      </c>
      <c r="D155" t="s">
        <v>26</v>
      </c>
      <c r="E155">
        <v>48</v>
      </c>
      <c r="F155">
        <v>1</v>
      </c>
      <c r="G155" s="1">
        <v>48538.62</v>
      </c>
      <c r="H155" t="str">
        <f>IF(Table1[[#This Row],[MonthlyIncome]]&lt;3000,"Low",IF(Table1[[#This Row],[MonthlyIncome]]&lt;=6000,"Medium","High"))</f>
        <v>High</v>
      </c>
      <c r="I155">
        <v>4</v>
      </c>
      <c r="J155">
        <v>1</v>
      </c>
      <c r="K155" t="b">
        <v>1</v>
      </c>
    </row>
    <row r="156" spans="1:11">
      <c r="A156">
        <v>18</v>
      </c>
      <c r="B156" t="s">
        <v>14</v>
      </c>
      <c r="C156">
        <v>80</v>
      </c>
      <c r="D156" t="s">
        <v>25</v>
      </c>
      <c r="E156">
        <v>43</v>
      </c>
      <c r="F156">
        <v>4</v>
      </c>
      <c r="G156" s="1">
        <v>28940.45</v>
      </c>
      <c r="H156" t="str">
        <f>IF(Table1[[#This Row],[MonthlyIncome]]&lt;3000,"Low",IF(Table1[[#This Row],[MonthlyIncome]]&lt;=6000,"Medium","High"))</f>
        <v>High</v>
      </c>
      <c r="I156">
        <v>1</v>
      </c>
      <c r="J156">
        <v>4</v>
      </c>
      <c r="K156" t="b">
        <v>0</v>
      </c>
    </row>
    <row r="157" spans="1:11">
      <c r="A157">
        <v>11</v>
      </c>
      <c r="B157" t="s">
        <v>8</v>
      </c>
      <c r="C157">
        <v>25</v>
      </c>
      <c r="D157" t="s">
        <v>25</v>
      </c>
      <c r="E157">
        <v>48</v>
      </c>
      <c r="F157">
        <v>6</v>
      </c>
      <c r="G157" s="1">
        <v>69155.539999999994</v>
      </c>
      <c r="H157" t="str">
        <f>IF(Table1[[#This Row],[MonthlyIncome]]&lt;3000,"Low",IF(Table1[[#This Row],[MonthlyIncome]]&lt;=6000,"Medium","High"))</f>
        <v>High</v>
      </c>
      <c r="I157">
        <v>1</v>
      </c>
      <c r="J157">
        <v>1</v>
      </c>
      <c r="K157" t="b">
        <v>0</v>
      </c>
    </row>
    <row r="158" spans="1:11">
      <c r="A158">
        <v>13</v>
      </c>
      <c r="B158" t="s">
        <v>9</v>
      </c>
      <c r="C158">
        <v>24</v>
      </c>
      <c r="D158" t="s">
        <v>25</v>
      </c>
      <c r="E158">
        <v>44</v>
      </c>
      <c r="F158">
        <v>8</v>
      </c>
      <c r="G158" s="1">
        <v>10389.36</v>
      </c>
      <c r="H158" t="str">
        <f>IF(Table1[[#This Row],[MonthlyIncome]]&lt;3000,"Low",IF(Table1[[#This Row],[MonthlyIncome]]&lt;=6000,"Medium","High"))</f>
        <v>High</v>
      </c>
      <c r="I158">
        <v>5</v>
      </c>
      <c r="J158">
        <v>4</v>
      </c>
      <c r="K158" t="b">
        <v>0</v>
      </c>
    </row>
    <row r="159" spans="1:11">
      <c r="A159">
        <v>98</v>
      </c>
      <c r="B159" t="s">
        <v>16</v>
      </c>
      <c r="C159">
        <v>83</v>
      </c>
      <c r="D159" t="s">
        <v>26</v>
      </c>
      <c r="E159">
        <v>11</v>
      </c>
      <c r="F159">
        <v>7</v>
      </c>
      <c r="G159" s="1">
        <v>72311.89</v>
      </c>
      <c r="H159" t="str">
        <f>IF(Table1[[#This Row],[MonthlyIncome]]&lt;3000,"Low",IF(Table1[[#This Row],[MonthlyIncome]]&lt;=6000,"Medium","High"))</f>
        <v>High</v>
      </c>
      <c r="I159">
        <v>2</v>
      </c>
      <c r="J159">
        <v>1</v>
      </c>
      <c r="K159" t="b">
        <v>0</v>
      </c>
    </row>
    <row r="160" spans="1:11">
      <c r="A160">
        <v>12</v>
      </c>
      <c r="B160" t="s">
        <v>11</v>
      </c>
      <c r="C160">
        <v>93</v>
      </c>
      <c r="D160" t="s">
        <v>25</v>
      </c>
      <c r="E160">
        <v>9</v>
      </c>
      <c r="F160">
        <v>7</v>
      </c>
      <c r="G160" s="1">
        <v>12485.4</v>
      </c>
      <c r="H160" t="str">
        <f>IF(Table1[[#This Row],[MonthlyIncome]]&lt;3000,"Low",IF(Table1[[#This Row],[MonthlyIncome]]&lt;=6000,"Medium","High"))</f>
        <v>High</v>
      </c>
      <c r="I160">
        <v>1</v>
      </c>
      <c r="J160">
        <v>4</v>
      </c>
      <c r="K160" t="b">
        <v>1</v>
      </c>
    </row>
    <row r="161" spans="1:11">
      <c r="A161">
        <v>48</v>
      </c>
      <c r="B161" t="s">
        <v>16</v>
      </c>
      <c r="C161">
        <v>26</v>
      </c>
      <c r="D161" t="s">
        <v>25</v>
      </c>
      <c r="E161">
        <v>50</v>
      </c>
      <c r="F161">
        <v>2</v>
      </c>
      <c r="G161" s="1">
        <v>58520.1</v>
      </c>
      <c r="H161" t="str">
        <f>IF(Table1[[#This Row],[MonthlyIncome]]&lt;3000,"Low",IF(Table1[[#This Row],[MonthlyIncome]]&lt;=6000,"Medium","High"))</f>
        <v>High</v>
      </c>
      <c r="I161">
        <v>5</v>
      </c>
      <c r="J161">
        <v>2</v>
      </c>
      <c r="K161" t="b">
        <v>1</v>
      </c>
    </row>
    <row r="162" spans="1:11">
      <c r="A162">
        <v>34</v>
      </c>
      <c r="B162" t="s">
        <v>9</v>
      </c>
      <c r="C162">
        <v>22</v>
      </c>
      <c r="D162" t="s">
        <v>26</v>
      </c>
      <c r="E162">
        <v>43</v>
      </c>
      <c r="F162">
        <v>9</v>
      </c>
      <c r="G162" s="1">
        <v>3641.32</v>
      </c>
      <c r="H162" t="str">
        <f>IF(Table1[[#This Row],[MonthlyIncome]]&lt;3000,"Low",IF(Table1[[#This Row],[MonthlyIncome]]&lt;=6000,"Medium","High"))</f>
        <v>Medium</v>
      </c>
      <c r="I162">
        <v>2</v>
      </c>
      <c r="J162">
        <v>4</v>
      </c>
      <c r="K162" t="b">
        <v>1</v>
      </c>
    </row>
    <row r="163" spans="1:11">
      <c r="A163">
        <v>92</v>
      </c>
      <c r="B163" t="s">
        <v>16</v>
      </c>
      <c r="C163">
        <v>34</v>
      </c>
      <c r="D163" t="s">
        <v>26</v>
      </c>
      <c r="E163">
        <v>30</v>
      </c>
      <c r="F163">
        <v>9</v>
      </c>
      <c r="G163" s="1">
        <v>38303.9</v>
      </c>
      <c r="H163" t="str">
        <f>IF(Table1[[#This Row],[MonthlyIncome]]&lt;3000,"Low",IF(Table1[[#This Row],[MonthlyIncome]]&lt;=6000,"Medium","High"))</f>
        <v>High</v>
      </c>
      <c r="I163">
        <v>4</v>
      </c>
      <c r="J163">
        <v>1</v>
      </c>
      <c r="K163" t="b">
        <v>0</v>
      </c>
    </row>
    <row r="164" spans="1:11">
      <c r="A164">
        <v>57</v>
      </c>
      <c r="B164" t="s">
        <v>16</v>
      </c>
      <c r="C164">
        <v>86</v>
      </c>
      <c r="D164" t="s">
        <v>26</v>
      </c>
      <c r="E164">
        <v>6</v>
      </c>
      <c r="F164">
        <v>6</v>
      </c>
      <c r="G164" s="1">
        <v>52613.25</v>
      </c>
      <c r="H164" t="str">
        <f>IF(Table1[[#This Row],[MonthlyIncome]]&lt;3000,"Low",IF(Table1[[#This Row],[MonthlyIncome]]&lt;=6000,"Medium","High"))</f>
        <v>High</v>
      </c>
      <c r="I164">
        <v>5</v>
      </c>
      <c r="J164">
        <v>4</v>
      </c>
      <c r="K164" t="b">
        <v>1</v>
      </c>
    </row>
    <row r="165" spans="1:11">
      <c r="A165">
        <v>98</v>
      </c>
      <c r="B165" t="s">
        <v>14</v>
      </c>
      <c r="C165">
        <v>82</v>
      </c>
      <c r="D165" t="s">
        <v>26</v>
      </c>
      <c r="E165">
        <v>25</v>
      </c>
      <c r="F165">
        <v>7</v>
      </c>
      <c r="G165" s="1">
        <v>74529.33</v>
      </c>
      <c r="H165" t="str">
        <f>IF(Table1[[#This Row],[MonthlyIncome]]&lt;3000,"Low",IF(Table1[[#This Row],[MonthlyIncome]]&lt;=6000,"Medium","High"))</f>
        <v>High</v>
      </c>
      <c r="I165">
        <v>3</v>
      </c>
      <c r="J165">
        <v>1</v>
      </c>
      <c r="K165" t="b">
        <v>1</v>
      </c>
    </row>
    <row r="166" spans="1:11">
      <c r="A166">
        <v>33</v>
      </c>
      <c r="B166" t="s">
        <v>11</v>
      </c>
      <c r="C166">
        <v>87</v>
      </c>
      <c r="D166" t="s">
        <v>25</v>
      </c>
      <c r="E166">
        <v>46</v>
      </c>
      <c r="F166">
        <v>3</v>
      </c>
      <c r="G166" s="1">
        <v>58762.64</v>
      </c>
      <c r="H166" t="str">
        <f>IF(Table1[[#This Row],[MonthlyIncome]]&lt;3000,"Low",IF(Table1[[#This Row],[MonthlyIncome]]&lt;=6000,"Medium","High"))</f>
        <v>High</v>
      </c>
      <c r="I166">
        <v>3</v>
      </c>
      <c r="J166">
        <v>2</v>
      </c>
      <c r="K166" t="b">
        <v>0</v>
      </c>
    </row>
    <row r="167" spans="1:11">
      <c r="A167">
        <v>45</v>
      </c>
      <c r="B167" t="s">
        <v>7</v>
      </c>
      <c r="C167">
        <v>41</v>
      </c>
      <c r="D167" t="s">
        <v>25</v>
      </c>
      <c r="E167">
        <v>38</v>
      </c>
      <c r="F167">
        <v>7</v>
      </c>
      <c r="G167" s="1">
        <v>73353.36</v>
      </c>
      <c r="H167" t="str">
        <f>IF(Table1[[#This Row],[MonthlyIncome]]&lt;3000,"Low",IF(Table1[[#This Row],[MonthlyIncome]]&lt;=6000,"Medium","High"))</f>
        <v>High</v>
      </c>
      <c r="I167">
        <v>2</v>
      </c>
      <c r="J167">
        <v>1</v>
      </c>
      <c r="K167" t="b">
        <v>0</v>
      </c>
    </row>
    <row r="168" spans="1:11">
      <c r="A168">
        <v>94</v>
      </c>
      <c r="B168" t="s">
        <v>14</v>
      </c>
      <c r="C168">
        <v>44</v>
      </c>
      <c r="D168" t="s">
        <v>26</v>
      </c>
      <c r="E168">
        <v>42</v>
      </c>
      <c r="F168">
        <v>7</v>
      </c>
      <c r="G168" s="1">
        <v>59982.55</v>
      </c>
      <c r="H168" t="str">
        <f>IF(Table1[[#This Row],[MonthlyIncome]]&lt;3000,"Low",IF(Table1[[#This Row],[MonthlyIncome]]&lt;=6000,"Medium","High"))</f>
        <v>High</v>
      </c>
      <c r="I168">
        <v>4</v>
      </c>
      <c r="J168">
        <v>3</v>
      </c>
      <c r="K168" t="b">
        <v>1</v>
      </c>
    </row>
    <row r="169" spans="1:11">
      <c r="A169">
        <v>25</v>
      </c>
      <c r="B169" t="s">
        <v>7</v>
      </c>
      <c r="C169">
        <v>32</v>
      </c>
      <c r="D169" t="s">
        <v>25</v>
      </c>
      <c r="E169">
        <v>38</v>
      </c>
      <c r="F169">
        <v>9</v>
      </c>
      <c r="G169" s="1">
        <v>56912.77</v>
      </c>
      <c r="H169" t="str">
        <f>IF(Table1[[#This Row],[MonthlyIncome]]&lt;3000,"Low",IF(Table1[[#This Row],[MonthlyIncome]]&lt;=6000,"Medium","High"))</f>
        <v>High</v>
      </c>
      <c r="I169">
        <v>5</v>
      </c>
      <c r="J169">
        <v>3</v>
      </c>
      <c r="K169" t="b">
        <v>0</v>
      </c>
    </row>
    <row r="170" spans="1:11">
      <c r="A170">
        <v>95</v>
      </c>
      <c r="B170" t="s">
        <v>8</v>
      </c>
      <c r="C170">
        <v>23</v>
      </c>
      <c r="D170" t="s">
        <v>26</v>
      </c>
      <c r="E170">
        <v>10</v>
      </c>
      <c r="F170">
        <v>10</v>
      </c>
      <c r="G170" s="1">
        <v>79485.009999999995</v>
      </c>
      <c r="H170" t="str">
        <f>IF(Table1[[#This Row],[MonthlyIncome]]&lt;3000,"Low",IF(Table1[[#This Row],[MonthlyIncome]]&lt;=6000,"Medium","High"))</f>
        <v>High</v>
      </c>
      <c r="I170">
        <v>5</v>
      </c>
      <c r="J170">
        <v>1</v>
      </c>
      <c r="K170" t="b">
        <v>0</v>
      </c>
    </row>
    <row r="171" spans="1:11">
      <c r="A171">
        <v>42</v>
      </c>
      <c r="B171" t="s">
        <v>7</v>
      </c>
      <c r="C171">
        <v>71</v>
      </c>
      <c r="D171" t="s">
        <v>26</v>
      </c>
      <c r="E171">
        <v>31</v>
      </c>
      <c r="F171">
        <v>7</v>
      </c>
      <c r="G171" s="1">
        <v>27368.94</v>
      </c>
      <c r="H171" t="str">
        <f>IF(Table1[[#This Row],[MonthlyIncome]]&lt;3000,"Low",IF(Table1[[#This Row],[MonthlyIncome]]&lt;=6000,"Medium","High"))</f>
        <v>High</v>
      </c>
      <c r="I171">
        <v>2</v>
      </c>
      <c r="J171">
        <v>1</v>
      </c>
      <c r="K171" t="b">
        <v>0</v>
      </c>
    </row>
    <row r="172" spans="1:11">
      <c r="A172">
        <v>41</v>
      </c>
      <c r="B172" t="s">
        <v>13</v>
      </c>
      <c r="C172">
        <v>38</v>
      </c>
      <c r="D172" t="s">
        <v>25</v>
      </c>
      <c r="E172">
        <v>30</v>
      </c>
      <c r="F172">
        <v>8</v>
      </c>
      <c r="G172" s="1">
        <v>39704.639999999999</v>
      </c>
      <c r="H172" t="str">
        <f>IF(Table1[[#This Row],[MonthlyIncome]]&lt;3000,"Low",IF(Table1[[#This Row],[MonthlyIncome]]&lt;=6000,"Medium","High"))</f>
        <v>High</v>
      </c>
      <c r="I172">
        <v>2</v>
      </c>
      <c r="J172">
        <v>1</v>
      </c>
      <c r="K172" t="b">
        <v>1</v>
      </c>
    </row>
    <row r="173" spans="1:11">
      <c r="A173">
        <v>76</v>
      </c>
      <c r="B173" t="s">
        <v>14</v>
      </c>
      <c r="C173">
        <v>70</v>
      </c>
      <c r="D173" t="s">
        <v>25</v>
      </c>
      <c r="E173">
        <v>30</v>
      </c>
      <c r="F173">
        <v>10</v>
      </c>
      <c r="G173" s="1">
        <v>36768.03</v>
      </c>
      <c r="H173" t="str">
        <f>IF(Table1[[#This Row],[MonthlyIncome]]&lt;3000,"Low",IF(Table1[[#This Row],[MonthlyIncome]]&lt;=6000,"Medium","High"))</f>
        <v>High</v>
      </c>
      <c r="I173">
        <v>5</v>
      </c>
      <c r="J173">
        <v>5</v>
      </c>
      <c r="K173" t="b">
        <v>1</v>
      </c>
    </row>
    <row r="174" spans="1:11">
      <c r="A174">
        <v>48</v>
      </c>
      <c r="B174" t="s">
        <v>6</v>
      </c>
      <c r="C174">
        <v>97</v>
      </c>
      <c r="D174" t="s">
        <v>26</v>
      </c>
      <c r="E174">
        <v>43</v>
      </c>
      <c r="F174">
        <v>9</v>
      </c>
      <c r="G174" s="1">
        <v>71202.880000000005</v>
      </c>
      <c r="H174" t="str">
        <f>IF(Table1[[#This Row],[MonthlyIncome]]&lt;3000,"Low",IF(Table1[[#This Row],[MonthlyIncome]]&lt;=6000,"Medium","High"))</f>
        <v>High</v>
      </c>
      <c r="I174">
        <v>3</v>
      </c>
      <c r="J174">
        <v>5</v>
      </c>
      <c r="K174" t="b">
        <v>0</v>
      </c>
    </row>
    <row r="175" spans="1:11">
      <c r="A175">
        <v>93</v>
      </c>
      <c r="B175" t="s">
        <v>9</v>
      </c>
      <c r="C175">
        <v>18</v>
      </c>
      <c r="D175" t="s">
        <v>26</v>
      </c>
      <c r="E175">
        <v>20</v>
      </c>
      <c r="F175">
        <v>6</v>
      </c>
      <c r="G175" s="1">
        <v>73562.080000000002</v>
      </c>
      <c r="H175" t="str">
        <f>IF(Table1[[#This Row],[MonthlyIncome]]&lt;3000,"Low",IF(Table1[[#This Row],[MonthlyIncome]]&lt;=6000,"Medium","High"))</f>
        <v>High</v>
      </c>
      <c r="I175">
        <v>3</v>
      </c>
      <c r="J175">
        <v>5</v>
      </c>
      <c r="K175" t="b">
        <v>0</v>
      </c>
    </row>
    <row r="176" spans="1:11">
      <c r="A176">
        <v>22</v>
      </c>
      <c r="B176" t="s">
        <v>11</v>
      </c>
      <c r="C176">
        <v>43</v>
      </c>
      <c r="D176" t="s">
        <v>25</v>
      </c>
      <c r="E176">
        <v>1</v>
      </c>
      <c r="F176">
        <v>2</v>
      </c>
      <c r="G176" s="1">
        <v>85295.02</v>
      </c>
      <c r="H176" t="str">
        <f>IF(Table1[[#This Row],[MonthlyIncome]]&lt;3000,"Low",IF(Table1[[#This Row],[MonthlyIncome]]&lt;=6000,"Medium","High"))</f>
        <v>High</v>
      </c>
      <c r="I176">
        <v>5</v>
      </c>
      <c r="J176">
        <v>1</v>
      </c>
      <c r="K176" t="b">
        <v>1</v>
      </c>
    </row>
    <row r="177" spans="1:11">
      <c r="A177">
        <v>93</v>
      </c>
      <c r="B177" t="s">
        <v>13</v>
      </c>
      <c r="C177">
        <v>71</v>
      </c>
      <c r="D177" t="s">
        <v>25</v>
      </c>
      <c r="E177">
        <v>2</v>
      </c>
      <c r="F177">
        <v>5</v>
      </c>
      <c r="G177" s="1">
        <v>85664.17</v>
      </c>
      <c r="H177" t="str">
        <f>IF(Table1[[#This Row],[MonthlyIncome]]&lt;3000,"Low",IF(Table1[[#This Row],[MonthlyIncome]]&lt;=6000,"Medium","High"))</f>
        <v>High</v>
      </c>
      <c r="I177">
        <v>5</v>
      </c>
      <c r="J177">
        <v>5</v>
      </c>
      <c r="K177" t="b">
        <v>1</v>
      </c>
    </row>
    <row r="178" spans="1:11">
      <c r="A178">
        <v>88</v>
      </c>
      <c r="B178" t="s">
        <v>7</v>
      </c>
      <c r="C178">
        <v>73</v>
      </c>
      <c r="D178" t="s">
        <v>26</v>
      </c>
      <c r="E178">
        <v>14</v>
      </c>
      <c r="F178">
        <v>10</v>
      </c>
      <c r="G178" s="1">
        <v>94540.39</v>
      </c>
      <c r="H178" t="str">
        <f>IF(Table1[[#This Row],[MonthlyIncome]]&lt;3000,"Low",IF(Table1[[#This Row],[MonthlyIncome]]&lt;=6000,"Medium","High"))</f>
        <v>High</v>
      </c>
      <c r="I178">
        <v>2</v>
      </c>
      <c r="J178">
        <v>5</v>
      </c>
      <c r="K178" t="b">
        <v>0</v>
      </c>
    </row>
    <row r="179" spans="1:11">
      <c r="A179">
        <v>27</v>
      </c>
      <c r="B179" t="s">
        <v>6</v>
      </c>
      <c r="C179">
        <v>85</v>
      </c>
      <c r="D179" t="s">
        <v>26</v>
      </c>
      <c r="E179">
        <v>34</v>
      </c>
      <c r="F179">
        <v>6</v>
      </c>
      <c r="G179" s="1">
        <v>42510.2</v>
      </c>
      <c r="H179" t="str">
        <f>IF(Table1[[#This Row],[MonthlyIncome]]&lt;3000,"Low",IF(Table1[[#This Row],[MonthlyIncome]]&lt;=6000,"Medium","High"))</f>
        <v>High</v>
      </c>
      <c r="I179">
        <v>1</v>
      </c>
      <c r="J179">
        <v>5</v>
      </c>
      <c r="K179" t="b">
        <v>0</v>
      </c>
    </row>
    <row r="180" spans="1:11">
      <c r="A180">
        <v>7</v>
      </c>
      <c r="B180" t="s">
        <v>11</v>
      </c>
      <c r="C180">
        <v>50</v>
      </c>
      <c r="D180" t="s">
        <v>26</v>
      </c>
      <c r="E180">
        <v>35</v>
      </c>
      <c r="F180">
        <v>9</v>
      </c>
      <c r="G180" s="1">
        <v>35082.47</v>
      </c>
      <c r="H180" t="str">
        <f>IF(Table1[[#This Row],[MonthlyIncome]]&lt;3000,"Low",IF(Table1[[#This Row],[MonthlyIncome]]&lt;=6000,"Medium","High"))</f>
        <v>High</v>
      </c>
      <c r="I180">
        <v>2</v>
      </c>
      <c r="J180">
        <v>5</v>
      </c>
      <c r="K180" t="b">
        <v>1</v>
      </c>
    </row>
    <row r="181" spans="1:11">
      <c r="A181">
        <v>83</v>
      </c>
      <c r="B181" t="s">
        <v>15</v>
      </c>
      <c r="C181">
        <v>50</v>
      </c>
      <c r="D181" t="s">
        <v>25</v>
      </c>
      <c r="E181">
        <v>24</v>
      </c>
      <c r="F181">
        <v>8</v>
      </c>
      <c r="G181" s="1">
        <v>91589.87</v>
      </c>
      <c r="H181" t="str">
        <f>IF(Table1[[#This Row],[MonthlyIncome]]&lt;3000,"Low",IF(Table1[[#This Row],[MonthlyIncome]]&lt;=6000,"Medium","High"))</f>
        <v>High</v>
      </c>
      <c r="I181">
        <v>2</v>
      </c>
      <c r="J181">
        <v>5</v>
      </c>
      <c r="K181" t="b">
        <v>0</v>
      </c>
    </row>
    <row r="182" spans="1:11">
      <c r="A182">
        <v>70</v>
      </c>
      <c r="B182" t="s">
        <v>9</v>
      </c>
      <c r="C182">
        <v>35</v>
      </c>
      <c r="D182" t="s">
        <v>26</v>
      </c>
      <c r="E182">
        <v>44</v>
      </c>
      <c r="F182">
        <v>7</v>
      </c>
      <c r="G182" s="1">
        <v>74362.350000000006</v>
      </c>
      <c r="H182" t="str">
        <f>IF(Table1[[#This Row],[MonthlyIncome]]&lt;3000,"Low",IF(Table1[[#This Row],[MonthlyIncome]]&lt;=6000,"Medium","High"))</f>
        <v>High</v>
      </c>
      <c r="I182">
        <v>4</v>
      </c>
      <c r="J182">
        <v>4</v>
      </c>
      <c r="K182" t="b">
        <v>0</v>
      </c>
    </row>
    <row r="183" spans="1:11">
      <c r="A183">
        <v>28</v>
      </c>
      <c r="B183" t="s">
        <v>6</v>
      </c>
      <c r="C183">
        <v>47</v>
      </c>
      <c r="D183" t="s">
        <v>26</v>
      </c>
      <c r="E183">
        <v>35</v>
      </c>
      <c r="F183">
        <v>2</v>
      </c>
      <c r="G183" s="1">
        <v>74417.960000000006</v>
      </c>
      <c r="H183" t="str">
        <f>IF(Table1[[#This Row],[MonthlyIncome]]&lt;3000,"Low",IF(Table1[[#This Row],[MonthlyIncome]]&lt;=6000,"Medium","High"))</f>
        <v>High</v>
      </c>
      <c r="I183">
        <v>4</v>
      </c>
      <c r="J183">
        <v>2</v>
      </c>
      <c r="K183" t="b">
        <v>1</v>
      </c>
    </row>
    <row r="184" spans="1:11">
      <c r="A184">
        <v>56</v>
      </c>
      <c r="B184" t="s">
        <v>15</v>
      </c>
      <c r="C184">
        <v>88</v>
      </c>
      <c r="D184" t="s">
        <v>25</v>
      </c>
      <c r="E184">
        <v>1</v>
      </c>
      <c r="F184">
        <v>8</v>
      </c>
      <c r="G184" s="1">
        <v>80688.259999999995</v>
      </c>
      <c r="H184" t="str">
        <f>IF(Table1[[#This Row],[MonthlyIncome]]&lt;3000,"Low",IF(Table1[[#This Row],[MonthlyIncome]]&lt;=6000,"Medium","High"))</f>
        <v>High</v>
      </c>
      <c r="I184">
        <v>3</v>
      </c>
      <c r="J184">
        <v>5</v>
      </c>
      <c r="K184" t="b">
        <v>1</v>
      </c>
    </row>
    <row r="185" spans="1:11">
      <c r="A185">
        <v>81</v>
      </c>
      <c r="B185" t="s">
        <v>16</v>
      </c>
      <c r="C185">
        <v>39</v>
      </c>
      <c r="D185" t="s">
        <v>26</v>
      </c>
      <c r="E185">
        <v>44</v>
      </c>
      <c r="F185">
        <v>3</v>
      </c>
      <c r="G185" s="1">
        <v>35379.879999999997</v>
      </c>
      <c r="H185" t="str">
        <f>IF(Table1[[#This Row],[MonthlyIncome]]&lt;3000,"Low",IF(Table1[[#This Row],[MonthlyIncome]]&lt;=6000,"Medium","High"))</f>
        <v>High</v>
      </c>
      <c r="I185">
        <v>2</v>
      </c>
      <c r="J185">
        <v>3</v>
      </c>
      <c r="K185" t="b">
        <v>1</v>
      </c>
    </row>
    <row r="186" spans="1:11">
      <c r="A186">
        <v>7</v>
      </c>
      <c r="B186" t="s">
        <v>10</v>
      </c>
      <c r="C186">
        <v>35</v>
      </c>
      <c r="D186" t="s">
        <v>25</v>
      </c>
      <c r="E186">
        <v>1</v>
      </c>
      <c r="F186">
        <v>6</v>
      </c>
      <c r="G186" s="1">
        <v>42138.26</v>
      </c>
      <c r="H186" t="str">
        <f>IF(Table1[[#This Row],[MonthlyIncome]]&lt;3000,"Low",IF(Table1[[#This Row],[MonthlyIncome]]&lt;=6000,"Medium","High"))</f>
        <v>High</v>
      </c>
      <c r="I186">
        <v>3</v>
      </c>
      <c r="J186">
        <v>4</v>
      </c>
      <c r="K186" t="b">
        <v>0</v>
      </c>
    </row>
    <row r="187" spans="1:11">
      <c r="A187">
        <v>5</v>
      </c>
      <c r="B187" t="s">
        <v>15</v>
      </c>
      <c r="C187">
        <v>52</v>
      </c>
      <c r="D187" t="s">
        <v>26</v>
      </c>
      <c r="E187">
        <v>20</v>
      </c>
      <c r="F187">
        <v>4</v>
      </c>
      <c r="G187" s="1">
        <v>77590.67</v>
      </c>
      <c r="H187" t="str">
        <f>IF(Table1[[#This Row],[MonthlyIncome]]&lt;3000,"Low",IF(Table1[[#This Row],[MonthlyIncome]]&lt;=6000,"Medium","High"))</f>
        <v>High</v>
      </c>
      <c r="I187">
        <v>4</v>
      </c>
      <c r="J187">
        <v>4</v>
      </c>
      <c r="K187" t="b">
        <v>0</v>
      </c>
    </row>
    <row r="188" spans="1:11">
      <c r="A188">
        <v>46</v>
      </c>
      <c r="B188" t="s">
        <v>9</v>
      </c>
      <c r="C188">
        <v>47</v>
      </c>
      <c r="D188" t="s">
        <v>25</v>
      </c>
      <c r="E188">
        <v>26</v>
      </c>
      <c r="F188">
        <v>1</v>
      </c>
      <c r="G188" s="1">
        <v>3807.38</v>
      </c>
      <c r="H188" t="str">
        <f>IF(Table1[[#This Row],[MonthlyIncome]]&lt;3000,"Low",IF(Table1[[#This Row],[MonthlyIncome]]&lt;=6000,"Medium","High"))</f>
        <v>Medium</v>
      </c>
      <c r="I188">
        <v>2</v>
      </c>
      <c r="J188">
        <v>4</v>
      </c>
      <c r="K188" t="b">
        <v>0</v>
      </c>
    </row>
    <row r="189" spans="1:11">
      <c r="A189">
        <v>90</v>
      </c>
      <c r="B189" t="s">
        <v>13</v>
      </c>
      <c r="C189">
        <v>64</v>
      </c>
      <c r="D189" t="s">
        <v>25</v>
      </c>
      <c r="E189">
        <v>26</v>
      </c>
      <c r="F189">
        <v>8</v>
      </c>
      <c r="G189" s="1">
        <v>81553.149999999994</v>
      </c>
      <c r="H189" t="str">
        <f>IF(Table1[[#This Row],[MonthlyIncome]]&lt;3000,"Low",IF(Table1[[#This Row],[MonthlyIncome]]&lt;=6000,"Medium","High"))</f>
        <v>High</v>
      </c>
      <c r="I189">
        <v>4</v>
      </c>
      <c r="J189">
        <v>2</v>
      </c>
      <c r="K189" t="b">
        <v>0</v>
      </c>
    </row>
    <row r="190" spans="1:11">
      <c r="A190">
        <v>82</v>
      </c>
      <c r="B190" t="s">
        <v>15</v>
      </c>
      <c r="C190">
        <v>62</v>
      </c>
      <c r="D190" t="s">
        <v>26</v>
      </c>
      <c r="E190">
        <v>23</v>
      </c>
      <c r="F190">
        <v>5</v>
      </c>
      <c r="G190" s="1">
        <v>16408.07</v>
      </c>
      <c r="H190" t="str">
        <f>IF(Table1[[#This Row],[MonthlyIncome]]&lt;3000,"Low",IF(Table1[[#This Row],[MonthlyIncome]]&lt;=6000,"Medium","High"))</f>
        <v>High</v>
      </c>
      <c r="I190">
        <v>1</v>
      </c>
      <c r="J190">
        <v>2</v>
      </c>
      <c r="K190" t="b">
        <v>0</v>
      </c>
    </row>
    <row r="191" spans="1:11">
      <c r="A191">
        <v>17</v>
      </c>
      <c r="B191" t="s">
        <v>8</v>
      </c>
      <c r="C191">
        <v>55</v>
      </c>
      <c r="D191" t="s">
        <v>26</v>
      </c>
      <c r="E191">
        <v>46</v>
      </c>
      <c r="F191">
        <v>3</v>
      </c>
      <c r="G191" s="1">
        <v>77268.600000000006</v>
      </c>
      <c r="H191" t="str">
        <f>IF(Table1[[#This Row],[MonthlyIncome]]&lt;3000,"Low",IF(Table1[[#This Row],[MonthlyIncome]]&lt;=6000,"Medium","High"))</f>
        <v>High</v>
      </c>
      <c r="I191">
        <v>3</v>
      </c>
      <c r="J191">
        <v>2</v>
      </c>
      <c r="K191" t="b">
        <v>1</v>
      </c>
    </row>
    <row r="192" spans="1:11">
      <c r="A192">
        <v>36</v>
      </c>
      <c r="B192" t="s">
        <v>12</v>
      </c>
      <c r="C192">
        <v>91</v>
      </c>
      <c r="D192" t="s">
        <v>26</v>
      </c>
      <c r="E192">
        <v>45</v>
      </c>
      <c r="F192">
        <v>1</v>
      </c>
      <c r="G192" s="1">
        <v>83323.28</v>
      </c>
      <c r="H192" t="str">
        <f>IF(Table1[[#This Row],[MonthlyIncome]]&lt;3000,"Low",IF(Table1[[#This Row],[MonthlyIncome]]&lt;=6000,"Medium","High"))</f>
        <v>High</v>
      </c>
      <c r="I192">
        <v>5</v>
      </c>
      <c r="J192">
        <v>3</v>
      </c>
      <c r="K192" t="b">
        <v>1</v>
      </c>
    </row>
    <row r="193" spans="1:11">
      <c r="A193">
        <v>42</v>
      </c>
      <c r="B193" t="s">
        <v>11</v>
      </c>
      <c r="C193">
        <v>77</v>
      </c>
      <c r="D193" t="s">
        <v>25</v>
      </c>
      <c r="E193">
        <v>12</v>
      </c>
      <c r="F193">
        <v>4</v>
      </c>
      <c r="G193" s="1">
        <v>59930.42</v>
      </c>
      <c r="H193" t="str">
        <f>IF(Table1[[#This Row],[MonthlyIncome]]&lt;3000,"Low",IF(Table1[[#This Row],[MonthlyIncome]]&lt;=6000,"Medium","High"))</f>
        <v>High</v>
      </c>
      <c r="I193">
        <v>5</v>
      </c>
      <c r="J193">
        <v>4</v>
      </c>
      <c r="K193" t="b">
        <v>1</v>
      </c>
    </row>
    <row r="194" spans="1:11">
      <c r="A194">
        <v>94</v>
      </c>
      <c r="B194" t="s">
        <v>11</v>
      </c>
      <c r="C194">
        <v>85</v>
      </c>
      <c r="D194" t="s">
        <v>25</v>
      </c>
      <c r="E194">
        <v>12</v>
      </c>
      <c r="F194">
        <v>2</v>
      </c>
      <c r="G194" s="1">
        <v>9945.02</v>
      </c>
      <c r="H194" t="str">
        <f>IF(Table1[[#This Row],[MonthlyIncome]]&lt;3000,"Low",IF(Table1[[#This Row],[MonthlyIncome]]&lt;=6000,"Medium","High"))</f>
        <v>High</v>
      </c>
      <c r="I194">
        <v>3</v>
      </c>
      <c r="J194">
        <v>3</v>
      </c>
      <c r="K194" t="b">
        <v>0</v>
      </c>
    </row>
    <row r="195" spans="1:11">
      <c r="A195">
        <v>83</v>
      </c>
      <c r="B195" t="s">
        <v>15</v>
      </c>
      <c r="C195">
        <v>75</v>
      </c>
      <c r="D195" t="s">
        <v>25</v>
      </c>
      <c r="E195">
        <v>10</v>
      </c>
      <c r="F195">
        <v>9</v>
      </c>
      <c r="G195" s="1">
        <v>90978.03</v>
      </c>
      <c r="H195" t="str">
        <f>IF(Table1[[#This Row],[MonthlyIncome]]&lt;3000,"Low",IF(Table1[[#This Row],[MonthlyIncome]]&lt;=6000,"Medium","High"))</f>
        <v>High</v>
      </c>
      <c r="I195">
        <v>1</v>
      </c>
      <c r="J195">
        <v>4</v>
      </c>
      <c r="K195" t="b">
        <v>1</v>
      </c>
    </row>
    <row r="196" spans="1:11">
      <c r="A196">
        <v>55</v>
      </c>
      <c r="B196" t="s">
        <v>12</v>
      </c>
      <c r="C196">
        <v>30</v>
      </c>
      <c r="D196" t="s">
        <v>26</v>
      </c>
      <c r="E196">
        <v>3</v>
      </c>
      <c r="F196">
        <v>3</v>
      </c>
      <c r="G196" s="1">
        <v>30715.22</v>
      </c>
      <c r="H196" t="str">
        <f>IF(Table1[[#This Row],[MonthlyIncome]]&lt;3000,"Low",IF(Table1[[#This Row],[MonthlyIncome]]&lt;=6000,"Medium","High"))</f>
        <v>High</v>
      </c>
      <c r="I196">
        <v>5</v>
      </c>
      <c r="J196">
        <v>4</v>
      </c>
      <c r="K196" t="b">
        <v>1</v>
      </c>
    </row>
    <row r="197" spans="1:11">
      <c r="A197">
        <v>80</v>
      </c>
      <c r="B197" t="s">
        <v>10</v>
      </c>
      <c r="C197">
        <v>69</v>
      </c>
      <c r="D197" t="s">
        <v>26</v>
      </c>
      <c r="E197">
        <v>20</v>
      </c>
      <c r="F197">
        <v>8</v>
      </c>
      <c r="G197" s="1">
        <v>38707.75</v>
      </c>
      <c r="H197" t="str">
        <f>IF(Table1[[#This Row],[MonthlyIncome]]&lt;3000,"Low",IF(Table1[[#This Row],[MonthlyIncome]]&lt;=6000,"Medium","High"))</f>
        <v>High</v>
      </c>
      <c r="I197">
        <v>3</v>
      </c>
      <c r="J197">
        <v>4</v>
      </c>
      <c r="K197" t="b">
        <v>0</v>
      </c>
    </row>
    <row r="198" spans="1:11">
      <c r="A198">
        <v>82</v>
      </c>
      <c r="B198" t="s">
        <v>17</v>
      </c>
      <c r="C198">
        <v>24</v>
      </c>
      <c r="D198" t="s">
        <v>26</v>
      </c>
      <c r="E198">
        <v>4</v>
      </c>
      <c r="F198">
        <v>9</v>
      </c>
      <c r="G198" s="1">
        <v>72933.27</v>
      </c>
      <c r="H198" t="str">
        <f>IF(Table1[[#This Row],[MonthlyIncome]]&lt;3000,"Low",IF(Table1[[#This Row],[MonthlyIncome]]&lt;=6000,"Medium","High"))</f>
        <v>High</v>
      </c>
      <c r="I198">
        <v>3</v>
      </c>
      <c r="J198">
        <v>2</v>
      </c>
      <c r="K198" t="b">
        <v>0</v>
      </c>
    </row>
    <row r="199" spans="1:11">
      <c r="A199">
        <v>57</v>
      </c>
      <c r="B199" t="s">
        <v>12</v>
      </c>
      <c r="C199">
        <v>92</v>
      </c>
      <c r="D199" t="s">
        <v>25</v>
      </c>
      <c r="E199">
        <v>9</v>
      </c>
      <c r="F199">
        <v>3</v>
      </c>
      <c r="G199" s="1">
        <v>59636.21</v>
      </c>
      <c r="H199" t="str">
        <f>IF(Table1[[#This Row],[MonthlyIncome]]&lt;3000,"Low",IF(Table1[[#This Row],[MonthlyIncome]]&lt;=6000,"Medium","High"))</f>
        <v>High</v>
      </c>
      <c r="I199">
        <v>5</v>
      </c>
      <c r="J199">
        <v>3</v>
      </c>
      <c r="K199" t="b">
        <v>0</v>
      </c>
    </row>
    <row r="200" spans="1:11">
      <c r="A200">
        <v>85</v>
      </c>
      <c r="B200" t="s">
        <v>17</v>
      </c>
      <c r="C200">
        <v>26</v>
      </c>
      <c r="D200" t="s">
        <v>25</v>
      </c>
      <c r="E200">
        <v>2</v>
      </c>
      <c r="F200">
        <v>1</v>
      </c>
      <c r="G200" s="1">
        <v>94925.09</v>
      </c>
      <c r="H200" t="str">
        <f>IF(Table1[[#This Row],[MonthlyIncome]]&lt;3000,"Low",IF(Table1[[#This Row],[MonthlyIncome]]&lt;=6000,"Medium","High"))</f>
        <v>High</v>
      </c>
      <c r="I200">
        <v>4</v>
      </c>
      <c r="J200">
        <v>5</v>
      </c>
      <c r="K200" t="b">
        <v>1</v>
      </c>
    </row>
    <row r="201" spans="1:11">
      <c r="A201">
        <v>42</v>
      </c>
      <c r="B201" t="s">
        <v>6</v>
      </c>
      <c r="C201">
        <v>94</v>
      </c>
      <c r="D201" t="s">
        <v>25</v>
      </c>
      <c r="E201">
        <v>36</v>
      </c>
      <c r="F201">
        <v>7</v>
      </c>
      <c r="G201" s="1">
        <v>74078.39</v>
      </c>
      <c r="H201" t="str">
        <f>IF(Table1[[#This Row],[MonthlyIncome]]&lt;3000,"Low",IF(Table1[[#This Row],[MonthlyIncome]]&lt;=6000,"Medium","High"))</f>
        <v>High</v>
      </c>
      <c r="I201">
        <v>1</v>
      </c>
      <c r="J201">
        <v>4</v>
      </c>
      <c r="K201" t="b">
        <v>1</v>
      </c>
    </row>
    <row r="202" spans="1:11">
      <c r="A202">
        <v>93</v>
      </c>
      <c r="B202" t="s">
        <v>16</v>
      </c>
      <c r="C202">
        <v>53</v>
      </c>
      <c r="D202" t="s">
        <v>26</v>
      </c>
      <c r="E202">
        <v>15</v>
      </c>
      <c r="F202">
        <v>5</v>
      </c>
      <c r="G202" s="1">
        <v>37332.21</v>
      </c>
      <c r="H202" t="str">
        <f>IF(Table1[[#This Row],[MonthlyIncome]]&lt;3000,"Low",IF(Table1[[#This Row],[MonthlyIncome]]&lt;=6000,"Medium","High"))</f>
        <v>High</v>
      </c>
      <c r="I202">
        <v>4</v>
      </c>
      <c r="J202">
        <v>1</v>
      </c>
      <c r="K202" t="b">
        <v>1</v>
      </c>
    </row>
    <row r="203" spans="1:11">
      <c r="A203">
        <v>54</v>
      </c>
      <c r="B203" t="s">
        <v>17</v>
      </c>
      <c r="C203">
        <v>77</v>
      </c>
      <c r="D203" t="s">
        <v>26</v>
      </c>
      <c r="E203">
        <v>9</v>
      </c>
      <c r="F203">
        <v>5</v>
      </c>
      <c r="G203" s="1">
        <v>66842.38</v>
      </c>
      <c r="H203" t="str">
        <f>IF(Table1[[#This Row],[MonthlyIncome]]&lt;3000,"Low",IF(Table1[[#This Row],[MonthlyIncome]]&lt;=6000,"Medium","High"))</f>
        <v>High</v>
      </c>
      <c r="I203">
        <v>2</v>
      </c>
      <c r="J203">
        <v>4</v>
      </c>
      <c r="K203" t="b">
        <v>1</v>
      </c>
    </row>
    <row r="204" spans="1:11">
      <c r="A204">
        <v>17</v>
      </c>
      <c r="B204" t="s">
        <v>15</v>
      </c>
      <c r="C204">
        <v>51</v>
      </c>
      <c r="D204" t="s">
        <v>25</v>
      </c>
      <c r="E204">
        <v>40</v>
      </c>
      <c r="F204">
        <v>9</v>
      </c>
      <c r="G204" s="1">
        <v>34429.78</v>
      </c>
      <c r="H204" t="str">
        <f>IF(Table1[[#This Row],[MonthlyIncome]]&lt;3000,"Low",IF(Table1[[#This Row],[MonthlyIncome]]&lt;=6000,"Medium","High"))</f>
        <v>High</v>
      </c>
      <c r="I204">
        <v>3</v>
      </c>
      <c r="J204">
        <v>1</v>
      </c>
      <c r="K204" t="b">
        <v>0</v>
      </c>
    </row>
    <row r="205" spans="1:11">
      <c r="A205">
        <v>85</v>
      </c>
      <c r="B205" t="s">
        <v>12</v>
      </c>
      <c r="C205">
        <v>73</v>
      </c>
      <c r="D205" t="s">
        <v>25</v>
      </c>
      <c r="E205">
        <v>4</v>
      </c>
      <c r="F205">
        <v>5</v>
      </c>
      <c r="G205" s="1">
        <v>39289.93</v>
      </c>
      <c r="H205" t="str">
        <f>IF(Table1[[#This Row],[MonthlyIncome]]&lt;3000,"Low",IF(Table1[[#This Row],[MonthlyIncome]]&lt;=6000,"Medium","High"))</f>
        <v>High</v>
      </c>
      <c r="I205">
        <v>1</v>
      </c>
      <c r="J205">
        <v>4</v>
      </c>
      <c r="K205" t="b">
        <v>1</v>
      </c>
    </row>
    <row r="206" spans="1:11">
      <c r="A206">
        <v>30</v>
      </c>
      <c r="B206" t="s">
        <v>7</v>
      </c>
      <c r="C206">
        <v>58</v>
      </c>
      <c r="D206" t="s">
        <v>25</v>
      </c>
      <c r="E206">
        <v>40</v>
      </c>
      <c r="F206">
        <v>1</v>
      </c>
      <c r="G206" s="1">
        <v>57025.29</v>
      </c>
      <c r="H206" t="str">
        <f>IF(Table1[[#This Row],[MonthlyIncome]]&lt;3000,"Low",IF(Table1[[#This Row],[MonthlyIncome]]&lt;=6000,"Medium","High"))</f>
        <v>High</v>
      </c>
      <c r="I206">
        <v>1</v>
      </c>
      <c r="J206">
        <v>3</v>
      </c>
      <c r="K206" t="b">
        <v>1</v>
      </c>
    </row>
    <row r="207" spans="1:11">
      <c r="A207">
        <v>27</v>
      </c>
      <c r="B207" t="s">
        <v>12</v>
      </c>
      <c r="C207">
        <v>52</v>
      </c>
      <c r="D207" t="s">
        <v>25</v>
      </c>
      <c r="E207">
        <v>1</v>
      </c>
      <c r="F207">
        <v>9</v>
      </c>
      <c r="G207" s="1">
        <v>17155.55</v>
      </c>
      <c r="H207" t="str">
        <f>IF(Table1[[#This Row],[MonthlyIncome]]&lt;3000,"Low",IF(Table1[[#This Row],[MonthlyIncome]]&lt;=6000,"Medium","High"))</f>
        <v>High</v>
      </c>
      <c r="I207">
        <v>3</v>
      </c>
      <c r="J207">
        <v>2</v>
      </c>
      <c r="K207" t="b">
        <v>1</v>
      </c>
    </row>
    <row r="208" spans="1:11">
      <c r="A208">
        <v>6</v>
      </c>
      <c r="B208" t="s">
        <v>12</v>
      </c>
      <c r="C208">
        <v>55</v>
      </c>
      <c r="D208" t="s">
        <v>26</v>
      </c>
      <c r="E208">
        <v>32</v>
      </c>
      <c r="F208">
        <v>10</v>
      </c>
      <c r="G208" s="1">
        <v>79962.320000000007</v>
      </c>
      <c r="H208" t="str">
        <f>IF(Table1[[#This Row],[MonthlyIncome]]&lt;3000,"Low",IF(Table1[[#This Row],[MonthlyIncome]]&lt;=6000,"Medium","High"))</f>
        <v>High</v>
      </c>
      <c r="I208">
        <v>3</v>
      </c>
      <c r="J208">
        <v>1</v>
      </c>
      <c r="K208" t="b">
        <v>0</v>
      </c>
    </row>
    <row r="209" spans="1:11">
      <c r="A209">
        <v>11</v>
      </c>
      <c r="B209" t="s">
        <v>14</v>
      </c>
      <c r="C209">
        <v>74</v>
      </c>
      <c r="D209" t="s">
        <v>25</v>
      </c>
      <c r="E209">
        <v>35</v>
      </c>
      <c r="F209">
        <v>10</v>
      </c>
      <c r="G209" s="1">
        <v>46649.03</v>
      </c>
      <c r="H209" t="str">
        <f>IF(Table1[[#This Row],[MonthlyIncome]]&lt;3000,"Low",IF(Table1[[#This Row],[MonthlyIncome]]&lt;=6000,"Medium","High"))</f>
        <v>High</v>
      </c>
      <c r="I209">
        <v>5</v>
      </c>
      <c r="J209">
        <v>3</v>
      </c>
      <c r="K209" t="b">
        <v>0</v>
      </c>
    </row>
    <row r="210" spans="1:11">
      <c r="A210">
        <v>37</v>
      </c>
      <c r="B210" t="s">
        <v>11</v>
      </c>
      <c r="C210">
        <v>19</v>
      </c>
      <c r="D210" t="s">
        <v>26</v>
      </c>
      <c r="E210">
        <v>40</v>
      </c>
      <c r="F210">
        <v>4</v>
      </c>
      <c r="G210" s="1">
        <v>80301.399999999994</v>
      </c>
      <c r="H210" t="str">
        <f>IF(Table1[[#This Row],[MonthlyIncome]]&lt;3000,"Low",IF(Table1[[#This Row],[MonthlyIncome]]&lt;=6000,"Medium","High"))</f>
        <v>High</v>
      </c>
      <c r="I210">
        <v>4</v>
      </c>
      <c r="J210">
        <v>4</v>
      </c>
      <c r="K210" t="b">
        <v>0</v>
      </c>
    </row>
    <row r="211" spans="1:11">
      <c r="A211">
        <v>21</v>
      </c>
      <c r="B211" t="s">
        <v>8</v>
      </c>
      <c r="C211">
        <v>56</v>
      </c>
      <c r="D211" t="s">
        <v>26</v>
      </c>
      <c r="E211">
        <v>48</v>
      </c>
      <c r="F211">
        <v>4</v>
      </c>
      <c r="G211" s="1">
        <v>79527.679999999993</v>
      </c>
      <c r="H211" t="str">
        <f>IF(Table1[[#This Row],[MonthlyIncome]]&lt;3000,"Low",IF(Table1[[#This Row],[MonthlyIncome]]&lt;=6000,"Medium","High"))</f>
        <v>High</v>
      </c>
      <c r="I211">
        <v>3</v>
      </c>
      <c r="J211">
        <v>4</v>
      </c>
      <c r="K211" t="b">
        <v>0</v>
      </c>
    </row>
    <row r="212" spans="1:11">
      <c r="A212">
        <v>17</v>
      </c>
      <c r="B212" t="s">
        <v>7</v>
      </c>
      <c r="C212">
        <v>58</v>
      </c>
      <c r="D212" t="s">
        <v>26</v>
      </c>
      <c r="E212">
        <v>6</v>
      </c>
      <c r="F212">
        <v>6</v>
      </c>
      <c r="G212" s="1">
        <v>10686.96</v>
      </c>
      <c r="H212" t="str">
        <f>IF(Table1[[#This Row],[MonthlyIncome]]&lt;3000,"Low",IF(Table1[[#This Row],[MonthlyIncome]]&lt;=6000,"Medium","High"))</f>
        <v>High</v>
      </c>
      <c r="I212">
        <v>4</v>
      </c>
      <c r="J212">
        <v>3</v>
      </c>
      <c r="K212" t="b">
        <v>0</v>
      </c>
    </row>
    <row r="213" spans="1:11">
      <c r="A213">
        <v>11</v>
      </c>
      <c r="B213" t="s">
        <v>14</v>
      </c>
      <c r="C213">
        <v>32</v>
      </c>
      <c r="D213" t="s">
        <v>26</v>
      </c>
      <c r="E213">
        <v>25</v>
      </c>
      <c r="F213">
        <v>2</v>
      </c>
      <c r="G213" s="1">
        <v>25629.02</v>
      </c>
      <c r="H213" t="str">
        <f>IF(Table1[[#This Row],[MonthlyIncome]]&lt;3000,"Low",IF(Table1[[#This Row],[MonthlyIncome]]&lt;=6000,"Medium","High"))</f>
        <v>High</v>
      </c>
      <c r="I213">
        <v>5</v>
      </c>
      <c r="J213">
        <v>4</v>
      </c>
      <c r="K213" t="b">
        <v>0</v>
      </c>
    </row>
    <row r="214" spans="1:11">
      <c r="A214">
        <v>62</v>
      </c>
      <c r="B214" t="s">
        <v>11</v>
      </c>
      <c r="C214">
        <v>24</v>
      </c>
      <c r="D214" t="s">
        <v>25</v>
      </c>
      <c r="E214">
        <v>19</v>
      </c>
      <c r="F214">
        <v>6</v>
      </c>
      <c r="G214" s="1">
        <v>80051.5</v>
      </c>
      <c r="H214" t="str">
        <f>IF(Table1[[#This Row],[MonthlyIncome]]&lt;3000,"Low",IF(Table1[[#This Row],[MonthlyIncome]]&lt;=6000,"Medium","High"))</f>
        <v>High</v>
      </c>
      <c r="I214">
        <v>4</v>
      </c>
      <c r="J214">
        <v>4</v>
      </c>
      <c r="K214" t="b">
        <v>0</v>
      </c>
    </row>
    <row r="215" spans="1:11">
      <c r="A215">
        <v>5</v>
      </c>
      <c r="B215" t="s">
        <v>13</v>
      </c>
      <c r="C215">
        <v>55</v>
      </c>
      <c r="D215" t="s">
        <v>25</v>
      </c>
      <c r="E215">
        <v>32</v>
      </c>
      <c r="F215">
        <v>10</v>
      </c>
      <c r="G215" s="1">
        <v>60249.34</v>
      </c>
      <c r="H215" t="str">
        <f>IF(Table1[[#This Row],[MonthlyIncome]]&lt;3000,"Low",IF(Table1[[#This Row],[MonthlyIncome]]&lt;=6000,"Medium","High"))</f>
        <v>High</v>
      </c>
      <c r="I215">
        <v>5</v>
      </c>
      <c r="J215">
        <v>3</v>
      </c>
      <c r="K215" t="b">
        <v>0</v>
      </c>
    </row>
    <row r="216" spans="1:11">
      <c r="A216">
        <v>2</v>
      </c>
      <c r="B216" t="s">
        <v>6</v>
      </c>
      <c r="C216">
        <v>52</v>
      </c>
      <c r="D216" t="s">
        <v>26</v>
      </c>
      <c r="E216">
        <v>45</v>
      </c>
      <c r="F216">
        <v>9</v>
      </c>
      <c r="G216" s="1">
        <v>81517.59</v>
      </c>
      <c r="H216" t="str">
        <f>IF(Table1[[#This Row],[MonthlyIncome]]&lt;3000,"Low",IF(Table1[[#This Row],[MonthlyIncome]]&lt;=6000,"Medium","High"))</f>
        <v>High</v>
      </c>
      <c r="I216">
        <v>1</v>
      </c>
      <c r="J216">
        <v>5</v>
      </c>
      <c r="K216" t="b">
        <v>1</v>
      </c>
    </row>
    <row r="217" spans="1:11">
      <c r="A217">
        <v>82</v>
      </c>
      <c r="B217" t="s">
        <v>7</v>
      </c>
      <c r="C217">
        <v>50</v>
      </c>
      <c r="D217" t="s">
        <v>26</v>
      </c>
      <c r="E217">
        <v>4</v>
      </c>
      <c r="F217">
        <v>9</v>
      </c>
      <c r="G217" s="1">
        <v>40778.32</v>
      </c>
      <c r="H217" t="str">
        <f>IF(Table1[[#This Row],[MonthlyIncome]]&lt;3000,"Low",IF(Table1[[#This Row],[MonthlyIncome]]&lt;=6000,"Medium","High"))</f>
        <v>High</v>
      </c>
      <c r="I217">
        <v>5</v>
      </c>
      <c r="J217">
        <v>1</v>
      </c>
      <c r="K217" t="b">
        <v>1</v>
      </c>
    </row>
    <row r="218" spans="1:11">
      <c r="A218">
        <v>56</v>
      </c>
      <c r="B218" t="s">
        <v>14</v>
      </c>
      <c r="C218">
        <v>86</v>
      </c>
      <c r="D218" t="s">
        <v>26</v>
      </c>
      <c r="E218">
        <v>46</v>
      </c>
      <c r="F218">
        <v>6</v>
      </c>
      <c r="G218" s="1">
        <v>37484.239999999998</v>
      </c>
      <c r="H218" t="str">
        <f>IF(Table1[[#This Row],[MonthlyIncome]]&lt;3000,"Low",IF(Table1[[#This Row],[MonthlyIncome]]&lt;=6000,"Medium","High"))</f>
        <v>High</v>
      </c>
      <c r="I218">
        <v>1</v>
      </c>
      <c r="J218">
        <v>2</v>
      </c>
      <c r="K218" t="b">
        <v>0</v>
      </c>
    </row>
    <row r="219" spans="1:11">
      <c r="A219">
        <v>56</v>
      </c>
      <c r="B219" t="s">
        <v>10</v>
      </c>
      <c r="C219">
        <v>71</v>
      </c>
      <c r="D219" t="s">
        <v>25</v>
      </c>
      <c r="E219">
        <v>9</v>
      </c>
      <c r="F219">
        <v>3</v>
      </c>
      <c r="G219" s="1">
        <v>75337.759999999995</v>
      </c>
      <c r="H219" t="str">
        <f>IF(Table1[[#This Row],[MonthlyIncome]]&lt;3000,"Low",IF(Table1[[#This Row],[MonthlyIncome]]&lt;=6000,"Medium","High"))</f>
        <v>High</v>
      </c>
      <c r="I219">
        <v>5</v>
      </c>
      <c r="J219">
        <v>1</v>
      </c>
      <c r="K219" t="b">
        <v>1</v>
      </c>
    </row>
    <row r="220" spans="1:11">
      <c r="A220">
        <v>79</v>
      </c>
      <c r="B220" t="s">
        <v>9</v>
      </c>
      <c r="C220">
        <v>19</v>
      </c>
      <c r="D220" t="s">
        <v>25</v>
      </c>
      <c r="E220">
        <v>17</v>
      </c>
      <c r="F220">
        <v>10</v>
      </c>
      <c r="G220" s="1">
        <v>46098.239999999998</v>
      </c>
      <c r="H220" t="str">
        <f>IF(Table1[[#This Row],[MonthlyIncome]]&lt;3000,"Low",IF(Table1[[#This Row],[MonthlyIncome]]&lt;=6000,"Medium","High"))</f>
        <v>High</v>
      </c>
      <c r="I220">
        <v>2</v>
      </c>
      <c r="J220">
        <v>1</v>
      </c>
      <c r="K220" t="b">
        <v>0</v>
      </c>
    </row>
    <row r="221" spans="1:11">
      <c r="A221">
        <v>79</v>
      </c>
      <c r="B221" t="s">
        <v>17</v>
      </c>
      <c r="C221">
        <v>33</v>
      </c>
      <c r="D221" t="s">
        <v>26</v>
      </c>
      <c r="E221">
        <v>25</v>
      </c>
      <c r="F221">
        <v>2</v>
      </c>
      <c r="G221" s="1">
        <v>81560.97</v>
      </c>
      <c r="H221" t="str">
        <f>IF(Table1[[#This Row],[MonthlyIncome]]&lt;3000,"Low",IF(Table1[[#This Row],[MonthlyIncome]]&lt;=6000,"Medium","High"))</f>
        <v>High</v>
      </c>
      <c r="I221">
        <v>1</v>
      </c>
      <c r="J221">
        <v>1</v>
      </c>
      <c r="K221" t="b">
        <v>0</v>
      </c>
    </row>
    <row r="222" spans="1:11">
      <c r="A222">
        <v>84</v>
      </c>
      <c r="B222" t="s">
        <v>17</v>
      </c>
      <c r="C222">
        <v>83</v>
      </c>
      <c r="D222" t="s">
        <v>26</v>
      </c>
      <c r="E222">
        <v>2</v>
      </c>
      <c r="F222">
        <v>7</v>
      </c>
      <c r="G222" s="1">
        <v>12834.82</v>
      </c>
      <c r="H222" t="str">
        <f>IF(Table1[[#This Row],[MonthlyIncome]]&lt;3000,"Low",IF(Table1[[#This Row],[MonthlyIncome]]&lt;=6000,"Medium","High"))</f>
        <v>High</v>
      </c>
      <c r="I222">
        <v>1</v>
      </c>
      <c r="J222">
        <v>5</v>
      </c>
      <c r="K222" t="b">
        <v>1</v>
      </c>
    </row>
    <row r="223" spans="1:11">
      <c r="A223">
        <v>21</v>
      </c>
      <c r="B223" t="s">
        <v>7</v>
      </c>
      <c r="C223">
        <v>73</v>
      </c>
      <c r="D223" t="s">
        <v>26</v>
      </c>
      <c r="E223">
        <v>18</v>
      </c>
      <c r="F223">
        <v>7</v>
      </c>
      <c r="G223" s="1">
        <v>99416.83</v>
      </c>
      <c r="H223" t="str">
        <f>IF(Table1[[#This Row],[MonthlyIncome]]&lt;3000,"Low",IF(Table1[[#This Row],[MonthlyIncome]]&lt;=6000,"Medium","High"))</f>
        <v>High</v>
      </c>
      <c r="I223">
        <v>1</v>
      </c>
      <c r="J223">
        <v>3</v>
      </c>
      <c r="K223" t="b">
        <v>1</v>
      </c>
    </row>
    <row r="224" spans="1:11">
      <c r="A224">
        <v>11</v>
      </c>
      <c r="B224" t="s">
        <v>15</v>
      </c>
      <c r="C224">
        <v>52</v>
      </c>
      <c r="D224" t="s">
        <v>25</v>
      </c>
      <c r="E224">
        <v>46</v>
      </c>
      <c r="F224">
        <v>5</v>
      </c>
      <c r="G224" s="1">
        <v>66804.259999999995</v>
      </c>
      <c r="H224" t="str">
        <f>IF(Table1[[#This Row],[MonthlyIncome]]&lt;3000,"Low",IF(Table1[[#This Row],[MonthlyIncome]]&lt;=6000,"Medium","High"))</f>
        <v>High</v>
      </c>
      <c r="I224">
        <v>3</v>
      </c>
      <c r="J224">
        <v>1</v>
      </c>
      <c r="K224" t="b">
        <v>0</v>
      </c>
    </row>
    <row r="225" spans="1:11">
      <c r="A225">
        <v>84</v>
      </c>
      <c r="B225" t="s">
        <v>16</v>
      </c>
      <c r="C225">
        <v>32</v>
      </c>
      <c r="D225" t="s">
        <v>25</v>
      </c>
      <c r="E225">
        <v>14</v>
      </c>
      <c r="F225">
        <v>9</v>
      </c>
      <c r="G225" s="1">
        <v>41299.85</v>
      </c>
      <c r="H225" t="str">
        <f>IF(Table1[[#This Row],[MonthlyIncome]]&lt;3000,"Low",IF(Table1[[#This Row],[MonthlyIncome]]&lt;=6000,"Medium","High"))</f>
        <v>High</v>
      </c>
      <c r="I225">
        <v>1</v>
      </c>
      <c r="J225">
        <v>2</v>
      </c>
      <c r="K225" t="b">
        <v>0</v>
      </c>
    </row>
    <row r="226" spans="1:11">
      <c r="A226">
        <v>79</v>
      </c>
      <c r="B226" t="s">
        <v>13</v>
      </c>
      <c r="C226">
        <v>47</v>
      </c>
      <c r="D226" t="s">
        <v>26</v>
      </c>
      <c r="E226">
        <v>16</v>
      </c>
      <c r="F226">
        <v>5</v>
      </c>
      <c r="G226" s="1">
        <v>32892.15</v>
      </c>
      <c r="H226" t="str">
        <f>IF(Table1[[#This Row],[MonthlyIncome]]&lt;3000,"Low",IF(Table1[[#This Row],[MonthlyIncome]]&lt;=6000,"Medium","High"))</f>
        <v>High</v>
      </c>
      <c r="I226">
        <v>3</v>
      </c>
      <c r="J226">
        <v>2</v>
      </c>
      <c r="K226" t="b">
        <v>0</v>
      </c>
    </row>
    <row r="227" spans="1:11">
      <c r="A227">
        <v>34</v>
      </c>
      <c r="B227" t="s">
        <v>13</v>
      </c>
      <c r="C227">
        <v>43</v>
      </c>
      <c r="D227" t="s">
        <v>26</v>
      </c>
      <c r="E227">
        <v>4</v>
      </c>
      <c r="F227">
        <v>2</v>
      </c>
      <c r="G227" s="1">
        <v>29401.13</v>
      </c>
      <c r="H227" t="str">
        <f>IF(Table1[[#This Row],[MonthlyIncome]]&lt;3000,"Low",IF(Table1[[#This Row],[MonthlyIncome]]&lt;=6000,"Medium","High"))</f>
        <v>High</v>
      </c>
      <c r="I227">
        <v>3</v>
      </c>
      <c r="J227">
        <v>3</v>
      </c>
      <c r="K227" t="b">
        <v>0</v>
      </c>
    </row>
    <row r="228" spans="1:11">
      <c r="A228">
        <v>36</v>
      </c>
      <c r="B228" t="s">
        <v>7</v>
      </c>
      <c r="C228">
        <v>80</v>
      </c>
      <c r="D228" t="s">
        <v>25</v>
      </c>
      <c r="E228">
        <v>0</v>
      </c>
      <c r="F228">
        <v>5</v>
      </c>
      <c r="G228" s="1">
        <v>6228.23</v>
      </c>
      <c r="H228" t="str">
        <f>IF(Table1[[#This Row],[MonthlyIncome]]&lt;3000,"Low",IF(Table1[[#This Row],[MonthlyIncome]]&lt;=6000,"Medium","High"))</f>
        <v>High</v>
      </c>
      <c r="I228">
        <v>4</v>
      </c>
      <c r="J228">
        <v>2</v>
      </c>
      <c r="K228" t="b">
        <v>1</v>
      </c>
    </row>
    <row r="229" spans="1:11">
      <c r="A229">
        <v>4</v>
      </c>
      <c r="B229" t="s">
        <v>16</v>
      </c>
      <c r="C229">
        <v>30</v>
      </c>
      <c r="D229" t="s">
        <v>26</v>
      </c>
      <c r="E229">
        <v>10</v>
      </c>
      <c r="F229">
        <v>5</v>
      </c>
      <c r="G229" s="1">
        <v>66210.320000000007</v>
      </c>
      <c r="H229" t="str">
        <f>IF(Table1[[#This Row],[MonthlyIncome]]&lt;3000,"Low",IF(Table1[[#This Row],[MonthlyIncome]]&lt;=6000,"Medium","High"))</f>
        <v>High</v>
      </c>
      <c r="I229">
        <v>5</v>
      </c>
      <c r="J229">
        <v>3</v>
      </c>
      <c r="K229" t="b">
        <v>1</v>
      </c>
    </row>
    <row r="230" spans="1:11">
      <c r="A230">
        <v>80</v>
      </c>
      <c r="B230" t="s">
        <v>14</v>
      </c>
      <c r="C230">
        <v>55</v>
      </c>
      <c r="D230" t="s">
        <v>25</v>
      </c>
      <c r="E230">
        <v>21</v>
      </c>
      <c r="F230">
        <v>2</v>
      </c>
      <c r="G230" s="1">
        <v>2041.56</v>
      </c>
      <c r="H230" t="str">
        <f>IF(Table1[[#This Row],[MonthlyIncome]]&lt;3000,"Low",IF(Table1[[#This Row],[MonthlyIncome]]&lt;=6000,"Medium","High"))</f>
        <v>Low</v>
      </c>
      <c r="I230">
        <v>2</v>
      </c>
      <c r="J230">
        <v>3</v>
      </c>
      <c r="K230" t="b">
        <v>0</v>
      </c>
    </row>
    <row r="231" spans="1:11">
      <c r="A231">
        <v>86</v>
      </c>
      <c r="B231" t="s">
        <v>8</v>
      </c>
      <c r="C231">
        <v>76</v>
      </c>
      <c r="D231" t="s">
        <v>26</v>
      </c>
      <c r="E231">
        <v>45</v>
      </c>
      <c r="F231">
        <v>5</v>
      </c>
      <c r="G231" s="1">
        <v>23440.3</v>
      </c>
      <c r="H231" t="str">
        <f>IF(Table1[[#This Row],[MonthlyIncome]]&lt;3000,"Low",IF(Table1[[#This Row],[MonthlyIncome]]&lt;=6000,"Medium","High"))</f>
        <v>High</v>
      </c>
      <c r="I231">
        <v>2</v>
      </c>
      <c r="J231">
        <v>3</v>
      </c>
      <c r="K231" t="b">
        <v>1</v>
      </c>
    </row>
    <row r="232" spans="1:11">
      <c r="A232">
        <v>98</v>
      </c>
      <c r="B232" t="s">
        <v>14</v>
      </c>
      <c r="C232">
        <v>79</v>
      </c>
      <c r="D232" t="s">
        <v>25</v>
      </c>
      <c r="E232">
        <v>28</v>
      </c>
      <c r="F232">
        <v>1</v>
      </c>
      <c r="G232" s="1">
        <v>72303.72</v>
      </c>
      <c r="H232" t="str">
        <f>IF(Table1[[#This Row],[MonthlyIncome]]&lt;3000,"Low",IF(Table1[[#This Row],[MonthlyIncome]]&lt;=6000,"Medium","High"))</f>
        <v>High</v>
      </c>
      <c r="I232">
        <v>3</v>
      </c>
      <c r="J232">
        <v>1</v>
      </c>
      <c r="K232" t="b">
        <v>1</v>
      </c>
    </row>
    <row r="233" spans="1:11">
      <c r="A233">
        <v>86</v>
      </c>
      <c r="B233" t="s">
        <v>11</v>
      </c>
      <c r="C233">
        <v>81</v>
      </c>
      <c r="D233" t="s">
        <v>26</v>
      </c>
      <c r="E233">
        <v>2</v>
      </c>
      <c r="F233">
        <v>10</v>
      </c>
      <c r="G233" s="1">
        <v>27689.360000000001</v>
      </c>
      <c r="H233" t="str">
        <f>IF(Table1[[#This Row],[MonthlyIncome]]&lt;3000,"Low",IF(Table1[[#This Row],[MonthlyIncome]]&lt;=6000,"Medium","High"))</f>
        <v>High</v>
      </c>
      <c r="I233">
        <v>3</v>
      </c>
      <c r="J233">
        <v>3</v>
      </c>
      <c r="K233" t="b">
        <v>1</v>
      </c>
    </row>
    <row r="234" spans="1:11">
      <c r="A234">
        <v>66</v>
      </c>
      <c r="B234" t="s">
        <v>7</v>
      </c>
      <c r="C234">
        <v>30</v>
      </c>
      <c r="D234" t="s">
        <v>25</v>
      </c>
      <c r="E234">
        <v>36</v>
      </c>
      <c r="F234">
        <v>5</v>
      </c>
      <c r="G234" s="1">
        <v>62811.4</v>
      </c>
      <c r="H234" t="str">
        <f>IF(Table1[[#This Row],[MonthlyIncome]]&lt;3000,"Low",IF(Table1[[#This Row],[MonthlyIncome]]&lt;=6000,"Medium","High"))</f>
        <v>High</v>
      </c>
      <c r="I234">
        <v>4</v>
      </c>
      <c r="J234">
        <v>1</v>
      </c>
      <c r="K234" t="b">
        <v>0</v>
      </c>
    </row>
    <row r="235" spans="1:11">
      <c r="A235">
        <v>93</v>
      </c>
      <c r="B235" t="s">
        <v>11</v>
      </c>
      <c r="C235">
        <v>55</v>
      </c>
      <c r="D235" t="s">
        <v>25</v>
      </c>
      <c r="E235">
        <v>12</v>
      </c>
      <c r="F235">
        <v>10</v>
      </c>
      <c r="G235" s="1">
        <v>68233.11</v>
      </c>
      <c r="H235" t="str">
        <f>IF(Table1[[#This Row],[MonthlyIncome]]&lt;3000,"Low",IF(Table1[[#This Row],[MonthlyIncome]]&lt;=6000,"Medium","High"))</f>
        <v>High</v>
      </c>
      <c r="I235">
        <v>4</v>
      </c>
      <c r="J235">
        <v>4</v>
      </c>
      <c r="K235" t="b">
        <v>0</v>
      </c>
    </row>
    <row r="236" spans="1:11">
      <c r="A236">
        <v>7</v>
      </c>
      <c r="B236" t="s">
        <v>7</v>
      </c>
      <c r="C236">
        <v>43</v>
      </c>
      <c r="D236" t="s">
        <v>26</v>
      </c>
      <c r="E236">
        <v>32</v>
      </c>
      <c r="F236">
        <v>1</v>
      </c>
      <c r="G236" s="1">
        <v>31447.16</v>
      </c>
      <c r="H236" t="str">
        <f>IF(Table1[[#This Row],[MonthlyIncome]]&lt;3000,"Low",IF(Table1[[#This Row],[MonthlyIncome]]&lt;=6000,"Medium","High"))</f>
        <v>High</v>
      </c>
      <c r="I236">
        <v>3</v>
      </c>
      <c r="J236">
        <v>4</v>
      </c>
      <c r="K236" t="b">
        <v>0</v>
      </c>
    </row>
    <row r="237" spans="1:11">
      <c r="A237">
        <v>15</v>
      </c>
      <c r="B237" t="s">
        <v>15</v>
      </c>
      <c r="C237">
        <v>90</v>
      </c>
      <c r="D237" t="s">
        <v>26</v>
      </c>
      <c r="E237">
        <v>19</v>
      </c>
      <c r="F237">
        <v>9</v>
      </c>
      <c r="G237" s="1">
        <v>8397.83</v>
      </c>
      <c r="H237" t="str">
        <f>IF(Table1[[#This Row],[MonthlyIncome]]&lt;3000,"Low",IF(Table1[[#This Row],[MonthlyIncome]]&lt;=6000,"Medium","High"))</f>
        <v>High</v>
      </c>
      <c r="I237">
        <v>1</v>
      </c>
      <c r="J237">
        <v>2</v>
      </c>
      <c r="K237" t="b">
        <v>0</v>
      </c>
    </row>
    <row r="238" spans="1:11">
      <c r="A238">
        <v>28</v>
      </c>
      <c r="B238" t="s">
        <v>11</v>
      </c>
      <c r="C238">
        <v>70</v>
      </c>
      <c r="D238" t="s">
        <v>26</v>
      </c>
      <c r="E238">
        <v>49</v>
      </c>
      <c r="F238">
        <v>7</v>
      </c>
      <c r="G238" s="1">
        <v>7468.11</v>
      </c>
      <c r="H238" t="str">
        <f>IF(Table1[[#This Row],[MonthlyIncome]]&lt;3000,"Low",IF(Table1[[#This Row],[MonthlyIncome]]&lt;=6000,"Medium","High"))</f>
        <v>High</v>
      </c>
      <c r="I238">
        <v>2</v>
      </c>
      <c r="J238">
        <v>5</v>
      </c>
      <c r="K238" t="b">
        <v>1</v>
      </c>
    </row>
    <row r="239" spans="1:11">
      <c r="A239">
        <v>8</v>
      </c>
      <c r="B239" t="s">
        <v>12</v>
      </c>
      <c r="C239">
        <v>59</v>
      </c>
      <c r="D239" t="s">
        <v>25</v>
      </c>
      <c r="E239">
        <v>39</v>
      </c>
      <c r="F239">
        <v>3</v>
      </c>
      <c r="G239" s="1">
        <v>29472.36</v>
      </c>
      <c r="H239" t="str">
        <f>IF(Table1[[#This Row],[MonthlyIncome]]&lt;3000,"Low",IF(Table1[[#This Row],[MonthlyIncome]]&lt;=6000,"Medium","High"))</f>
        <v>High</v>
      </c>
      <c r="I239">
        <v>5</v>
      </c>
      <c r="J239">
        <v>3</v>
      </c>
      <c r="K239" t="b">
        <v>0</v>
      </c>
    </row>
    <row r="240" spans="1:11">
      <c r="A240">
        <v>40</v>
      </c>
      <c r="B240" t="s">
        <v>8</v>
      </c>
      <c r="C240">
        <v>39</v>
      </c>
      <c r="D240" t="s">
        <v>25</v>
      </c>
      <c r="E240">
        <v>12</v>
      </c>
      <c r="F240">
        <v>7</v>
      </c>
      <c r="G240" s="1">
        <v>91762.76</v>
      </c>
      <c r="H240" t="str">
        <f>IF(Table1[[#This Row],[MonthlyIncome]]&lt;3000,"Low",IF(Table1[[#This Row],[MonthlyIncome]]&lt;=6000,"Medium","High"))</f>
        <v>High</v>
      </c>
      <c r="I240">
        <v>1</v>
      </c>
      <c r="J240">
        <v>5</v>
      </c>
      <c r="K240" t="b">
        <v>0</v>
      </c>
    </row>
    <row r="241" spans="1:11">
      <c r="A241">
        <v>16</v>
      </c>
      <c r="B241" t="s">
        <v>12</v>
      </c>
      <c r="C241">
        <v>60</v>
      </c>
      <c r="D241" t="s">
        <v>26</v>
      </c>
      <c r="E241">
        <v>35</v>
      </c>
      <c r="F241">
        <v>8</v>
      </c>
      <c r="G241" s="1">
        <v>63109.63</v>
      </c>
      <c r="H241" t="str">
        <f>IF(Table1[[#This Row],[MonthlyIncome]]&lt;3000,"Low",IF(Table1[[#This Row],[MonthlyIncome]]&lt;=6000,"Medium","High"))</f>
        <v>High</v>
      </c>
      <c r="I241">
        <v>5</v>
      </c>
      <c r="J241">
        <v>2</v>
      </c>
      <c r="K241" t="b">
        <v>1</v>
      </c>
    </row>
    <row r="242" spans="1:11">
      <c r="A242">
        <v>39</v>
      </c>
      <c r="B242" t="s">
        <v>8</v>
      </c>
      <c r="C242">
        <v>43</v>
      </c>
      <c r="D242" t="s">
        <v>25</v>
      </c>
      <c r="E242">
        <v>34</v>
      </c>
      <c r="F242">
        <v>3</v>
      </c>
      <c r="G242" s="1">
        <v>93385.17</v>
      </c>
      <c r="H242" t="str">
        <f>IF(Table1[[#This Row],[MonthlyIncome]]&lt;3000,"Low",IF(Table1[[#This Row],[MonthlyIncome]]&lt;=6000,"Medium","High"))</f>
        <v>High</v>
      </c>
      <c r="I242">
        <v>2</v>
      </c>
      <c r="J242">
        <v>3</v>
      </c>
      <c r="K242" t="b">
        <v>1</v>
      </c>
    </row>
    <row r="243" spans="1:11">
      <c r="A243">
        <v>17</v>
      </c>
      <c r="B243" t="s">
        <v>17</v>
      </c>
      <c r="C243">
        <v>18</v>
      </c>
      <c r="D243" t="s">
        <v>26</v>
      </c>
      <c r="E243">
        <v>2</v>
      </c>
      <c r="F243">
        <v>10</v>
      </c>
      <c r="G243" s="1">
        <v>22939.85</v>
      </c>
      <c r="H243" t="str">
        <f>IF(Table1[[#This Row],[MonthlyIncome]]&lt;3000,"Low",IF(Table1[[#This Row],[MonthlyIncome]]&lt;=6000,"Medium","High"))</f>
        <v>High</v>
      </c>
      <c r="I243">
        <v>4</v>
      </c>
      <c r="J243">
        <v>1</v>
      </c>
      <c r="K243" t="b">
        <v>1</v>
      </c>
    </row>
    <row r="244" spans="1:11">
      <c r="A244">
        <v>83</v>
      </c>
      <c r="B244" t="s">
        <v>11</v>
      </c>
      <c r="C244">
        <v>86</v>
      </c>
      <c r="D244" t="s">
        <v>25</v>
      </c>
      <c r="E244">
        <v>43</v>
      </c>
      <c r="F244">
        <v>4</v>
      </c>
      <c r="G244" s="1">
        <v>52491.839999999997</v>
      </c>
      <c r="H244" t="str">
        <f>IF(Table1[[#This Row],[MonthlyIncome]]&lt;3000,"Low",IF(Table1[[#This Row],[MonthlyIncome]]&lt;=6000,"Medium","High"))</f>
        <v>High</v>
      </c>
      <c r="I244">
        <v>4</v>
      </c>
      <c r="J244">
        <v>1</v>
      </c>
      <c r="K244" t="b">
        <v>1</v>
      </c>
    </row>
    <row r="245" spans="1:11">
      <c r="A245">
        <v>11</v>
      </c>
      <c r="B245" t="s">
        <v>11</v>
      </c>
      <c r="C245">
        <v>79</v>
      </c>
      <c r="D245" t="s">
        <v>25</v>
      </c>
      <c r="E245">
        <v>30</v>
      </c>
      <c r="F245">
        <v>1</v>
      </c>
      <c r="G245" s="1">
        <v>73359.600000000006</v>
      </c>
      <c r="H245" t="str">
        <f>IF(Table1[[#This Row],[MonthlyIncome]]&lt;3000,"Low",IF(Table1[[#This Row],[MonthlyIncome]]&lt;=6000,"Medium","High"))</f>
        <v>High</v>
      </c>
      <c r="I245">
        <v>3</v>
      </c>
      <c r="J245">
        <v>1</v>
      </c>
      <c r="K245" t="b">
        <v>0</v>
      </c>
    </row>
    <row r="246" spans="1:11">
      <c r="A246">
        <v>98</v>
      </c>
      <c r="B246" t="s">
        <v>8</v>
      </c>
      <c r="C246">
        <v>80</v>
      </c>
      <c r="D246" t="s">
        <v>26</v>
      </c>
      <c r="E246">
        <v>30</v>
      </c>
      <c r="F246">
        <v>8</v>
      </c>
      <c r="G246" s="1">
        <v>21587.45</v>
      </c>
      <c r="H246" t="str">
        <f>IF(Table1[[#This Row],[MonthlyIncome]]&lt;3000,"Low",IF(Table1[[#This Row],[MonthlyIncome]]&lt;=6000,"Medium","High"))</f>
        <v>High</v>
      </c>
      <c r="I246">
        <v>1</v>
      </c>
      <c r="J246">
        <v>5</v>
      </c>
      <c r="K246" t="b">
        <v>1</v>
      </c>
    </row>
    <row r="247" spans="1:11">
      <c r="A247">
        <v>14</v>
      </c>
      <c r="B247" t="s">
        <v>7</v>
      </c>
      <c r="C247">
        <v>19</v>
      </c>
      <c r="D247" t="s">
        <v>25</v>
      </c>
      <c r="E247">
        <v>44</v>
      </c>
      <c r="F247">
        <v>7</v>
      </c>
      <c r="G247" s="1">
        <v>97165.97</v>
      </c>
      <c r="H247" t="str">
        <f>IF(Table1[[#This Row],[MonthlyIncome]]&lt;3000,"Low",IF(Table1[[#This Row],[MonthlyIncome]]&lt;=6000,"Medium","High"))</f>
        <v>High</v>
      </c>
      <c r="I247">
        <v>3</v>
      </c>
      <c r="J247">
        <v>4</v>
      </c>
      <c r="K247" t="b">
        <v>1</v>
      </c>
    </row>
    <row r="248" spans="1:11">
      <c r="A248">
        <v>90</v>
      </c>
      <c r="B248" t="s">
        <v>14</v>
      </c>
      <c r="C248">
        <v>44</v>
      </c>
      <c r="D248" t="s">
        <v>25</v>
      </c>
      <c r="E248">
        <v>45</v>
      </c>
      <c r="F248">
        <v>10</v>
      </c>
      <c r="G248" s="1">
        <v>57482.559999999998</v>
      </c>
      <c r="H248" t="str">
        <f>IF(Table1[[#This Row],[MonthlyIncome]]&lt;3000,"Low",IF(Table1[[#This Row],[MonthlyIncome]]&lt;=6000,"Medium","High"))</f>
        <v>High</v>
      </c>
      <c r="I248">
        <v>3</v>
      </c>
      <c r="J248">
        <v>5</v>
      </c>
      <c r="K248" t="b">
        <v>0</v>
      </c>
    </row>
    <row r="249" spans="1:11">
      <c r="A249">
        <v>33</v>
      </c>
      <c r="B249" t="s">
        <v>10</v>
      </c>
      <c r="C249">
        <v>97</v>
      </c>
      <c r="D249" t="s">
        <v>25</v>
      </c>
      <c r="E249">
        <v>40</v>
      </c>
      <c r="F249">
        <v>5</v>
      </c>
      <c r="G249" s="1">
        <v>11366.87</v>
      </c>
      <c r="H249" t="str">
        <f>IF(Table1[[#This Row],[MonthlyIncome]]&lt;3000,"Low",IF(Table1[[#This Row],[MonthlyIncome]]&lt;=6000,"Medium","High"))</f>
        <v>High</v>
      </c>
      <c r="I249">
        <v>3</v>
      </c>
      <c r="J249">
        <v>1</v>
      </c>
      <c r="K249" t="b">
        <v>1</v>
      </c>
    </row>
    <row r="250" spans="1:11">
      <c r="A250">
        <v>86</v>
      </c>
      <c r="B250" t="s">
        <v>6</v>
      </c>
      <c r="C250">
        <v>87</v>
      </c>
      <c r="D250" t="s">
        <v>26</v>
      </c>
      <c r="E250">
        <v>28</v>
      </c>
      <c r="F250">
        <v>8</v>
      </c>
      <c r="G250" s="1">
        <v>6643.2</v>
      </c>
      <c r="H250" t="str">
        <f>IF(Table1[[#This Row],[MonthlyIncome]]&lt;3000,"Low",IF(Table1[[#This Row],[MonthlyIncome]]&lt;=6000,"Medium","High"))</f>
        <v>High</v>
      </c>
      <c r="I250">
        <v>1</v>
      </c>
      <c r="J250">
        <v>2</v>
      </c>
      <c r="K250" t="b">
        <v>1</v>
      </c>
    </row>
    <row r="251" spans="1:11">
      <c r="A251">
        <v>65</v>
      </c>
      <c r="B251" t="s">
        <v>10</v>
      </c>
      <c r="C251">
        <v>78</v>
      </c>
      <c r="D251" t="s">
        <v>25</v>
      </c>
      <c r="E251">
        <v>6</v>
      </c>
      <c r="F251">
        <v>6</v>
      </c>
      <c r="G251" s="1">
        <v>31782.9</v>
      </c>
      <c r="H251" t="str">
        <f>IF(Table1[[#This Row],[MonthlyIncome]]&lt;3000,"Low",IF(Table1[[#This Row],[MonthlyIncome]]&lt;=6000,"Medium","High"))</f>
        <v>High</v>
      </c>
      <c r="I251">
        <v>1</v>
      </c>
      <c r="J251">
        <v>2</v>
      </c>
      <c r="K251" t="b">
        <v>0</v>
      </c>
    </row>
    <row r="252" spans="1:11">
      <c r="A252">
        <v>80</v>
      </c>
      <c r="B252" t="s">
        <v>12</v>
      </c>
      <c r="C252">
        <v>53</v>
      </c>
      <c r="D252" t="s">
        <v>25</v>
      </c>
      <c r="E252">
        <v>28</v>
      </c>
      <c r="F252">
        <v>10</v>
      </c>
      <c r="G252" s="1">
        <v>70777.45</v>
      </c>
      <c r="H252" t="str">
        <f>IF(Table1[[#This Row],[MonthlyIncome]]&lt;3000,"Low",IF(Table1[[#This Row],[MonthlyIncome]]&lt;=6000,"Medium","High"))</f>
        <v>High</v>
      </c>
      <c r="I252">
        <v>3</v>
      </c>
      <c r="J252">
        <v>2</v>
      </c>
      <c r="K252" t="b">
        <v>1</v>
      </c>
    </row>
    <row r="253" spans="1:11">
      <c r="A253">
        <v>40</v>
      </c>
      <c r="B253" t="s">
        <v>11</v>
      </c>
      <c r="C253">
        <v>70</v>
      </c>
      <c r="D253" t="s">
        <v>26</v>
      </c>
      <c r="E253">
        <v>36</v>
      </c>
      <c r="F253">
        <v>9</v>
      </c>
      <c r="G253" s="1">
        <v>85183.25</v>
      </c>
      <c r="H253" t="str">
        <f>IF(Table1[[#This Row],[MonthlyIncome]]&lt;3000,"Low",IF(Table1[[#This Row],[MonthlyIncome]]&lt;=6000,"Medium","High"))</f>
        <v>High</v>
      </c>
      <c r="I253">
        <v>3</v>
      </c>
      <c r="J253">
        <v>5</v>
      </c>
      <c r="K253" t="b">
        <v>0</v>
      </c>
    </row>
    <row r="254" spans="1:11">
      <c r="A254">
        <v>54</v>
      </c>
      <c r="B254" t="s">
        <v>14</v>
      </c>
      <c r="C254">
        <v>19</v>
      </c>
      <c r="D254" t="s">
        <v>26</v>
      </c>
      <c r="E254">
        <v>47</v>
      </c>
      <c r="F254">
        <v>10</v>
      </c>
      <c r="G254" s="1">
        <v>73170.5</v>
      </c>
      <c r="H254" t="str">
        <f>IF(Table1[[#This Row],[MonthlyIncome]]&lt;3000,"Low",IF(Table1[[#This Row],[MonthlyIncome]]&lt;=6000,"Medium","High"))</f>
        <v>High</v>
      </c>
      <c r="I254">
        <v>5</v>
      </c>
      <c r="J254">
        <v>1</v>
      </c>
      <c r="K254" t="b">
        <v>1</v>
      </c>
    </row>
    <row r="255" spans="1:11">
      <c r="A255">
        <v>80</v>
      </c>
      <c r="B255" t="s">
        <v>7</v>
      </c>
      <c r="C255">
        <v>55</v>
      </c>
      <c r="D255" t="s">
        <v>26</v>
      </c>
      <c r="E255">
        <v>17</v>
      </c>
      <c r="F255">
        <v>5</v>
      </c>
      <c r="G255" s="1">
        <v>52789</v>
      </c>
      <c r="H255" t="str">
        <f>IF(Table1[[#This Row],[MonthlyIncome]]&lt;3000,"Low",IF(Table1[[#This Row],[MonthlyIncome]]&lt;=6000,"Medium","High"))</f>
        <v>High</v>
      </c>
      <c r="I255">
        <v>2</v>
      </c>
      <c r="J255">
        <v>5</v>
      </c>
      <c r="K255" t="b">
        <v>0</v>
      </c>
    </row>
    <row r="256" spans="1:11">
      <c r="A256">
        <v>57</v>
      </c>
      <c r="B256" t="s">
        <v>11</v>
      </c>
      <c r="C256">
        <v>47</v>
      </c>
      <c r="D256" t="s">
        <v>25</v>
      </c>
      <c r="E256">
        <v>48</v>
      </c>
      <c r="F256">
        <v>4</v>
      </c>
      <c r="G256" s="1">
        <v>39690.480000000003</v>
      </c>
      <c r="H256" t="str">
        <f>IF(Table1[[#This Row],[MonthlyIncome]]&lt;3000,"Low",IF(Table1[[#This Row],[MonthlyIncome]]&lt;=6000,"Medium","High"))</f>
        <v>High</v>
      </c>
      <c r="I256">
        <v>4</v>
      </c>
      <c r="J256">
        <v>3</v>
      </c>
      <c r="K256" t="b">
        <v>0</v>
      </c>
    </row>
    <row r="257" spans="1:11">
      <c r="A257">
        <v>94</v>
      </c>
      <c r="B257" t="s">
        <v>9</v>
      </c>
      <c r="C257">
        <v>21</v>
      </c>
      <c r="D257" t="s">
        <v>25</v>
      </c>
      <c r="E257">
        <v>15</v>
      </c>
      <c r="F257">
        <v>2</v>
      </c>
      <c r="G257" s="1">
        <v>5816.14</v>
      </c>
      <c r="H257" t="str">
        <f>IF(Table1[[#This Row],[MonthlyIncome]]&lt;3000,"Low",IF(Table1[[#This Row],[MonthlyIncome]]&lt;=6000,"Medium","High"))</f>
        <v>Medium</v>
      </c>
      <c r="I257">
        <v>4</v>
      </c>
      <c r="J257">
        <v>1</v>
      </c>
      <c r="K257" t="b">
        <v>1</v>
      </c>
    </row>
    <row r="258" spans="1:11">
      <c r="A258">
        <v>25</v>
      </c>
      <c r="B258" t="s">
        <v>13</v>
      </c>
      <c r="C258">
        <v>36</v>
      </c>
      <c r="D258" t="s">
        <v>25</v>
      </c>
      <c r="E258">
        <v>15</v>
      </c>
      <c r="F258">
        <v>10</v>
      </c>
      <c r="G258" s="1">
        <v>8290.65</v>
      </c>
      <c r="H258" t="str">
        <f>IF(Table1[[#This Row],[MonthlyIncome]]&lt;3000,"Low",IF(Table1[[#This Row],[MonthlyIncome]]&lt;=6000,"Medium","High"))</f>
        <v>High</v>
      </c>
      <c r="I258">
        <v>3</v>
      </c>
      <c r="J258">
        <v>3</v>
      </c>
      <c r="K258" t="b">
        <v>1</v>
      </c>
    </row>
    <row r="259" spans="1:11">
      <c r="A259">
        <v>29</v>
      </c>
      <c r="B259" t="s">
        <v>6</v>
      </c>
      <c r="C259">
        <v>90</v>
      </c>
      <c r="D259" t="s">
        <v>25</v>
      </c>
      <c r="E259">
        <v>20</v>
      </c>
      <c r="F259">
        <v>2</v>
      </c>
      <c r="G259" s="1">
        <v>33272.29</v>
      </c>
      <c r="H259" t="str">
        <f>IF(Table1[[#This Row],[MonthlyIncome]]&lt;3000,"Low",IF(Table1[[#This Row],[MonthlyIncome]]&lt;=6000,"Medium","High"))</f>
        <v>High</v>
      </c>
      <c r="I259">
        <v>5</v>
      </c>
      <c r="J259">
        <v>3</v>
      </c>
      <c r="K259" t="b">
        <v>1</v>
      </c>
    </row>
    <row r="260" spans="1:11">
      <c r="A260">
        <v>22</v>
      </c>
      <c r="B260" t="s">
        <v>6</v>
      </c>
      <c r="C260">
        <v>31</v>
      </c>
      <c r="D260" t="s">
        <v>26</v>
      </c>
      <c r="E260">
        <v>14</v>
      </c>
      <c r="F260">
        <v>5</v>
      </c>
      <c r="G260" s="1">
        <v>84872.04</v>
      </c>
      <c r="H260" t="str">
        <f>IF(Table1[[#This Row],[MonthlyIncome]]&lt;3000,"Low",IF(Table1[[#This Row],[MonthlyIncome]]&lt;=6000,"Medium","High"))</f>
        <v>High</v>
      </c>
      <c r="I260">
        <v>2</v>
      </c>
      <c r="J260">
        <v>4</v>
      </c>
      <c r="K260" t="b">
        <v>0</v>
      </c>
    </row>
    <row r="261" spans="1:11">
      <c r="A261">
        <v>78</v>
      </c>
      <c r="B261" t="s">
        <v>14</v>
      </c>
      <c r="C261">
        <v>25</v>
      </c>
      <c r="D261" t="s">
        <v>25</v>
      </c>
      <c r="E261">
        <v>48</v>
      </c>
      <c r="F261">
        <v>7</v>
      </c>
      <c r="G261" s="1">
        <v>94820.47</v>
      </c>
      <c r="H261" t="str">
        <f>IF(Table1[[#This Row],[MonthlyIncome]]&lt;3000,"Low",IF(Table1[[#This Row],[MonthlyIncome]]&lt;=6000,"Medium","High"))</f>
        <v>High</v>
      </c>
      <c r="I261">
        <v>3</v>
      </c>
      <c r="J261">
        <v>4</v>
      </c>
      <c r="K261" t="b">
        <v>0</v>
      </c>
    </row>
    <row r="262" spans="1:11">
      <c r="A262">
        <v>3</v>
      </c>
      <c r="B262" t="s">
        <v>15</v>
      </c>
      <c r="C262">
        <v>24</v>
      </c>
      <c r="D262" t="s">
        <v>26</v>
      </c>
      <c r="E262">
        <v>25</v>
      </c>
      <c r="F262">
        <v>2</v>
      </c>
      <c r="G262" s="1">
        <v>86661.53</v>
      </c>
      <c r="H262" t="str">
        <f>IF(Table1[[#This Row],[MonthlyIncome]]&lt;3000,"Low",IF(Table1[[#This Row],[MonthlyIncome]]&lt;=6000,"Medium","High"))</f>
        <v>High</v>
      </c>
      <c r="I262">
        <v>4</v>
      </c>
      <c r="J262">
        <v>3</v>
      </c>
      <c r="K262" t="b">
        <v>1</v>
      </c>
    </row>
    <row r="263" spans="1:11">
      <c r="A263">
        <v>33</v>
      </c>
      <c r="B263" t="s">
        <v>10</v>
      </c>
      <c r="C263">
        <v>34</v>
      </c>
      <c r="D263" t="s">
        <v>25</v>
      </c>
      <c r="E263">
        <v>27</v>
      </c>
      <c r="F263">
        <v>6</v>
      </c>
      <c r="G263" s="1">
        <v>3570.53</v>
      </c>
      <c r="H263" t="str">
        <f>IF(Table1[[#This Row],[MonthlyIncome]]&lt;3000,"Low",IF(Table1[[#This Row],[MonthlyIncome]]&lt;=6000,"Medium","High"))</f>
        <v>Medium</v>
      </c>
      <c r="I263">
        <v>1</v>
      </c>
      <c r="J263">
        <v>1</v>
      </c>
      <c r="K263" t="b">
        <v>0</v>
      </c>
    </row>
    <row r="264" spans="1:11">
      <c r="A264">
        <v>81</v>
      </c>
      <c r="B264" t="s">
        <v>13</v>
      </c>
      <c r="C264">
        <v>83</v>
      </c>
      <c r="D264" t="s">
        <v>26</v>
      </c>
      <c r="E264">
        <v>48</v>
      </c>
      <c r="F264">
        <v>8</v>
      </c>
      <c r="G264" s="1">
        <v>24260.14</v>
      </c>
      <c r="H264" t="str">
        <f>IF(Table1[[#This Row],[MonthlyIncome]]&lt;3000,"Low",IF(Table1[[#This Row],[MonthlyIncome]]&lt;=6000,"Medium","High"))</f>
        <v>High</v>
      </c>
      <c r="I264">
        <v>4</v>
      </c>
      <c r="J264">
        <v>2</v>
      </c>
      <c r="K264" t="b">
        <v>1</v>
      </c>
    </row>
    <row r="265" spans="1:11">
      <c r="A265">
        <v>42</v>
      </c>
      <c r="B265" t="s">
        <v>7</v>
      </c>
      <c r="C265">
        <v>70</v>
      </c>
      <c r="D265" t="s">
        <v>26</v>
      </c>
      <c r="E265">
        <v>6</v>
      </c>
      <c r="F265">
        <v>4</v>
      </c>
      <c r="G265" s="1">
        <v>52507.17</v>
      </c>
      <c r="H265" t="str">
        <f>IF(Table1[[#This Row],[MonthlyIncome]]&lt;3000,"Low",IF(Table1[[#This Row],[MonthlyIncome]]&lt;=6000,"Medium","High"))</f>
        <v>High</v>
      </c>
      <c r="I265">
        <v>3</v>
      </c>
      <c r="J265">
        <v>2</v>
      </c>
      <c r="K265" t="b">
        <v>0</v>
      </c>
    </row>
    <row r="266" spans="1:11">
      <c r="A266">
        <v>96</v>
      </c>
      <c r="B266" t="s">
        <v>11</v>
      </c>
      <c r="C266">
        <v>81</v>
      </c>
      <c r="D266" t="s">
        <v>25</v>
      </c>
      <c r="E266">
        <v>28</v>
      </c>
      <c r="F266">
        <v>7</v>
      </c>
      <c r="G266" s="1">
        <v>96729.87</v>
      </c>
      <c r="H266" t="str">
        <f>IF(Table1[[#This Row],[MonthlyIncome]]&lt;3000,"Low",IF(Table1[[#This Row],[MonthlyIncome]]&lt;=6000,"Medium","High"))</f>
        <v>High</v>
      </c>
      <c r="I266">
        <v>1</v>
      </c>
      <c r="J266">
        <v>2</v>
      </c>
      <c r="K266" t="b">
        <v>0</v>
      </c>
    </row>
    <row r="267" spans="1:11">
      <c r="A267">
        <v>89</v>
      </c>
      <c r="B267" t="s">
        <v>16</v>
      </c>
      <c r="C267">
        <v>55</v>
      </c>
      <c r="D267" t="s">
        <v>26</v>
      </c>
      <c r="E267">
        <v>8</v>
      </c>
      <c r="F267">
        <v>5</v>
      </c>
      <c r="G267" s="1">
        <v>68071.100000000006</v>
      </c>
      <c r="H267" t="str">
        <f>IF(Table1[[#This Row],[MonthlyIncome]]&lt;3000,"Low",IF(Table1[[#This Row],[MonthlyIncome]]&lt;=6000,"Medium","High"))</f>
        <v>High</v>
      </c>
      <c r="I267">
        <v>3</v>
      </c>
      <c r="J267">
        <v>5</v>
      </c>
      <c r="K267" t="b">
        <v>1</v>
      </c>
    </row>
    <row r="268" spans="1:11">
      <c r="A268">
        <v>94</v>
      </c>
      <c r="B268" t="s">
        <v>15</v>
      </c>
      <c r="C268">
        <v>77</v>
      </c>
      <c r="D268" t="s">
        <v>25</v>
      </c>
      <c r="E268">
        <v>15</v>
      </c>
      <c r="F268">
        <v>3</v>
      </c>
      <c r="G268" s="1">
        <v>3735.11</v>
      </c>
      <c r="H268" t="str">
        <f>IF(Table1[[#This Row],[MonthlyIncome]]&lt;3000,"Low",IF(Table1[[#This Row],[MonthlyIncome]]&lt;=6000,"Medium","High"))</f>
        <v>Medium</v>
      </c>
      <c r="I268">
        <v>3</v>
      </c>
      <c r="J268">
        <v>4</v>
      </c>
      <c r="K268" t="b">
        <v>1</v>
      </c>
    </row>
    <row r="269" spans="1:11">
      <c r="A269">
        <v>15</v>
      </c>
      <c r="B269" t="s">
        <v>9</v>
      </c>
      <c r="C269">
        <v>92</v>
      </c>
      <c r="D269" t="s">
        <v>25</v>
      </c>
      <c r="E269">
        <v>50</v>
      </c>
      <c r="F269">
        <v>9</v>
      </c>
      <c r="G269" s="1">
        <v>54271.89</v>
      </c>
      <c r="H269" t="str">
        <f>IF(Table1[[#This Row],[MonthlyIncome]]&lt;3000,"Low",IF(Table1[[#This Row],[MonthlyIncome]]&lt;=6000,"Medium","High"))</f>
        <v>High</v>
      </c>
      <c r="I269">
        <v>3</v>
      </c>
      <c r="J269">
        <v>4</v>
      </c>
      <c r="K269" t="b">
        <v>1</v>
      </c>
    </row>
    <row r="270" spans="1:11">
      <c r="A270">
        <v>94</v>
      </c>
      <c r="B270" t="s">
        <v>6</v>
      </c>
      <c r="C270">
        <v>63</v>
      </c>
      <c r="D270" t="s">
        <v>25</v>
      </c>
      <c r="E270">
        <v>11</v>
      </c>
      <c r="F270">
        <v>3</v>
      </c>
      <c r="G270" s="1">
        <v>27600.87</v>
      </c>
      <c r="H270" t="str">
        <f>IF(Table1[[#This Row],[MonthlyIncome]]&lt;3000,"Low",IF(Table1[[#This Row],[MonthlyIncome]]&lt;=6000,"Medium","High"))</f>
        <v>High</v>
      </c>
      <c r="I270">
        <v>5</v>
      </c>
      <c r="J270">
        <v>1</v>
      </c>
      <c r="K270" t="b">
        <v>0</v>
      </c>
    </row>
    <row r="271" spans="1:11">
      <c r="A271">
        <v>31</v>
      </c>
      <c r="B271" t="s">
        <v>14</v>
      </c>
      <c r="C271">
        <v>61</v>
      </c>
      <c r="D271" t="s">
        <v>26</v>
      </c>
      <c r="E271">
        <v>29</v>
      </c>
      <c r="F271">
        <v>10</v>
      </c>
      <c r="G271" s="1">
        <v>62840.33</v>
      </c>
      <c r="H271" t="str">
        <f>IF(Table1[[#This Row],[MonthlyIncome]]&lt;3000,"Low",IF(Table1[[#This Row],[MonthlyIncome]]&lt;=6000,"Medium","High"))</f>
        <v>High</v>
      </c>
      <c r="I271">
        <v>1</v>
      </c>
      <c r="J271">
        <v>5</v>
      </c>
      <c r="K271" t="b">
        <v>0</v>
      </c>
    </row>
    <row r="272" spans="1:11">
      <c r="A272">
        <v>12</v>
      </c>
      <c r="B272" t="s">
        <v>12</v>
      </c>
      <c r="C272">
        <v>87</v>
      </c>
      <c r="D272" t="s">
        <v>25</v>
      </c>
      <c r="E272">
        <v>43</v>
      </c>
      <c r="F272">
        <v>2</v>
      </c>
      <c r="G272" s="1">
        <v>1113.19</v>
      </c>
      <c r="H272" t="str">
        <f>IF(Table1[[#This Row],[MonthlyIncome]]&lt;3000,"Low",IF(Table1[[#This Row],[MonthlyIncome]]&lt;=6000,"Medium","High"))</f>
        <v>Low</v>
      </c>
      <c r="I272">
        <v>1</v>
      </c>
      <c r="J272">
        <v>3</v>
      </c>
      <c r="K272" t="b">
        <v>1</v>
      </c>
    </row>
    <row r="273" spans="1:11">
      <c r="A273">
        <v>7</v>
      </c>
      <c r="B273" t="s">
        <v>8</v>
      </c>
      <c r="C273">
        <v>20</v>
      </c>
      <c r="D273" t="s">
        <v>26</v>
      </c>
      <c r="E273">
        <v>3</v>
      </c>
      <c r="F273">
        <v>2</v>
      </c>
      <c r="G273" s="1">
        <v>17947.240000000002</v>
      </c>
      <c r="H273" t="str">
        <f>IF(Table1[[#This Row],[MonthlyIncome]]&lt;3000,"Low",IF(Table1[[#This Row],[MonthlyIncome]]&lt;=6000,"Medium","High"))</f>
        <v>High</v>
      </c>
      <c r="I273">
        <v>1</v>
      </c>
      <c r="J273">
        <v>4</v>
      </c>
      <c r="K273" t="b">
        <v>0</v>
      </c>
    </row>
    <row r="274" spans="1:11">
      <c r="A274">
        <v>58</v>
      </c>
      <c r="B274" t="s">
        <v>11</v>
      </c>
      <c r="C274">
        <v>48</v>
      </c>
      <c r="D274" t="s">
        <v>25</v>
      </c>
      <c r="E274">
        <v>11</v>
      </c>
      <c r="F274">
        <v>3</v>
      </c>
      <c r="G274" s="1">
        <v>9133.9699999999993</v>
      </c>
      <c r="H274" t="str">
        <f>IF(Table1[[#This Row],[MonthlyIncome]]&lt;3000,"Low",IF(Table1[[#This Row],[MonthlyIncome]]&lt;=6000,"Medium","High"))</f>
        <v>High</v>
      </c>
      <c r="I274">
        <v>1</v>
      </c>
      <c r="J274">
        <v>1</v>
      </c>
      <c r="K274" t="b">
        <v>1</v>
      </c>
    </row>
    <row r="275" spans="1:11">
      <c r="A275">
        <v>83</v>
      </c>
      <c r="B275" t="s">
        <v>6</v>
      </c>
      <c r="C275">
        <v>82</v>
      </c>
      <c r="D275" t="s">
        <v>26</v>
      </c>
      <c r="E275">
        <v>29</v>
      </c>
      <c r="F275">
        <v>3</v>
      </c>
      <c r="G275" s="1">
        <v>11233.43</v>
      </c>
      <c r="H275" t="str">
        <f>IF(Table1[[#This Row],[MonthlyIncome]]&lt;3000,"Low",IF(Table1[[#This Row],[MonthlyIncome]]&lt;=6000,"Medium","High"))</f>
        <v>High</v>
      </c>
      <c r="I275">
        <v>2</v>
      </c>
      <c r="J275">
        <v>2</v>
      </c>
      <c r="K275" t="b">
        <v>0</v>
      </c>
    </row>
    <row r="276" spans="1:11">
      <c r="A276">
        <v>3</v>
      </c>
      <c r="B276" t="s">
        <v>6</v>
      </c>
      <c r="C276">
        <v>67</v>
      </c>
      <c r="D276" t="s">
        <v>26</v>
      </c>
      <c r="E276">
        <v>12</v>
      </c>
      <c r="F276">
        <v>6</v>
      </c>
      <c r="G276" s="1">
        <v>86173.62</v>
      </c>
      <c r="H276" t="str">
        <f>IF(Table1[[#This Row],[MonthlyIncome]]&lt;3000,"Low",IF(Table1[[#This Row],[MonthlyIncome]]&lt;=6000,"Medium","High"))</f>
        <v>High</v>
      </c>
      <c r="I276">
        <v>5</v>
      </c>
      <c r="J276">
        <v>3</v>
      </c>
      <c r="K276" t="b">
        <v>1</v>
      </c>
    </row>
    <row r="277" spans="1:11">
      <c r="A277">
        <v>98</v>
      </c>
      <c r="B277" t="s">
        <v>9</v>
      </c>
      <c r="C277">
        <v>40</v>
      </c>
      <c r="D277" t="s">
        <v>26</v>
      </c>
      <c r="E277">
        <v>49</v>
      </c>
      <c r="F277">
        <v>2</v>
      </c>
      <c r="G277" s="1">
        <v>52410.9</v>
      </c>
      <c r="H277" t="str">
        <f>IF(Table1[[#This Row],[MonthlyIncome]]&lt;3000,"Low",IF(Table1[[#This Row],[MonthlyIncome]]&lt;=6000,"Medium","High"))</f>
        <v>High</v>
      </c>
      <c r="I277">
        <v>4</v>
      </c>
      <c r="J277">
        <v>5</v>
      </c>
      <c r="K277" t="b">
        <v>1</v>
      </c>
    </row>
    <row r="278" spans="1:11">
      <c r="A278">
        <v>62</v>
      </c>
      <c r="B278" t="s">
        <v>10</v>
      </c>
      <c r="C278">
        <v>36</v>
      </c>
      <c r="D278" t="s">
        <v>26</v>
      </c>
      <c r="E278">
        <v>36</v>
      </c>
      <c r="F278">
        <v>6</v>
      </c>
      <c r="G278" s="1">
        <v>84243.35</v>
      </c>
      <c r="H278" t="str">
        <f>IF(Table1[[#This Row],[MonthlyIncome]]&lt;3000,"Low",IF(Table1[[#This Row],[MonthlyIncome]]&lt;=6000,"Medium","High"))</f>
        <v>High</v>
      </c>
      <c r="I278">
        <v>4</v>
      </c>
      <c r="J278">
        <v>4</v>
      </c>
      <c r="K278" t="b">
        <v>1</v>
      </c>
    </row>
    <row r="279" spans="1:11">
      <c r="A279">
        <v>38</v>
      </c>
      <c r="B279" t="s">
        <v>17</v>
      </c>
      <c r="C279">
        <v>68</v>
      </c>
      <c r="D279" t="s">
        <v>25</v>
      </c>
      <c r="E279">
        <v>36</v>
      </c>
      <c r="F279">
        <v>5</v>
      </c>
      <c r="G279" s="1">
        <v>6118.24</v>
      </c>
      <c r="H279" t="str">
        <f>IF(Table1[[#This Row],[MonthlyIncome]]&lt;3000,"Low",IF(Table1[[#This Row],[MonthlyIncome]]&lt;=6000,"Medium","High"))</f>
        <v>High</v>
      </c>
      <c r="I279">
        <v>4</v>
      </c>
      <c r="J279">
        <v>2</v>
      </c>
      <c r="K279" t="b">
        <v>0</v>
      </c>
    </row>
    <row r="280" spans="1:11">
      <c r="A280">
        <v>29</v>
      </c>
      <c r="B280" t="s">
        <v>14</v>
      </c>
      <c r="C280">
        <v>70</v>
      </c>
      <c r="D280" t="s">
        <v>25</v>
      </c>
      <c r="E280">
        <v>21</v>
      </c>
      <c r="F280">
        <v>10</v>
      </c>
      <c r="G280" s="1">
        <v>37569.620000000003</v>
      </c>
      <c r="H280" t="str">
        <f>IF(Table1[[#This Row],[MonthlyIncome]]&lt;3000,"Low",IF(Table1[[#This Row],[MonthlyIncome]]&lt;=6000,"Medium","High"))</f>
        <v>High</v>
      </c>
      <c r="I280">
        <v>5</v>
      </c>
      <c r="J280">
        <v>3</v>
      </c>
      <c r="K280" t="b">
        <v>1</v>
      </c>
    </row>
    <row r="281" spans="1:11">
      <c r="A281">
        <v>50</v>
      </c>
      <c r="B281" t="s">
        <v>7</v>
      </c>
      <c r="C281">
        <v>40</v>
      </c>
      <c r="D281" t="s">
        <v>25</v>
      </c>
      <c r="E281">
        <v>30</v>
      </c>
      <c r="F281">
        <v>9</v>
      </c>
      <c r="G281" s="1">
        <v>18339.07</v>
      </c>
      <c r="H281" t="str">
        <f>IF(Table1[[#This Row],[MonthlyIncome]]&lt;3000,"Low",IF(Table1[[#This Row],[MonthlyIncome]]&lt;=6000,"Medium","High"))</f>
        <v>High</v>
      </c>
      <c r="I281">
        <v>2</v>
      </c>
      <c r="J281">
        <v>1</v>
      </c>
      <c r="K281" t="b">
        <v>0</v>
      </c>
    </row>
    <row r="282" spans="1:11">
      <c r="A282">
        <v>63</v>
      </c>
      <c r="B282" t="s">
        <v>14</v>
      </c>
      <c r="C282">
        <v>39</v>
      </c>
      <c r="D282" t="s">
        <v>25</v>
      </c>
      <c r="E282">
        <v>20</v>
      </c>
      <c r="F282">
        <v>10</v>
      </c>
      <c r="G282" s="1">
        <v>2246.9899999999998</v>
      </c>
      <c r="H282" t="str">
        <f>IF(Table1[[#This Row],[MonthlyIncome]]&lt;3000,"Low",IF(Table1[[#This Row],[MonthlyIncome]]&lt;=6000,"Medium","High"))</f>
        <v>Low</v>
      </c>
      <c r="I282">
        <v>5</v>
      </c>
      <c r="J282">
        <v>1</v>
      </c>
      <c r="K282" t="b">
        <v>1</v>
      </c>
    </row>
    <row r="283" spans="1:11">
      <c r="A283">
        <v>95</v>
      </c>
      <c r="B283" t="s">
        <v>11</v>
      </c>
      <c r="C283">
        <v>84</v>
      </c>
      <c r="D283" t="s">
        <v>25</v>
      </c>
      <c r="E283">
        <v>16</v>
      </c>
      <c r="F283">
        <v>5</v>
      </c>
      <c r="G283" s="1">
        <v>85861.27</v>
      </c>
      <c r="H283" t="str">
        <f>IF(Table1[[#This Row],[MonthlyIncome]]&lt;3000,"Low",IF(Table1[[#This Row],[MonthlyIncome]]&lt;=6000,"Medium","High"))</f>
        <v>High</v>
      </c>
      <c r="I283">
        <v>1</v>
      </c>
      <c r="J283">
        <v>3</v>
      </c>
      <c r="K283" t="b">
        <v>0</v>
      </c>
    </row>
    <row r="284" spans="1:11">
      <c r="A284">
        <v>32</v>
      </c>
      <c r="B284" t="s">
        <v>6</v>
      </c>
      <c r="C284">
        <v>66</v>
      </c>
      <c r="D284" t="s">
        <v>26</v>
      </c>
      <c r="E284">
        <v>44</v>
      </c>
      <c r="F284">
        <v>8</v>
      </c>
      <c r="G284" s="1">
        <v>47712.74</v>
      </c>
      <c r="H284" t="str">
        <f>IF(Table1[[#This Row],[MonthlyIncome]]&lt;3000,"Low",IF(Table1[[#This Row],[MonthlyIncome]]&lt;=6000,"Medium","High"))</f>
        <v>High</v>
      </c>
      <c r="I284">
        <v>4</v>
      </c>
      <c r="J284">
        <v>2</v>
      </c>
      <c r="K284" t="b">
        <v>0</v>
      </c>
    </row>
    <row r="285" spans="1:11">
      <c r="A285">
        <v>94</v>
      </c>
      <c r="B285" t="s">
        <v>16</v>
      </c>
      <c r="C285">
        <v>37</v>
      </c>
      <c r="D285" t="s">
        <v>26</v>
      </c>
      <c r="E285">
        <v>21</v>
      </c>
      <c r="F285">
        <v>8</v>
      </c>
      <c r="G285" s="1">
        <v>10158.91</v>
      </c>
      <c r="H285" t="str">
        <f>IF(Table1[[#This Row],[MonthlyIncome]]&lt;3000,"Low",IF(Table1[[#This Row],[MonthlyIncome]]&lt;=6000,"Medium","High"))</f>
        <v>High</v>
      </c>
      <c r="I285">
        <v>4</v>
      </c>
      <c r="J285">
        <v>3</v>
      </c>
      <c r="K285" t="b">
        <v>0</v>
      </c>
    </row>
    <row r="286" spans="1:11">
      <c r="A286">
        <v>36</v>
      </c>
      <c r="B286" t="s">
        <v>7</v>
      </c>
      <c r="C286">
        <v>64</v>
      </c>
      <c r="D286" t="s">
        <v>26</v>
      </c>
      <c r="E286">
        <v>45</v>
      </c>
      <c r="F286">
        <v>3</v>
      </c>
      <c r="G286" s="1">
        <v>95616.17</v>
      </c>
      <c r="H286" t="str">
        <f>IF(Table1[[#This Row],[MonthlyIncome]]&lt;3000,"Low",IF(Table1[[#This Row],[MonthlyIncome]]&lt;=6000,"Medium","High"))</f>
        <v>High</v>
      </c>
      <c r="I286">
        <v>3</v>
      </c>
      <c r="J286">
        <v>3</v>
      </c>
      <c r="K286" t="b">
        <v>1</v>
      </c>
    </row>
    <row r="287" spans="1:11">
      <c r="A287">
        <v>24</v>
      </c>
      <c r="B287" t="s">
        <v>8</v>
      </c>
      <c r="C287">
        <v>69</v>
      </c>
      <c r="D287" t="s">
        <v>26</v>
      </c>
      <c r="E287">
        <v>3</v>
      </c>
      <c r="F287">
        <v>1</v>
      </c>
      <c r="G287" s="1">
        <v>6464.83</v>
      </c>
      <c r="H287" t="str">
        <f>IF(Table1[[#This Row],[MonthlyIncome]]&lt;3000,"Low",IF(Table1[[#This Row],[MonthlyIncome]]&lt;=6000,"Medium","High"))</f>
        <v>High</v>
      </c>
      <c r="I287">
        <v>2</v>
      </c>
      <c r="J287">
        <v>3</v>
      </c>
      <c r="K287" t="b">
        <v>0</v>
      </c>
    </row>
    <row r="288" spans="1:11">
      <c r="A288">
        <v>59</v>
      </c>
      <c r="B288" t="s">
        <v>7</v>
      </c>
      <c r="C288">
        <v>91</v>
      </c>
      <c r="D288" t="s">
        <v>26</v>
      </c>
      <c r="E288">
        <v>27</v>
      </c>
      <c r="F288">
        <v>5</v>
      </c>
      <c r="G288" s="1">
        <v>73828.160000000003</v>
      </c>
      <c r="H288" t="str">
        <f>IF(Table1[[#This Row],[MonthlyIncome]]&lt;3000,"Low",IF(Table1[[#This Row],[MonthlyIncome]]&lt;=6000,"Medium","High"))</f>
        <v>High</v>
      </c>
      <c r="I288">
        <v>3</v>
      </c>
      <c r="J288">
        <v>5</v>
      </c>
      <c r="K288" t="b">
        <v>0</v>
      </c>
    </row>
    <row r="289" spans="1:11">
      <c r="A289">
        <v>39</v>
      </c>
      <c r="B289" t="s">
        <v>10</v>
      </c>
      <c r="C289">
        <v>58</v>
      </c>
      <c r="D289" t="s">
        <v>26</v>
      </c>
      <c r="E289">
        <v>23</v>
      </c>
      <c r="F289">
        <v>7</v>
      </c>
      <c r="G289" s="1">
        <v>36267.11</v>
      </c>
      <c r="H289" t="str">
        <f>IF(Table1[[#This Row],[MonthlyIncome]]&lt;3000,"Low",IF(Table1[[#This Row],[MonthlyIncome]]&lt;=6000,"Medium","High"))</f>
        <v>High</v>
      </c>
      <c r="I289">
        <v>4</v>
      </c>
      <c r="J289">
        <v>2</v>
      </c>
      <c r="K289" t="b">
        <v>0</v>
      </c>
    </row>
    <row r="290" spans="1:11">
      <c r="A290">
        <v>85</v>
      </c>
      <c r="B290" t="s">
        <v>7</v>
      </c>
      <c r="C290">
        <v>49</v>
      </c>
      <c r="D290" t="s">
        <v>25</v>
      </c>
      <c r="E290">
        <v>23</v>
      </c>
      <c r="F290">
        <v>1</v>
      </c>
      <c r="G290" s="1">
        <v>15383.08</v>
      </c>
      <c r="H290" t="str">
        <f>IF(Table1[[#This Row],[MonthlyIncome]]&lt;3000,"Low",IF(Table1[[#This Row],[MonthlyIncome]]&lt;=6000,"Medium","High"))</f>
        <v>High</v>
      </c>
      <c r="I290">
        <v>2</v>
      </c>
      <c r="J290">
        <v>2</v>
      </c>
      <c r="K290" t="b">
        <v>0</v>
      </c>
    </row>
    <row r="291" spans="1:11">
      <c r="A291">
        <v>50</v>
      </c>
      <c r="B291" t="s">
        <v>7</v>
      </c>
      <c r="C291">
        <v>76</v>
      </c>
      <c r="D291" t="s">
        <v>26</v>
      </c>
      <c r="E291">
        <v>44</v>
      </c>
      <c r="F291">
        <v>3</v>
      </c>
      <c r="G291" s="1">
        <v>74747.34</v>
      </c>
      <c r="H291" t="str">
        <f>IF(Table1[[#This Row],[MonthlyIncome]]&lt;3000,"Low",IF(Table1[[#This Row],[MonthlyIncome]]&lt;=6000,"Medium","High"))</f>
        <v>High</v>
      </c>
      <c r="I291">
        <v>1</v>
      </c>
      <c r="J291">
        <v>4</v>
      </c>
      <c r="K291" t="b">
        <v>0</v>
      </c>
    </row>
    <row r="292" spans="1:11">
      <c r="A292">
        <v>94</v>
      </c>
      <c r="B292" t="s">
        <v>7</v>
      </c>
      <c r="C292">
        <v>40</v>
      </c>
      <c r="D292" t="s">
        <v>25</v>
      </c>
      <c r="E292">
        <v>17</v>
      </c>
      <c r="F292">
        <v>10</v>
      </c>
      <c r="G292" s="1">
        <v>77744.13</v>
      </c>
      <c r="H292" t="str">
        <f>IF(Table1[[#This Row],[MonthlyIncome]]&lt;3000,"Low",IF(Table1[[#This Row],[MonthlyIncome]]&lt;=6000,"Medium","High"))</f>
        <v>High</v>
      </c>
      <c r="I292">
        <v>2</v>
      </c>
      <c r="J292">
        <v>5</v>
      </c>
      <c r="K292" t="b">
        <v>0</v>
      </c>
    </row>
    <row r="293" spans="1:11">
      <c r="A293">
        <v>45</v>
      </c>
      <c r="B293" t="s">
        <v>13</v>
      </c>
      <c r="C293">
        <v>55</v>
      </c>
      <c r="D293" t="s">
        <v>25</v>
      </c>
      <c r="E293">
        <v>8</v>
      </c>
      <c r="F293">
        <v>2</v>
      </c>
      <c r="G293" s="1">
        <v>24262.83</v>
      </c>
      <c r="H293" t="str">
        <f>IF(Table1[[#This Row],[MonthlyIncome]]&lt;3000,"Low",IF(Table1[[#This Row],[MonthlyIncome]]&lt;=6000,"Medium","High"))</f>
        <v>High</v>
      </c>
      <c r="I293">
        <v>5</v>
      </c>
      <c r="J293">
        <v>1</v>
      </c>
      <c r="K293" t="b">
        <v>0</v>
      </c>
    </row>
    <row r="294" spans="1:11">
      <c r="A294">
        <v>71</v>
      </c>
      <c r="B294" t="s">
        <v>6</v>
      </c>
      <c r="C294">
        <v>98</v>
      </c>
      <c r="D294" t="s">
        <v>26</v>
      </c>
      <c r="E294">
        <v>9</v>
      </c>
      <c r="F294">
        <v>6</v>
      </c>
      <c r="G294" s="1">
        <v>42207.81</v>
      </c>
      <c r="H294" t="str">
        <f>IF(Table1[[#This Row],[MonthlyIncome]]&lt;3000,"Low",IF(Table1[[#This Row],[MonthlyIncome]]&lt;=6000,"Medium","High"))</f>
        <v>High</v>
      </c>
      <c r="I294">
        <v>2</v>
      </c>
      <c r="J294">
        <v>2</v>
      </c>
      <c r="K294" t="b">
        <v>0</v>
      </c>
    </row>
    <row r="295" spans="1:11">
      <c r="A295">
        <v>54</v>
      </c>
      <c r="B295" t="s">
        <v>15</v>
      </c>
      <c r="C295">
        <v>46</v>
      </c>
      <c r="D295" t="s">
        <v>26</v>
      </c>
      <c r="E295">
        <v>10</v>
      </c>
      <c r="F295">
        <v>7</v>
      </c>
      <c r="G295" s="1">
        <v>49207.81</v>
      </c>
      <c r="H295" t="str">
        <f>IF(Table1[[#This Row],[MonthlyIncome]]&lt;3000,"Low",IF(Table1[[#This Row],[MonthlyIncome]]&lt;=6000,"Medium","High"))</f>
        <v>High</v>
      </c>
      <c r="I295">
        <v>2</v>
      </c>
      <c r="J295">
        <v>5</v>
      </c>
      <c r="K295" t="b">
        <v>0</v>
      </c>
    </row>
    <row r="296" spans="1:11">
      <c r="A296">
        <v>58</v>
      </c>
      <c r="B296" t="s">
        <v>15</v>
      </c>
      <c r="C296">
        <v>68</v>
      </c>
      <c r="D296" t="s">
        <v>25</v>
      </c>
      <c r="E296">
        <v>12</v>
      </c>
      <c r="F296">
        <v>6</v>
      </c>
      <c r="G296" s="1">
        <v>15990.16</v>
      </c>
      <c r="H296" t="str">
        <f>IF(Table1[[#This Row],[MonthlyIncome]]&lt;3000,"Low",IF(Table1[[#This Row],[MonthlyIncome]]&lt;=6000,"Medium","High"))</f>
        <v>High</v>
      </c>
      <c r="I296">
        <v>3</v>
      </c>
      <c r="J296">
        <v>4</v>
      </c>
      <c r="K296" t="b">
        <v>0</v>
      </c>
    </row>
    <row r="297" spans="1:11">
      <c r="A297">
        <v>26</v>
      </c>
      <c r="B297" t="s">
        <v>11</v>
      </c>
      <c r="C297">
        <v>42</v>
      </c>
      <c r="D297" t="s">
        <v>26</v>
      </c>
      <c r="E297">
        <v>6</v>
      </c>
      <c r="F297">
        <v>2</v>
      </c>
      <c r="G297" s="1">
        <v>31589.48</v>
      </c>
      <c r="H297" t="str">
        <f>IF(Table1[[#This Row],[MonthlyIncome]]&lt;3000,"Low",IF(Table1[[#This Row],[MonthlyIncome]]&lt;=6000,"Medium","High"))</f>
        <v>High</v>
      </c>
      <c r="I297">
        <v>2</v>
      </c>
      <c r="J297">
        <v>3</v>
      </c>
      <c r="K297" t="b">
        <v>0</v>
      </c>
    </row>
    <row r="298" spans="1:11">
      <c r="A298">
        <v>29</v>
      </c>
      <c r="B298" t="s">
        <v>9</v>
      </c>
      <c r="C298">
        <v>41</v>
      </c>
      <c r="D298" t="s">
        <v>26</v>
      </c>
      <c r="E298">
        <v>39</v>
      </c>
      <c r="F298">
        <v>1</v>
      </c>
      <c r="G298" s="1">
        <v>92608.8</v>
      </c>
      <c r="H298" t="str">
        <f>IF(Table1[[#This Row],[MonthlyIncome]]&lt;3000,"Low",IF(Table1[[#This Row],[MonthlyIncome]]&lt;=6000,"Medium","High"))</f>
        <v>High</v>
      </c>
      <c r="I298">
        <v>1</v>
      </c>
      <c r="J298">
        <v>3</v>
      </c>
      <c r="K298" t="b">
        <v>1</v>
      </c>
    </row>
    <row r="299" spans="1:11">
      <c r="A299">
        <v>74</v>
      </c>
      <c r="B299" t="s">
        <v>8</v>
      </c>
      <c r="C299">
        <v>47</v>
      </c>
      <c r="D299" t="s">
        <v>25</v>
      </c>
      <c r="E299">
        <v>12</v>
      </c>
      <c r="F299">
        <v>4</v>
      </c>
      <c r="G299" s="1">
        <v>33066.800000000003</v>
      </c>
      <c r="H299" t="str">
        <f>IF(Table1[[#This Row],[MonthlyIncome]]&lt;3000,"Low",IF(Table1[[#This Row],[MonthlyIncome]]&lt;=6000,"Medium","High"))</f>
        <v>High</v>
      </c>
      <c r="I299">
        <v>2</v>
      </c>
      <c r="J299">
        <v>4</v>
      </c>
      <c r="K299" t="b">
        <v>1</v>
      </c>
    </row>
    <row r="300" spans="1:11">
      <c r="A300">
        <v>58</v>
      </c>
      <c r="B300" t="s">
        <v>14</v>
      </c>
      <c r="C300">
        <v>39</v>
      </c>
      <c r="D300" t="s">
        <v>26</v>
      </c>
      <c r="E300">
        <v>10</v>
      </c>
      <c r="F300">
        <v>9</v>
      </c>
      <c r="G300" s="1">
        <v>94102</v>
      </c>
      <c r="H300" t="str">
        <f>IF(Table1[[#This Row],[MonthlyIncome]]&lt;3000,"Low",IF(Table1[[#This Row],[MonthlyIncome]]&lt;=6000,"Medium","High"))</f>
        <v>High</v>
      </c>
      <c r="I300">
        <v>1</v>
      </c>
      <c r="J300">
        <v>1</v>
      </c>
      <c r="K300" t="b">
        <v>0</v>
      </c>
    </row>
    <row r="301" spans="1:11">
      <c r="A301">
        <v>21</v>
      </c>
      <c r="B301" t="s">
        <v>15</v>
      </c>
      <c r="C301">
        <v>87</v>
      </c>
      <c r="D301" t="s">
        <v>26</v>
      </c>
      <c r="E301">
        <v>38</v>
      </c>
      <c r="F301">
        <v>4</v>
      </c>
      <c r="G301" s="1">
        <v>46284.07</v>
      </c>
      <c r="H301" t="str">
        <f>IF(Table1[[#This Row],[MonthlyIncome]]&lt;3000,"Low",IF(Table1[[#This Row],[MonthlyIncome]]&lt;=6000,"Medium","High"))</f>
        <v>High</v>
      </c>
      <c r="I301">
        <v>5</v>
      </c>
      <c r="J301">
        <v>2</v>
      </c>
      <c r="K301" t="b">
        <v>1</v>
      </c>
    </row>
    <row r="302" spans="1:11">
      <c r="A302">
        <v>85</v>
      </c>
      <c r="B302" t="s">
        <v>16</v>
      </c>
      <c r="C302">
        <v>62</v>
      </c>
      <c r="D302" t="s">
        <v>26</v>
      </c>
      <c r="E302">
        <v>39</v>
      </c>
      <c r="F302">
        <v>4</v>
      </c>
      <c r="G302" s="1">
        <v>11813.24</v>
      </c>
      <c r="H302" t="str">
        <f>IF(Table1[[#This Row],[MonthlyIncome]]&lt;3000,"Low",IF(Table1[[#This Row],[MonthlyIncome]]&lt;=6000,"Medium","High"))</f>
        <v>High</v>
      </c>
      <c r="I302">
        <v>4</v>
      </c>
      <c r="J302">
        <v>5</v>
      </c>
      <c r="K302" t="b">
        <v>1</v>
      </c>
    </row>
    <row r="303" spans="1:11">
      <c r="A303">
        <v>27</v>
      </c>
      <c r="B303" t="s">
        <v>10</v>
      </c>
      <c r="C303">
        <v>44</v>
      </c>
      <c r="D303" t="s">
        <v>26</v>
      </c>
      <c r="E303">
        <v>25</v>
      </c>
      <c r="F303">
        <v>2</v>
      </c>
      <c r="G303" s="1">
        <v>2375.1999999999998</v>
      </c>
      <c r="H303" t="str">
        <f>IF(Table1[[#This Row],[MonthlyIncome]]&lt;3000,"Low",IF(Table1[[#This Row],[MonthlyIncome]]&lt;=6000,"Medium","High"))</f>
        <v>Low</v>
      </c>
      <c r="I303">
        <v>5</v>
      </c>
      <c r="J303">
        <v>4</v>
      </c>
      <c r="K303" t="b">
        <v>1</v>
      </c>
    </row>
    <row r="304" spans="1:11">
      <c r="A304">
        <v>85</v>
      </c>
      <c r="B304" t="s">
        <v>9</v>
      </c>
      <c r="C304">
        <v>93</v>
      </c>
      <c r="D304" t="s">
        <v>26</v>
      </c>
      <c r="E304">
        <v>0</v>
      </c>
      <c r="F304">
        <v>3</v>
      </c>
      <c r="G304" s="1">
        <v>20125.34</v>
      </c>
      <c r="H304" t="str">
        <f>IF(Table1[[#This Row],[MonthlyIncome]]&lt;3000,"Low",IF(Table1[[#This Row],[MonthlyIncome]]&lt;=6000,"Medium","High"))</f>
        <v>High</v>
      </c>
      <c r="I304">
        <v>3</v>
      </c>
      <c r="J304">
        <v>3</v>
      </c>
      <c r="K304" t="b">
        <v>0</v>
      </c>
    </row>
    <row r="305" spans="1:11">
      <c r="A305">
        <v>58</v>
      </c>
      <c r="B305" t="s">
        <v>14</v>
      </c>
      <c r="C305">
        <v>19</v>
      </c>
      <c r="D305" t="s">
        <v>26</v>
      </c>
      <c r="E305">
        <v>8</v>
      </c>
      <c r="F305">
        <v>10</v>
      </c>
      <c r="G305" s="1">
        <v>4248.03</v>
      </c>
      <c r="H305" t="str">
        <f>IF(Table1[[#This Row],[MonthlyIncome]]&lt;3000,"Low",IF(Table1[[#This Row],[MonthlyIncome]]&lt;=6000,"Medium","High"))</f>
        <v>Medium</v>
      </c>
      <c r="I305">
        <v>2</v>
      </c>
      <c r="J305">
        <v>5</v>
      </c>
      <c r="K305" t="b">
        <v>0</v>
      </c>
    </row>
    <row r="306" spans="1:11">
      <c r="A306">
        <v>51</v>
      </c>
      <c r="B306" t="s">
        <v>14</v>
      </c>
      <c r="C306">
        <v>64</v>
      </c>
      <c r="D306" t="s">
        <v>26</v>
      </c>
      <c r="E306">
        <v>26</v>
      </c>
      <c r="F306">
        <v>4</v>
      </c>
      <c r="G306" s="1">
        <v>81443.289999999994</v>
      </c>
      <c r="H306" t="str">
        <f>IF(Table1[[#This Row],[MonthlyIncome]]&lt;3000,"Low",IF(Table1[[#This Row],[MonthlyIncome]]&lt;=6000,"Medium","High"))</f>
        <v>High</v>
      </c>
      <c r="I306">
        <v>4</v>
      </c>
      <c r="J306">
        <v>5</v>
      </c>
      <c r="K306" t="b">
        <v>0</v>
      </c>
    </row>
    <row r="307" spans="1:11">
      <c r="A307">
        <v>36</v>
      </c>
      <c r="B307" t="s">
        <v>12</v>
      </c>
      <c r="C307">
        <v>58</v>
      </c>
      <c r="D307" t="s">
        <v>26</v>
      </c>
      <c r="E307">
        <v>30</v>
      </c>
      <c r="F307">
        <v>2</v>
      </c>
      <c r="G307" s="1">
        <v>22114.36</v>
      </c>
      <c r="H307" t="str">
        <f>IF(Table1[[#This Row],[MonthlyIncome]]&lt;3000,"Low",IF(Table1[[#This Row],[MonthlyIncome]]&lt;=6000,"Medium","High"))</f>
        <v>High</v>
      </c>
      <c r="I307">
        <v>1</v>
      </c>
      <c r="J307">
        <v>3</v>
      </c>
      <c r="K307" t="b">
        <v>1</v>
      </c>
    </row>
    <row r="308" spans="1:11">
      <c r="A308">
        <v>9</v>
      </c>
      <c r="B308" t="s">
        <v>13</v>
      </c>
      <c r="C308">
        <v>45</v>
      </c>
      <c r="D308" t="s">
        <v>26</v>
      </c>
      <c r="E308">
        <v>20</v>
      </c>
      <c r="F308">
        <v>3</v>
      </c>
      <c r="G308" s="1">
        <v>19119.98</v>
      </c>
      <c r="H308" t="str">
        <f>IF(Table1[[#This Row],[MonthlyIncome]]&lt;3000,"Low",IF(Table1[[#This Row],[MonthlyIncome]]&lt;=6000,"Medium","High"))</f>
        <v>High</v>
      </c>
      <c r="I308">
        <v>3</v>
      </c>
      <c r="J308">
        <v>4</v>
      </c>
      <c r="K308" t="b">
        <v>0</v>
      </c>
    </row>
    <row r="309" spans="1:11">
      <c r="A309">
        <v>12</v>
      </c>
      <c r="B309" t="s">
        <v>10</v>
      </c>
      <c r="C309">
        <v>83</v>
      </c>
      <c r="D309" t="s">
        <v>25</v>
      </c>
      <c r="E309">
        <v>49</v>
      </c>
      <c r="F309">
        <v>9</v>
      </c>
      <c r="G309" s="1">
        <v>44714.36</v>
      </c>
      <c r="H309" t="str">
        <f>IF(Table1[[#This Row],[MonthlyIncome]]&lt;3000,"Low",IF(Table1[[#This Row],[MonthlyIncome]]&lt;=6000,"Medium","High"))</f>
        <v>High</v>
      </c>
      <c r="I309">
        <v>5</v>
      </c>
      <c r="J309">
        <v>4</v>
      </c>
      <c r="K309" t="b">
        <v>1</v>
      </c>
    </row>
    <row r="310" spans="1:11">
      <c r="A310">
        <v>98</v>
      </c>
      <c r="B310" t="s">
        <v>15</v>
      </c>
      <c r="C310">
        <v>68</v>
      </c>
      <c r="D310" t="s">
        <v>25</v>
      </c>
      <c r="E310">
        <v>28</v>
      </c>
      <c r="F310">
        <v>2</v>
      </c>
      <c r="G310" s="1">
        <v>99464.28</v>
      </c>
      <c r="H310" t="str">
        <f>IF(Table1[[#This Row],[MonthlyIncome]]&lt;3000,"Low",IF(Table1[[#This Row],[MonthlyIncome]]&lt;=6000,"Medium","High"))</f>
        <v>High</v>
      </c>
      <c r="I310">
        <v>5</v>
      </c>
      <c r="J310">
        <v>5</v>
      </c>
      <c r="K310" t="b">
        <v>1</v>
      </c>
    </row>
    <row r="311" spans="1:11">
      <c r="A311">
        <v>69</v>
      </c>
      <c r="B311" t="s">
        <v>7</v>
      </c>
      <c r="C311">
        <v>91</v>
      </c>
      <c r="D311" t="s">
        <v>26</v>
      </c>
      <c r="E311">
        <v>36</v>
      </c>
      <c r="F311">
        <v>6</v>
      </c>
      <c r="G311" s="1">
        <v>57382.239999999998</v>
      </c>
      <c r="H311" t="str">
        <f>IF(Table1[[#This Row],[MonthlyIncome]]&lt;3000,"Low",IF(Table1[[#This Row],[MonthlyIncome]]&lt;=6000,"Medium","High"))</f>
        <v>High</v>
      </c>
      <c r="I311">
        <v>1</v>
      </c>
      <c r="J311">
        <v>3</v>
      </c>
      <c r="K311" t="b">
        <v>1</v>
      </c>
    </row>
    <row r="312" spans="1:11">
      <c r="A312">
        <v>37</v>
      </c>
      <c r="B312" t="s">
        <v>14</v>
      </c>
      <c r="C312">
        <v>73</v>
      </c>
      <c r="D312" t="s">
        <v>25</v>
      </c>
      <c r="E312">
        <v>13</v>
      </c>
      <c r="F312">
        <v>8</v>
      </c>
      <c r="G312" s="1">
        <v>78763.960000000006</v>
      </c>
      <c r="H312" t="str">
        <f>IF(Table1[[#This Row],[MonthlyIncome]]&lt;3000,"Low",IF(Table1[[#This Row],[MonthlyIncome]]&lt;=6000,"Medium","High"))</f>
        <v>High</v>
      </c>
      <c r="I312">
        <v>4</v>
      </c>
      <c r="J312">
        <v>4</v>
      </c>
      <c r="K312" t="b">
        <v>0</v>
      </c>
    </row>
    <row r="313" spans="1:11">
      <c r="A313">
        <v>81</v>
      </c>
      <c r="B313" t="s">
        <v>16</v>
      </c>
      <c r="C313">
        <v>24</v>
      </c>
      <c r="D313" t="s">
        <v>25</v>
      </c>
      <c r="E313">
        <v>24</v>
      </c>
      <c r="F313">
        <v>7</v>
      </c>
      <c r="G313" s="1">
        <v>41446.269999999997</v>
      </c>
      <c r="H313" t="str">
        <f>IF(Table1[[#This Row],[MonthlyIncome]]&lt;3000,"Low",IF(Table1[[#This Row],[MonthlyIncome]]&lt;=6000,"Medium","High"))</f>
        <v>High</v>
      </c>
      <c r="I313">
        <v>1</v>
      </c>
      <c r="J313">
        <v>5</v>
      </c>
      <c r="K313" t="b">
        <v>1</v>
      </c>
    </row>
    <row r="314" spans="1:11">
      <c r="A314">
        <v>27</v>
      </c>
      <c r="B314" t="s">
        <v>12</v>
      </c>
      <c r="C314">
        <v>34</v>
      </c>
      <c r="D314" t="s">
        <v>26</v>
      </c>
      <c r="E314">
        <v>10</v>
      </c>
      <c r="F314">
        <v>8</v>
      </c>
      <c r="G314" s="1">
        <v>78962.789999999994</v>
      </c>
      <c r="H314" t="str">
        <f>IF(Table1[[#This Row],[MonthlyIncome]]&lt;3000,"Low",IF(Table1[[#This Row],[MonthlyIncome]]&lt;=6000,"Medium","High"))</f>
        <v>High</v>
      </c>
      <c r="I314">
        <v>1</v>
      </c>
      <c r="J314">
        <v>1</v>
      </c>
      <c r="K314" t="b">
        <v>0</v>
      </c>
    </row>
    <row r="315" spans="1:11">
      <c r="A315">
        <v>51</v>
      </c>
      <c r="B315" t="s">
        <v>14</v>
      </c>
      <c r="C315">
        <v>34</v>
      </c>
      <c r="D315" t="s">
        <v>25</v>
      </c>
      <c r="E315">
        <v>50</v>
      </c>
      <c r="F315">
        <v>3</v>
      </c>
      <c r="G315" s="1">
        <v>88666.14</v>
      </c>
      <c r="H315" t="str">
        <f>IF(Table1[[#This Row],[MonthlyIncome]]&lt;3000,"Low",IF(Table1[[#This Row],[MonthlyIncome]]&lt;=6000,"Medium","High"))</f>
        <v>High</v>
      </c>
      <c r="I315">
        <v>1</v>
      </c>
      <c r="J315">
        <v>4</v>
      </c>
      <c r="K315" t="b">
        <v>0</v>
      </c>
    </row>
    <row r="316" spans="1:11">
      <c r="A316">
        <v>32</v>
      </c>
      <c r="B316" t="s">
        <v>16</v>
      </c>
      <c r="C316">
        <v>57</v>
      </c>
      <c r="D316" t="s">
        <v>25</v>
      </c>
      <c r="E316">
        <v>27</v>
      </c>
      <c r="F316">
        <v>4</v>
      </c>
      <c r="G316" s="1">
        <v>47755.519999999997</v>
      </c>
      <c r="H316" t="str">
        <f>IF(Table1[[#This Row],[MonthlyIncome]]&lt;3000,"Low",IF(Table1[[#This Row],[MonthlyIncome]]&lt;=6000,"Medium","High"))</f>
        <v>High</v>
      </c>
      <c r="I316">
        <v>3</v>
      </c>
      <c r="J316">
        <v>1</v>
      </c>
      <c r="K316" t="b">
        <v>1</v>
      </c>
    </row>
    <row r="317" spans="1:11">
      <c r="A317">
        <v>84</v>
      </c>
      <c r="B317" t="s">
        <v>10</v>
      </c>
      <c r="C317">
        <v>53</v>
      </c>
      <c r="D317" t="s">
        <v>25</v>
      </c>
      <c r="E317">
        <v>4</v>
      </c>
      <c r="F317">
        <v>10</v>
      </c>
      <c r="G317" s="1">
        <v>59015.25</v>
      </c>
      <c r="H317" t="str">
        <f>IF(Table1[[#This Row],[MonthlyIncome]]&lt;3000,"Low",IF(Table1[[#This Row],[MonthlyIncome]]&lt;=6000,"Medium","High"))</f>
        <v>High</v>
      </c>
      <c r="I317">
        <v>2</v>
      </c>
      <c r="J317">
        <v>5</v>
      </c>
      <c r="K317" t="b">
        <v>1</v>
      </c>
    </row>
    <row r="318" spans="1:11">
      <c r="A318">
        <v>39</v>
      </c>
      <c r="B318" t="s">
        <v>6</v>
      </c>
      <c r="C318">
        <v>99</v>
      </c>
      <c r="D318" t="s">
        <v>25</v>
      </c>
      <c r="E318">
        <v>13</v>
      </c>
      <c r="F318">
        <v>3</v>
      </c>
      <c r="G318" s="1">
        <v>57103.64</v>
      </c>
      <c r="H318" t="str">
        <f>IF(Table1[[#This Row],[MonthlyIncome]]&lt;3000,"Low",IF(Table1[[#This Row],[MonthlyIncome]]&lt;=6000,"Medium","High"))</f>
        <v>High</v>
      </c>
      <c r="I318">
        <v>5</v>
      </c>
      <c r="J318">
        <v>1</v>
      </c>
      <c r="K318" t="b">
        <v>1</v>
      </c>
    </row>
    <row r="319" spans="1:11">
      <c r="A319">
        <v>6</v>
      </c>
      <c r="B319" t="s">
        <v>16</v>
      </c>
      <c r="C319">
        <v>35</v>
      </c>
      <c r="D319" t="s">
        <v>25</v>
      </c>
      <c r="E319">
        <v>43</v>
      </c>
      <c r="F319">
        <v>1</v>
      </c>
      <c r="G319" s="1">
        <v>25400.05</v>
      </c>
      <c r="H319" t="str">
        <f>IF(Table1[[#This Row],[MonthlyIncome]]&lt;3000,"Low",IF(Table1[[#This Row],[MonthlyIncome]]&lt;=6000,"Medium","High"))</f>
        <v>High</v>
      </c>
      <c r="I319">
        <v>1</v>
      </c>
      <c r="J319">
        <v>1</v>
      </c>
      <c r="K319" t="b">
        <v>1</v>
      </c>
    </row>
    <row r="320" spans="1:11">
      <c r="A320">
        <v>57</v>
      </c>
      <c r="B320" t="s">
        <v>11</v>
      </c>
      <c r="C320">
        <v>45</v>
      </c>
      <c r="D320" t="s">
        <v>25</v>
      </c>
      <c r="E320">
        <v>2</v>
      </c>
      <c r="F320">
        <v>5</v>
      </c>
      <c r="G320" s="1">
        <v>28095.35</v>
      </c>
      <c r="H320" t="str">
        <f>IF(Table1[[#This Row],[MonthlyIncome]]&lt;3000,"Low",IF(Table1[[#This Row],[MonthlyIncome]]&lt;=6000,"Medium","High"))</f>
        <v>High</v>
      </c>
      <c r="I320">
        <v>2</v>
      </c>
      <c r="J320">
        <v>5</v>
      </c>
      <c r="K320" t="b">
        <v>0</v>
      </c>
    </row>
    <row r="321" spans="1:11">
      <c r="A321">
        <v>23</v>
      </c>
      <c r="B321" t="s">
        <v>12</v>
      </c>
      <c r="C321">
        <v>30</v>
      </c>
      <c r="D321" t="s">
        <v>26</v>
      </c>
      <c r="E321">
        <v>34</v>
      </c>
      <c r="F321">
        <v>8</v>
      </c>
      <c r="G321" s="1">
        <v>19808.16</v>
      </c>
      <c r="H321" t="str">
        <f>IF(Table1[[#This Row],[MonthlyIncome]]&lt;3000,"Low",IF(Table1[[#This Row],[MonthlyIncome]]&lt;=6000,"Medium","High"))</f>
        <v>High</v>
      </c>
      <c r="I321">
        <v>1</v>
      </c>
      <c r="J321">
        <v>4</v>
      </c>
      <c r="K321" t="b">
        <v>1</v>
      </c>
    </row>
    <row r="322" spans="1:11">
      <c r="A322">
        <v>57</v>
      </c>
      <c r="B322" t="s">
        <v>7</v>
      </c>
      <c r="C322">
        <v>40</v>
      </c>
      <c r="D322" t="s">
        <v>26</v>
      </c>
      <c r="E322">
        <v>3</v>
      </c>
      <c r="F322">
        <v>9</v>
      </c>
      <c r="G322" s="1">
        <v>6088.23</v>
      </c>
      <c r="H322" t="str">
        <f>IF(Table1[[#This Row],[MonthlyIncome]]&lt;3000,"Low",IF(Table1[[#This Row],[MonthlyIncome]]&lt;=6000,"Medium","High"))</f>
        <v>High</v>
      </c>
      <c r="I322">
        <v>5</v>
      </c>
      <c r="J322">
        <v>5</v>
      </c>
      <c r="K322" t="b">
        <v>0</v>
      </c>
    </row>
    <row r="323" spans="1:11">
      <c r="A323">
        <v>36</v>
      </c>
      <c r="B323" t="s">
        <v>10</v>
      </c>
      <c r="C323">
        <v>33</v>
      </c>
      <c r="D323" t="s">
        <v>26</v>
      </c>
      <c r="E323">
        <v>14</v>
      </c>
      <c r="F323">
        <v>3</v>
      </c>
      <c r="G323" s="1">
        <v>4543.71</v>
      </c>
      <c r="H323" t="str">
        <f>IF(Table1[[#This Row],[MonthlyIncome]]&lt;3000,"Low",IF(Table1[[#This Row],[MonthlyIncome]]&lt;=6000,"Medium","High"))</f>
        <v>Medium</v>
      </c>
      <c r="I323">
        <v>2</v>
      </c>
      <c r="J323">
        <v>1</v>
      </c>
      <c r="K323" t="b">
        <v>1</v>
      </c>
    </row>
    <row r="324" spans="1:11">
      <c r="A324">
        <v>90</v>
      </c>
      <c r="B324" t="s">
        <v>16</v>
      </c>
      <c r="C324">
        <v>37</v>
      </c>
      <c r="D324" t="s">
        <v>25</v>
      </c>
      <c r="E324">
        <v>32</v>
      </c>
      <c r="F324">
        <v>9</v>
      </c>
      <c r="G324" s="1">
        <v>33254.199999999997</v>
      </c>
      <c r="H324" t="str">
        <f>IF(Table1[[#This Row],[MonthlyIncome]]&lt;3000,"Low",IF(Table1[[#This Row],[MonthlyIncome]]&lt;=6000,"Medium","High"))</f>
        <v>High</v>
      </c>
      <c r="I324">
        <v>3</v>
      </c>
      <c r="J324">
        <v>4</v>
      </c>
      <c r="K324" t="b">
        <v>0</v>
      </c>
    </row>
    <row r="325" spans="1:11">
      <c r="A325">
        <v>60</v>
      </c>
      <c r="B325" t="s">
        <v>13</v>
      </c>
      <c r="C325">
        <v>43</v>
      </c>
      <c r="D325" t="s">
        <v>25</v>
      </c>
      <c r="E325">
        <v>23</v>
      </c>
      <c r="F325">
        <v>3</v>
      </c>
      <c r="G325" s="1">
        <v>44195.25</v>
      </c>
      <c r="H325" t="str">
        <f>IF(Table1[[#This Row],[MonthlyIncome]]&lt;3000,"Low",IF(Table1[[#This Row],[MonthlyIncome]]&lt;=6000,"Medium","High"))</f>
        <v>High</v>
      </c>
      <c r="I325">
        <v>5</v>
      </c>
      <c r="J325">
        <v>5</v>
      </c>
      <c r="K325" t="b">
        <v>0</v>
      </c>
    </row>
    <row r="326" spans="1:11">
      <c r="A326">
        <v>2</v>
      </c>
      <c r="B326" t="s">
        <v>8</v>
      </c>
      <c r="C326">
        <v>33</v>
      </c>
      <c r="D326" t="s">
        <v>25</v>
      </c>
      <c r="E326">
        <v>22</v>
      </c>
      <c r="F326">
        <v>6</v>
      </c>
      <c r="G326" s="1">
        <v>77440.91</v>
      </c>
      <c r="H326" t="str">
        <f>IF(Table1[[#This Row],[MonthlyIncome]]&lt;3000,"Low",IF(Table1[[#This Row],[MonthlyIncome]]&lt;=6000,"Medium","High"))</f>
        <v>High</v>
      </c>
      <c r="I326">
        <v>1</v>
      </c>
      <c r="J326">
        <v>5</v>
      </c>
      <c r="K326" t="b">
        <v>1</v>
      </c>
    </row>
    <row r="327" spans="1:11">
      <c r="A327">
        <v>4</v>
      </c>
      <c r="B327" t="s">
        <v>11</v>
      </c>
      <c r="C327">
        <v>80</v>
      </c>
      <c r="D327" t="s">
        <v>26</v>
      </c>
      <c r="E327">
        <v>9</v>
      </c>
      <c r="F327">
        <v>9</v>
      </c>
      <c r="G327" s="1">
        <v>79288.66</v>
      </c>
      <c r="H327" t="str">
        <f>IF(Table1[[#This Row],[MonthlyIncome]]&lt;3000,"Low",IF(Table1[[#This Row],[MonthlyIncome]]&lt;=6000,"Medium","High"))</f>
        <v>High</v>
      </c>
      <c r="I327">
        <v>2</v>
      </c>
      <c r="J327">
        <v>3</v>
      </c>
      <c r="K327" t="b">
        <v>1</v>
      </c>
    </row>
    <row r="328" spans="1:11">
      <c r="A328">
        <v>80</v>
      </c>
      <c r="B328" t="s">
        <v>8</v>
      </c>
      <c r="C328">
        <v>55</v>
      </c>
      <c r="D328" t="s">
        <v>26</v>
      </c>
      <c r="E328">
        <v>30</v>
      </c>
      <c r="F328">
        <v>2</v>
      </c>
      <c r="G328" s="1">
        <v>39999.5</v>
      </c>
      <c r="H328" t="str">
        <f>IF(Table1[[#This Row],[MonthlyIncome]]&lt;3000,"Low",IF(Table1[[#This Row],[MonthlyIncome]]&lt;=6000,"Medium","High"))</f>
        <v>High</v>
      </c>
      <c r="I328">
        <v>5</v>
      </c>
      <c r="J328">
        <v>2</v>
      </c>
      <c r="K328" t="b">
        <v>0</v>
      </c>
    </row>
    <row r="329" spans="1:11">
      <c r="A329">
        <v>58</v>
      </c>
      <c r="B329" t="s">
        <v>14</v>
      </c>
      <c r="C329">
        <v>86</v>
      </c>
      <c r="D329" t="s">
        <v>25</v>
      </c>
      <c r="E329">
        <v>7</v>
      </c>
      <c r="F329">
        <v>7</v>
      </c>
      <c r="G329" s="1">
        <v>35355</v>
      </c>
      <c r="H329" t="str">
        <f>IF(Table1[[#This Row],[MonthlyIncome]]&lt;3000,"Low",IF(Table1[[#This Row],[MonthlyIncome]]&lt;=6000,"Medium","High"))</f>
        <v>High</v>
      </c>
      <c r="I329">
        <v>4</v>
      </c>
      <c r="J329">
        <v>5</v>
      </c>
      <c r="K329" t="b">
        <v>1</v>
      </c>
    </row>
    <row r="330" spans="1:11">
      <c r="A330">
        <v>68</v>
      </c>
      <c r="B330" t="s">
        <v>7</v>
      </c>
      <c r="C330">
        <v>95</v>
      </c>
      <c r="D330" t="s">
        <v>25</v>
      </c>
      <c r="E330">
        <v>24</v>
      </c>
      <c r="F330">
        <v>1</v>
      </c>
      <c r="G330" s="1">
        <v>28018.55</v>
      </c>
      <c r="H330" t="str">
        <f>IF(Table1[[#This Row],[MonthlyIncome]]&lt;3000,"Low",IF(Table1[[#This Row],[MonthlyIncome]]&lt;=6000,"Medium","High"))</f>
        <v>High</v>
      </c>
      <c r="I330">
        <v>1</v>
      </c>
      <c r="J330">
        <v>1</v>
      </c>
      <c r="K330" t="b">
        <v>1</v>
      </c>
    </row>
    <row r="331" spans="1:11">
      <c r="A331">
        <v>86</v>
      </c>
      <c r="B331" t="s">
        <v>6</v>
      </c>
      <c r="C331">
        <v>79</v>
      </c>
      <c r="D331" t="s">
        <v>26</v>
      </c>
      <c r="E331">
        <v>14</v>
      </c>
      <c r="F331">
        <v>9</v>
      </c>
      <c r="G331" s="1">
        <v>69443.740000000005</v>
      </c>
      <c r="H331" t="str">
        <f>IF(Table1[[#This Row],[MonthlyIncome]]&lt;3000,"Low",IF(Table1[[#This Row],[MonthlyIncome]]&lt;=6000,"Medium","High"))</f>
        <v>High</v>
      </c>
      <c r="I331">
        <v>5</v>
      </c>
      <c r="J331">
        <v>1</v>
      </c>
      <c r="K331" t="b">
        <v>0</v>
      </c>
    </row>
    <row r="332" spans="1:11">
      <c r="A332">
        <v>60</v>
      </c>
      <c r="B332" t="s">
        <v>9</v>
      </c>
      <c r="C332">
        <v>30</v>
      </c>
      <c r="D332" t="s">
        <v>25</v>
      </c>
      <c r="E332">
        <v>32</v>
      </c>
      <c r="F332">
        <v>2</v>
      </c>
      <c r="G332" s="1">
        <v>24488.49</v>
      </c>
      <c r="H332" t="str">
        <f>IF(Table1[[#This Row],[MonthlyIncome]]&lt;3000,"Low",IF(Table1[[#This Row],[MonthlyIncome]]&lt;=6000,"Medium","High"))</f>
        <v>High</v>
      </c>
      <c r="I332">
        <v>5</v>
      </c>
      <c r="J332">
        <v>4</v>
      </c>
      <c r="K332" t="b">
        <v>1</v>
      </c>
    </row>
    <row r="333" spans="1:11">
      <c r="A333">
        <v>57</v>
      </c>
      <c r="B333" t="s">
        <v>7</v>
      </c>
      <c r="C333">
        <v>93</v>
      </c>
      <c r="D333" t="s">
        <v>25</v>
      </c>
      <c r="E333">
        <v>31</v>
      </c>
      <c r="F333">
        <v>8</v>
      </c>
      <c r="G333" s="1">
        <v>45390.19</v>
      </c>
      <c r="H333" t="str">
        <f>IF(Table1[[#This Row],[MonthlyIncome]]&lt;3000,"Low",IF(Table1[[#This Row],[MonthlyIncome]]&lt;=6000,"Medium","High"))</f>
        <v>High</v>
      </c>
      <c r="I333">
        <v>2</v>
      </c>
      <c r="J333">
        <v>4</v>
      </c>
      <c r="K333" t="b">
        <v>0</v>
      </c>
    </row>
    <row r="334" spans="1:11">
      <c r="A334">
        <v>50</v>
      </c>
      <c r="B334" t="s">
        <v>11</v>
      </c>
      <c r="C334">
        <v>66</v>
      </c>
      <c r="D334" t="s">
        <v>25</v>
      </c>
      <c r="E334">
        <v>46</v>
      </c>
      <c r="F334">
        <v>7</v>
      </c>
      <c r="G334" s="1">
        <v>40651.550000000003</v>
      </c>
      <c r="H334" t="str">
        <f>IF(Table1[[#This Row],[MonthlyIncome]]&lt;3000,"Low",IF(Table1[[#This Row],[MonthlyIncome]]&lt;=6000,"Medium","High"))</f>
        <v>High</v>
      </c>
      <c r="I334">
        <v>2</v>
      </c>
      <c r="J334">
        <v>2</v>
      </c>
      <c r="K334" t="b">
        <v>1</v>
      </c>
    </row>
    <row r="335" spans="1:11">
      <c r="A335">
        <v>81</v>
      </c>
      <c r="B335" t="s">
        <v>7</v>
      </c>
      <c r="C335">
        <v>53</v>
      </c>
      <c r="D335" t="s">
        <v>25</v>
      </c>
      <c r="E335">
        <v>45</v>
      </c>
      <c r="F335">
        <v>9</v>
      </c>
      <c r="G335" s="1">
        <v>83020.740000000005</v>
      </c>
      <c r="H335" t="str">
        <f>IF(Table1[[#This Row],[MonthlyIncome]]&lt;3000,"Low",IF(Table1[[#This Row],[MonthlyIncome]]&lt;=6000,"Medium","High"))</f>
        <v>High</v>
      </c>
      <c r="I335">
        <v>2</v>
      </c>
      <c r="J335">
        <v>3</v>
      </c>
      <c r="K335" t="b">
        <v>0</v>
      </c>
    </row>
    <row r="336" spans="1:11">
      <c r="A336">
        <v>5</v>
      </c>
      <c r="B336" t="s">
        <v>11</v>
      </c>
      <c r="C336">
        <v>50</v>
      </c>
      <c r="D336" t="s">
        <v>25</v>
      </c>
      <c r="E336">
        <v>6</v>
      </c>
      <c r="F336">
        <v>4</v>
      </c>
      <c r="G336" s="1">
        <v>7263.1</v>
      </c>
      <c r="H336" t="str">
        <f>IF(Table1[[#This Row],[MonthlyIncome]]&lt;3000,"Low",IF(Table1[[#This Row],[MonthlyIncome]]&lt;=6000,"Medium","High"))</f>
        <v>High</v>
      </c>
      <c r="I336">
        <v>4</v>
      </c>
      <c r="J336">
        <v>1</v>
      </c>
      <c r="K336" t="b">
        <v>1</v>
      </c>
    </row>
    <row r="337" spans="1:11">
      <c r="A337">
        <v>88</v>
      </c>
      <c r="B337" t="s">
        <v>8</v>
      </c>
      <c r="C337">
        <v>98</v>
      </c>
      <c r="D337" t="s">
        <v>26</v>
      </c>
      <c r="E337">
        <v>11</v>
      </c>
      <c r="F337">
        <v>2</v>
      </c>
      <c r="G337" s="1">
        <v>39411.519999999997</v>
      </c>
      <c r="H337" t="str">
        <f>IF(Table1[[#This Row],[MonthlyIncome]]&lt;3000,"Low",IF(Table1[[#This Row],[MonthlyIncome]]&lt;=6000,"Medium","High"))</f>
        <v>High</v>
      </c>
      <c r="I337">
        <v>3</v>
      </c>
      <c r="J337">
        <v>3</v>
      </c>
      <c r="K337" t="b">
        <v>1</v>
      </c>
    </row>
    <row r="338" spans="1:11">
      <c r="A338">
        <v>13</v>
      </c>
      <c r="B338" t="s">
        <v>12</v>
      </c>
      <c r="C338">
        <v>84</v>
      </c>
      <c r="D338" t="s">
        <v>25</v>
      </c>
      <c r="E338">
        <v>12</v>
      </c>
      <c r="F338">
        <v>9</v>
      </c>
      <c r="G338" s="1">
        <v>58268.52</v>
      </c>
      <c r="H338" t="str">
        <f>IF(Table1[[#This Row],[MonthlyIncome]]&lt;3000,"Low",IF(Table1[[#This Row],[MonthlyIncome]]&lt;=6000,"Medium","High"))</f>
        <v>High</v>
      </c>
      <c r="I338">
        <v>4</v>
      </c>
      <c r="J338">
        <v>2</v>
      </c>
      <c r="K338" t="b">
        <v>1</v>
      </c>
    </row>
    <row r="339" spans="1:11">
      <c r="A339">
        <v>52</v>
      </c>
      <c r="B339" t="s">
        <v>7</v>
      </c>
      <c r="C339">
        <v>75</v>
      </c>
      <c r="D339" t="s">
        <v>26</v>
      </c>
      <c r="E339">
        <v>6</v>
      </c>
      <c r="F339">
        <v>7</v>
      </c>
      <c r="G339" s="1">
        <v>62850.87</v>
      </c>
      <c r="H339" t="str">
        <f>IF(Table1[[#This Row],[MonthlyIncome]]&lt;3000,"Low",IF(Table1[[#This Row],[MonthlyIncome]]&lt;=6000,"Medium","High"))</f>
        <v>High</v>
      </c>
      <c r="I339">
        <v>4</v>
      </c>
      <c r="J339">
        <v>2</v>
      </c>
      <c r="K339" t="b">
        <v>0</v>
      </c>
    </row>
    <row r="340" spans="1:11">
      <c r="A340">
        <v>37</v>
      </c>
      <c r="B340" t="s">
        <v>13</v>
      </c>
      <c r="C340">
        <v>62</v>
      </c>
      <c r="D340" t="s">
        <v>25</v>
      </c>
      <c r="E340">
        <v>27</v>
      </c>
      <c r="F340">
        <v>5</v>
      </c>
      <c r="G340" s="1">
        <v>93924.14</v>
      </c>
      <c r="H340" t="str">
        <f>IF(Table1[[#This Row],[MonthlyIncome]]&lt;3000,"Low",IF(Table1[[#This Row],[MonthlyIncome]]&lt;=6000,"Medium","High"))</f>
        <v>High</v>
      </c>
      <c r="I340">
        <v>1</v>
      </c>
      <c r="J340">
        <v>3</v>
      </c>
      <c r="K340" t="b">
        <v>0</v>
      </c>
    </row>
    <row r="341" spans="1:11">
      <c r="A341">
        <v>31</v>
      </c>
      <c r="B341" t="s">
        <v>16</v>
      </c>
      <c r="C341">
        <v>83</v>
      </c>
      <c r="D341" t="s">
        <v>25</v>
      </c>
      <c r="E341">
        <v>13</v>
      </c>
      <c r="F341">
        <v>8</v>
      </c>
      <c r="G341" s="1">
        <v>91787.48</v>
      </c>
      <c r="H341" t="str">
        <f>IF(Table1[[#This Row],[MonthlyIncome]]&lt;3000,"Low",IF(Table1[[#This Row],[MonthlyIncome]]&lt;=6000,"Medium","High"))</f>
        <v>High</v>
      </c>
      <c r="I341">
        <v>2</v>
      </c>
      <c r="J341">
        <v>4</v>
      </c>
      <c r="K341" t="b">
        <v>1</v>
      </c>
    </row>
    <row r="342" spans="1:11">
      <c r="A342">
        <v>57</v>
      </c>
      <c r="B342" t="s">
        <v>13</v>
      </c>
      <c r="C342">
        <v>99</v>
      </c>
      <c r="D342" t="s">
        <v>25</v>
      </c>
      <c r="E342">
        <v>50</v>
      </c>
      <c r="F342">
        <v>10</v>
      </c>
      <c r="G342" s="1">
        <v>85631.6</v>
      </c>
      <c r="H342" t="str">
        <f>IF(Table1[[#This Row],[MonthlyIncome]]&lt;3000,"Low",IF(Table1[[#This Row],[MonthlyIncome]]&lt;=6000,"Medium","High"))</f>
        <v>High</v>
      </c>
      <c r="I342">
        <v>1</v>
      </c>
      <c r="J342">
        <v>5</v>
      </c>
      <c r="K342" t="b">
        <v>0</v>
      </c>
    </row>
    <row r="343" spans="1:11">
      <c r="A343">
        <v>29</v>
      </c>
      <c r="B343" t="s">
        <v>13</v>
      </c>
      <c r="C343">
        <v>25</v>
      </c>
      <c r="D343" t="s">
        <v>25</v>
      </c>
      <c r="E343">
        <v>49</v>
      </c>
      <c r="F343">
        <v>5</v>
      </c>
      <c r="G343" s="1">
        <v>57230.97</v>
      </c>
      <c r="H343" t="str">
        <f>IF(Table1[[#This Row],[MonthlyIncome]]&lt;3000,"Low",IF(Table1[[#This Row],[MonthlyIncome]]&lt;=6000,"Medium","High"))</f>
        <v>High</v>
      </c>
      <c r="I343">
        <v>4</v>
      </c>
      <c r="J343">
        <v>4</v>
      </c>
      <c r="K343" t="b">
        <v>0</v>
      </c>
    </row>
    <row r="344" spans="1:11">
      <c r="A344">
        <v>96</v>
      </c>
      <c r="B344" t="s">
        <v>8</v>
      </c>
      <c r="C344">
        <v>55</v>
      </c>
      <c r="D344" t="s">
        <v>26</v>
      </c>
      <c r="E344">
        <v>6</v>
      </c>
      <c r="F344">
        <v>6</v>
      </c>
      <c r="G344" s="1">
        <v>57621.14</v>
      </c>
      <c r="H344" t="str">
        <f>IF(Table1[[#This Row],[MonthlyIncome]]&lt;3000,"Low",IF(Table1[[#This Row],[MonthlyIncome]]&lt;=6000,"Medium","High"))</f>
        <v>High</v>
      </c>
      <c r="I344">
        <v>4</v>
      </c>
      <c r="J344">
        <v>4</v>
      </c>
      <c r="K344" t="b">
        <v>0</v>
      </c>
    </row>
    <row r="345" spans="1:11">
      <c r="A345">
        <v>15</v>
      </c>
      <c r="B345" t="s">
        <v>16</v>
      </c>
      <c r="C345">
        <v>64</v>
      </c>
      <c r="D345" t="s">
        <v>26</v>
      </c>
      <c r="E345">
        <v>47</v>
      </c>
      <c r="F345">
        <v>5</v>
      </c>
      <c r="G345" s="1">
        <v>13352.7</v>
      </c>
      <c r="H345" t="str">
        <f>IF(Table1[[#This Row],[MonthlyIncome]]&lt;3000,"Low",IF(Table1[[#This Row],[MonthlyIncome]]&lt;=6000,"Medium","High"))</f>
        <v>High</v>
      </c>
      <c r="I345">
        <v>4</v>
      </c>
      <c r="J345">
        <v>3</v>
      </c>
      <c r="K345" t="b">
        <v>0</v>
      </c>
    </row>
    <row r="346" spans="1:11">
      <c r="A346">
        <v>93</v>
      </c>
      <c r="B346" t="s">
        <v>13</v>
      </c>
      <c r="C346">
        <v>93</v>
      </c>
      <c r="D346" t="s">
        <v>25</v>
      </c>
      <c r="E346">
        <v>46</v>
      </c>
      <c r="F346">
        <v>10</v>
      </c>
      <c r="G346" s="1">
        <v>55166.07</v>
      </c>
      <c r="H346" t="str">
        <f>IF(Table1[[#This Row],[MonthlyIncome]]&lt;3000,"Low",IF(Table1[[#This Row],[MonthlyIncome]]&lt;=6000,"Medium","High"))</f>
        <v>High</v>
      </c>
      <c r="I346">
        <v>4</v>
      </c>
      <c r="J346">
        <v>5</v>
      </c>
      <c r="K346" t="b">
        <v>1</v>
      </c>
    </row>
    <row r="347" spans="1:11">
      <c r="A347">
        <v>1</v>
      </c>
      <c r="B347" t="s">
        <v>12</v>
      </c>
      <c r="C347">
        <v>95</v>
      </c>
      <c r="D347" t="s">
        <v>26</v>
      </c>
      <c r="E347">
        <v>0</v>
      </c>
      <c r="F347">
        <v>4</v>
      </c>
      <c r="G347" s="1">
        <v>99701.63</v>
      </c>
      <c r="H347" t="str">
        <f>IF(Table1[[#This Row],[MonthlyIncome]]&lt;3000,"Low",IF(Table1[[#This Row],[MonthlyIncome]]&lt;=6000,"Medium","High"))</f>
        <v>High</v>
      </c>
      <c r="I347">
        <v>1</v>
      </c>
      <c r="J347">
        <v>2</v>
      </c>
      <c r="K347" t="b">
        <v>0</v>
      </c>
    </row>
    <row r="348" spans="1:11">
      <c r="A348">
        <v>96</v>
      </c>
      <c r="B348" t="s">
        <v>15</v>
      </c>
      <c r="C348">
        <v>21</v>
      </c>
      <c r="D348" t="s">
        <v>26</v>
      </c>
      <c r="E348">
        <v>23</v>
      </c>
      <c r="F348">
        <v>4</v>
      </c>
      <c r="G348" s="1">
        <v>18333.52</v>
      </c>
      <c r="H348" t="str">
        <f>IF(Table1[[#This Row],[MonthlyIncome]]&lt;3000,"Low",IF(Table1[[#This Row],[MonthlyIncome]]&lt;=6000,"Medium","High"))</f>
        <v>High</v>
      </c>
      <c r="I348">
        <v>2</v>
      </c>
      <c r="J348">
        <v>4</v>
      </c>
      <c r="K348" t="b">
        <v>1</v>
      </c>
    </row>
    <row r="349" spans="1:11">
      <c r="A349">
        <v>53</v>
      </c>
      <c r="B349" t="s">
        <v>7</v>
      </c>
      <c r="C349">
        <v>41</v>
      </c>
      <c r="D349" t="s">
        <v>25</v>
      </c>
      <c r="E349">
        <v>8</v>
      </c>
      <c r="F349">
        <v>8</v>
      </c>
      <c r="G349" s="1">
        <v>42589.27</v>
      </c>
      <c r="H349" t="str">
        <f>IF(Table1[[#This Row],[MonthlyIncome]]&lt;3000,"Low",IF(Table1[[#This Row],[MonthlyIncome]]&lt;=6000,"Medium","High"))</f>
        <v>High</v>
      </c>
      <c r="I349">
        <v>1</v>
      </c>
      <c r="J349">
        <v>5</v>
      </c>
      <c r="K349" t="b">
        <v>0</v>
      </c>
    </row>
    <row r="350" spans="1:11">
      <c r="A350">
        <v>18</v>
      </c>
      <c r="B350" t="s">
        <v>8</v>
      </c>
      <c r="C350">
        <v>45</v>
      </c>
      <c r="D350" t="s">
        <v>26</v>
      </c>
      <c r="E350">
        <v>28</v>
      </c>
      <c r="F350">
        <v>10</v>
      </c>
      <c r="G350" s="1">
        <v>56262.77</v>
      </c>
      <c r="H350" t="str">
        <f>IF(Table1[[#This Row],[MonthlyIncome]]&lt;3000,"Low",IF(Table1[[#This Row],[MonthlyIncome]]&lt;=6000,"Medium","High"))</f>
        <v>High</v>
      </c>
      <c r="I350">
        <v>4</v>
      </c>
      <c r="J350">
        <v>2</v>
      </c>
      <c r="K350" t="b">
        <v>1</v>
      </c>
    </row>
    <row r="351" spans="1:11">
      <c r="A351">
        <v>55</v>
      </c>
      <c r="B351" t="s">
        <v>12</v>
      </c>
      <c r="C351">
        <v>44</v>
      </c>
      <c r="D351" t="s">
        <v>26</v>
      </c>
      <c r="E351">
        <v>5</v>
      </c>
      <c r="F351">
        <v>6</v>
      </c>
      <c r="G351" s="1">
        <v>38623.81</v>
      </c>
      <c r="H351" t="str">
        <f>IF(Table1[[#This Row],[MonthlyIncome]]&lt;3000,"Low",IF(Table1[[#This Row],[MonthlyIncome]]&lt;=6000,"Medium","High"))</f>
        <v>High</v>
      </c>
      <c r="I351">
        <v>4</v>
      </c>
      <c r="J351">
        <v>2</v>
      </c>
      <c r="K351" t="b">
        <v>0</v>
      </c>
    </row>
    <row r="352" spans="1:11">
      <c r="A352">
        <v>21</v>
      </c>
      <c r="B352" t="s">
        <v>16</v>
      </c>
      <c r="C352">
        <v>21</v>
      </c>
      <c r="D352" t="s">
        <v>25</v>
      </c>
      <c r="E352">
        <v>42</v>
      </c>
      <c r="F352">
        <v>6</v>
      </c>
      <c r="G352" s="1">
        <v>43528.26</v>
      </c>
      <c r="H352" t="str">
        <f>IF(Table1[[#This Row],[MonthlyIncome]]&lt;3000,"Low",IF(Table1[[#This Row],[MonthlyIncome]]&lt;=6000,"Medium","High"))</f>
        <v>High</v>
      </c>
      <c r="I352">
        <v>1</v>
      </c>
      <c r="J352">
        <v>2</v>
      </c>
      <c r="K352" t="b">
        <v>0</v>
      </c>
    </row>
    <row r="353" spans="1:11">
      <c r="A353">
        <v>76</v>
      </c>
      <c r="B353" t="s">
        <v>14</v>
      </c>
      <c r="C353">
        <v>70</v>
      </c>
      <c r="D353" t="s">
        <v>25</v>
      </c>
      <c r="E353">
        <v>50</v>
      </c>
      <c r="F353">
        <v>3</v>
      </c>
      <c r="G353" s="1">
        <v>29483.66</v>
      </c>
      <c r="H353" t="str">
        <f>IF(Table1[[#This Row],[MonthlyIncome]]&lt;3000,"Low",IF(Table1[[#This Row],[MonthlyIncome]]&lt;=6000,"Medium","High"))</f>
        <v>High</v>
      </c>
      <c r="I353">
        <v>4</v>
      </c>
      <c r="J353">
        <v>3</v>
      </c>
      <c r="K353" t="b">
        <v>0</v>
      </c>
    </row>
    <row r="354" spans="1:11">
      <c r="A354">
        <v>86</v>
      </c>
      <c r="B354" t="s">
        <v>8</v>
      </c>
      <c r="C354">
        <v>69</v>
      </c>
      <c r="D354" t="s">
        <v>25</v>
      </c>
      <c r="E354">
        <v>21</v>
      </c>
      <c r="F354">
        <v>6</v>
      </c>
      <c r="G354" s="1">
        <v>7909.84</v>
      </c>
      <c r="H354" t="str">
        <f>IF(Table1[[#This Row],[MonthlyIncome]]&lt;3000,"Low",IF(Table1[[#This Row],[MonthlyIncome]]&lt;=6000,"Medium","High"))</f>
        <v>High</v>
      </c>
      <c r="I354">
        <v>2</v>
      </c>
      <c r="J354">
        <v>5</v>
      </c>
      <c r="K354" t="b">
        <v>0</v>
      </c>
    </row>
    <row r="355" spans="1:11">
      <c r="A355">
        <v>53</v>
      </c>
      <c r="B355" t="s">
        <v>6</v>
      </c>
      <c r="C355">
        <v>95</v>
      </c>
      <c r="D355" t="s">
        <v>25</v>
      </c>
      <c r="E355">
        <v>14</v>
      </c>
      <c r="F355">
        <v>9</v>
      </c>
      <c r="G355" s="1">
        <v>34222.379999999997</v>
      </c>
      <c r="H355" t="str">
        <f>IF(Table1[[#This Row],[MonthlyIncome]]&lt;3000,"Low",IF(Table1[[#This Row],[MonthlyIncome]]&lt;=6000,"Medium","High"))</f>
        <v>High</v>
      </c>
      <c r="I355">
        <v>5</v>
      </c>
      <c r="J355">
        <v>1</v>
      </c>
      <c r="K355" t="b">
        <v>1</v>
      </c>
    </row>
    <row r="356" spans="1:11">
      <c r="A356">
        <v>90</v>
      </c>
      <c r="B356" t="s">
        <v>15</v>
      </c>
      <c r="C356">
        <v>29</v>
      </c>
      <c r="D356" t="s">
        <v>26</v>
      </c>
      <c r="E356">
        <v>44</v>
      </c>
      <c r="F356">
        <v>6</v>
      </c>
      <c r="G356" s="1">
        <v>32074.16</v>
      </c>
      <c r="H356" t="str">
        <f>IF(Table1[[#This Row],[MonthlyIncome]]&lt;3000,"Low",IF(Table1[[#This Row],[MonthlyIncome]]&lt;=6000,"Medium","High"))</f>
        <v>High</v>
      </c>
      <c r="I356">
        <v>3</v>
      </c>
      <c r="J356">
        <v>2</v>
      </c>
      <c r="K356" t="b">
        <v>1</v>
      </c>
    </row>
    <row r="357" spans="1:11">
      <c r="A357">
        <v>95</v>
      </c>
      <c r="B357" t="s">
        <v>13</v>
      </c>
      <c r="C357">
        <v>38</v>
      </c>
      <c r="D357" t="s">
        <v>25</v>
      </c>
      <c r="E357">
        <v>12</v>
      </c>
      <c r="F357">
        <v>9</v>
      </c>
      <c r="G357" s="1">
        <v>80491.64</v>
      </c>
      <c r="H357" t="str">
        <f>IF(Table1[[#This Row],[MonthlyIncome]]&lt;3000,"Low",IF(Table1[[#This Row],[MonthlyIncome]]&lt;=6000,"Medium","High"))</f>
        <v>High</v>
      </c>
      <c r="I357">
        <v>1</v>
      </c>
      <c r="J357">
        <v>5</v>
      </c>
      <c r="K357" t="b">
        <v>0</v>
      </c>
    </row>
    <row r="358" spans="1:11">
      <c r="A358">
        <v>3</v>
      </c>
      <c r="B358" t="s">
        <v>16</v>
      </c>
      <c r="C358">
        <v>76</v>
      </c>
      <c r="D358" t="s">
        <v>25</v>
      </c>
      <c r="E358">
        <v>14</v>
      </c>
      <c r="F358">
        <v>6</v>
      </c>
      <c r="G358" s="1">
        <v>13861.86</v>
      </c>
      <c r="H358" t="str">
        <f>IF(Table1[[#This Row],[MonthlyIncome]]&lt;3000,"Low",IF(Table1[[#This Row],[MonthlyIncome]]&lt;=6000,"Medium","High"))</f>
        <v>High</v>
      </c>
      <c r="I358">
        <v>1</v>
      </c>
      <c r="J358">
        <v>5</v>
      </c>
      <c r="K358" t="b">
        <v>0</v>
      </c>
    </row>
    <row r="359" spans="1:11">
      <c r="A359">
        <v>29</v>
      </c>
      <c r="B359" t="s">
        <v>17</v>
      </c>
      <c r="C359">
        <v>23</v>
      </c>
      <c r="D359" t="s">
        <v>26</v>
      </c>
      <c r="E359">
        <v>34</v>
      </c>
      <c r="F359">
        <v>2</v>
      </c>
      <c r="G359" s="1">
        <v>21989.27</v>
      </c>
      <c r="H359" t="str">
        <f>IF(Table1[[#This Row],[MonthlyIncome]]&lt;3000,"Low",IF(Table1[[#This Row],[MonthlyIncome]]&lt;=6000,"Medium","High"))</f>
        <v>High</v>
      </c>
      <c r="I359">
        <v>1</v>
      </c>
      <c r="J359">
        <v>3</v>
      </c>
      <c r="K359" t="b">
        <v>1</v>
      </c>
    </row>
    <row r="360" spans="1:11">
      <c r="A360">
        <v>63</v>
      </c>
      <c r="B360" t="s">
        <v>8</v>
      </c>
      <c r="C360">
        <v>78</v>
      </c>
      <c r="D360" t="s">
        <v>26</v>
      </c>
      <c r="E360">
        <v>11</v>
      </c>
      <c r="F360">
        <v>9</v>
      </c>
      <c r="G360" s="1">
        <v>37214.639999999999</v>
      </c>
      <c r="H360" t="str">
        <f>IF(Table1[[#This Row],[MonthlyIncome]]&lt;3000,"Low",IF(Table1[[#This Row],[MonthlyIncome]]&lt;=6000,"Medium","High"))</f>
        <v>High</v>
      </c>
      <c r="I360">
        <v>2</v>
      </c>
      <c r="J360">
        <v>2</v>
      </c>
      <c r="K360" t="b">
        <v>0</v>
      </c>
    </row>
    <row r="361" spans="1:11">
      <c r="A361">
        <v>59</v>
      </c>
      <c r="B361" t="s">
        <v>16</v>
      </c>
      <c r="C361">
        <v>38</v>
      </c>
      <c r="D361" t="s">
        <v>25</v>
      </c>
      <c r="E361">
        <v>28</v>
      </c>
      <c r="F361">
        <v>1</v>
      </c>
      <c r="G361" s="1">
        <v>30942.560000000001</v>
      </c>
      <c r="H361" t="str">
        <f>IF(Table1[[#This Row],[MonthlyIncome]]&lt;3000,"Low",IF(Table1[[#This Row],[MonthlyIncome]]&lt;=6000,"Medium","High"))</f>
        <v>High</v>
      </c>
      <c r="I361">
        <v>1</v>
      </c>
      <c r="J361">
        <v>2</v>
      </c>
      <c r="K361" t="b">
        <v>1</v>
      </c>
    </row>
    <row r="362" spans="1:11">
      <c r="A362">
        <v>36</v>
      </c>
      <c r="B362" t="s">
        <v>7</v>
      </c>
      <c r="C362">
        <v>38</v>
      </c>
      <c r="D362" t="s">
        <v>26</v>
      </c>
      <c r="E362">
        <v>20</v>
      </c>
      <c r="F362">
        <v>7</v>
      </c>
      <c r="G362" s="1">
        <v>94262.12</v>
      </c>
      <c r="H362" t="str">
        <f>IF(Table1[[#This Row],[MonthlyIncome]]&lt;3000,"Low",IF(Table1[[#This Row],[MonthlyIncome]]&lt;=6000,"Medium","High"))</f>
        <v>High</v>
      </c>
      <c r="I362">
        <v>1</v>
      </c>
      <c r="J362">
        <v>1</v>
      </c>
      <c r="K362" t="b">
        <v>0</v>
      </c>
    </row>
    <row r="363" spans="1:11">
      <c r="A363">
        <v>13</v>
      </c>
      <c r="B363" t="s">
        <v>7</v>
      </c>
      <c r="C363">
        <v>56</v>
      </c>
      <c r="D363" t="s">
        <v>26</v>
      </c>
      <c r="E363">
        <v>17</v>
      </c>
      <c r="F363">
        <v>6</v>
      </c>
      <c r="G363" s="1">
        <v>18393.07</v>
      </c>
      <c r="H363" t="str">
        <f>IF(Table1[[#This Row],[MonthlyIncome]]&lt;3000,"Low",IF(Table1[[#This Row],[MonthlyIncome]]&lt;=6000,"Medium","High"))</f>
        <v>High</v>
      </c>
      <c r="I363">
        <v>3</v>
      </c>
      <c r="J363">
        <v>2</v>
      </c>
      <c r="K363" t="b">
        <v>0</v>
      </c>
    </row>
    <row r="364" spans="1:11">
      <c r="A364">
        <v>38</v>
      </c>
      <c r="B364" t="s">
        <v>12</v>
      </c>
      <c r="C364">
        <v>38</v>
      </c>
      <c r="D364" t="s">
        <v>25</v>
      </c>
      <c r="E364">
        <v>17</v>
      </c>
      <c r="F364">
        <v>4</v>
      </c>
      <c r="G364" s="1">
        <v>80635.199999999997</v>
      </c>
      <c r="H364" t="str">
        <f>IF(Table1[[#This Row],[MonthlyIncome]]&lt;3000,"Low",IF(Table1[[#This Row],[MonthlyIncome]]&lt;=6000,"Medium","High"))</f>
        <v>High</v>
      </c>
      <c r="I364">
        <v>4</v>
      </c>
      <c r="J364">
        <v>3</v>
      </c>
      <c r="K364" t="b">
        <v>0</v>
      </c>
    </row>
    <row r="365" spans="1:11">
      <c r="A365">
        <v>8</v>
      </c>
      <c r="B365" t="s">
        <v>13</v>
      </c>
      <c r="C365">
        <v>80</v>
      </c>
      <c r="D365" t="s">
        <v>26</v>
      </c>
      <c r="E365">
        <v>2</v>
      </c>
      <c r="F365">
        <v>5</v>
      </c>
      <c r="G365" s="1">
        <v>68227.320000000007</v>
      </c>
      <c r="H365" t="str">
        <f>IF(Table1[[#This Row],[MonthlyIncome]]&lt;3000,"Low",IF(Table1[[#This Row],[MonthlyIncome]]&lt;=6000,"Medium","High"))</f>
        <v>High</v>
      </c>
      <c r="I365">
        <v>2</v>
      </c>
      <c r="J365">
        <v>2</v>
      </c>
      <c r="K365" t="b">
        <v>1</v>
      </c>
    </row>
    <row r="366" spans="1:11">
      <c r="A366">
        <v>16</v>
      </c>
      <c r="B366" t="s">
        <v>7</v>
      </c>
      <c r="C366">
        <v>39</v>
      </c>
      <c r="D366" t="s">
        <v>25</v>
      </c>
      <c r="E366">
        <v>33</v>
      </c>
      <c r="F366">
        <v>8</v>
      </c>
      <c r="G366" s="1">
        <v>84889.87</v>
      </c>
      <c r="H366" t="str">
        <f>IF(Table1[[#This Row],[MonthlyIncome]]&lt;3000,"Low",IF(Table1[[#This Row],[MonthlyIncome]]&lt;=6000,"Medium","High"))</f>
        <v>High</v>
      </c>
      <c r="I366">
        <v>3</v>
      </c>
      <c r="J366">
        <v>2</v>
      </c>
      <c r="K366" t="b">
        <v>1</v>
      </c>
    </row>
    <row r="367" spans="1:11">
      <c r="A367">
        <v>43</v>
      </c>
      <c r="B367" t="s">
        <v>15</v>
      </c>
      <c r="C367">
        <v>23</v>
      </c>
      <c r="D367" t="s">
        <v>25</v>
      </c>
      <c r="E367">
        <v>9</v>
      </c>
      <c r="F367">
        <v>8</v>
      </c>
      <c r="G367" s="1">
        <v>764.39</v>
      </c>
      <c r="H367" t="str">
        <f>IF(Table1[[#This Row],[MonthlyIncome]]&lt;3000,"Low",IF(Table1[[#This Row],[MonthlyIncome]]&lt;=6000,"Medium","High"))</f>
        <v>Low</v>
      </c>
      <c r="I367">
        <v>3</v>
      </c>
      <c r="J367">
        <v>2</v>
      </c>
      <c r="K367" t="b">
        <v>1</v>
      </c>
    </row>
    <row r="368" spans="1:11">
      <c r="A368">
        <v>21</v>
      </c>
      <c r="B368" t="s">
        <v>6</v>
      </c>
      <c r="C368">
        <v>64</v>
      </c>
      <c r="D368" t="s">
        <v>26</v>
      </c>
      <c r="E368">
        <v>22</v>
      </c>
      <c r="F368">
        <v>3</v>
      </c>
      <c r="G368" s="1">
        <v>37995.519999999997</v>
      </c>
      <c r="H368" t="str">
        <f>IF(Table1[[#This Row],[MonthlyIncome]]&lt;3000,"Low",IF(Table1[[#This Row],[MonthlyIncome]]&lt;=6000,"Medium","High"))</f>
        <v>High</v>
      </c>
      <c r="I368">
        <v>4</v>
      </c>
      <c r="J368">
        <v>5</v>
      </c>
      <c r="K368" t="b">
        <v>0</v>
      </c>
    </row>
    <row r="369" spans="1:11">
      <c r="A369">
        <v>10</v>
      </c>
      <c r="B369" t="s">
        <v>16</v>
      </c>
      <c r="C369">
        <v>24</v>
      </c>
      <c r="D369" t="s">
        <v>25</v>
      </c>
      <c r="E369">
        <v>1</v>
      </c>
      <c r="F369">
        <v>6</v>
      </c>
      <c r="G369" s="1">
        <v>98798.71</v>
      </c>
      <c r="H369" t="str">
        <f>IF(Table1[[#This Row],[MonthlyIncome]]&lt;3000,"Low",IF(Table1[[#This Row],[MonthlyIncome]]&lt;=6000,"Medium","High"))</f>
        <v>High</v>
      </c>
      <c r="I369">
        <v>1</v>
      </c>
      <c r="J369">
        <v>4</v>
      </c>
      <c r="K369" t="b">
        <v>0</v>
      </c>
    </row>
    <row r="370" spans="1:11">
      <c r="A370">
        <v>64</v>
      </c>
      <c r="B370" t="s">
        <v>17</v>
      </c>
      <c r="C370">
        <v>99</v>
      </c>
      <c r="D370" t="s">
        <v>26</v>
      </c>
      <c r="E370">
        <v>10</v>
      </c>
      <c r="F370">
        <v>5</v>
      </c>
      <c r="G370" s="1">
        <v>16257.69</v>
      </c>
      <c r="H370" t="str">
        <f>IF(Table1[[#This Row],[MonthlyIncome]]&lt;3000,"Low",IF(Table1[[#This Row],[MonthlyIncome]]&lt;=6000,"Medium","High"))</f>
        <v>High</v>
      </c>
      <c r="I370">
        <v>3</v>
      </c>
      <c r="J370">
        <v>3</v>
      </c>
      <c r="K370" t="b">
        <v>0</v>
      </c>
    </row>
    <row r="371" spans="1:11">
      <c r="A371">
        <v>45</v>
      </c>
      <c r="B371" t="s">
        <v>12</v>
      </c>
      <c r="C371">
        <v>91</v>
      </c>
      <c r="D371" t="s">
        <v>25</v>
      </c>
      <c r="E371">
        <v>1</v>
      </c>
      <c r="F371">
        <v>2</v>
      </c>
      <c r="G371" s="1">
        <v>30676.69</v>
      </c>
      <c r="H371" t="str">
        <f>IF(Table1[[#This Row],[MonthlyIncome]]&lt;3000,"Low",IF(Table1[[#This Row],[MonthlyIncome]]&lt;=6000,"Medium","High"))</f>
        <v>High</v>
      </c>
      <c r="I371">
        <v>4</v>
      </c>
      <c r="J371">
        <v>1</v>
      </c>
      <c r="K371" t="b">
        <v>0</v>
      </c>
    </row>
    <row r="372" spans="1:11">
      <c r="A372">
        <v>100</v>
      </c>
      <c r="B372" t="s">
        <v>11</v>
      </c>
      <c r="C372">
        <v>50</v>
      </c>
      <c r="D372" t="s">
        <v>25</v>
      </c>
      <c r="E372">
        <v>42</v>
      </c>
      <c r="F372">
        <v>5</v>
      </c>
      <c r="G372" s="1">
        <v>12276.9</v>
      </c>
      <c r="H372" t="str">
        <f>IF(Table1[[#This Row],[MonthlyIncome]]&lt;3000,"Low",IF(Table1[[#This Row],[MonthlyIncome]]&lt;=6000,"Medium","High"))</f>
        <v>High</v>
      </c>
      <c r="I372">
        <v>2</v>
      </c>
      <c r="J372">
        <v>3</v>
      </c>
      <c r="K372" t="b">
        <v>0</v>
      </c>
    </row>
    <row r="373" spans="1:11">
      <c r="A373">
        <v>70</v>
      </c>
      <c r="B373" t="s">
        <v>15</v>
      </c>
      <c r="C373">
        <v>83</v>
      </c>
      <c r="D373" t="s">
        <v>26</v>
      </c>
      <c r="E373">
        <v>6</v>
      </c>
      <c r="F373">
        <v>2</v>
      </c>
      <c r="G373" s="1">
        <v>11534.98</v>
      </c>
      <c r="H373" t="str">
        <f>IF(Table1[[#This Row],[MonthlyIncome]]&lt;3000,"Low",IF(Table1[[#This Row],[MonthlyIncome]]&lt;=6000,"Medium","High"))</f>
        <v>High</v>
      </c>
      <c r="I373">
        <v>1</v>
      </c>
      <c r="J373">
        <v>1</v>
      </c>
      <c r="K373" t="b">
        <v>0</v>
      </c>
    </row>
    <row r="374" spans="1:11">
      <c r="A374">
        <v>100</v>
      </c>
      <c r="B374" t="s">
        <v>7</v>
      </c>
      <c r="C374">
        <v>32</v>
      </c>
      <c r="D374" t="s">
        <v>26</v>
      </c>
      <c r="E374">
        <v>46</v>
      </c>
      <c r="F374">
        <v>6</v>
      </c>
      <c r="G374" s="1">
        <v>7310.33</v>
      </c>
      <c r="H374" t="str">
        <f>IF(Table1[[#This Row],[MonthlyIncome]]&lt;3000,"Low",IF(Table1[[#This Row],[MonthlyIncome]]&lt;=6000,"Medium","High"))</f>
        <v>High</v>
      </c>
      <c r="I374">
        <v>2</v>
      </c>
      <c r="J374">
        <v>4</v>
      </c>
      <c r="K374" t="b">
        <v>1</v>
      </c>
    </row>
    <row r="375" spans="1:11">
      <c r="A375">
        <v>63</v>
      </c>
      <c r="B375" t="s">
        <v>8</v>
      </c>
      <c r="C375">
        <v>84</v>
      </c>
      <c r="D375" t="s">
        <v>25</v>
      </c>
      <c r="E375">
        <v>10</v>
      </c>
      <c r="F375">
        <v>6</v>
      </c>
      <c r="G375" s="1">
        <v>84033.11</v>
      </c>
      <c r="H375" t="str">
        <f>IF(Table1[[#This Row],[MonthlyIncome]]&lt;3000,"Low",IF(Table1[[#This Row],[MonthlyIncome]]&lt;=6000,"Medium","High"))</f>
        <v>High</v>
      </c>
      <c r="I375">
        <v>3</v>
      </c>
      <c r="J375">
        <v>4</v>
      </c>
      <c r="K375" t="b">
        <v>0</v>
      </c>
    </row>
    <row r="376" spans="1:11">
      <c r="A376">
        <v>54</v>
      </c>
      <c r="B376" t="s">
        <v>6</v>
      </c>
      <c r="C376">
        <v>21</v>
      </c>
      <c r="D376" t="s">
        <v>26</v>
      </c>
      <c r="E376">
        <v>25</v>
      </c>
      <c r="F376">
        <v>1</v>
      </c>
      <c r="G376" s="1">
        <v>57655.01</v>
      </c>
      <c r="H376" t="str">
        <f>IF(Table1[[#This Row],[MonthlyIncome]]&lt;3000,"Low",IF(Table1[[#This Row],[MonthlyIncome]]&lt;=6000,"Medium","High"))</f>
        <v>High</v>
      </c>
      <c r="I376">
        <v>5</v>
      </c>
      <c r="J376">
        <v>2</v>
      </c>
      <c r="K376" t="b">
        <v>1</v>
      </c>
    </row>
    <row r="377" spans="1:11">
      <c r="A377">
        <v>14</v>
      </c>
      <c r="B377" t="s">
        <v>11</v>
      </c>
      <c r="C377">
        <v>65</v>
      </c>
      <c r="D377" t="s">
        <v>25</v>
      </c>
      <c r="E377">
        <v>48</v>
      </c>
      <c r="F377">
        <v>3</v>
      </c>
      <c r="G377" s="1">
        <v>31998.240000000002</v>
      </c>
      <c r="H377" t="str">
        <f>IF(Table1[[#This Row],[MonthlyIncome]]&lt;3000,"Low",IF(Table1[[#This Row],[MonthlyIncome]]&lt;=6000,"Medium","High"))</f>
        <v>High</v>
      </c>
      <c r="I377">
        <v>3</v>
      </c>
      <c r="J377">
        <v>1</v>
      </c>
      <c r="K377" t="b">
        <v>1</v>
      </c>
    </row>
    <row r="378" spans="1:11">
      <c r="A378">
        <v>98</v>
      </c>
      <c r="B378" t="s">
        <v>15</v>
      </c>
      <c r="C378">
        <v>62</v>
      </c>
      <c r="D378" t="s">
        <v>26</v>
      </c>
      <c r="E378">
        <v>46</v>
      </c>
      <c r="F378">
        <v>10</v>
      </c>
      <c r="G378" s="1">
        <v>77192.320000000007</v>
      </c>
      <c r="H378" t="str">
        <f>IF(Table1[[#This Row],[MonthlyIncome]]&lt;3000,"Low",IF(Table1[[#This Row],[MonthlyIncome]]&lt;=6000,"Medium","High"))</f>
        <v>High</v>
      </c>
      <c r="I378">
        <v>1</v>
      </c>
      <c r="J378">
        <v>3</v>
      </c>
      <c r="K378" t="b">
        <v>1</v>
      </c>
    </row>
    <row r="379" spans="1:11">
      <c r="A379">
        <v>14</v>
      </c>
      <c r="B379" t="s">
        <v>12</v>
      </c>
      <c r="C379">
        <v>41</v>
      </c>
      <c r="D379" t="s">
        <v>26</v>
      </c>
      <c r="E379">
        <v>29</v>
      </c>
      <c r="F379">
        <v>6</v>
      </c>
      <c r="G379" s="1">
        <v>52498.19</v>
      </c>
      <c r="H379" t="str">
        <f>IF(Table1[[#This Row],[MonthlyIncome]]&lt;3000,"Low",IF(Table1[[#This Row],[MonthlyIncome]]&lt;=6000,"Medium","High"))</f>
        <v>High</v>
      </c>
      <c r="I379">
        <v>3</v>
      </c>
      <c r="J379">
        <v>2</v>
      </c>
      <c r="K379" t="b">
        <v>1</v>
      </c>
    </row>
    <row r="380" spans="1:11">
      <c r="A380">
        <v>24</v>
      </c>
      <c r="B380" t="s">
        <v>11</v>
      </c>
      <c r="C380">
        <v>62</v>
      </c>
      <c r="D380" t="s">
        <v>26</v>
      </c>
      <c r="E380">
        <v>31</v>
      </c>
      <c r="F380">
        <v>5</v>
      </c>
      <c r="G380" s="1">
        <v>17078.150000000001</v>
      </c>
      <c r="H380" t="str">
        <f>IF(Table1[[#This Row],[MonthlyIncome]]&lt;3000,"Low",IF(Table1[[#This Row],[MonthlyIncome]]&lt;=6000,"Medium","High"))</f>
        <v>High</v>
      </c>
      <c r="I380">
        <v>1</v>
      </c>
      <c r="J380">
        <v>3</v>
      </c>
      <c r="K380" t="b">
        <v>0</v>
      </c>
    </row>
    <row r="381" spans="1:11">
      <c r="A381">
        <v>45</v>
      </c>
      <c r="B381" t="s">
        <v>10</v>
      </c>
      <c r="C381">
        <v>39</v>
      </c>
      <c r="D381" t="s">
        <v>26</v>
      </c>
      <c r="E381">
        <v>46</v>
      </c>
      <c r="F381">
        <v>7</v>
      </c>
      <c r="G381" s="1">
        <v>2581.81</v>
      </c>
      <c r="H381" t="str">
        <f>IF(Table1[[#This Row],[MonthlyIncome]]&lt;3000,"Low",IF(Table1[[#This Row],[MonthlyIncome]]&lt;=6000,"Medium","High"))</f>
        <v>Low</v>
      </c>
      <c r="I381">
        <v>1</v>
      </c>
      <c r="J381">
        <v>4</v>
      </c>
      <c r="K381" t="b">
        <v>0</v>
      </c>
    </row>
    <row r="382" spans="1:11">
      <c r="A382">
        <v>89</v>
      </c>
      <c r="B382" t="s">
        <v>13</v>
      </c>
      <c r="C382">
        <v>41</v>
      </c>
      <c r="D382" t="s">
        <v>25</v>
      </c>
      <c r="E382">
        <v>13</v>
      </c>
      <c r="F382">
        <v>2</v>
      </c>
      <c r="G382" s="1">
        <v>37850.129999999997</v>
      </c>
      <c r="H382" t="str">
        <f>IF(Table1[[#This Row],[MonthlyIncome]]&lt;3000,"Low",IF(Table1[[#This Row],[MonthlyIncome]]&lt;=6000,"Medium","High"))</f>
        <v>High</v>
      </c>
      <c r="I382">
        <v>5</v>
      </c>
      <c r="J382">
        <v>1</v>
      </c>
      <c r="K382" t="b">
        <v>1</v>
      </c>
    </row>
    <row r="383" spans="1:11">
      <c r="A383">
        <v>11</v>
      </c>
      <c r="B383" t="s">
        <v>16</v>
      </c>
      <c r="C383">
        <v>76</v>
      </c>
      <c r="D383" t="s">
        <v>25</v>
      </c>
      <c r="E383">
        <v>41</v>
      </c>
      <c r="F383">
        <v>2</v>
      </c>
      <c r="G383" s="1">
        <v>21083.11</v>
      </c>
      <c r="H383" t="str">
        <f>IF(Table1[[#This Row],[MonthlyIncome]]&lt;3000,"Low",IF(Table1[[#This Row],[MonthlyIncome]]&lt;=6000,"Medium","High"))</f>
        <v>High</v>
      </c>
      <c r="I383">
        <v>2</v>
      </c>
      <c r="J383">
        <v>4</v>
      </c>
      <c r="K383" t="b">
        <v>0</v>
      </c>
    </row>
    <row r="384" spans="1:11">
      <c r="A384">
        <v>85</v>
      </c>
      <c r="B384" t="s">
        <v>15</v>
      </c>
      <c r="C384">
        <v>89</v>
      </c>
      <c r="D384" t="s">
        <v>25</v>
      </c>
      <c r="E384">
        <v>50</v>
      </c>
      <c r="F384">
        <v>8</v>
      </c>
      <c r="G384" s="1">
        <v>26684.46</v>
      </c>
      <c r="H384" t="str">
        <f>IF(Table1[[#This Row],[MonthlyIncome]]&lt;3000,"Low",IF(Table1[[#This Row],[MonthlyIncome]]&lt;=6000,"Medium","High"))</f>
        <v>High</v>
      </c>
      <c r="I384">
        <v>5</v>
      </c>
      <c r="J384">
        <v>2</v>
      </c>
      <c r="K384" t="b">
        <v>0</v>
      </c>
    </row>
    <row r="385" spans="1:11">
      <c r="A385">
        <v>75</v>
      </c>
      <c r="B385" t="s">
        <v>11</v>
      </c>
      <c r="C385">
        <v>79</v>
      </c>
      <c r="D385" t="s">
        <v>25</v>
      </c>
      <c r="E385">
        <v>26</v>
      </c>
      <c r="F385">
        <v>2</v>
      </c>
      <c r="G385" s="1">
        <v>19739.98</v>
      </c>
      <c r="H385" t="str">
        <f>IF(Table1[[#This Row],[MonthlyIncome]]&lt;3000,"Low",IF(Table1[[#This Row],[MonthlyIncome]]&lt;=6000,"Medium","High"))</f>
        <v>High</v>
      </c>
      <c r="I385">
        <v>5</v>
      </c>
      <c r="J385">
        <v>1</v>
      </c>
      <c r="K385" t="b">
        <v>1</v>
      </c>
    </row>
    <row r="386" spans="1:11">
      <c r="A386">
        <v>68</v>
      </c>
      <c r="B386" t="s">
        <v>8</v>
      </c>
      <c r="C386">
        <v>31</v>
      </c>
      <c r="D386" t="s">
        <v>26</v>
      </c>
      <c r="E386">
        <v>6</v>
      </c>
      <c r="F386">
        <v>8</v>
      </c>
      <c r="G386" s="1">
        <v>79308.97</v>
      </c>
      <c r="H386" t="str">
        <f>IF(Table1[[#This Row],[MonthlyIncome]]&lt;3000,"Low",IF(Table1[[#This Row],[MonthlyIncome]]&lt;=6000,"Medium","High"))</f>
        <v>High</v>
      </c>
      <c r="I386">
        <v>5</v>
      </c>
      <c r="J386">
        <v>4</v>
      </c>
      <c r="K386" t="b">
        <v>1</v>
      </c>
    </row>
    <row r="387" spans="1:11">
      <c r="A387">
        <v>48</v>
      </c>
      <c r="B387" t="s">
        <v>13</v>
      </c>
      <c r="C387">
        <v>85</v>
      </c>
      <c r="D387" t="s">
        <v>25</v>
      </c>
      <c r="E387">
        <v>14</v>
      </c>
      <c r="F387">
        <v>3</v>
      </c>
      <c r="G387" s="1">
        <v>56814.31</v>
      </c>
      <c r="H387" t="str">
        <f>IF(Table1[[#This Row],[MonthlyIncome]]&lt;3000,"Low",IF(Table1[[#This Row],[MonthlyIncome]]&lt;=6000,"Medium","High"))</f>
        <v>High</v>
      </c>
      <c r="I387">
        <v>2</v>
      </c>
      <c r="J387">
        <v>4</v>
      </c>
      <c r="K387" t="b">
        <v>0</v>
      </c>
    </row>
    <row r="388" spans="1:11">
      <c r="A388">
        <v>89</v>
      </c>
      <c r="B388" t="s">
        <v>9</v>
      </c>
      <c r="C388">
        <v>72</v>
      </c>
      <c r="D388" t="s">
        <v>25</v>
      </c>
      <c r="E388">
        <v>12</v>
      </c>
      <c r="F388">
        <v>10</v>
      </c>
      <c r="G388" s="1">
        <v>14449.74</v>
      </c>
      <c r="H388" t="str">
        <f>IF(Table1[[#This Row],[MonthlyIncome]]&lt;3000,"Low",IF(Table1[[#This Row],[MonthlyIncome]]&lt;=6000,"Medium","High"))</f>
        <v>High</v>
      </c>
      <c r="I388">
        <v>2</v>
      </c>
      <c r="J388">
        <v>4</v>
      </c>
      <c r="K388" t="b">
        <v>1</v>
      </c>
    </row>
    <row r="389" spans="1:11">
      <c r="A389">
        <v>16</v>
      </c>
      <c r="B389" t="s">
        <v>13</v>
      </c>
      <c r="C389">
        <v>84</v>
      </c>
      <c r="D389" t="s">
        <v>25</v>
      </c>
      <c r="E389">
        <v>24</v>
      </c>
      <c r="F389">
        <v>5</v>
      </c>
      <c r="G389" s="1">
        <v>89346.89</v>
      </c>
      <c r="H389" t="str">
        <f>IF(Table1[[#This Row],[MonthlyIncome]]&lt;3000,"Low",IF(Table1[[#This Row],[MonthlyIncome]]&lt;=6000,"Medium","High"))</f>
        <v>High</v>
      </c>
      <c r="I389">
        <v>2</v>
      </c>
      <c r="J389">
        <v>3</v>
      </c>
      <c r="K389" t="b">
        <v>1</v>
      </c>
    </row>
    <row r="390" spans="1:11">
      <c r="A390">
        <v>37</v>
      </c>
      <c r="B390" t="s">
        <v>15</v>
      </c>
      <c r="C390">
        <v>77</v>
      </c>
      <c r="D390" t="s">
        <v>25</v>
      </c>
      <c r="E390">
        <v>22</v>
      </c>
      <c r="F390">
        <v>6</v>
      </c>
      <c r="G390" s="1">
        <v>72659.75</v>
      </c>
      <c r="H390" t="str">
        <f>IF(Table1[[#This Row],[MonthlyIncome]]&lt;3000,"Low",IF(Table1[[#This Row],[MonthlyIncome]]&lt;=6000,"Medium","High"))</f>
        <v>High</v>
      </c>
      <c r="I390">
        <v>5</v>
      </c>
      <c r="J390">
        <v>1</v>
      </c>
      <c r="K390" t="b">
        <v>0</v>
      </c>
    </row>
    <row r="391" spans="1:11">
      <c r="A391">
        <v>63</v>
      </c>
      <c r="B391" t="s">
        <v>8</v>
      </c>
      <c r="C391">
        <v>44</v>
      </c>
      <c r="D391" t="s">
        <v>25</v>
      </c>
      <c r="E391">
        <v>45</v>
      </c>
      <c r="F391">
        <v>9</v>
      </c>
      <c r="G391" s="1">
        <v>23124.91</v>
      </c>
      <c r="H391" t="str">
        <f>IF(Table1[[#This Row],[MonthlyIncome]]&lt;3000,"Low",IF(Table1[[#This Row],[MonthlyIncome]]&lt;=6000,"Medium","High"))</f>
        <v>High</v>
      </c>
      <c r="I391">
        <v>2</v>
      </c>
      <c r="J391">
        <v>3</v>
      </c>
      <c r="K391" t="b">
        <v>0</v>
      </c>
    </row>
    <row r="392" spans="1:11">
      <c r="A392">
        <v>57</v>
      </c>
      <c r="B392" t="s">
        <v>12</v>
      </c>
      <c r="C392">
        <v>43</v>
      </c>
      <c r="D392" t="s">
        <v>25</v>
      </c>
      <c r="E392">
        <v>50</v>
      </c>
      <c r="F392">
        <v>2</v>
      </c>
      <c r="G392" s="1">
        <v>26976.42</v>
      </c>
      <c r="H392" t="str">
        <f>IF(Table1[[#This Row],[MonthlyIncome]]&lt;3000,"Low",IF(Table1[[#This Row],[MonthlyIncome]]&lt;=6000,"Medium","High"))</f>
        <v>High</v>
      </c>
      <c r="I392">
        <v>1</v>
      </c>
      <c r="J392">
        <v>2</v>
      </c>
      <c r="K392" t="b">
        <v>0</v>
      </c>
    </row>
    <row r="393" spans="1:11">
      <c r="A393">
        <v>57</v>
      </c>
      <c r="B393" t="s">
        <v>11</v>
      </c>
      <c r="C393">
        <v>35</v>
      </c>
      <c r="D393" t="s">
        <v>25</v>
      </c>
      <c r="E393">
        <v>6</v>
      </c>
      <c r="F393">
        <v>7</v>
      </c>
      <c r="G393" s="1">
        <v>54288.99</v>
      </c>
      <c r="H393" t="str">
        <f>IF(Table1[[#This Row],[MonthlyIncome]]&lt;3000,"Low",IF(Table1[[#This Row],[MonthlyIncome]]&lt;=6000,"Medium","High"))</f>
        <v>High</v>
      </c>
      <c r="I393">
        <v>4</v>
      </c>
      <c r="J393">
        <v>1</v>
      </c>
      <c r="K393" t="b">
        <v>1</v>
      </c>
    </row>
    <row r="394" spans="1:11">
      <c r="A394">
        <v>41</v>
      </c>
      <c r="B394" t="s">
        <v>7</v>
      </c>
      <c r="C394">
        <v>62</v>
      </c>
      <c r="D394" t="s">
        <v>25</v>
      </c>
      <c r="E394">
        <v>6</v>
      </c>
      <c r="F394">
        <v>4</v>
      </c>
      <c r="G394" s="1">
        <v>3341.76</v>
      </c>
      <c r="H394" t="str">
        <f>IF(Table1[[#This Row],[MonthlyIncome]]&lt;3000,"Low",IF(Table1[[#This Row],[MonthlyIncome]]&lt;=6000,"Medium","High"))</f>
        <v>Medium</v>
      </c>
      <c r="I394">
        <v>1</v>
      </c>
      <c r="J394">
        <v>4</v>
      </c>
      <c r="K394" t="b">
        <v>0</v>
      </c>
    </row>
    <row r="395" spans="1:11">
      <c r="A395">
        <v>93</v>
      </c>
      <c r="B395" t="s">
        <v>14</v>
      </c>
      <c r="C395">
        <v>92</v>
      </c>
      <c r="D395" t="s">
        <v>26</v>
      </c>
      <c r="E395">
        <v>0</v>
      </c>
      <c r="F395">
        <v>3</v>
      </c>
      <c r="G395" s="1">
        <v>46471.34</v>
      </c>
      <c r="H395" t="str">
        <f>IF(Table1[[#This Row],[MonthlyIncome]]&lt;3000,"Low",IF(Table1[[#This Row],[MonthlyIncome]]&lt;=6000,"Medium","High"))</f>
        <v>High</v>
      </c>
      <c r="I395">
        <v>1</v>
      </c>
      <c r="J395">
        <v>3</v>
      </c>
      <c r="K395" t="b">
        <v>0</v>
      </c>
    </row>
    <row r="396" spans="1:11">
      <c r="A396">
        <v>17</v>
      </c>
      <c r="B396" t="s">
        <v>11</v>
      </c>
      <c r="C396">
        <v>77</v>
      </c>
      <c r="D396" t="s">
        <v>25</v>
      </c>
      <c r="E396">
        <v>4</v>
      </c>
      <c r="F396">
        <v>2</v>
      </c>
      <c r="G396" s="1">
        <v>73226.399999999994</v>
      </c>
      <c r="H396" t="str">
        <f>IF(Table1[[#This Row],[MonthlyIncome]]&lt;3000,"Low",IF(Table1[[#This Row],[MonthlyIncome]]&lt;=6000,"Medium","High"))</f>
        <v>High</v>
      </c>
      <c r="I396">
        <v>5</v>
      </c>
      <c r="J396">
        <v>1</v>
      </c>
      <c r="K396" t="b">
        <v>1</v>
      </c>
    </row>
    <row r="397" spans="1:11">
      <c r="A397">
        <v>8</v>
      </c>
      <c r="B397" t="s">
        <v>14</v>
      </c>
      <c r="C397">
        <v>32</v>
      </c>
      <c r="D397" t="s">
        <v>25</v>
      </c>
      <c r="E397">
        <v>16</v>
      </c>
      <c r="F397">
        <v>3</v>
      </c>
      <c r="G397" s="1">
        <v>73196.45</v>
      </c>
      <c r="H397" t="str">
        <f>IF(Table1[[#This Row],[MonthlyIncome]]&lt;3000,"Low",IF(Table1[[#This Row],[MonthlyIncome]]&lt;=6000,"Medium","High"))</f>
        <v>High</v>
      </c>
      <c r="I397">
        <v>3</v>
      </c>
      <c r="J397">
        <v>4</v>
      </c>
      <c r="K397" t="b">
        <v>0</v>
      </c>
    </row>
    <row r="398" spans="1:11">
      <c r="A398">
        <v>80</v>
      </c>
      <c r="B398" t="s">
        <v>14</v>
      </c>
      <c r="C398">
        <v>63</v>
      </c>
      <c r="D398" t="s">
        <v>25</v>
      </c>
      <c r="E398">
        <v>48</v>
      </c>
      <c r="F398">
        <v>4</v>
      </c>
      <c r="G398" s="1">
        <v>33690.080000000002</v>
      </c>
      <c r="H398" t="str">
        <f>IF(Table1[[#This Row],[MonthlyIncome]]&lt;3000,"Low",IF(Table1[[#This Row],[MonthlyIncome]]&lt;=6000,"Medium","High"))</f>
        <v>High</v>
      </c>
      <c r="I398">
        <v>2</v>
      </c>
      <c r="J398">
        <v>3</v>
      </c>
      <c r="K398" t="b">
        <v>0</v>
      </c>
    </row>
    <row r="399" spans="1:11">
      <c r="A399">
        <v>89</v>
      </c>
      <c r="B399" t="s">
        <v>11</v>
      </c>
      <c r="C399">
        <v>93</v>
      </c>
      <c r="D399" t="s">
        <v>25</v>
      </c>
      <c r="E399">
        <v>37</v>
      </c>
      <c r="F399">
        <v>9</v>
      </c>
      <c r="G399" s="1">
        <v>753.83</v>
      </c>
      <c r="H399" t="str">
        <f>IF(Table1[[#This Row],[MonthlyIncome]]&lt;3000,"Low",IF(Table1[[#This Row],[MonthlyIncome]]&lt;=6000,"Medium","High"))</f>
        <v>Low</v>
      </c>
      <c r="I399">
        <v>3</v>
      </c>
      <c r="J399">
        <v>3</v>
      </c>
      <c r="K399" t="b">
        <v>0</v>
      </c>
    </row>
    <row r="400" spans="1:11">
      <c r="A400">
        <v>4</v>
      </c>
      <c r="B400" t="s">
        <v>13</v>
      </c>
      <c r="C400">
        <v>72</v>
      </c>
      <c r="D400" t="s">
        <v>25</v>
      </c>
      <c r="E400">
        <v>17</v>
      </c>
      <c r="F400">
        <v>7</v>
      </c>
      <c r="G400" s="1">
        <v>90535.85</v>
      </c>
      <c r="H400" t="str">
        <f>IF(Table1[[#This Row],[MonthlyIncome]]&lt;3000,"Low",IF(Table1[[#This Row],[MonthlyIncome]]&lt;=6000,"Medium","High"))</f>
        <v>High</v>
      </c>
      <c r="I400">
        <v>4</v>
      </c>
      <c r="J400">
        <v>3</v>
      </c>
      <c r="K400" t="b">
        <v>0</v>
      </c>
    </row>
    <row r="401" spans="1:11">
      <c r="A401">
        <v>4</v>
      </c>
      <c r="B401" t="s">
        <v>13</v>
      </c>
      <c r="C401">
        <v>90</v>
      </c>
      <c r="D401" t="s">
        <v>25</v>
      </c>
      <c r="E401">
        <v>50</v>
      </c>
      <c r="F401">
        <v>8</v>
      </c>
      <c r="G401" s="1">
        <v>68057.02</v>
      </c>
      <c r="H401" t="str">
        <f>IF(Table1[[#This Row],[MonthlyIncome]]&lt;3000,"Low",IF(Table1[[#This Row],[MonthlyIncome]]&lt;=6000,"Medium","High"))</f>
        <v>High</v>
      </c>
      <c r="I401">
        <v>5</v>
      </c>
      <c r="J401">
        <v>5</v>
      </c>
      <c r="K401" t="b">
        <v>0</v>
      </c>
    </row>
    <row r="402" spans="1:11">
      <c r="A402">
        <v>23</v>
      </c>
      <c r="B402" t="s">
        <v>15</v>
      </c>
      <c r="C402">
        <v>71</v>
      </c>
      <c r="D402" t="s">
        <v>25</v>
      </c>
      <c r="E402">
        <v>25</v>
      </c>
      <c r="F402">
        <v>9</v>
      </c>
      <c r="G402" s="1">
        <v>50106.53</v>
      </c>
      <c r="H402" t="str">
        <f>IF(Table1[[#This Row],[MonthlyIncome]]&lt;3000,"Low",IF(Table1[[#This Row],[MonthlyIncome]]&lt;=6000,"Medium","High"))</f>
        <v>High</v>
      </c>
      <c r="I402">
        <v>4</v>
      </c>
      <c r="J402">
        <v>5</v>
      </c>
      <c r="K402" t="b">
        <v>0</v>
      </c>
    </row>
    <row r="403" spans="1:11">
      <c r="A403">
        <v>44</v>
      </c>
      <c r="B403" t="s">
        <v>13</v>
      </c>
      <c r="C403">
        <v>48</v>
      </c>
      <c r="D403" t="s">
        <v>26</v>
      </c>
      <c r="E403">
        <v>1</v>
      </c>
      <c r="F403">
        <v>9</v>
      </c>
      <c r="G403" s="1">
        <v>54291.94</v>
      </c>
      <c r="H403" t="str">
        <f>IF(Table1[[#This Row],[MonthlyIncome]]&lt;3000,"Low",IF(Table1[[#This Row],[MonthlyIncome]]&lt;=6000,"Medium","High"))</f>
        <v>High</v>
      </c>
      <c r="I403">
        <v>2</v>
      </c>
      <c r="J403">
        <v>5</v>
      </c>
      <c r="K403" t="b">
        <v>0</v>
      </c>
    </row>
    <row r="404" spans="1:11">
      <c r="A404">
        <v>69</v>
      </c>
      <c r="B404" t="s">
        <v>17</v>
      </c>
      <c r="C404">
        <v>37</v>
      </c>
      <c r="D404" t="s">
        <v>25</v>
      </c>
      <c r="E404">
        <v>46</v>
      </c>
      <c r="F404">
        <v>9</v>
      </c>
      <c r="G404" s="1">
        <v>14328.87</v>
      </c>
      <c r="H404" t="str">
        <f>IF(Table1[[#This Row],[MonthlyIncome]]&lt;3000,"Low",IF(Table1[[#This Row],[MonthlyIncome]]&lt;=6000,"Medium","High"))</f>
        <v>High</v>
      </c>
      <c r="I404">
        <v>2</v>
      </c>
      <c r="J404">
        <v>3</v>
      </c>
      <c r="K404" t="b">
        <v>1</v>
      </c>
    </row>
    <row r="405" spans="1:11">
      <c r="A405">
        <v>30</v>
      </c>
      <c r="B405" t="s">
        <v>15</v>
      </c>
      <c r="C405">
        <v>38</v>
      </c>
      <c r="D405" t="s">
        <v>25</v>
      </c>
      <c r="E405">
        <v>41</v>
      </c>
      <c r="F405">
        <v>1</v>
      </c>
      <c r="G405" s="1">
        <v>30865.46</v>
      </c>
      <c r="H405" t="str">
        <f>IF(Table1[[#This Row],[MonthlyIncome]]&lt;3000,"Low",IF(Table1[[#This Row],[MonthlyIncome]]&lt;=6000,"Medium","High"))</f>
        <v>High</v>
      </c>
      <c r="I405">
        <v>5</v>
      </c>
      <c r="J405">
        <v>3</v>
      </c>
      <c r="K405" t="b">
        <v>1</v>
      </c>
    </row>
    <row r="406" spans="1:11">
      <c r="A406">
        <v>73</v>
      </c>
      <c r="B406" t="s">
        <v>6</v>
      </c>
      <c r="C406">
        <v>31</v>
      </c>
      <c r="D406" t="s">
        <v>25</v>
      </c>
      <c r="E406">
        <v>34</v>
      </c>
      <c r="F406">
        <v>1</v>
      </c>
      <c r="G406" s="1">
        <v>79746.11</v>
      </c>
      <c r="H406" t="str">
        <f>IF(Table1[[#This Row],[MonthlyIncome]]&lt;3000,"Low",IF(Table1[[#This Row],[MonthlyIncome]]&lt;=6000,"Medium","High"))</f>
        <v>High</v>
      </c>
      <c r="I406">
        <v>5</v>
      </c>
      <c r="J406">
        <v>3</v>
      </c>
      <c r="K406" t="b">
        <v>1</v>
      </c>
    </row>
    <row r="407" spans="1:11">
      <c r="A407">
        <v>51</v>
      </c>
      <c r="B407" t="s">
        <v>16</v>
      </c>
      <c r="C407">
        <v>95</v>
      </c>
      <c r="D407" t="s">
        <v>25</v>
      </c>
      <c r="E407">
        <v>45</v>
      </c>
      <c r="F407">
        <v>1</v>
      </c>
      <c r="G407" s="1">
        <v>57945.05</v>
      </c>
      <c r="H407" t="str">
        <f>IF(Table1[[#This Row],[MonthlyIncome]]&lt;3000,"Low",IF(Table1[[#This Row],[MonthlyIncome]]&lt;=6000,"Medium","High"))</f>
        <v>High</v>
      </c>
      <c r="I407">
        <v>2</v>
      </c>
      <c r="J407">
        <v>4</v>
      </c>
      <c r="K407" t="b">
        <v>1</v>
      </c>
    </row>
    <row r="408" spans="1:11">
      <c r="A408">
        <v>48</v>
      </c>
      <c r="B408" t="s">
        <v>17</v>
      </c>
      <c r="C408">
        <v>95</v>
      </c>
      <c r="D408" t="s">
        <v>25</v>
      </c>
      <c r="E408">
        <v>23</v>
      </c>
      <c r="F408">
        <v>3</v>
      </c>
      <c r="G408" s="1">
        <v>33262.11</v>
      </c>
      <c r="H408" t="str">
        <f>IF(Table1[[#This Row],[MonthlyIncome]]&lt;3000,"Low",IF(Table1[[#This Row],[MonthlyIncome]]&lt;=6000,"Medium","High"))</f>
        <v>High</v>
      </c>
      <c r="I408">
        <v>5</v>
      </c>
      <c r="J408">
        <v>1</v>
      </c>
      <c r="K408" t="b">
        <v>0</v>
      </c>
    </row>
    <row r="409" spans="1:11">
      <c r="A409">
        <v>54</v>
      </c>
      <c r="B409" t="s">
        <v>13</v>
      </c>
      <c r="C409">
        <v>82</v>
      </c>
      <c r="D409" t="s">
        <v>26</v>
      </c>
      <c r="E409">
        <v>41</v>
      </c>
      <c r="F409">
        <v>4</v>
      </c>
      <c r="G409" s="1">
        <v>52985.5</v>
      </c>
      <c r="H409" t="str">
        <f>IF(Table1[[#This Row],[MonthlyIncome]]&lt;3000,"Low",IF(Table1[[#This Row],[MonthlyIncome]]&lt;=6000,"Medium","High"))</f>
        <v>High</v>
      </c>
      <c r="I409">
        <v>3</v>
      </c>
      <c r="J409">
        <v>5</v>
      </c>
      <c r="K409" t="b">
        <v>0</v>
      </c>
    </row>
    <row r="410" spans="1:11">
      <c r="A410">
        <v>28</v>
      </c>
      <c r="B410" t="s">
        <v>9</v>
      </c>
      <c r="C410">
        <v>75</v>
      </c>
      <c r="D410" t="s">
        <v>26</v>
      </c>
      <c r="E410">
        <v>45</v>
      </c>
      <c r="F410">
        <v>4</v>
      </c>
      <c r="G410" s="1">
        <v>68395.179999999993</v>
      </c>
      <c r="H410" t="str">
        <f>IF(Table1[[#This Row],[MonthlyIncome]]&lt;3000,"Low",IF(Table1[[#This Row],[MonthlyIncome]]&lt;=6000,"Medium","High"))</f>
        <v>High</v>
      </c>
      <c r="I410">
        <v>5</v>
      </c>
      <c r="J410">
        <v>1</v>
      </c>
      <c r="K410" t="b">
        <v>1</v>
      </c>
    </row>
    <row r="411" spans="1:11">
      <c r="A411">
        <v>43</v>
      </c>
      <c r="B411" t="s">
        <v>12</v>
      </c>
      <c r="C411">
        <v>81</v>
      </c>
      <c r="D411" t="s">
        <v>26</v>
      </c>
      <c r="E411">
        <v>48</v>
      </c>
      <c r="F411">
        <v>6</v>
      </c>
      <c r="G411" s="1">
        <v>76021.53</v>
      </c>
      <c r="H411" t="str">
        <f>IF(Table1[[#This Row],[MonthlyIncome]]&lt;3000,"Low",IF(Table1[[#This Row],[MonthlyIncome]]&lt;=6000,"Medium","High"))</f>
        <v>High</v>
      </c>
      <c r="I411">
        <v>1</v>
      </c>
      <c r="J411">
        <v>3</v>
      </c>
      <c r="K411" t="b">
        <v>1</v>
      </c>
    </row>
    <row r="412" spans="1:11">
      <c r="A412">
        <v>97</v>
      </c>
      <c r="B412" t="s">
        <v>6</v>
      </c>
      <c r="C412">
        <v>96</v>
      </c>
      <c r="D412" t="s">
        <v>26</v>
      </c>
      <c r="E412">
        <v>26</v>
      </c>
      <c r="F412">
        <v>6</v>
      </c>
      <c r="G412" s="1">
        <v>30902.6</v>
      </c>
      <c r="H412" t="str">
        <f>IF(Table1[[#This Row],[MonthlyIncome]]&lt;3000,"Low",IF(Table1[[#This Row],[MonthlyIncome]]&lt;=6000,"Medium","High"))</f>
        <v>High</v>
      </c>
      <c r="I412">
        <v>2</v>
      </c>
      <c r="J412">
        <v>3</v>
      </c>
      <c r="K412" t="b">
        <v>0</v>
      </c>
    </row>
    <row r="413" spans="1:11">
      <c r="A413">
        <v>41</v>
      </c>
      <c r="B413" t="s">
        <v>17</v>
      </c>
      <c r="C413">
        <v>97</v>
      </c>
      <c r="D413" t="s">
        <v>25</v>
      </c>
      <c r="E413">
        <v>27</v>
      </c>
      <c r="F413">
        <v>3</v>
      </c>
      <c r="G413" s="1">
        <v>46657.51</v>
      </c>
      <c r="H413" t="str">
        <f>IF(Table1[[#This Row],[MonthlyIncome]]&lt;3000,"Low",IF(Table1[[#This Row],[MonthlyIncome]]&lt;=6000,"Medium","High"))</f>
        <v>High</v>
      </c>
      <c r="I413">
        <v>5</v>
      </c>
      <c r="J413">
        <v>4</v>
      </c>
      <c r="K413" t="b">
        <v>0</v>
      </c>
    </row>
    <row r="414" spans="1:11">
      <c r="A414">
        <v>58</v>
      </c>
      <c r="B414" t="s">
        <v>13</v>
      </c>
      <c r="C414">
        <v>40</v>
      </c>
      <c r="D414" t="s">
        <v>26</v>
      </c>
      <c r="E414">
        <v>8</v>
      </c>
      <c r="F414">
        <v>8</v>
      </c>
      <c r="G414" s="1">
        <v>70356.75</v>
      </c>
      <c r="H414" t="str">
        <f>IF(Table1[[#This Row],[MonthlyIncome]]&lt;3000,"Low",IF(Table1[[#This Row],[MonthlyIncome]]&lt;=6000,"Medium","High"))</f>
        <v>High</v>
      </c>
      <c r="I414">
        <v>4</v>
      </c>
      <c r="J414">
        <v>4</v>
      </c>
      <c r="K414" t="b">
        <v>1</v>
      </c>
    </row>
    <row r="415" spans="1:11">
      <c r="A415">
        <v>34</v>
      </c>
      <c r="B415" t="s">
        <v>12</v>
      </c>
      <c r="C415">
        <v>55</v>
      </c>
      <c r="D415" t="s">
        <v>25</v>
      </c>
      <c r="E415">
        <v>24</v>
      </c>
      <c r="F415">
        <v>1</v>
      </c>
      <c r="G415" s="1">
        <v>77975.570000000007</v>
      </c>
      <c r="H415" t="str">
        <f>IF(Table1[[#This Row],[MonthlyIncome]]&lt;3000,"Low",IF(Table1[[#This Row],[MonthlyIncome]]&lt;=6000,"Medium","High"))</f>
        <v>High</v>
      </c>
      <c r="I415">
        <v>3</v>
      </c>
      <c r="J415">
        <v>4</v>
      </c>
      <c r="K415" t="b">
        <v>0</v>
      </c>
    </row>
    <row r="416" spans="1:11">
      <c r="A416">
        <v>35</v>
      </c>
      <c r="B416" t="s">
        <v>7</v>
      </c>
      <c r="C416">
        <v>91</v>
      </c>
      <c r="D416" t="s">
        <v>26</v>
      </c>
      <c r="E416">
        <v>49</v>
      </c>
      <c r="F416">
        <v>10</v>
      </c>
      <c r="G416" s="1">
        <v>1758.15</v>
      </c>
      <c r="H416" t="str">
        <f>IF(Table1[[#This Row],[MonthlyIncome]]&lt;3000,"Low",IF(Table1[[#This Row],[MonthlyIncome]]&lt;=6000,"Medium","High"))</f>
        <v>Low</v>
      </c>
      <c r="I416">
        <v>2</v>
      </c>
      <c r="J416">
        <v>1</v>
      </c>
      <c r="K416" t="b">
        <v>0</v>
      </c>
    </row>
    <row r="417" spans="1:11">
      <c r="A417">
        <v>49</v>
      </c>
      <c r="B417" t="s">
        <v>14</v>
      </c>
      <c r="C417">
        <v>28</v>
      </c>
      <c r="D417" t="s">
        <v>25</v>
      </c>
      <c r="E417">
        <v>18</v>
      </c>
      <c r="F417">
        <v>8</v>
      </c>
      <c r="G417" s="1">
        <v>48380.19</v>
      </c>
      <c r="H417" t="str">
        <f>IF(Table1[[#This Row],[MonthlyIncome]]&lt;3000,"Low",IF(Table1[[#This Row],[MonthlyIncome]]&lt;=6000,"Medium","High"))</f>
        <v>High</v>
      </c>
      <c r="I417">
        <v>5</v>
      </c>
      <c r="J417">
        <v>4</v>
      </c>
      <c r="K417" t="b">
        <v>1</v>
      </c>
    </row>
    <row r="418" spans="1:11">
      <c r="A418">
        <v>97</v>
      </c>
      <c r="B418" t="s">
        <v>7</v>
      </c>
      <c r="C418">
        <v>40</v>
      </c>
      <c r="D418" t="s">
        <v>25</v>
      </c>
      <c r="E418">
        <v>24</v>
      </c>
      <c r="F418">
        <v>8</v>
      </c>
      <c r="G418" s="1">
        <v>28265.39</v>
      </c>
      <c r="H418" t="str">
        <f>IF(Table1[[#This Row],[MonthlyIncome]]&lt;3000,"Low",IF(Table1[[#This Row],[MonthlyIncome]]&lt;=6000,"Medium","High"))</f>
        <v>High</v>
      </c>
      <c r="I418">
        <v>4</v>
      </c>
      <c r="J418">
        <v>2</v>
      </c>
      <c r="K418" t="b">
        <v>0</v>
      </c>
    </row>
    <row r="419" spans="1:11">
      <c r="A419">
        <v>96</v>
      </c>
      <c r="B419" t="s">
        <v>17</v>
      </c>
      <c r="C419">
        <v>33</v>
      </c>
      <c r="D419" t="s">
        <v>26</v>
      </c>
      <c r="E419">
        <v>31</v>
      </c>
      <c r="F419">
        <v>9</v>
      </c>
      <c r="G419" s="1">
        <v>528.29</v>
      </c>
      <c r="H419" t="str">
        <f>IF(Table1[[#This Row],[MonthlyIncome]]&lt;3000,"Low",IF(Table1[[#This Row],[MonthlyIncome]]&lt;=6000,"Medium","High"))</f>
        <v>Low</v>
      </c>
      <c r="I419">
        <v>1</v>
      </c>
      <c r="J419">
        <v>2</v>
      </c>
      <c r="K419" t="b">
        <v>1</v>
      </c>
    </row>
    <row r="420" spans="1:11">
      <c r="A420">
        <v>18</v>
      </c>
      <c r="B420" t="s">
        <v>6</v>
      </c>
      <c r="C420">
        <v>18</v>
      </c>
      <c r="D420" t="s">
        <v>26</v>
      </c>
      <c r="E420">
        <v>15</v>
      </c>
      <c r="F420">
        <v>10</v>
      </c>
      <c r="G420" s="1">
        <v>12879.33</v>
      </c>
      <c r="H420" t="str">
        <f>IF(Table1[[#This Row],[MonthlyIncome]]&lt;3000,"Low",IF(Table1[[#This Row],[MonthlyIncome]]&lt;=6000,"Medium","High"))</f>
        <v>High</v>
      </c>
      <c r="I420">
        <v>2</v>
      </c>
      <c r="J420">
        <v>2</v>
      </c>
      <c r="K420" t="b">
        <v>0</v>
      </c>
    </row>
    <row r="421" spans="1:11">
      <c r="A421">
        <v>14</v>
      </c>
      <c r="B421" t="s">
        <v>12</v>
      </c>
      <c r="C421">
        <v>43</v>
      </c>
      <c r="D421" t="s">
        <v>26</v>
      </c>
      <c r="E421">
        <v>9</v>
      </c>
      <c r="F421">
        <v>9</v>
      </c>
      <c r="G421" s="1">
        <v>35330.94</v>
      </c>
      <c r="H421" t="str">
        <f>IF(Table1[[#This Row],[MonthlyIncome]]&lt;3000,"Low",IF(Table1[[#This Row],[MonthlyIncome]]&lt;=6000,"Medium","High"))</f>
        <v>High</v>
      </c>
      <c r="I421">
        <v>2</v>
      </c>
      <c r="J421">
        <v>4</v>
      </c>
      <c r="K421" t="b">
        <v>0</v>
      </c>
    </row>
    <row r="422" spans="1:11">
      <c r="A422">
        <v>71</v>
      </c>
      <c r="B422" t="s">
        <v>10</v>
      </c>
      <c r="C422">
        <v>24</v>
      </c>
      <c r="D422" t="s">
        <v>25</v>
      </c>
      <c r="E422">
        <v>50</v>
      </c>
      <c r="F422">
        <v>8</v>
      </c>
      <c r="G422" s="1">
        <v>94510.97</v>
      </c>
      <c r="H422" t="str">
        <f>IF(Table1[[#This Row],[MonthlyIncome]]&lt;3000,"Low",IF(Table1[[#This Row],[MonthlyIncome]]&lt;=6000,"Medium","High"))</f>
        <v>High</v>
      </c>
      <c r="I422">
        <v>1</v>
      </c>
      <c r="J422">
        <v>4</v>
      </c>
      <c r="K422" t="b">
        <v>1</v>
      </c>
    </row>
    <row r="423" spans="1:11">
      <c r="A423">
        <v>24</v>
      </c>
      <c r="B423" t="s">
        <v>13</v>
      </c>
      <c r="C423">
        <v>67</v>
      </c>
      <c r="D423" t="s">
        <v>26</v>
      </c>
      <c r="E423">
        <v>35</v>
      </c>
      <c r="F423">
        <v>8</v>
      </c>
      <c r="G423" s="1">
        <v>58881.53</v>
      </c>
      <c r="H423" t="str">
        <f>IF(Table1[[#This Row],[MonthlyIncome]]&lt;3000,"Low",IF(Table1[[#This Row],[MonthlyIncome]]&lt;=6000,"Medium","High"))</f>
        <v>High</v>
      </c>
      <c r="I423">
        <v>1</v>
      </c>
      <c r="J423">
        <v>1</v>
      </c>
      <c r="K423" t="b">
        <v>0</v>
      </c>
    </row>
    <row r="424" spans="1:11">
      <c r="A424">
        <v>4</v>
      </c>
      <c r="B424" t="s">
        <v>14</v>
      </c>
      <c r="C424">
        <v>61</v>
      </c>
      <c r="D424" t="s">
        <v>26</v>
      </c>
      <c r="E424">
        <v>42</v>
      </c>
      <c r="F424">
        <v>1</v>
      </c>
      <c r="G424" s="1">
        <v>10348.76</v>
      </c>
      <c r="H424" t="str">
        <f>IF(Table1[[#This Row],[MonthlyIncome]]&lt;3000,"Low",IF(Table1[[#This Row],[MonthlyIncome]]&lt;=6000,"Medium","High"))</f>
        <v>High</v>
      </c>
      <c r="I424">
        <v>3</v>
      </c>
      <c r="J424">
        <v>2</v>
      </c>
      <c r="K424" t="b">
        <v>1</v>
      </c>
    </row>
    <row r="425" spans="1:11">
      <c r="A425">
        <v>64</v>
      </c>
      <c r="B425" t="s">
        <v>8</v>
      </c>
      <c r="C425">
        <v>41</v>
      </c>
      <c r="D425" t="s">
        <v>26</v>
      </c>
      <c r="E425">
        <v>10</v>
      </c>
      <c r="F425">
        <v>3</v>
      </c>
      <c r="G425" s="1">
        <v>16946.310000000001</v>
      </c>
      <c r="H425" t="str">
        <f>IF(Table1[[#This Row],[MonthlyIncome]]&lt;3000,"Low",IF(Table1[[#This Row],[MonthlyIncome]]&lt;=6000,"Medium","High"))</f>
        <v>High</v>
      </c>
      <c r="I425">
        <v>2</v>
      </c>
      <c r="J425">
        <v>2</v>
      </c>
      <c r="K425" t="b">
        <v>0</v>
      </c>
    </row>
    <row r="426" spans="1:11">
      <c r="A426">
        <v>85</v>
      </c>
      <c r="B426" t="s">
        <v>7</v>
      </c>
      <c r="C426">
        <v>66</v>
      </c>
      <c r="D426" t="s">
        <v>26</v>
      </c>
      <c r="E426">
        <v>35</v>
      </c>
      <c r="F426">
        <v>2</v>
      </c>
      <c r="G426" s="1">
        <v>85760.47</v>
      </c>
      <c r="H426" t="str">
        <f>IF(Table1[[#This Row],[MonthlyIncome]]&lt;3000,"Low",IF(Table1[[#This Row],[MonthlyIncome]]&lt;=6000,"Medium","High"))</f>
        <v>High</v>
      </c>
      <c r="I426">
        <v>4</v>
      </c>
      <c r="J426">
        <v>2</v>
      </c>
      <c r="K426" t="b">
        <v>0</v>
      </c>
    </row>
    <row r="427" spans="1:11">
      <c r="A427">
        <v>43</v>
      </c>
      <c r="B427" t="s">
        <v>6</v>
      </c>
      <c r="C427">
        <v>79</v>
      </c>
      <c r="D427" t="s">
        <v>26</v>
      </c>
      <c r="E427">
        <v>16</v>
      </c>
      <c r="F427">
        <v>4</v>
      </c>
      <c r="G427" s="1">
        <v>82024.899999999994</v>
      </c>
      <c r="H427" t="str">
        <f>IF(Table1[[#This Row],[MonthlyIncome]]&lt;3000,"Low",IF(Table1[[#This Row],[MonthlyIncome]]&lt;=6000,"Medium","High"))</f>
        <v>High</v>
      </c>
      <c r="I427">
        <v>5</v>
      </c>
      <c r="J427">
        <v>5</v>
      </c>
      <c r="K427" t="b">
        <v>1</v>
      </c>
    </row>
    <row r="428" spans="1:11">
      <c r="A428">
        <v>94</v>
      </c>
      <c r="B428" t="s">
        <v>10</v>
      </c>
      <c r="C428">
        <v>65</v>
      </c>
      <c r="D428" t="s">
        <v>26</v>
      </c>
      <c r="E428">
        <v>22</v>
      </c>
      <c r="F428">
        <v>2</v>
      </c>
      <c r="G428" s="1">
        <v>98182.02</v>
      </c>
      <c r="H428" t="str">
        <f>IF(Table1[[#This Row],[MonthlyIncome]]&lt;3000,"Low",IF(Table1[[#This Row],[MonthlyIncome]]&lt;=6000,"Medium","High"))</f>
        <v>High</v>
      </c>
      <c r="I428">
        <v>2</v>
      </c>
      <c r="J428">
        <v>5</v>
      </c>
      <c r="K428" t="b">
        <v>1</v>
      </c>
    </row>
    <row r="429" spans="1:11">
      <c r="A429">
        <v>19</v>
      </c>
      <c r="B429" t="s">
        <v>9</v>
      </c>
      <c r="C429">
        <v>45</v>
      </c>
      <c r="D429" t="s">
        <v>25</v>
      </c>
      <c r="E429">
        <v>46</v>
      </c>
      <c r="F429">
        <v>4</v>
      </c>
      <c r="G429" s="1">
        <v>42722.58</v>
      </c>
      <c r="H429" t="str">
        <f>IF(Table1[[#This Row],[MonthlyIncome]]&lt;3000,"Low",IF(Table1[[#This Row],[MonthlyIncome]]&lt;=6000,"Medium","High"))</f>
        <v>High</v>
      </c>
      <c r="I429">
        <v>3</v>
      </c>
      <c r="J429">
        <v>5</v>
      </c>
      <c r="K429" t="b">
        <v>1</v>
      </c>
    </row>
    <row r="430" spans="1:11">
      <c r="A430">
        <v>79</v>
      </c>
      <c r="B430" t="s">
        <v>8</v>
      </c>
      <c r="C430">
        <v>95</v>
      </c>
      <c r="D430" t="s">
        <v>25</v>
      </c>
      <c r="E430">
        <v>5</v>
      </c>
      <c r="F430">
        <v>7</v>
      </c>
      <c r="G430" s="1">
        <v>22534.81</v>
      </c>
      <c r="H430" t="str">
        <f>IF(Table1[[#This Row],[MonthlyIncome]]&lt;3000,"Low",IF(Table1[[#This Row],[MonthlyIncome]]&lt;=6000,"Medium","High"))</f>
        <v>High</v>
      </c>
      <c r="I430">
        <v>1</v>
      </c>
      <c r="J430">
        <v>1</v>
      </c>
      <c r="K430" t="b">
        <v>0</v>
      </c>
    </row>
    <row r="431" spans="1:11">
      <c r="A431">
        <v>67</v>
      </c>
      <c r="B431" t="s">
        <v>7</v>
      </c>
      <c r="C431">
        <v>34</v>
      </c>
      <c r="D431" t="s">
        <v>25</v>
      </c>
      <c r="E431">
        <v>32</v>
      </c>
      <c r="F431">
        <v>9</v>
      </c>
      <c r="G431" s="1">
        <v>21463.41</v>
      </c>
      <c r="H431" t="str">
        <f>IF(Table1[[#This Row],[MonthlyIncome]]&lt;3000,"Low",IF(Table1[[#This Row],[MonthlyIncome]]&lt;=6000,"Medium","High"))</f>
        <v>High</v>
      </c>
      <c r="I431">
        <v>3</v>
      </c>
      <c r="J431">
        <v>2</v>
      </c>
      <c r="K431" t="b">
        <v>0</v>
      </c>
    </row>
    <row r="432" spans="1:11">
      <c r="A432">
        <v>45</v>
      </c>
      <c r="B432" t="s">
        <v>11</v>
      </c>
      <c r="C432">
        <v>86</v>
      </c>
      <c r="D432" t="s">
        <v>26</v>
      </c>
      <c r="E432">
        <v>18</v>
      </c>
      <c r="F432">
        <v>10</v>
      </c>
      <c r="G432" s="1">
        <v>55329.96</v>
      </c>
      <c r="H432" t="str">
        <f>IF(Table1[[#This Row],[MonthlyIncome]]&lt;3000,"Low",IF(Table1[[#This Row],[MonthlyIncome]]&lt;=6000,"Medium","High"))</f>
        <v>High</v>
      </c>
      <c r="I432">
        <v>3</v>
      </c>
      <c r="J432">
        <v>4</v>
      </c>
      <c r="K432" t="b">
        <v>0</v>
      </c>
    </row>
    <row r="433" spans="1:11">
      <c r="A433">
        <v>91</v>
      </c>
      <c r="B433" t="s">
        <v>9</v>
      </c>
      <c r="C433">
        <v>68</v>
      </c>
      <c r="D433" t="s">
        <v>25</v>
      </c>
      <c r="E433">
        <v>10</v>
      </c>
      <c r="F433">
        <v>10</v>
      </c>
      <c r="G433" s="1">
        <v>638.39</v>
      </c>
      <c r="H433" t="str">
        <f>IF(Table1[[#This Row],[MonthlyIncome]]&lt;3000,"Low",IF(Table1[[#This Row],[MonthlyIncome]]&lt;=6000,"Medium","High"))</f>
        <v>Low</v>
      </c>
      <c r="I433">
        <v>1</v>
      </c>
      <c r="J433">
        <v>4</v>
      </c>
      <c r="K433" t="b">
        <v>0</v>
      </c>
    </row>
    <row r="434" spans="1:11">
      <c r="A434">
        <v>26</v>
      </c>
      <c r="B434" t="s">
        <v>16</v>
      </c>
      <c r="C434">
        <v>33</v>
      </c>
      <c r="D434" t="s">
        <v>26</v>
      </c>
      <c r="E434">
        <v>48</v>
      </c>
      <c r="F434">
        <v>10</v>
      </c>
      <c r="G434" s="1">
        <v>7051.6</v>
      </c>
      <c r="H434" t="str">
        <f>IF(Table1[[#This Row],[MonthlyIncome]]&lt;3000,"Low",IF(Table1[[#This Row],[MonthlyIncome]]&lt;=6000,"Medium","High"))</f>
        <v>High</v>
      </c>
      <c r="I434">
        <v>4</v>
      </c>
      <c r="J434">
        <v>5</v>
      </c>
      <c r="K434" t="b">
        <v>0</v>
      </c>
    </row>
    <row r="435" spans="1:11">
      <c r="A435">
        <v>27</v>
      </c>
      <c r="B435" t="s">
        <v>7</v>
      </c>
      <c r="C435">
        <v>97</v>
      </c>
      <c r="D435" t="s">
        <v>25</v>
      </c>
      <c r="E435">
        <v>10</v>
      </c>
      <c r="F435">
        <v>10</v>
      </c>
      <c r="G435" s="1">
        <v>77226.149999999994</v>
      </c>
      <c r="H435" t="str">
        <f>IF(Table1[[#This Row],[MonthlyIncome]]&lt;3000,"Low",IF(Table1[[#This Row],[MonthlyIncome]]&lt;=6000,"Medium","High"))</f>
        <v>High</v>
      </c>
      <c r="I435">
        <v>4</v>
      </c>
      <c r="J435">
        <v>1</v>
      </c>
      <c r="K435" t="b">
        <v>0</v>
      </c>
    </row>
    <row r="436" spans="1:11">
      <c r="A436">
        <v>61</v>
      </c>
      <c r="B436" t="s">
        <v>11</v>
      </c>
      <c r="C436">
        <v>57</v>
      </c>
      <c r="D436" t="s">
        <v>26</v>
      </c>
      <c r="E436">
        <v>25</v>
      </c>
      <c r="F436">
        <v>7</v>
      </c>
      <c r="G436" s="1">
        <v>87704.72</v>
      </c>
      <c r="H436" t="str">
        <f>IF(Table1[[#This Row],[MonthlyIncome]]&lt;3000,"Low",IF(Table1[[#This Row],[MonthlyIncome]]&lt;=6000,"Medium","High"))</f>
        <v>High</v>
      </c>
      <c r="I436">
        <v>2</v>
      </c>
      <c r="J436">
        <v>4</v>
      </c>
      <c r="K436" t="b">
        <v>1</v>
      </c>
    </row>
    <row r="437" spans="1:11">
      <c r="A437">
        <v>62</v>
      </c>
      <c r="B437" t="s">
        <v>17</v>
      </c>
      <c r="C437">
        <v>76</v>
      </c>
      <c r="D437" t="s">
        <v>25</v>
      </c>
      <c r="E437">
        <v>16</v>
      </c>
      <c r="F437">
        <v>6</v>
      </c>
      <c r="G437" s="1">
        <v>37747.06</v>
      </c>
      <c r="H437" t="str">
        <f>IF(Table1[[#This Row],[MonthlyIncome]]&lt;3000,"Low",IF(Table1[[#This Row],[MonthlyIncome]]&lt;=6000,"Medium","High"))</f>
        <v>High</v>
      </c>
      <c r="I437">
        <v>1</v>
      </c>
      <c r="J437">
        <v>4</v>
      </c>
      <c r="K437" t="b">
        <v>0</v>
      </c>
    </row>
    <row r="438" spans="1:11">
      <c r="A438">
        <v>43</v>
      </c>
      <c r="B438" t="s">
        <v>16</v>
      </c>
      <c r="C438">
        <v>52</v>
      </c>
      <c r="D438" t="s">
        <v>26</v>
      </c>
      <c r="E438">
        <v>14</v>
      </c>
      <c r="F438">
        <v>3</v>
      </c>
      <c r="G438" s="1">
        <v>66588.87</v>
      </c>
      <c r="H438" t="str">
        <f>IF(Table1[[#This Row],[MonthlyIncome]]&lt;3000,"Low",IF(Table1[[#This Row],[MonthlyIncome]]&lt;=6000,"Medium","High"))</f>
        <v>High</v>
      </c>
      <c r="I438">
        <v>2</v>
      </c>
      <c r="J438">
        <v>1</v>
      </c>
      <c r="K438" t="b">
        <v>0</v>
      </c>
    </row>
    <row r="439" spans="1:11">
      <c r="A439">
        <v>38</v>
      </c>
      <c r="B439" t="s">
        <v>14</v>
      </c>
      <c r="C439">
        <v>67</v>
      </c>
      <c r="D439" t="s">
        <v>26</v>
      </c>
      <c r="E439">
        <v>27</v>
      </c>
      <c r="F439">
        <v>10</v>
      </c>
      <c r="G439" s="1">
        <v>51770.02</v>
      </c>
      <c r="H439" t="str">
        <f>IF(Table1[[#This Row],[MonthlyIncome]]&lt;3000,"Low",IF(Table1[[#This Row],[MonthlyIncome]]&lt;=6000,"Medium","High"))</f>
        <v>High</v>
      </c>
      <c r="I439">
        <v>3</v>
      </c>
      <c r="J439">
        <v>1</v>
      </c>
      <c r="K439" t="b">
        <v>0</v>
      </c>
    </row>
    <row r="440" spans="1:11">
      <c r="A440">
        <v>13</v>
      </c>
      <c r="B440" t="s">
        <v>6</v>
      </c>
      <c r="C440">
        <v>31</v>
      </c>
      <c r="D440" t="s">
        <v>25</v>
      </c>
      <c r="E440">
        <v>24</v>
      </c>
      <c r="F440">
        <v>6</v>
      </c>
      <c r="G440" s="1">
        <v>29235.93</v>
      </c>
      <c r="H440" t="str">
        <f>IF(Table1[[#This Row],[MonthlyIncome]]&lt;3000,"Low",IF(Table1[[#This Row],[MonthlyIncome]]&lt;=6000,"Medium","High"))</f>
        <v>High</v>
      </c>
      <c r="I440">
        <v>2</v>
      </c>
      <c r="J440">
        <v>3</v>
      </c>
      <c r="K440" t="b">
        <v>0</v>
      </c>
    </row>
    <row r="441" spans="1:11">
      <c r="A441">
        <v>28</v>
      </c>
      <c r="B441" t="s">
        <v>10</v>
      </c>
      <c r="C441">
        <v>91</v>
      </c>
      <c r="D441" t="s">
        <v>25</v>
      </c>
      <c r="E441">
        <v>31</v>
      </c>
      <c r="F441">
        <v>7</v>
      </c>
      <c r="G441" s="1">
        <v>56630.91</v>
      </c>
      <c r="H441" t="str">
        <f>IF(Table1[[#This Row],[MonthlyIncome]]&lt;3000,"Low",IF(Table1[[#This Row],[MonthlyIncome]]&lt;=6000,"Medium","High"))</f>
        <v>High</v>
      </c>
      <c r="I441">
        <v>5</v>
      </c>
      <c r="J441">
        <v>4</v>
      </c>
      <c r="K441" t="b">
        <v>1</v>
      </c>
    </row>
    <row r="442" spans="1:11">
      <c r="A442">
        <v>13</v>
      </c>
      <c r="B442" t="s">
        <v>10</v>
      </c>
      <c r="C442">
        <v>22</v>
      </c>
      <c r="D442" t="s">
        <v>26</v>
      </c>
      <c r="E442">
        <v>14</v>
      </c>
      <c r="F442">
        <v>10</v>
      </c>
      <c r="G442" s="1">
        <v>97456.85</v>
      </c>
      <c r="H442" t="str">
        <f>IF(Table1[[#This Row],[MonthlyIncome]]&lt;3000,"Low",IF(Table1[[#This Row],[MonthlyIncome]]&lt;=6000,"Medium","High"))</f>
        <v>High</v>
      </c>
      <c r="I442">
        <v>5</v>
      </c>
      <c r="J442">
        <v>3</v>
      </c>
      <c r="K442" t="b">
        <v>1</v>
      </c>
    </row>
    <row r="443" spans="1:11">
      <c r="A443">
        <v>9</v>
      </c>
      <c r="B443" t="s">
        <v>11</v>
      </c>
      <c r="C443">
        <v>57</v>
      </c>
      <c r="D443" t="s">
        <v>26</v>
      </c>
      <c r="E443">
        <v>41</v>
      </c>
      <c r="F443">
        <v>6</v>
      </c>
      <c r="G443" s="1">
        <v>99876.17</v>
      </c>
      <c r="H443" t="str">
        <f>IF(Table1[[#This Row],[MonthlyIncome]]&lt;3000,"Low",IF(Table1[[#This Row],[MonthlyIncome]]&lt;=6000,"Medium","High"))</f>
        <v>High</v>
      </c>
      <c r="I443">
        <v>3</v>
      </c>
      <c r="J443">
        <v>1</v>
      </c>
      <c r="K443" t="b">
        <v>0</v>
      </c>
    </row>
    <row r="444" spans="1:11">
      <c r="A444">
        <v>29</v>
      </c>
      <c r="B444" t="s">
        <v>8</v>
      </c>
      <c r="C444">
        <v>62</v>
      </c>
      <c r="D444" t="s">
        <v>26</v>
      </c>
      <c r="E444">
        <v>22</v>
      </c>
      <c r="F444">
        <v>10</v>
      </c>
      <c r="G444" s="1">
        <v>97210.49</v>
      </c>
      <c r="H444" t="str">
        <f>IF(Table1[[#This Row],[MonthlyIncome]]&lt;3000,"Low",IF(Table1[[#This Row],[MonthlyIncome]]&lt;=6000,"Medium","High"))</f>
        <v>High</v>
      </c>
      <c r="I444">
        <v>3</v>
      </c>
      <c r="J444">
        <v>3</v>
      </c>
      <c r="K444" t="b">
        <v>0</v>
      </c>
    </row>
    <row r="445" spans="1:11">
      <c r="A445">
        <v>93</v>
      </c>
      <c r="B445" t="s">
        <v>11</v>
      </c>
      <c r="C445">
        <v>38</v>
      </c>
      <c r="D445" t="s">
        <v>25</v>
      </c>
      <c r="E445">
        <v>43</v>
      </c>
      <c r="F445">
        <v>6</v>
      </c>
      <c r="G445" s="1">
        <v>65455.45</v>
      </c>
      <c r="H445" t="str">
        <f>IF(Table1[[#This Row],[MonthlyIncome]]&lt;3000,"Low",IF(Table1[[#This Row],[MonthlyIncome]]&lt;=6000,"Medium","High"))</f>
        <v>High</v>
      </c>
      <c r="I445">
        <v>4</v>
      </c>
      <c r="J445">
        <v>5</v>
      </c>
      <c r="K445" t="b">
        <v>1</v>
      </c>
    </row>
    <row r="446" spans="1:11">
      <c r="A446">
        <v>37</v>
      </c>
      <c r="B446" t="s">
        <v>12</v>
      </c>
      <c r="C446">
        <v>61</v>
      </c>
      <c r="D446" t="s">
        <v>25</v>
      </c>
      <c r="E446">
        <v>26</v>
      </c>
      <c r="F446">
        <v>6</v>
      </c>
      <c r="G446" s="1">
        <v>25068.2</v>
      </c>
      <c r="H446" t="str">
        <f>IF(Table1[[#This Row],[MonthlyIncome]]&lt;3000,"Low",IF(Table1[[#This Row],[MonthlyIncome]]&lt;=6000,"Medium","High"))</f>
        <v>High</v>
      </c>
      <c r="I446">
        <v>4</v>
      </c>
      <c r="J446">
        <v>3</v>
      </c>
      <c r="K446" t="b">
        <v>1</v>
      </c>
    </row>
    <row r="447" spans="1:11">
      <c r="A447">
        <v>14</v>
      </c>
      <c r="B447" t="s">
        <v>11</v>
      </c>
      <c r="C447">
        <v>25</v>
      </c>
      <c r="D447" t="s">
        <v>25</v>
      </c>
      <c r="E447">
        <v>21</v>
      </c>
      <c r="F447">
        <v>6</v>
      </c>
      <c r="G447" s="1">
        <v>38689.46</v>
      </c>
      <c r="H447" t="str">
        <f>IF(Table1[[#This Row],[MonthlyIncome]]&lt;3000,"Low",IF(Table1[[#This Row],[MonthlyIncome]]&lt;=6000,"Medium","High"))</f>
        <v>High</v>
      </c>
      <c r="I447">
        <v>3</v>
      </c>
      <c r="J447">
        <v>2</v>
      </c>
      <c r="K447" t="b">
        <v>1</v>
      </c>
    </row>
    <row r="448" spans="1:11">
      <c r="A448">
        <v>45</v>
      </c>
      <c r="B448" t="s">
        <v>6</v>
      </c>
      <c r="C448">
        <v>66</v>
      </c>
      <c r="D448" t="s">
        <v>25</v>
      </c>
      <c r="E448">
        <v>48</v>
      </c>
      <c r="F448">
        <v>9</v>
      </c>
      <c r="G448" s="1">
        <v>26731.94</v>
      </c>
      <c r="H448" t="str">
        <f>IF(Table1[[#This Row],[MonthlyIncome]]&lt;3000,"Low",IF(Table1[[#This Row],[MonthlyIncome]]&lt;=6000,"Medium","High"))</f>
        <v>High</v>
      </c>
      <c r="I448">
        <v>1</v>
      </c>
      <c r="J448">
        <v>3</v>
      </c>
      <c r="K448" t="b">
        <v>1</v>
      </c>
    </row>
    <row r="449" spans="1:11">
      <c r="A449">
        <v>8</v>
      </c>
      <c r="B449" t="s">
        <v>16</v>
      </c>
      <c r="C449">
        <v>80</v>
      </c>
      <c r="D449" t="s">
        <v>26</v>
      </c>
      <c r="E449">
        <v>45</v>
      </c>
      <c r="F449">
        <v>8</v>
      </c>
      <c r="G449" s="1">
        <v>40274.99</v>
      </c>
      <c r="H449" t="str">
        <f>IF(Table1[[#This Row],[MonthlyIncome]]&lt;3000,"Low",IF(Table1[[#This Row],[MonthlyIncome]]&lt;=6000,"Medium","High"))</f>
        <v>High</v>
      </c>
      <c r="I449">
        <v>1</v>
      </c>
      <c r="J449">
        <v>5</v>
      </c>
      <c r="K449" t="b">
        <v>0</v>
      </c>
    </row>
    <row r="450" spans="1:11">
      <c r="A450">
        <v>45</v>
      </c>
      <c r="B450" t="s">
        <v>17</v>
      </c>
      <c r="C450">
        <v>36</v>
      </c>
      <c r="D450" t="s">
        <v>26</v>
      </c>
      <c r="E450">
        <v>46</v>
      </c>
      <c r="F450">
        <v>5</v>
      </c>
      <c r="G450" s="1">
        <v>78701.86</v>
      </c>
      <c r="H450" t="str">
        <f>IF(Table1[[#This Row],[MonthlyIncome]]&lt;3000,"Low",IF(Table1[[#This Row],[MonthlyIncome]]&lt;=6000,"Medium","High"))</f>
        <v>High</v>
      </c>
      <c r="I450">
        <v>2</v>
      </c>
      <c r="J450">
        <v>5</v>
      </c>
      <c r="K450" t="b">
        <v>1</v>
      </c>
    </row>
    <row r="451" spans="1:11">
      <c r="A451">
        <v>8</v>
      </c>
      <c r="B451" t="s">
        <v>14</v>
      </c>
      <c r="C451">
        <v>92</v>
      </c>
      <c r="D451" t="s">
        <v>25</v>
      </c>
      <c r="E451">
        <v>27</v>
      </c>
      <c r="F451">
        <v>3</v>
      </c>
      <c r="G451" s="1">
        <v>27680.21</v>
      </c>
      <c r="H451" t="str">
        <f>IF(Table1[[#This Row],[MonthlyIncome]]&lt;3000,"Low",IF(Table1[[#This Row],[MonthlyIncome]]&lt;=6000,"Medium","High"))</f>
        <v>High</v>
      </c>
      <c r="I451">
        <v>5</v>
      </c>
      <c r="J451">
        <v>3</v>
      </c>
      <c r="K451" t="b">
        <v>1</v>
      </c>
    </row>
    <row r="452" spans="1:11">
      <c r="A452">
        <v>38</v>
      </c>
      <c r="B452" t="s">
        <v>17</v>
      </c>
      <c r="C452">
        <v>18</v>
      </c>
      <c r="D452" t="s">
        <v>25</v>
      </c>
      <c r="E452">
        <v>50</v>
      </c>
      <c r="F452">
        <v>7</v>
      </c>
      <c r="G452" s="1">
        <v>10368.18</v>
      </c>
      <c r="H452" t="str">
        <f>IF(Table1[[#This Row],[MonthlyIncome]]&lt;3000,"Low",IF(Table1[[#This Row],[MonthlyIncome]]&lt;=6000,"Medium","High"))</f>
        <v>High</v>
      </c>
      <c r="I452">
        <v>4</v>
      </c>
      <c r="J452">
        <v>2</v>
      </c>
      <c r="K452" t="b">
        <v>0</v>
      </c>
    </row>
    <row r="453" spans="1:11">
      <c r="A453">
        <v>68</v>
      </c>
      <c r="B453" t="s">
        <v>6</v>
      </c>
      <c r="C453">
        <v>99</v>
      </c>
      <c r="D453" t="s">
        <v>25</v>
      </c>
      <c r="E453">
        <v>19</v>
      </c>
      <c r="F453">
        <v>5</v>
      </c>
      <c r="G453" s="1">
        <v>17332.43</v>
      </c>
      <c r="H453" t="str">
        <f>IF(Table1[[#This Row],[MonthlyIncome]]&lt;3000,"Low",IF(Table1[[#This Row],[MonthlyIncome]]&lt;=6000,"Medium","High"))</f>
        <v>High</v>
      </c>
      <c r="I453">
        <v>1</v>
      </c>
      <c r="J453">
        <v>3</v>
      </c>
      <c r="K453" t="b">
        <v>0</v>
      </c>
    </row>
    <row r="454" spans="1:11">
      <c r="A454">
        <v>87</v>
      </c>
      <c r="B454" t="s">
        <v>9</v>
      </c>
      <c r="C454">
        <v>93</v>
      </c>
      <c r="D454" t="s">
        <v>25</v>
      </c>
      <c r="E454">
        <v>47</v>
      </c>
      <c r="F454">
        <v>9</v>
      </c>
      <c r="G454" s="1">
        <v>69045.83</v>
      </c>
      <c r="H454" t="str">
        <f>IF(Table1[[#This Row],[MonthlyIncome]]&lt;3000,"Low",IF(Table1[[#This Row],[MonthlyIncome]]&lt;=6000,"Medium","High"))</f>
        <v>High</v>
      </c>
      <c r="I454">
        <v>3</v>
      </c>
      <c r="J454">
        <v>4</v>
      </c>
      <c r="K454" t="b">
        <v>1</v>
      </c>
    </row>
    <row r="455" spans="1:11">
      <c r="A455">
        <v>22</v>
      </c>
      <c r="B455" t="s">
        <v>16</v>
      </c>
      <c r="C455">
        <v>71</v>
      </c>
      <c r="D455" t="s">
        <v>26</v>
      </c>
      <c r="E455">
        <v>21</v>
      </c>
      <c r="F455">
        <v>1</v>
      </c>
      <c r="G455" s="1">
        <v>27640.31</v>
      </c>
      <c r="H455" t="str">
        <f>IF(Table1[[#This Row],[MonthlyIncome]]&lt;3000,"Low",IF(Table1[[#This Row],[MonthlyIncome]]&lt;=6000,"Medium","High"))</f>
        <v>High</v>
      </c>
      <c r="I455">
        <v>2</v>
      </c>
      <c r="J455">
        <v>2</v>
      </c>
      <c r="K455" t="b">
        <v>0</v>
      </c>
    </row>
    <row r="456" spans="1:11">
      <c r="A456">
        <v>57</v>
      </c>
      <c r="B456" t="s">
        <v>9</v>
      </c>
      <c r="C456">
        <v>23</v>
      </c>
      <c r="D456" t="s">
        <v>25</v>
      </c>
      <c r="E456">
        <v>47</v>
      </c>
      <c r="F456">
        <v>8</v>
      </c>
      <c r="G456" s="1">
        <v>86071.61</v>
      </c>
      <c r="H456" t="str">
        <f>IF(Table1[[#This Row],[MonthlyIncome]]&lt;3000,"Low",IF(Table1[[#This Row],[MonthlyIncome]]&lt;=6000,"Medium","High"))</f>
        <v>High</v>
      </c>
      <c r="I456">
        <v>5</v>
      </c>
      <c r="J456">
        <v>4</v>
      </c>
      <c r="K456" t="b">
        <v>1</v>
      </c>
    </row>
    <row r="457" spans="1:11">
      <c r="A457">
        <v>17</v>
      </c>
      <c r="B457" t="s">
        <v>12</v>
      </c>
      <c r="C457">
        <v>18</v>
      </c>
      <c r="D457" t="s">
        <v>26</v>
      </c>
      <c r="E457">
        <v>48</v>
      </c>
      <c r="F457">
        <v>5</v>
      </c>
      <c r="G457" s="1">
        <v>64258.82</v>
      </c>
      <c r="H457" t="str">
        <f>IF(Table1[[#This Row],[MonthlyIncome]]&lt;3000,"Low",IF(Table1[[#This Row],[MonthlyIncome]]&lt;=6000,"Medium","High"))</f>
        <v>High</v>
      </c>
      <c r="I457">
        <v>2</v>
      </c>
      <c r="J457">
        <v>5</v>
      </c>
      <c r="K457" t="b">
        <v>1</v>
      </c>
    </row>
    <row r="458" spans="1:11">
      <c r="A458">
        <v>78</v>
      </c>
      <c r="B458" t="s">
        <v>11</v>
      </c>
      <c r="C458">
        <v>35</v>
      </c>
      <c r="D458" t="s">
        <v>26</v>
      </c>
      <c r="E458">
        <v>11</v>
      </c>
      <c r="F458">
        <v>10</v>
      </c>
      <c r="G458" s="1">
        <v>25187.99</v>
      </c>
      <c r="H458" t="str">
        <f>IF(Table1[[#This Row],[MonthlyIncome]]&lt;3000,"Low",IF(Table1[[#This Row],[MonthlyIncome]]&lt;=6000,"Medium","High"))</f>
        <v>High</v>
      </c>
      <c r="I458">
        <v>2</v>
      </c>
      <c r="J458">
        <v>2</v>
      </c>
      <c r="K458" t="b">
        <v>1</v>
      </c>
    </row>
    <row r="459" spans="1:11">
      <c r="A459">
        <v>57</v>
      </c>
      <c r="B459" t="s">
        <v>9</v>
      </c>
      <c r="C459">
        <v>48</v>
      </c>
      <c r="D459" t="s">
        <v>26</v>
      </c>
      <c r="E459">
        <v>16</v>
      </c>
      <c r="F459">
        <v>6</v>
      </c>
      <c r="G459" s="1">
        <v>92618.67</v>
      </c>
      <c r="H459" t="str">
        <f>IF(Table1[[#This Row],[MonthlyIncome]]&lt;3000,"Low",IF(Table1[[#This Row],[MonthlyIncome]]&lt;=6000,"Medium","High"))</f>
        <v>High</v>
      </c>
      <c r="I459">
        <v>4</v>
      </c>
      <c r="J459">
        <v>5</v>
      </c>
      <c r="K459" t="b">
        <v>0</v>
      </c>
    </row>
    <row r="460" spans="1:11">
      <c r="A460">
        <v>73</v>
      </c>
      <c r="B460" t="s">
        <v>10</v>
      </c>
      <c r="C460">
        <v>66</v>
      </c>
      <c r="D460" t="s">
        <v>26</v>
      </c>
      <c r="E460">
        <v>17</v>
      </c>
      <c r="F460">
        <v>4</v>
      </c>
      <c r="G460" s="1">
        <v>5352.86</v>
      </c>
      <c r="H460" t="str">
        <f>IF(Table1[[#This Row],[MonthlyIncome]]&lt;3000,"Low",IF(Table1[[#This Row],[MonthlyIncome]]&lt;=6000,"Medium","High"))</f>
        <v>Medium</v>
      </c>
      <c r="I460">
        <v>1</v>
      </c>
      <c r="J460">
        <v>1</v>
      </c>
      <c r="K460" t="b">
        <v>1</v>
      </c>
    </row>
    <row r="461" spans="1:11">
      <c r="A461">
        <v>1</v>
      </c>
      <c r="B461" t="s">
        <v>12</v>
      </c>
      <c r="C461">
        <v>60</v>
      </c>
      <c r="D461" t="s">
        <v>26</v>
      </c>
      <c r="E461">
        <v>49</v>
      </c>
      <c r="F461">
        <v>3</v>
      </c>
      <c r="G461" s="1">
        <v>74143.34</v>
      </c>
      <c r="H461" t="str">
        <f>IF(Table1[[#This Row],[MonthlyIncome]]&lt;3000,"Low",IF(Table1[[#This Row],[MonthlyIncome]]&lt;=6000,"Medium","High"))</f>
        <v>High</v>
      </c>
      <c r="I461">
        <v>5</v>
      </c>
      <c r="J461">
        <v>3</v>
      </c>
      <c r="K461" t="b">
        <v>0</v>
      </c>
    </row>
    <row r="462" spans="1:11">
      <c r="A462">
        <v>61</v>
      </c>
      <c r="B462" t="s">
        <v>8</v>
      </c>
      <c r="C462">
        <v>72</v>
      </c>
      <c r="D462" t="s">
        <v>26</v>
      </c>
      <c r="E462">
        <v>24</v>
      </c>
      <c r="F462">
        <v>6</v>
      </c>
      <c r="G462" s="1">
        <v>52452.09</v>
      </c>
      <c r="H462" t="str">
        <f>IF(Table1[[#This Row],[MonthlyIncome]]&lt;3000,"Low",IF(Table1[[#This Row],[MonthlyIncome]]&lt;=6000,"Medium","High"))</f>
        <v>High</v>
      </c>
      <c r="I462">
        <v>4</v>
      </c>
      <c r="J462">
        <v>3</v>
      </c>
      <c r="K462" t="b">
        <v>0</v>
      </c>
    </row>
    <row r="463" spans="1:11">
      <c r="A463">
        <v>6</v>
      </c>
      <c r="B463" t="s">
        <v>7</v>
      </c>
      <c r="C463">
        <v>82</v>
      </c>
      <c r="D463" t="s">
        <v>25</v>
      </c>
      <c r="E463">
        <v>21</v>
      </c>
      <c r="F463">
        <v>3</v>
      </c>
      <c r="G463" s="1">
        <v>66728.990000000005</v>
      </c>
      <c r="H463" t="str">
        <f>IF(Table1[[#This Row],[MonthlyIncome]]&lt;3000,"Low",IF(Table1[[#This Row],[MonthlyIncome]]&lt;=6000,"Medium","High"))</f>
        <v>High</v>
      </c>
      <c r="I463">
        <v>1</v>
      </c>
      <c r="J463">
        <v>1</v>
      </c>
      <c r="K463" t="b">
        <v>1</v>
      </c>
    </row>
    <row r="464" spans="1:11">
      <c r="A464">
        <v>5</v>
      </c>
      <c r="B464" t="s">
        <v>13</v>
      </c>
      <c r="C464">
        <v>87</v>
      </c>
      <c r="D464" t="s">
        <v>25</v>
      </c>
      <c r="E464">
        <v>22</v>
      </c>
      <c r="F464">
        <v>2</v>
      </c>
      <c r="G464" s="1">
        <v>75314.27</v>
      </c>
      <c r="H464" t="str">
        <f>IF(Table1[[#This Row],[MonthlyIncome]]&lt;3000,"Low",IF(Table1[[#This Row],[MonthlyIncome]]&lt;=6000,"Medium","High"))</f>
        <v>High</v>
      </c>
      <c r="I464">
        <v>5</v>
      </c>
      <c r="J464">
        <v>5</v>
      </c>
      <c r="K464" t="b">
        <v>1</v>
      </c>
    </row>
    <row r="465" spans="1:11">
      <c r="A465">
        <v>46</v>
      </c>
      <c r="B465" t="s">
        <v>15</v>
      </c>
      <c r="C465">
        <v>80</v>
      </c>
      <c r="D465" t="s">
        <v>25</v>
      </c>
      <c r="E465">
        <v>2</v>
      </c>
      <c r="F465">
        <v>2</v>
      </c>
      <c r="G465" s="1">
        <v>57952.42</v>
      </c>
      <c r="H465" t="str">
        <f>IF(Table1[[#This Row],[MonthlyIncome]]&lt;3000,"Low",IF(Table1[[#This Row],[MonthlyIncome]]&lt;=6000,"Medium","High"))</f>
        <v>High</v>
      </c>
      <c r="I465">
        <v>4</v>
      </c>
      <c r="J465">
        <v>4</v>
      </c>
      <c r="K465" t="b">
        <v>0</v>
      </c>
    </row>
    <row r="466" spans="1:11">
      <c r="A466">
        <v>14</v>
      </c>
      <c r="B466" t="s">
        <v>7</v>
      </c>
      <c r="C466">
        <v>79</v>
      </c>
      <c r="D466" t="s">
        <v>25</v>
      </c>
      <c r="E466">
        <v>0</v>
      </c>
      <c r="F466">
        <v>9</v>
      </c>
      <c r="G466" s="1">
        <v>71819.08</v>
      </c>
      <c r="H466" t="str">
        <f>IF(Table1[[#This Row],[MonthlyIncome]]&lt;3000,"Low",IF(Table1[[#This Row],[MonthlyIncome]]&lt;=6000,"Medium","High"))</f>
        <v>High</v>
      </c>
      <c r="I466">
        <v>2</v>
      </c>
      <c r="J466">
        <v>5</v>
      </c>
      <c r="K466" t="b">
        <v>1</v>
      </c>
    </row>
    <row r="467" spans="1:11">
      <c r="A467">
        <v>51</v>
      </c>
      <c r="B467" t="s">
        <v>13</v>
      </c>
      <c r="C467">
        <v>67</v>
      </c>
      <c r="D467" t="s">
        <v>26</v>
      </c>
      <c r="E467">
        <v>25</v>
      </c>
      <c r="F467">
        <v>5</v>
      </c>
      <c r="G467" s="1">
        <v>63628.24</v>
      </c>
      <c r="H467" t="str">
        <f>IF(Table1[[#This Row],[MonthlyIncome]]&lt;3000,"Low",IF(Table1[[#This Row],[MonthlyIncome]]&lt;=6000,"Medium","High"))</f>
        <v>High</v>
      </c>
      <c r="I467">
        <v>4</v>
      </c>
      <c r="J467">
        <v>1</v>
      </c>
      <c r="K467" t="b">
        <v>0</v>
      </c>
    </row>
    <row r="468" spans="1:11">
      <c r="A468">
        <v>31</v>
      </c>
      <c r="B468" t="s">
        <v>8</v>
      </c>
      <c r="C468">
        <v>96</v>
      </c>
      <c r="D468" t="s">
        <v>25</v>
      </c>
      <c r="E468">
        <v>34</v>
      </c>
      <c r="F468">
        <v>6</v>
      </c>
      <c r="G468" s="1">
        <v>45672.24</v>
      </c>
      <c r="H468" t="str">
        <f>IF(Table1[[#This Row],[MonthlyIncome]]&lt;3000,"Low",IF(Table1[[#This Row],[MonthlyIncome]]&lt;=6000,"Medium","High"))</f>
        <v>High</v>
      </c>
      <c r="I468">
        <v>3</v>
      </c>
      <c r="J468">
        <v>2</v>
      </c>
      <c r="K468" t="b">
        <v>1</v>
      </c>
    </row>
    <row r="469" spans="1:11">
      <c r="A469">
        <v>66</v>
      </c>
      <c r="B469" t="s">
        <v>12</v>
      </c>
      <c r="C469">
        <v>53</v>
      </c>
      <c r="D469" t="s">
        <v>25</v>
      </c>
      <c r="E469">
        <v>48</v>
      </c>
      <c r="F469">
        <v>10</v>
      </c>
      <c r="G469" s="1">
        <v>49233.47</v>
      </c>
      <c r="H469" t="str">
        <f>IF(Table1[[#This Row],[MonthlyIncome]]&lt;3000,"Low",IF(Table1[[#This Row],[MonthlyIncome]]&lt;=6000,"Medium","High"))</f>
        <v>High</v>
      </c>
      <c r="I469">
        <v>4</v>
      </c>
      <c r="J469">
        <v>4</v>
      </c>
      <c r="K469" t="b">
        <v>1</v>
      </c>
    </row>
    <row r="470" spans="1:11">
      <c r="A470">
        <v>96</v>
      </c>
      <c r="B470" t="s">
        <v>10</v>
      </c>
      <c r="C470">
        <v>82</v>
      </c>
      <c r="D470" t="s">
        <v>25</v>
      </c>
      <c r="E470">
        <v>17</v>
      </c>
      <c r="F470">
        <v>2</v>
      </c>
      <c r="G470" s="1">
        <v>58268.36</v>
      </c>
      <c r="H470" t="str">
        <f>IF(Table1[[#This Row],[MonthlyIncome]]&lt;3000,"Low",IF(Table1[[#This Row],[MonthlyIncome]]&lt;=6000,"Medium","High"))</f>
        <v>High</v>
      </c>
      <c r="I470">
        <v>1</v>
      </c>
      <c r="J470">
        <v>2</v>
      </c>
      <c r="K470" t="b">
        <v>1</v>
      </c>
    </row>
    <row r="471" spans="1:11">
      <c r="A471">
        <v>64</v>
      </c>
      <c r="B471" t="s">
        <v>8</v>
      </c>
      <c r="C471">
        <v>45</v>
      </c>
      <c r="D471" t="s">
        <v>25</v>
      </c>
      <c r="E471">
        <v>18</v>
      </c>
      <c r="F471">
        <v>4</v>
      </c>
      <c r="G471" s="1">
        <v>38503.49</v>
      </c>
      <c r="H471" t="str">
        <f>IF(Table1[[#This Row],[MonthlyIncome]]&lt;3000,"Low",IF(Table1[[#This Row],[MonthlyIncome]]&lt;=6000,"Medium","High"))</f>
        <v>High</v>
      </c>
      <c r="I471">
        <v>1</v>
      </c>
      <c r="J471">
        <v>1</v>
      </c>
      <c r="K471" t="b">
        <v>1</v>
      </c>
    </row>
    <row r="472" spans="1:11">
      <c r="A472">
        <v>69</v>
      </c>
      <c r="B472" t="s">
        <v>9</v>
      </c>
      <c r="C472">
        <v>54</v>
      </c>
      <c r="D472" t="s">
        <v>25</v>
      </c>
      <c r="E472">
        <v>23</v>
      </c>
      <c r="F472">
        <v>10</v>
      </c>
      <c r="G472" s="1">
        <v>70612.17</v>
      </c>
      <c r="H472" t="str">
        <f>IF(Table1[[#This Row],[MonthlyIncome]]&lt;3000,"Low",IF(Table1[[#This Row],[MonthlyIncome]]&lt;=6000,"Medium","High"))</f>
        <v>High</v>
      </c>
      <c r="I472">
        <v>2</v>
      </c>
      <c r="J472">
        <v>1</v>
      </c>
      <c r="K472" t="b">
        <v>1</v>
      </c>
    </row>
    <row r="473" spans="1:11">
      <c r="A473">
        <v>59</v>
      </c>
      <c r="B473" t="s">
        <v>7</v>
      </c>
      <c r="C473">
        <v>37</v>
      </c>
      <c r="D473" t="s">
        <v>25</v>
      </c>
      <c r="E473">
        <v>47</v>
      </c>
      <c r="F473">
        <v>4</v>
      </c>
      <c r="G473" s="1">
        <v>4285.07</v>
      </c>
      <c r="H473" t="str">
        <f>IF(Table1[[#This Row],[MonthlyIncome]]&lt;3000,"Low",IF(Table1[[#This Row],[MonthlyIncome]]&lt;=6000,"Medium","High"))</f>
        <v>Medium</v>
      </c>
      <c r="I473">
        <v>3</v>
      </c>
      <c r="J473">
        <v>1</v>
      </c>
      <c r="K473" t="b">
        <v>1</v>
      </c>
    </row>
    <row r="474" spans="1:11">
      <c r="A474">
        <v>15</v>
      </c>
      <c r="B474" t="s">
        <v>12</v>
      </c>
      <c r="C474">
        <v>47</v>
      </c>
      <c r="D474" t="s">
        <v>26</v>
      </c>
      <c r="E474">
        <v>20</v>
      </c>
      <c r="F474">
        <v>10</v>
      </c>
      <c r="G474" s="1">
        <v>46121.1</v>
      </c>
      <c r="H474" t="str">
        <f>IF(Table1[[#This Row],[MonthlyIncome]]&lt;3000,"Low",IF(Table1[[#This Row],[MonthlyIncome]]&lt;=6000,"Medium","High"))</f>
        <v>High</v>
      </c>
      <c r="I474">
        <v>4</v>
      </c>
      <c r="J474">
        <v>1</v>
      </c>
      <c r="K474" t="b">
        <v>0</v>
      </c>
    </row>
    <row r="475" spans="1:11">
      <c r="A475">
        <v>1</v>
      </c>
      <c r="B475" t="s">
        <v>17</v>
      </c>
      <c r="C475">
        <v>37</v>
      </c>
      <c r="D475" t="s">
        <v>25</v>
      </c>
      <c r="E475">
        <v>13</v>
      </c>
      <c r="F475">
        <v>10</v>
      </c>
      <c r="G475" s="1">
        <v>8043.97</v>
      </c>
      <c r="H475" t="str">
        <f>IF(Table1[[#This Row],[MonthlyIncome]]&lt;3000,"Low",IF(Table1[[#This Row],[MonthlyIncome]]&lt;=6000,"Medium","High"))</f>
        <v>High</v>
      </c>
      <c r="I475">
        <v>3</v>
      </c>
      <c r="J475">
        <v>5</v>
      </c>
      <c r="K475" t="b">
        <v>0</v>
      </c>
    </row>
    <row r="476" spans="1:11">
      <c r="A476">
        <v>61</v>
      </c>
      <c r="B476" t="s">
        <v>11</v>
      </c>
      <c r="C476">
        <v>98</v>
      </c>
      <c r="D476" t="s">
        <v>25</v>
      </c>
      <c r="E476">
        <v>39</v>
      </c>
      <c r="F476">
        <v>6</v>
      </c>
      <c r="G476" s="1">
        <v>1465.9</v>
      </c>
      <c r="H476" t="str">
        <f>IF(Table1[[#This Row],[MonthlyIncome]]&lt;3000,"Low",IF(Table1[[#This Row],[MonthlyIncome]]&lt;=6000,"Medium","High"))</f>
        <v>Low</v>
      </c>
      <c r="I476">
        <v>3</v>
      </c>
      <c r="J476">
        <v>4</v>
      </c>
      <c r="K476" t="b">
        <v>1</v>
      </c>
    </row>
    <row r="477" spans="1:11">
      <c r="A477">
        <v>87</v>
      </c>
      <c r="B477" t="s">
        <v>16</v>
      </c>
      <c r="C477">
        <v>80</v>
      </c>
      <c r="D477" t="s">
        <v>26</v>
      </c>
      <c r="E477">
        <v>31</v>
      </c>
      <c r="F477">
        <v>6</v>
      </c>
      <c r="G477" s="1">
        <v>21255.31</v>
      </c>
      <c r="H477" t="str">
        <f>IF(Table1[[#This Row],[MonthlyIncome]]&lt;3000,"Low",IF(Table1[[#This Row],[MonthlyIncome]]&lt;=6000,"Medium","High"))</f>
        <v>High</v>
      </c>
      <c r="I477">
        <v>1</v>
      </c>
      <c r="J477">
        <v>1</v>
      </c>
      <c r="K477" t="b">
        <v>1</v>
      </c>
    </row>
    <row r="478" spans="1:11">
      <c r="A478">
        <v>5</v>
      </c>
      <c r="B478" t="s">
        <v>6</v>
      </c>
      <c r="C478">
        <v>39</v>
      </c>
      <c r="D478" t="s">
        <v>26</v>
      </c>
      <c r="E478">
        <v>44</v>
      </c>
      <c r="F478">
        <v>4</v>
      </c>
      <c r="G478" s="1">
        <v>74826.77</v>
      </c>
      <c r="H478" t="str">
        <f>IF(Table1[[#This Row],[MonthlyIncome]]&lt;3000,"Low",IF(Table1[[#This Row],[MonthlyIncome]]&lt;=6000,"Medium","High"))</f>
        <v>High</v>
      </c>
      <c r="I478">
        <v>5</v>
      </c>
      <c r="J478">
        <v>5</v>
      </c>
      <c r="K478" t="b">
        <v>1</v>
      </c>
    </row>
    <row r="479" spans="1:11">
      <c r="A479">
        <v>82</v>
      </c>
      <c r="B479" t="s">
        <v>17</v>
      </c>
      <c r="C479">
        <v>56</v>
      </c>
      <c r="D479" t="s">
        <v>25</v>
      </c>
      <c r="E479">
        <v>30</v>
      </c>
      <c r="F479">
        <v>9</v>
      </c>
      <c r="G479" s="1">
        <v>83642.05</v>
      </c>
      <c r="H479" t="str">
        <f>IF(Table1[[#This Row],[MonthlyIncome]]&lt;3000,"Low",IF(Table1[[#This Row],[MonthlyIncome]]&lt;=6000,"Medium","High"))</f>
        <v>High</v>
      </c>
      <c r="I479">
        <v>5</v>
      </c>
      <c r="J479">
        <v>5</v>
      </c>
      <c r="K479" t="b">
        <v>1</v>
      </c>
    </row>
    <row r="480" spans="1:11">
      <c r="A480">
        <v>69</v>
      </c>
      <c r="B480" t="s">
        <v>9</v>
      </c>
      <c r="C480">
        <v>56</v>
      </c>
      <c r="D480" t="s">
        <v>26</v>
      </c>
      <c r="E480">
        <v>40</v>
      </c>
      <c r="F480">
        <v>7</v>
      </c>
      <c r="G480" s="1">
        <v>74053</v>
      </c>
      <c r="H480" t="str">
        <f>IF(Table1[[#This Row],[MonthlyIncome]]&lt;3000,"Low",IF(Table1[[#This Row],[MonthlyIncome]]&lt;=6000,"Medium","High"))</f>
        <v>High</v>
      </c>
      <c r="I480">
        <v>5</v>
      </c>
      <c r="J480">
        <v>1</v>
      </c>
      <c r="K480" t="b">
        <v>0</v>
      </c>
    </row>
    <row r="481" spans="1:11">
      <c r="A481">
        <v>12</v>
      </c>
      <c r="B481" t="s">
        <v>13</v>
      </c>
      <c r="C481">
        <v>50</v>
      </c>
      <c r="D481" t="s">
        <v>26</v>
      </c>
      <c r="E481">
        <v>42</v>
      </c>
      <c r="F481">
        <v>3</v>
      </c>
      <c r="G481" s="1">
        <v>69063.27</v>
      </c>
      <c r="H481" t="str">
        <f>IF(Table1[[#This Row],[MonthlyIncome]]&lt;3000,"Low",IF(Table1[[#This Row],[MonthlyIncome]]&lt;=6000,"Medium","High"))</f>
        <v>High</v>
      </c>
      <c r="I481">
        <v>2</v>
      </c>
      <c r="J481">
        <v>2</v>
      </c>
      <c r="K481" t="b">
        <v>1</v>
      </c>
    </row>
    <row r="482" spans="1:11">
      <c r="A482">
        <v>62</v>
      </c>
      <c r="B482" t="s">
        <v>16</v>
      </c>
      <c r="C482">
        <v>79</v>
      </c>
      <c r="D482" t="s">
        <v>25</v>
      </c>
      <c r="E482">
        <v>20</v>
      </c>
      <c r="F482">
        <v>6</v>
      </c>
      <c r="G482" s="1">
        <v>35358.78</v>
      </c>
      <c r="H482" t="str">
        <f>IF(Table1[[#This Row],[MonthlyIncome]]&lt;3000,"Low",IF(Table1[[#This Row],[MonthlyIncome]]&lt;=6000,"Medium","High"))</f>
        <v>High</v>
      </c>
      <c r="I482">
        <v>4</v>
      </c>
      <c r="J482">
        <v>1</v>
      </c>
      <c r="K482" t="b">
        <v>0</v>
      </c>
    </row>
    <row r="483" spans="1:11">
      <c r="A483">
        <v>76</v>
      </c>
      <c r="B483" t="s">
        <v>10</v>
      </c>
      <c r="C483">
        <v>35</v>
      </c>
      <c r="D483" t="s">
        <v>25</v>
      </c>
      <c r="E483">
        <v>39</v>
      </c>
      <c r="F483">
        <v>2</v>
      </c>
      <c r="G483" s="1">
        <v>98838.65</v>
      </c>
      <c r="H483" t="str">
        <f>IF(Table1[[#This Row],[MonthlyIncome]]&lt;3000,"Low",IF(Table1[[#This Row],[MonthlyIncome]]&lt;=6000,"Medium","High"))</f>
        <v>High</v>
      </c>
      <c r="I483">
        <v>2</v>
      </c>
      <c r="J483">
        <v>4</v>
      </c>
      <c r="K483" t="b">
        <v>0</v>
      </c>
    </row>
    <row r="484" spans="1:11">
      <c r="A484">
        <v>76</v>
      </c>
      <c r="B484" t="s">
        <v>15</v>
      </c>
      <c r="C484">
        <v>59</v>
      </c>
      <c r="D484" t="s">
        <v>25</v>
      </c>
      <c r="E484">
        <v>50</v>
      </c>
      <c r="F484">
        <v>1</v>
      </c>
      <c r="G484" s="1">
        <v>11149.91</v>
      </c>
      <c r="H484" t="str">
        <f>IF(Table1[[#This Row],[MonthlyIncome]]&lt;3000,"Low",IF(Table1[[#This Row],[MonthlyIncome]]&lt;=6000,"Medium","High"))</f>
        <v>High</v>
      </c>
      <c r="I484">
        <v>1</v>
      </c>
      <c r="J484">
        <v>1</v>
      </c>
      <c r="K484" t="b">
        <v>1</v>
      </c>
    </row>
    <row r="485" spans="1:11">
      <c r="A485">
        <v>26</v>
      </c>
      <c r="B485" t="s">
        <v>11</v>
      </c>
      <c r="C485">
        <v>92</v>
      </c>
      <c r="D485" t="s">
        <v>26</v>
      </c>
      <c r="E485">
        <v>13</v>
      </c>
      <c r="F485">
        <v>2</v>
      </c>
      <c r="G485" s="1">
        <v>86883.13</v>
      </c>
      <c r="H485" t="str">
        <f>IF(Table1[[#This Row],[MonthlyIncome]]&lt;3000,"Low",IF(Table1[[#This Row],[MonthlyIncome]]&lt;=6000,"Medium","High"))</f>
        <v>High</v>
      </c>
      <c r="I485">
        <v>5</v>
      </c>
      <c r="J485">
        <v>4</v>
      </c>
      <c r="K485" t="b">
        <v>1</v>
      </c>
    </row>
    <row r="486" spans="1:11">
      <c r="A486">
        <v>83</v>
      </c>
      <c r="B486" t="s">
        <v>17</v>
      </c>
      <c r="C486">
        <v>40</v>
      </c>
      <c r="D486" t="s">
        <v>25</v>
      </c>
      <c r="E486">
        <v>27</v>
      </c>
      <c r="F486">
        <v>2</v>
      </c>
      <c r="G486" s="1">
        <v>9996.42</v>
      </c>
      <c r="H486" t="str">
        <f>IF(Table1[[#This Row],[MonthlyIncome]]&lt;3000,"Low",IF(Table1[[#This Row],[MonthlyIncome]]&lt;=6000,"Medium","High"))</f>
        <v>High</v>
      </c>
      <c r="I486">
        <v>1</v>
      </c>
      <c r="J486">
        <v>4</v>
      </c>
      <c r="K486" t="b">
        <v>0</v>
      </c>
    </row>
    <row r="487" spans="1:11">
      <c r="A487">
        <v>1</v>
      </c>
      <c r="B487" t="s">
        <v>14</v>
      </c>
      <c r="C487">
        <v>67</v>
      </c>
      <c r="D487" t="s">
        <v>26</v>
      </c>
      <c r="E487">
        <v>37</v>
      </c>
      <c r="F487">
        <v>4</v>
      </c>
      <c r="G487" s="1">
        <v>15938.45</v>
      </c>
      <c r="H487" t="str">
        <f>IF(Table1[[#This Row],[MonthlyIncome]]&lt;3000,"Low",IF(Table1[[#This Row],[MonthlyIncome]]&lt;=6000,"Medium","High"))</f>
        <v>High</v>
      </c>
      <c r="I487">
        <v>5</v>
      </c>
      <c r="J487">
        <v>5</v>
      </c>
      <c r="K487" t="b">
        <v>1</v>
      </c>
    </row>
    <row r="488" spans="1:11">
      <c r="A488">
        <v>13</v>
      </c>
      <c r="B488" t="s">
        <v>10</v>
      </c>
      <c r="C488">
        <v>49</v>
      </c>
      <c r="D488" t="s">
        <v>25</v>
      </c>
      <c r="E488">
        <v>36</v>
      </c>
      <c r="F488">
        <v>2</v>
      </c>
      <c r="G488" s="1">
        <v>84982.21</v>
      </c>
      <c r="H488" t="str">
        <f>IF(Table1[[#This Row],[MonthlyIncome]]&lt;3000,"Low",IF(Table1[[#This Row],[MonthlyIncome]]&lt;=6000,"Medium","High"))</f>
        <v>High</v>
      </c>
      <c r="I488">
        <v>5</v>
      </c>
      <c r="J488">
        <v>4</v>
      </c>
      <c r="K488" t="b">
        <v>0</v>
      </c>
    </row>
    <row r="489" spans="1:11">
      <c r="A489">
        <v>58</v>
      </c>
      <c r="B489" t="s">
        <v>17</v>
      </c>
      <c r="C489">
        <v>63</v>
      </c>
      <c r="D489" t="s">
        <v>25</v>
      </c>
      <c r="E489">
        <v>37</v>
      </c>
      <c r="F489">
        <v>3</v>
      </c>
      <c r="G489" s="1">
        <v>38929.56</v>
      </c>
      <c r="H489" t="str">
        <f>IF(Table1[[#This Row],[MonthlyIncome]]&lt;3000,"Low",IF(Table1[[#This Row],[MonthlyIncome]]&lt;=6000,"Medium","High"))</f>
        <v>High</v>
      </c>
      <c r="I489">
        <v>3</v>
      </c>
      <c r="J489">
        <v>4</v>
      </c>
      <c r="K489" t="b">
        <v>1</v>
      </c>
    </row>
    <row r="490" spans="1:11">
      <c r="A490">
        <v>77</v>
      </c>
      <c r="B490" t="s">
        <v>11</v>
      </c>
      <c r="C490">
        <v>54</v>
      </c>
      <c r="D490" t="s">
        <v>25</v>
      </c>
      <c r="E490">
        <v>35</v>
      </c>
      <c r="F490">
        <v>1</v>
      </c>
      <c r="G490" s="1">
        <v>84444.62</v>
      </c>
      <c r="H490" t="str">
        <f>IF(Table1[[#This Row],[MonthlyIncome]]&lt;3000,"Low",IF(Table1[[#This Row],[MonthlyIncome]]&lt;=6000,"Medium","High"))</f>
        <v>High</v>
      </c>
      <c r="I490">
        <v>3</v>
      </c>
      <c r="J490">
        <v>3</v>
      </c>
      <c r="K490" t="b">
        <v>1</v>
      </c>
    </row>
    <row r="491" spans="1:11">
      <c r="A491">
        <v>83</v>
      </c>
      <c r="B491" t="s">
        <v>15</v>
      </c>
      <c r="C491">
        <v>49</v>
      </c>
      <c r="D491" t="s">
        <v>26</v>
      </c>
      <c r="E491">
        <v>46</v>
      </c>
      <c r="F491">
        <v>5</v>
      </c>
      <c r="G491" s="1">
        <v>53925.15</v>
      </c>
      <c r="H491" t="str">
        <f>IF(Table1[[#This Row],[MonthlyIncome]]&lt;3000,"Low",IF(Table1[[#This Row],[MonthlyIncome]]&lt;=6000,"Medium","High"))</f>
        <v>High</v>
      </c>
      <c r="I491">
        <v>3</v>
      </c>
      <c r="J491">
        <v>1</v>
      </c>
      <c r="K491" t="b">
        <v>0</v>
      </c>
    </row>
    <row r="492" spans="1:11">
      <c r="A492">
        <v>30</v>
      </c>
      <c r="B492" t="s">
        <v>16</v>
      </c>
      <c r="C492">
        <v>49</v>
      </c>
      <c r="D492" t="s">
        <v>26</v>
      </c>
      <c r="E492">
        <v>11</v>
      </c>
      <c r="F492">
        <v>4</v>
      </c>
      <c r="G492" s="1">
        <v>91768.56</v>
      </c>
      <c r="H492" t="str">
        <f>IF(Table1[[#This Row],[MonthlyIncome]]&lt;3000,"Low",IF(Table1[[#This Row],[MonthlyIncome]]&lt;=6000,"Medium","High"))</f>
        <v>High</v>
      </c>
      <c r="I492">
        <v>3</v>
      </c>
      <c r="J492">
        <v>3</v>
      </c>
      <c r="K492" t="b">
        <v>1</v>
      </c>
    </row>
    <row r="493" spans="1:11">
      <c r="A493">
        <v>58</v>
      </c>
      <c r="B493" t="s">
        <v>6</v>
      </c>
      <c r="C493">
        <v>43</v>
      </c>
      <c r="D493" t="s">
        <v>25</v>
      </c>
      <c r="E493">
        <v>27</v>
      </c>
      <c r="F493">
        <v>4</v>
      </c>
      <c r="G493" s="1">
        <v>65133.26</v>
      </c>
      <c r="H493" t="str">
        <f>IF(Table1[[#This Row],[MonthlyIncome]]&lt;3000,"Low",IF(Table1[[#This Row],[MonthlyIncome]]&lt;=6000,"Medium","High"))</f>
        <v>High</v>
      </c>
      <c r="I493">
        <v>3</v>
      </c>
      <c r="J493">
        <v>2</v>
      </c>
      <c r="K493" t="b">
        <v>1</v>
      </c>
    </row>
    <row r="494" spans="1:11">
      <c r="A494">
        <v>81</v>
      </c>
      <c r="B494" t="s">
        <v>14</v>
      </c>
      <c r="C494">
        <v>81</v>
      </c>
      <c r="D494" t="s">
        <v>25</v>
      </c>
      <c r="E494">
        <v>10</v>
      </c>
      <c r="F494">
        <v>1</v>
      </c>
      <c r="G494" s="1">
        <v>27740.92</v>
      </c>
      <c r="H494" t="str">
        <f>IF(Table1[[#This Row],[MonthlyIncome]]&lt;3000,"Low",IF(Table1[[#This Row],[MonthlyIncome]]&lt;=6000,"Medium","High"))</f>
        <v>High</v>
      </c>
      <c r="I494">
        <v>4</v>
      </c>
      <c r="J494">
        <v>4</v>
      </c>
      <c r="K494" t="b">
        <v>0</v>
      </c>
    </row>
    <row r="495" spans="1:11">
      <c r="A495">
        <v>27</v>
      </c>
      <c r="B495" t="s">
        <v>9</v>
      </c>
      <c r="C495">
        <v>75</v>
      </c>
      <c r="D495" t="s">
        <v>25</v>
      </c>
      <c r="E495">
        <v>50</v>
      </c>
      <c r="F495">
        <v>1</v>
      </c>
      <c r="G495" s="1">
        <v>19843.28</v>
      </c>
      <c r="H495" t="str">
        <f>IF(Table1[[#This Row],[MonthlyIncome]]&lt;3000,"Low",IF(Table1[[#This Row],[MonthlyIncome]]&lt;=6000,"Medium","High"))</f>
        <v>High</v>
      </c>
      <c r="I495">
        <v>4</v>
      </c>
      <c r="J495">
        <v>2</v>
      </c>
      <c r="K495" t="b">
        <v>0</v>
      </c>
    </row>
    <row r="496" spans="1:11">
      <c r="A496">
        <v>92</v>
      </c>
      <c r="B496" t="s">
        <v>9</v>
      </c>
      <c r="C496">
        <v>79</v>
      </c>
      <c r="D496" t="s">
        <v>26</v>
      </c>
      <c r="E496">
        <v>40</v>
      </c>
      <c r="F496">
        <v>1</v>
      </c>
      <c r="G496" s="1">
        <v>64022.32</v>
      </c>
      <c r="H496" t="str">
        <f>IF(Table1[[#This Row],[MonthlyIncome]]&lt;3000,"Low",IF(Table1[[#This Row],[MonthlyIncome]]&lt;=6000,"Medium","High"))</f>
        <v>High</v>
      </c>
      <c r="I496">
        <v>3</v>
      </c>
      <c r="J496">
        <v>2</v>
      </c>
      <c r="K496" t="b">
        <v>0</v>
      </c>
    </row>
    <row r="497" spans="1:11">
      <c r="A497">
        <v>39</v>
      </c>
      <c r="B497" t="s">
        <v>8</v>
      </c>
      <c r="C497">
        <v>30</v>
      </c>
      <c r="D497" t="s">
        <v>26</v>
      </c>
      <c r="E497">
        <v>46</v>
      </c>
      <c r="F497">
        <v>3</v>
      </c>
      <c r="G497" s="1">
        <v>46568.28</v>
      </c>
      <c r="H497" t="str">
        <f>IF(Table1[[#This Row],[MonthlyIncome]]&lt;3000,"Low",IF(Table1[[#This Row],[MonthlyIncome]]&lt;=6000,"Medium","High"))</f>
        <v>High</v>
      </c>
      <c r="I497">
        <v>1</v>
      </c>
      <c r="J497">
        <v>2</v>
      </c>
      <c r="K497" t="b">
        <v>0</v>
      </c>
    </row>
    <row r="498" spans="1:11">
      <c r="A498">
        <v>66</v>
      </c>
      <c r="B498" t="s">
        <v>7</v>
      </c>
      <c r="C498">
        <v>58</v>
      </c>
      <c r="D498" t="s">
        <v>26</v>
      </c>
      <c r="E498">
        <v>8</v>
      </c>
      <c r="F498">
        <v>1</v>
      </c>
      <c r="G498" s="1">
        <v>446.11</v>
      </c>
      <c r="H498" t="str">
        <f>IF(Table1[[#This Row],[MonthlyIncome]]&lt;3000,"Low",IF(Table1[[#This Row],[MonthlyIncome]]&lt;=6000,"Medium","High"))</f>
        <v>Low</v>
      </c>
      <c r="I498">
        <v>1</v>
      </c>
      <c r="J498">
        <v>1</v>
      </c>
      <c r="K498" t="b">
        <v>0</v>
      </c>
    </row>
    <row r="499" spans="1:11">
      <c r="A499">
        <v>7</v>
      </c>
      <c r="B499" t="s">
        <v>9</v>
      </c>
      <c r="C499">
        <v>23</v>
      </c>
      <c r="D499" t="s">
        <v>26</v>
      </c>
      <c r="E499">
        <v>46</v>
      </c>
      <c r="F499">
        <v>10</v>
      </c>
      <c r="G499" s="1">
        <v>57382.59</v>
      </c>
      <c r="H499" t="str">
        <f>IF(Table1[[#This Row],[MonthlyIncome]]&lt;3000,"Low",IF(Table1[[#This Row],[MonthlyIncome]]&lt;=6000,"Medium","High"))</f>
        <v>High</v>
      </c>
      <c r="I499">
        <v>1</v>
      </c>
      <c r="J499">
        <v>3</v>
      </c>
      <c r="K499" t="b">
        <v>0</v>
      </c>
    </row>
    <row r="500" spans="1:11">
      <c r="A500">
        <v>35</v>
      </c>
      <c r="B500" t="s">
        <v>15</v>
      </c>
      <c r="C500">
        <v>77</v>
      </c>
      <c r="D500" t="s">
        <v>26</v>
      </c>
      <c r="E500">
        <v>38</v>
      </c>
      <c r="F500">
        <v>2</v>
      </c>
      <c r="G500" s="1">
        <v>79672.5</v>
      </c>
      <c r="H500" t="str">
        <f>IF(Table1[[#This Row],[MonthlyIncome]]&lt;3000,"Low",IF(Table1[[#This Row],[MonthlyIncome]]&lt;=6000,"Medium","High"))</f>
        <v>High</v>
      </c>
      <c r="I500">
        <v>1</v>
      </c>
      <c r="J500">
        <v>5</v>
      </c>
      <c r="K500" t="b">
        <v>1</v>
      </c>
    </row>
    <row r="501" spans="1:11">
      <c r="A501">
        <v>79</v>
      </c>
      <c r="B501" t="s">
        <v>12</v>
      </c>
      <c r="C501">
        <v>71</v>
      </c>
      <c r="D501" t="s">
        <v>26</v>
      </c>
      <c r="E501">
        <v>39</v>
      </c>
      <c r="F501">
        <v>2</v>
      </c>
      <c r="G501" s="1">
        <v>36773.83</v>
      </c>
      <c r="H501" t="str">
        <f>IF(Table1[[#This Row],[MonthlyIncome]]&lt;3000,"Low",IF(Table1[[#This Row],[MonthlyIncome]]&lt;=6000,"Medium","High"))</f>
        <v>High</v>
      </c>
      <c r="I501">
        <v>2</v>
      </c>
      <c r="J501">
        <v>2</v>
      </c>
      <c r="K501" t="b">
        <v>0</v>
      </c>
    </row>
    <row r="502" spans="1:11">
      <c r="A502">
        <v>98</v>
      </c>
      <c r="B502" t="s">
        <v>9</v>
      </c>
      <c r="C502">
        <v>87</v>
      </c>
      <c r="D502" t="s">
        <v>25</v>
      </c>
      <c r="E502">
        <v>1</v>
      </c>
      <c r="F502">
        <v>3</v>
      </c>
      <c r="G502" s="1">
        <v>68614.009999999995</v>
      </c>
      <c r="H502" t="str">
        <f>IF(Table1[[#This Row],[MonthlyIncome]]&lt;3000,"Low",IF(Table1[[#This Row],[MonthlyIncome]]&lt;=6000,"Medium","High"))</f>
        <v>High</v>
      </c>
      <c r="I502">
        <v>1</v>
      </c>
      <c r="J502">
        <v>1</v>
      </c>
      <c r="K502" t="b">
        <v>0</v>
      </c>
    </row>
    <row r="503" spans="1:11">
      <c r="A503">
        <v>22</v>
      </c>
      <c r="B503" t="s">
        <v>12</v>
      </c>
      <c r="C503">
        <v>68</v>
      </c>
      <c r="D503" t="s">
        <v>26</v>
      </c>
      <c r="E503">
        <v>14</v>
      </c>
      <c r="F503">
        <v>2</v>
      </c>
      <c r="G503" s="1">
        <v>20758.22</v>
      </c>
      <c r="H503" t="str">
        <f>IF(Table1[[#This Row],[MonthlyIncome]]&lt;3000,"Low",IF(Table1[[#This Row],[MonthlyIncome]]&lt;=6000,"Medium","High"))</f>
        <v>High</v>
      </c>
      <c r="I503">
        <v>4</v>
      </c>
      <c r="J503">
        <v>5</v>
      </c>
      <c r="K503" t="b">
        <v>0</v>
      </c>
    </row>
    <row r="504" spans="1:11">
      <c r="A504">
        <v>37</v>
      </c>
      <c r="B504" t="s">
        <v>7</v>
      </c>
      <c r="C504">
        <v>48</v>
      </c>
      <c r="D504" t="s">
        <v>26</v>
      </c>
      <c r="E504">
        <v>18</v>
      </c>
      <c r="F504">
        <v>7</v>
      </c>
      <c r="G504" s="1">
        <v>40083.39</v>
      </c>
      <c r="H504" t="str">
        <f>IF(Table1[[#This Row],[MonthlyIncome]]&lt;3000,"Low",IF(Table1[[#This Row],[MonthlyIncome]]&lt;=6000,"Medium","High"))</f>
        <v>High</v>
      </c>
      <c r="I504">
        <v>4</v>
      </c>
      <c r="J504">
        <v>1</v>
      </c>
      <c r="K504" t="b">
        <v>0</v>
      </c>
    </row>
    <row r="505" spans="1:11">
      <c r="A505">
        <v>2</v>
      </c>
      <c r="B505" t="s">
        <v>15</v>
      </c>
      <c r="C505">
        <v>97</v>
      </c>
      <c r="D505" t="s">
        <v>26</v>
      </c>
      <c r="E505">
        <v>4</v>
      </c>
      <c r="F505">
        <v>3</v>
      </c>
      <c r="G505" s="1">
        <v>9238.7000000000007</v>
      </c>
      <c r="H505" t="str">
        <f>IF(Table1[[#This Row],[MonthlyIncome]]&lt;3000,"Low",IF(Table1[[#This Row],[MonthlyIncome]]&lt;=6000,"Medium","High"))</f>
        <v>High</v>
      </c>
      <c r="I505">
        <v>2</v>
      </c>
      <c r="J505">
        <v>5</v>
      </c>
      <c r="K505" t="b">
        <v>1</v>
      </c>
    </row>
    <row r="506" spans="1:11">
      <c r="A506">
        <v>18</v>
      </c>
      <c r="B506" t="s">
        <v>9</v>
      </c>
      <c r="C506">
        <v>54</v>
      </c>
      <c r="D506" t="s">
        <v>26</v>
      </c>
      <c r="E506">
        <v>8</v>
      </c>
      <c r="F506">
        <v>4</v>
      </c>
      <c r="G506" s="1">
        <v>43933.66</v>
      </c>
      <c r="H506" t="str">
        <f>IF(Table1[[#This Row],[MonthlyIncome]]&lt;3000,"Low",IF(Table1[[#This Row],[MonthlyIncome]]&lt;=6000,"Medium","High"))</f>
        <v>High</v>
      </c>
      <c r="I506">
        <v>5</v>
      </c>
      <c r="J506">
        <v>2</v>
      </c>
      <c r="K506" t="b">
        <v>1</v>
      </c>
    </row>
    <row r="507" spans="1:11">
      <c r="A507">
        <v>64</v>
      </c>
      <c r="B507" t="s">
        <v>16</v>
      </c>
      <c r="C507">
        <v>64</v>
      </c>
      <c r="D507" t="s">
        <v>25</v>
      </c>
      <c r="E507">
        <v>37</v>
      </c>
      <c r="F507">
        <v>8</v>
      </c>
      <c r="G507" s="1">
        <v>8725.6299999999992</v>
      </c>
      <c r="H507" t="str">
        <f>IF(Table1[[#This Row],[MonthlyIncome]]&lt;3000,"Low",IF(Table1[[#This Row],[MonthlyIncome]]&lt;=6000,"Medium","High"))</f>
        <v>High</v>
      </c>
      <c r="I507">
        <v>2</v>
      </c>
      <c r="J507">
        <v>1</v>
      </c>
      <c r="K507" t="b">
        <v>1</v>
      </c>
    </row>
    <row r="508" spans="1:11">
      <c r="A508">
        <v>48</v>
      </c>
      <c r="B508" t="s">
        <v>14</v>
      </c>
      <c r="C508">
        <v>35</v>
      </c>
      <c r="D508" t="s">
        <v>26</v>
      </c>
      <c r="E508">
        <v>38</v>
      </c>
      <c r="F508">
        <v>3</v>
      </c>
      <c r="G508" s="1">
        <v>89737.88</v>
      </c>
      <c r="H508" t="str">
        <f>IF(Table1[[#This Row],[MonthlyIncome]]&lt;3000,"Low",IF(Table1[[#This Row],[MonthlyIncome]]&lt;=6000,"Medium","High"))</f>
        <v>High</v>
      </c>
      <c r="I508">
        <v>4</v>
      </c>
      <c r="J508">
        <v>5</v>
      </c>
      <c r="K508" t="b">
        <v>1</v>
      </c>
    </row>
    <row r="509" spans="1:11">
      <c r="A509">
        <v>92</v>
      </c>
      <c r="B509" t="s">
        <v>10</v>
      </c>
      <c r="C509">
        <v>39</v>
      </c>
      <c r="D509" t="s">
        <v>26</v>
      </c>
      <c r="E509">
        <v>32</v>
      </c>
      <c r="F509">
        <v>8</v>
      </c>
      <c r="G509" s="1">
        <v>72618.13</v>
      </c>
      <c r="H509" t="str">
        <f>IF(Table1[[#This Row],[MonthlyIncome]]&lt;3000,"Low",IF(Table1[[#This Row],[MonthlyIncome]]&lt;=6000,"Medium","High"))</f>
        <v>High</v>
      </c>
      <c r="I509">
        <v>1</v>
      </c>
      <c r="J509">
        <v>4</v>
      </c>
      <c r="K509" t="b">
        <v>1</v>
      </c>
    </row>
    <row r="510" spans="1:11">
      <c r="A510">
        <v>22</v>
      </c>
      <c r="B510" t="s">
        <v>8</v>
      </c>
      <c r="C510">
        <v>93</v>
      </c>
      <c r="D510" t="s">
        <v>25</v>
      </c>
      <c r="E510">
        <v>0</v>
      </c>
      <c r="F510">
        <v>4</v>
      </c>
      <c r="G510" s="1">
        <v>82489.759999999995</v>
      </c>
      <c r="H510" t="str">
        <f>IF(Table1[[#This Row],[MonthlyIncome]]&lt;3000,"Low",IF(Table1[[#This Row],[MonthlyIncome]]&lt;=6000,"Medium","High"))</f>
        <v>High</v>
      </c>
      <c r="I510">
        <v>2</v>
      </c>
      <c r="J510">
        <v>3</v>
      </c>
      <c r="K510" t="b">
        <v>1</v>
      </c>
    </row>
    <row r="511" spans="1:11">
      <c r="A511">
        <v>50</v>
      </c>
      <c r="B511" t="s">
        <v>9</v>
      </c>
      <c r="C511">
        <v>35</v>
      </c>
      <c r="D511" t="s">
        <v>26</v>
      </c>
      <c r="E511">
        <v>34</v>
      </c>
      <c r="F511">
        <v>7</v>
      </c>
      <c r="G511" s="1">
        <v>44951.06</v>
      </c>
      <c r="H511" t="str">
        <f>IF(Table1[[#This Row],[MonthlyIncome]]&lt;3000,"Low",IF(Table1[[#This Row],[MonthlyIncome]]&lt;=6000,"Medium","High"))</f>
        <v>High</v>
      </c>
      <c r="I511">
        <v>3</v>
      </c>
      <c r="J511">
        <v>2</v>
      </c>
      <c r="K511" t="b">
        <v>0</v>
      </c>
    </row>
    <row r="512" spans="1:11">
      <c r="A512">
        <v>19</v>
      </c>
      <c r="B512" t="s">
        <v>8</v>
      </c>
      <c r="C512">
        <v>89</v>
      </c>
      <c r="D512" t="s">
        <v>26</v>
      </c>
      <c r="E512">
        <v>15</v>
      </c>
      <c r="F512">
        <v>9</v>
      </c>
      <c r="G512" s="1">
        <v>91822.81</v>
      </c>
      <c r="H512" t="str">
        <f>IF(Table1[[#This Row],[MonthlyIncome]]&lt;3000,"Low",IF(Table1[[#This Row],[MonthlyIncome]]&lt;=6000,"Medium","High"))</f>
        <v>High</v>
      </c>
      <c r="I512">
        <v>1</v>
      </c>
      <c r="J512">
        <v>1</v>
      </c>
      <c r="K512" t="b">
        <v>1</v>
      </c>
    </row>
    <row r="513" spans="1:11">
      <c r="A513">
        <v>90</v>
      </c>
      <c r="B513" t="s">
        <v>16</v>
      </c>
      <c r="C513">
        <v>87</v>
      </c>
      <c r="D513" t="s">
        <v>25</v>
      </c>
      <c r="E513">
        <v>49</v>
      </c>
      <c r="F513">
        <v>10</v>
      </c>
      <c r="G513" s="1">
        <v>41101.67</v>
      </c>
      <c r="H513" t="str">
        <f>IF(Table1[[#This Row],[MonthlyIncome]]&lt;3000,"Low",IF(Table1[[#This Row],[MonthlyIncome]]&lt;=6000,"Medium","High"))</f>
        <v>High</v>
      </c>
      <c r="I513">
        <v>5</v>
      </c>
      <c r="J513">
        <v>4</v>
      </c>
      <c r="K513" t="b">
        <v>0</v>
      </c>
    </row>
    <row r="514" spans="1:11">
      <c r="A514">
        <v>44</v>
      </c>
      <c r="B514" t="s">
        <v>15</v>
      </c>
      <c r="C514">
        <v>72</v>
      </c>
      <c r="D514" t="s">
        <v>25</v>
      </c>
      <c r="E514">
        <v>45</v>
      </c>
      <c r="F514">
        <v>7</v>
      </c>
      <c r="G514" s="1">
        <v>86019.62</v>
      </c>
      <c r="H514" t="str">
        <f>IF(Table1[[#This Row],[MonthlyIncome]]&lt;3000,"Low",IF(Table1[[#This Row],[MonthlyIncome]]&lt;=6000,"Medium","High"))</f>
        <v>High</v>
      </c>
      <c r="I514">
        <v>3</v>
      </c>
      <c r="J514">
        <v>1</v>
      </c>
      <c r="K514" t="b">
        <v>1</v>
      </c>
    </row>
    <row r="515" spans="1:11">
      <c r="A515">
        <v>21</v>
      </c>
      <c r="B515" t="s">
        <v>6</v>
      </c>
      <c r="C515">
        <v>58</v>
      </c>
      <c r="D515" t="s">
        <v>25</v>
      </c>
      <c r="E515">
        <v>3</v>
      </c>
      <c r="F515">
        <v>10</v>
      </c>
      <c r="G515" s="1">
        <v>20185.57</v>
      </c>
      <c r="H515" t="str">
        <f>IF(Table1[[#This Row],[MonthlyIncome]]&lt;3000,"Low",IF(Table1[[#This Row],[MonthlyIncome]]&lt;=6000,"Medium","High"))</f>
        <v>High</v>
      </c>
      <c r="I515">
        <v>1</v>
      </c>
      <c r="J515">
        <v>1</v>
      </c>
      <c r="K515" t="b">
        <v>0</v>
      </c>
    </row>
    <row r="516" spans="1:11">
      <c r="A516">
        <v>79</v>
      </c>
      <c r="B516" t="s">
        <v>16</v>
      </c>
      <c r="C516">
        <v>30</v>
      </c>
      <c r="D516" t="s">
        <v>25</v>
      </c>
      <c r="E516">
        <v>33</v>
      </c>
      <c r="F516">
        <v>2</v>
      </c>
      <c r="G516" s="1">
        <v>40215.019999999997</v>
      </c>
      <c r="H516" t="str">
        <f>IF(Table1[[#This Row],[MonthlyIncome]]&lt;3000,"Low",IF(Table1[[#This Row],[MonthlyIncome]]&lt;=6000,"Medium","High"))</f>
        <v>High</v>
      </c>
      <c r="I516">
        <v>4</v>
      </c>
      <c r="J516">
        <v>5</v>
      </c>
      <c r="K516" t="b">
        <v>0</v>
      </c>
    </row>
    <row r="517" spans="1:11">
      <c r="A517">
        <v>82</v>
      </c>
      <c r="B517" t="s">
        <v>15</v>
      </c>
      <c r="C517">
        <v>76</v>
      </c>
      <c r="D517" t="s">
        <v>25</v>
      </c>
      <c r="E517">
        <v>24</v>
      </c>
      <c r="F517">
        <v>6</v>
      </c>
      <c r="G517" s="1">
        <v>61089.34</v>
      </c>
      <c r="H517" t="str">
        <f>IF(Table1[[#This Row],[MonthlyIncome]]&lt;3000,"Low",IF(Table1[[#This Row],[MonthlyIncome]]&lt;=6000,"Medium","High"))</f>
        <v>High</v>
      </c>
      <c r="I517">
        <v>2</v>
      </c>
      <c r="J517">
        <v>2</v>
      </c>
      <c r="K517" t="b">
        <v>0</v>
      </c>
    </row>
    <row r="518" spans="1:11">
      <c r="A518">
        <v>51</v>
      </c>
      <c r="B518" t="s">
        <v>6</v>
      </c>
      <c r="C518">
        <v>64</v>
      </c>
      <c r="D518" t="s">
        <v>26</v>
      </c>
      <c r="E518">
        <v>4</v>
      </c>
      <c r="F518">
        <v>3</v>
      </c>
      <c r="G518" s="1">
        <v>76527.3</v>
      </c>
      <c r="H518" t="str">
        <f>IF(Table1[[#This Row],[MonthlyIncome]]&lt;3000,"Low",IF(Table1[[#This Row],[MonthlyIncome]]&lt;=6000,"Medium","High"))</f>
        <v>High</v>
      </c>
      <c r="I518">
        <v>3</v>
      </c>
      <c r="J518">
        <v>2</v>
      </c>
      <c r="K518" t="b">
        <v>1</v>
      </c>
    </row>
    <row r="519" spans="1:11">
      <c r="A519">
        <v>10</v>
      </c>
      <c r="B519" t="s">
        <v>13</v>
      </c>
      <c r="C519">
        <v>50</v>
      </c>
      <c r="D519" t="s">
        <v>26</v>
      </c>
      <c r="E519">
        <v>7</v>
      </c>
      <c r="F519">
        <v>5</v>
      </c>
      <c r="G519" s="1">
        <v>49183.95</v>
      </c>
      <c r="H519" t="str">
        <f>IF(Table1[[#This Row],[MonthlyIncome]]&lt;3000,"Low",IF(Table1[[#This Row],[MonthlyIncome]]&lt;=6000,"Medium","High"))</f>
        <v>High</v>
      </c>
      <c r="I519">
        <v>1</v>
      </c>
      <c r="J519">
        <v>2</v>
      </c>
      <c r="K519" t="b">
        <v>0</v>
      </c>
    </row>
    <row r="520" spans="1:11">
      <c r="A520">
        <v>22</v>
      </c>
      <c r="B520" t="s">
        <v>7</v>
      </c>
      <c r="C520">
        <v>32</v>
      </c>
      <c r="D520" t="s">
        <v>25</v>
      </c>
      <c r="E520">
        <v>46</v>
      </c>
      <c r="F520">
        <v>10</v>
      </c>
      <c r="G520" s="1">
        <v>99808.99</v>
      </c>
      <c r="H520" t="str">
        <f>IF(Table1[[#This Row],[MonthlyIncome]]&lt;3000,"Low",IF(Table1[[#This Row],[MonthlyIncome]]&lt;=6000,"Medium","High"))</f>
        <v>High</v>
      </c>
      <c r="I520">
        <v>4</v>
      </c>
      <c r="J520">
        <v>4</v>
      </c>
      <c r="K520" t="b">
        <v>1</v>
      </c>
    </row>
    <row r="521" spans="1:11">
      <c r="A521">
        <v>41</v>
      </c>
      <c r="B521" t="s">
        <v>10</v>
      </c>
      <c r="C521">
        <v>56</v>
      </c>
      <c r="D521" t="s">
        <v>26</v>
      </c>
      <c r="E521">
        <v>29</v>
      </c>
      <c r="F521">
        <v>6</v>
      </c>
      <c r="G521" s="1">
        <v>25472.62</v>
      </c>
      <c r="H521" t="str">
        <f>IF(Table1[[#This Row],[MonthlyIncome]]&lt;3000,"Low",IF(Table1[[#This Row],[MonthlyIncome]]&lt;=6000,"Medium","High"))</f>
        <v>High</v>
      </c>
      <c r="I521">
        <v>1</v>
      </c>
      <c r="J521">
        <v>3</v>
      </c>
      <c r="K521" t="b">
        <v>0</v>
      </c>
    </row>
    <row r="522" spans="1:11">
      <c r="A522">
        <v>70</v>
      </c>
      <c r="B522" t="s">
        <v>14</v>
      </c>
      <c r="C522">
        <v>22</v>
      </c>
      <c r="D522" t="s">
        <v>25</v>
      </c>
      <c r="E522">
        <v>50</v>
      </c>
      <c r="F522">
        <v>6</v>
      </c>
      <c r="G522" s="1">
        <v>91700.86</v>
      </c>
      <c r="H522" t="str">
        <f>IF(Table1[[#This Row],[MonthlyIncome]]&lt;3000,"Low",IF(Table1[[#This Row],[MonthlyIncome]]&lt;=6000,"Medium","High"))</f>
        <v>High</v>
      </c>
      <c r="I522">
        <v>1</v>
      </c>
      <c r="J522">
        <v>3</v>
      </c>
      <c r="K522" t="b">
        <v>0</v>
      </c>
    </row>
    <row r="523" spans="1:11">
      <c r="A523">
        <v>96</v>
      </c>
      <c r="B523" t="s">
        <v>17</v>
      </c>
      <c r="C523">
        <v>27</v>
      </c>
      <c r="D523" t="s">
        <v>25</v>
      </c>
      <c r="E523">
        <v>8</v>
      </c>
      <c r="F523">
        <v>10</v>
      </c>
      <c r="G523" s="1">
        <v>28610.81</v>
      </c>
      <c r="H523" t="str">
        <f>IF(Table1[[#This Row],[MonthlyIncome]]&lt;3000,"Low",IF(Table1[[#This Row],[MonthlyIncome]]&lt;=6000,"Medium","High"))</f>
        <v>High</v>
      </c>
      <c r="I523">
        <v>4</v>
      </c>
      <c r="J523">
        <v>4</v>
      </c>
      <c r="K523" t="b">
        <v>0</v>
      </c>
    </row>
    <row r="524" spans="1:11">
      <c r="A524">
        <v>25</v>
      </c>
      <c r="B524" t="s">
        <v>7</v>
      </c>
      <c r="C524">
        <v>63</v>
      </c>
      <c r="D524" t="s">
        <v>26</v>
      </c>
      <c r="E524">
        <v>13</v>
      </c>
      <c r="F524">
        <v>9</v>
      </c>
      <c r="G524" s="1">
        <v>31615.88</v>
      </c>
      <c r="H524" t="str">
        <f>IF(Table1[[#This Row],[MonthlyIncome]]&lt;3000,"Low",IF(Table1[[#This Row],[MonthlyIncome]]&lt;=6000,"Medium","High"))</f>
        <v>High</v>
      </c>
      <c r="I524">
        <v>5</v>
      </c>
      <c r="J524">
        <v>2</v>
      </c>
      <c r="K524" t="b">
        <v>1</v>
      </c>
    </row>
    <row r="525" spans="1:11">
      <c r="A525">
        <v>80</v>
      </c>
      <c r="B525" t="s">
        <v>6</v>
      </c>
      <c r="C525">
        <v>61</v>
      </c>
      <c r="D525" t="s">
        <v>26</v>
      </c>
      <c r="E525">
        <v>47</v>
      </c>
      <c r="F525">
        <v>8</v>
      </c>
      <c r="G525" s="1">
        <v>42256.09</v>
      </c>
      <c r="H525" t="str">
        <f>IF(Table1[[#This Row],[MonthlyIncome]]&lt;3000,"Low",IF(Table1[[#This Row],[MonthlyIncome]]&lt;=6000,"Medium","High"))</f>
        <v>High</v>
      </c>
      <c r="I525">
        <v>3</v>
      </c>
      <c r="J525">
        <v>5</v>
      </c>
      <c r="K525" t="b">
        <v>1</v>
      </c>
    </row>
    <row r="526" spans="1:11">
      <c r="A526">
        <v>57</v>
      </c>
      <c r="B526" t="s">
        <v>13</v>
      </c>
      <c r="C526">
        <v>100</v>
      </c>
      <c r="D526" t="s">
        <v>26</v>
      </c>
      <c r="E526">
        <v>48</v>
      </c>
      <c r="F526">
        <v>4</v>
      </c>
      <c r="G526" s="1">
        <v>23987.32</v>
      </c>
      <c r="H526" t="str">
        <f>IF(Table1[[#This Row],[MonthlyIncome]]&lt;3000,"Low",IF(Table1[[#This Row],[MonthlyIncome]]&lt;=6000,"Medium","High"))</f>
        <v>High</v>
      </c>
      <c r="I526">
        <v>5</v>
      </c>
      <c r="J526">
        <v>5</v>
      </c>
      <c r="K526" t="b">
        <v>0</v>
      </c>
    </row>
    <row r="527" spans="1:11">
      <c r="A527">
        <v>87</v>
      </c>
      <c r="B527" t="s">
        <v>8</v>
      </c>
      <c r="C527">
        <v>77</v>
      </c>
      <c r="D527" t="s">
        <v>26</v>
      </c>
      <c r="E527">
        <v>6</v>
      </c>
      <c r="F527">
        <v>6</v>
      </c>
      <c r="G527" s="1">
        <v>66967.91</v>
      </c>
      <c r="H527" t="str">
        <f>IF(Table1[[#This Row],[MonthlyIncome]]&lt;3000,"Low",IF(Table1[[#This Row],[MonthlyIncome]]&lt;=6000,"Medium","High"))</f>
        <v>High</v>
      </c>
      <c r="I527">
        <v>3</v>
      </c>
      <c r="J527">
        <v>4</v>
      </c>
      <c r="K527" t="b">
        <v>0</v>
      </c>
    </row>
    <row r="528" spans="1:11">
      <c r="A528">
        <v>14</v>
      </c>
      <c r="B528" t="s">
        <v>9</v>
      </c>
      <c r="C528">
        <v>28</v>
      </c>
      <c r="D528" t="s">
        <v>25</v>
      </c>
      <c r="E528">
        <v>46</v>
      </c>
      <c r="F528">
        <v>6</v>
      </c>
      <c r="G528" s="1">
        <v>47254.62</v>
      </c>
      <c r="H528" t="str">
        <f>IF(Table1[[#This Row],[MonthlyIncome]]&lt;3000,"Low",IF(Table1[[#This Row],[MonthlyIncome]]&lt;=6000,"Medium","High"))</f>
        <v>High</v>
      </c>
      <c r="I528">
        <v>1</v>
      </c>
      <c r="J528">
        <v>4</v>
      </c>
      <c r="K528" t="b">
        <v>1</v>
      </c>
    </row>
    <row r="529" spans="1:11">
      <c r="A529">
        <v>28</v>
      </c>
      <c r="B529" t="s">
        <v>6</v>
      </c>
      <c r="C529">
        <v>89</v>
      </c>
      <c r="D529" t="s">
        <v>25</v>
      </c>
      <c r="E529">
        <v>27</v>
      </c>
      <c r="F529">
        <v>4</v>
      </c>
      <c r="G529" s="1">
        <v>47286.54</v>
      </c>
      <c r="H529" t="str">
        <f>IF(Table1[[#This Row],[MonthlyIncome]]&lt;3000,"Low",IF(Table1[[#This Row],[MonthlyIncome]]&lt;=6000,"Medium","High"))</f>
        <v>High</v>
      </c>
      <c r="I529">
        <v>1</v>
      </c>
      <c r="J529">
        <v>5</v>
      </c>
      <c r="K529" t="b">
        <v>0</v>
      </c>
    </row>
    <row r="530" spans="1:11">
      <c r="A530">
        <v>72</v>
      </c>
      <c r="B530" t="s">
        <v>17</v>
      </c>
      <c r="C530">
        <v>88</v>
      </c>
      <c r="D530" t="s">
        <v>25</v>
      </c>
      <c r="E530">
        <v>46</v>
      </c>
      <c r="F530">
        <v>9</v>
      </c>
      <c r="G530" s="1">
        <v>57214.5</v>
      </c>
      <c r="H530" t="str">
        <f>IF(Table1[[#This Row],[MonthlyIncome]]&lt;3000,"Low",IF(Table1[[#This Row],[MonthlyIncome]]&lt;=6000,"Medium","High"))</f>
        <v>High</v>
      </c>
      <c r="I530">
        <v>2</v>
      </c>
      <c r="J530">
        <v>3</v>
      </c>
      <c r="K530" t="b">
        <v>1</v>
      </c>
    </row>
    <row r="531" spans="1:11">
      <c r="A531">
        <v>31</v>
      </c>
      <c r="B531" t="s">
        <v>6</v>
      </c>
      <c r="C531">
        <v>27</v>
      </c>
      <c r="D531" t="s">
        <v>26</v>
      </c>
      <c r="E531">
        <v>43</v>
      </c>
      <c r="F531">
        <v>7</v>
      </c>
      <c r="G531" s="1">
        <v>52857.33</v>
      </c>
      <c r="H531" t="str">
        <f>IF(Table1[[#This Row],[MonthlyIncome]]&lt;3000,"Low",IF(Table1[[#This Row],[MonthlyIncome]]&lt;=6000,"Medium","High"))</f>
        <v>High</v>
      </c>
      <c r="I531">
        <v>2</v>
      </c>
      <c r="J531">
        <v>1</v>
      </c>
      <c r="K531" t="b">
        <v>1</v>
      </c>
    </row>
    <row r="532" spans="1:11">
      <c r="A532">
        <v>86</v>
      </c>
      <c r="B532" t="s">
        <v>14</v>
      </c>
      <c r="C532">
        <v>79</v>
      </c>
      <c r="D532" t="s">
        <v>25</v>
      </c>
      <c r="E532">
        <v>8</v>
      </c>
      <c r="F532">
        <v>10</v>
      </c>
      <c r="G532" s="1">
        <v>95149.81</v>
      </c>
      <c r="H532" t="str">
        <f>IF(Table1[[#This Row],[MonthlyIncome]]&lt;3000,"Low",IF(Table1[[#This Row],[MonthlyIncome]]&lt;=6000,"Medium","High"))</f>
        <v>High</v>
      </c>
      <c r="I532">
        <v>5</v>
      </c>
      <c r="J532">
        <v>4</v>
      </c>
      <c r="K532" t="b">
        <v>0</v>
      </c>
    </row>
    <row r="533" spans="1:11">
      <c r="A533">
        <v>23</v>
      </c>
      <c r="B533" t="s">
        <v>11</v>
      </c>
      <c r="C533">
        <v>24</v>
      </c>
      <c r="D533" t="s">
        <v>25</v>
      </c>
      <c r="E533">
        <v>28</v>
      </c>
      <c r="F533">
        <v>6</v>
      </c>
      <c r="G533" s="1">
        <v>89205.25</v>
      </c>
      <c r="H533" t="str">
        <f>IF(Table1[[#This Row],[MonthlyIncome]]&lt;3000,"Low",IF(Table1[[#This Row],[MonthlyIncome]]&lt;=6000,"Medium","High"))</f>
        <v>High</v>
      </c>
      <c r="I533">
        <v>2</v>
      </c>
      <c r="J533">
        <v>1</v>
      </c>
      <c r="K533" t="b">
        <v>1</v>
      </c>
    </row>
    <row r="534" spans="1:11">
      <c r="A534">
        <v>99</v>
      </c>
      <c r="B534" t="s">
        <v>10</v>
      </c>
      <c r="C534">
        <v>74</v>
      </c>
      <c r="D534" t="s">
        <v>25</v>
      </c>
      <c r="E534">
        <v>34</v>
      </c>
      <c r="F534">
        <v>10</v>
      </c>
      <c r="G534" s="1">
        <v>40544.54</v>
      </c>
      <c r="H534" t="str">
        <f>IF(Table1[[#This Row],[MonthlyIncome]]&lt;3000,"Low",IF(Table1[[#This Row],[MonthlyIncome]]&lt;=6000,"Medium","High"))</f>
        <v>High</v>
      </c>
      <c r="I534">
        <v>3</v>
      </c>
      <c r="J534">
        <v>1</v>
      </c>
      <c r="K534" t="b">
        <v>0</v>
      </c>
    </row>
    <row r="535" spans="1:11">
      <c r="A535">
        <v>82</v>
      </c>
      <c r="B535" t="s">
        <v>6</v>
      </c>
      <c r="C535">
        <v>70</v>
      </c>
      <c r="D535" t="s">
        <v>25</v>
      </c>
      <c r="E535">
        <v>31</v>
      </c>
      <c r="F535">
        <v>10</v>
      </c>
      <c r="G535" s="1">
        <v>47879.46</v>
      </c>
      <c r="H535" t="str">
        <f>IF(Table1[[#This Row],[MonthlyIncome]]&lt;3000,"Low",IF(Table1[[#This Row],[MonthlyIncome]]&lt;=6000,"Medium","High"))</f>
        <v>High</v>
      </c>
      <c r="I535">
        <v>3</v>
      </c>
      <c r="J535">
        <v>3</v>
      </c>
      <c r="K535" t="b">
        <v>1</v>
      </c>
    </row>
    <row r="536" spans="1:11">
      <c r="A536">
        <v>55</v>
      </c>
      <c r="B536" t="s">
        <v>10</v>
      </c>
      <c r="C536">
        <v>55</v>
      </c>
      <c r="D536" t="s">
        <v>26</v>
      </c>
      <c r="E536">
        <v>39</v>
      </c>
      <c r="F536">
        <v>1</v>
      </c>
      <c r="G536" s="1">
        <v>25773.200000000001</v>
      </c>
      <c r="H536" t="str">
        <f>IF(Table1[[#This Row],[MonthlyIncome]]&lt;3000,"Low",IF(Table1[[#This Row],[MonthlyIncome]]&lt;=6000,"Medium","High"))</f>
        <v>High</v>
      </c>
      <c r="I536">
        <v>3</v>
      </c>
      <c r="J536">
        <v>1</v>
      </c>
      <c r="K536" t="b">
        <v>1</v>
      </c>
    </row>
    <row r="537" spans="1:11">
      <c r="A537">
        <v>27</v>
      </c>
      <c r="B537" t="s">
        <v>14</v>
      </c>
      <c r="C537">
        <v>20</v>
      </c>
      <c r="D537" t="s">
        <v>25</v>
      </c>
      <c r="E537">
        <v>23</v>
      </c>
      <c r="F537">
        <v>10</v>
      </c>
      <c r="G537" s="1">
        <v>86647.89</v>
      </c>
      <c r="H537" t="str">
        <f>IF(Table1[[#This Row],[MonthlyIncome]]&lt;3000,"Low",IF(Table1[[#This Row],[MonthlyIncome]]&lt;=6000,"Medium","High"))</f>
        <v>High</v>
      </c>
      <c r="I537">
        <v>4</v>
      </c>
      <c r="J537">
        <v>4</v>
      </c>
      <c r="K537" t="b">
        <v>1</v>
      </c>
    </row>
    <row r="538" spans="1:11">
      <c r="A538">
        <v>34</v>
      </c>
      <c r="B538" t="s">
        <v>7</v>
      </c>
      <c r="C538">
        <v>46</v>
      </c>
      <c r="D538" t="s">
        <v>25</v>
      </c>
      <c r="E538">
        <v>32</v>
      </c>
      <c r="F538">
        <v>3</v>
      </c>
      <c r="G538" s="1">
        <v>64508.83</v>
      </c>
      <c r="H538" t="str">
        <f>IF(Table1[[#This Row],[MonthlyIncome]]&lt;3000,"Low",IF(Table1[[#This Row],[MonthlyIncome]]&lt;=6000,"Medium","High"))</f>
        <v>High</v>
      </c>
      <c r="I538">
        <v>1</v>
      </c>
      <c r="J538">
        <v>2</v>
      </c>
      <c r="K538" t="b">
        <v>1</v>
      </c>
    </row>
    <row r="539" spans="1:11">
      <c r="A539">
        <v>69</v>
      </c>
      <c r="B539" t="s">
        <v>11</v>
      </c>
      <c r="C539">
        <v>58</v>
      </c>
      <c r="D539" t="s">
        <v>25</v>
      </c>
      <c r="E539">
        <v>38</v>
      </c>
      <c r="F539">
        <v>4</v>
      </c>
      <c r="G539" s="1">
        <v>67007.31</v>
      </c>
      <c r="H539" t="str">
        <f>IF(Table1[[#This Row],[MonthlyIncome]]&lt;3000,"Low",IF(Table1[[#This Row],[MonthlyIncome]]&lt;=6000,"Medium","High"))</f>
        <v>High</v>
      </c>
      <c r="I539">
        <v>5</v>
      </c>
      <c r="J539">
        <v>1</v>
      </c>
      <c r="K539" t="b">
        <v>1</v>
      </c>
    </row>
    <row r="540" spans="1:11">
      <c r="A540">
        <v>26</v>
      </c>
      <c r="B540" t="s">
        <v>12</v>
      </c>
      <c r="C540">
        <v>33</v>
      </c>
      <c r="D540" t="s">
        <v>26</v>
      </c>
      <c r="E540">
        <v>27</v>
      </c>
      <c r="F540">
        <v>4</v>
      </c>
      <c r="G540" s="1">
        <v>38990.300000000003</v>
      </c>
      <c r="H540" t="str">
        <f>IF(Table1[[#This Row],[MonthlyIncome]]&lt;3000,"Low",IF(Table1[[#This Row],[MonthlyIncome]]&lt;=6000,"Medium","High"))</f>
        <v>High</v>
      </c>
      <c r="I540">
        <v>3</v>
      </c>
      <c r="J540">
        <v>1</v>
      </c>
      <c r="K540" t="b">
        <v>1</v>
      </c>
    </row>
    <row r="541" spans="1:11">
      <c r="A541">
        <v>92</v>
      </c>
      <c r="B541" t="s">
        <v>6</v>
      </c>
      <c r="C541">
        <v>38</v>
      </c>
      <c r="D541" t="s">
        <v>26</v>
      </c>
      <c r="E541">
        <v>29</v>
      </c>
      <c r="F541">
        <v>9</v>
      </c>
      <c r="G541" s="1">
        <v>14742.57</v>
      </c>
      <c r="H541" t="str">
        <f>IF(Table1[[#This Row],[MonthlyIncome]]&lt;3000,"Low",IF(Table1[[#This Row],[MonthlyIncome]]&lt;=6000,"Medium","High"))</f>
        <v>High</v>
      </c>
      <c r="I541">
        <v>2</v>
      </c>
      <c r="J541">
        <v>2</v>
      </c>
      <c r="K541" t="b">
        <v>1</v>
      </c>
    </row>
    <row r="542" spans="1:11">
      <c r="A542">
        <v>74</v>
      </c>
      <c r="B542" t="s">
        <v>11</v>
      </c>
      <c r="C542">
        <v>30</v>
      </c>
      <c r="D542" t="s">
        <v>26</v>
      </c>
      <c r="E542">
        <v>3</v>
      </c>
      <c r="F542">
        <v>10</v>
      </c>
      <c r="G542" s="1">
        <v>23848.85</v>
      </c>
      <c r="H542" t="str">
        <f>IF(Table1[[#This Row],[MonthlyIncome]]&lt;3000,"Low",IF(Table1[[#This Row],[MonthlyIncome]]&lt;=6000,"Medium","High"))</f>
        <v>High</v>
      </c>
      <c r="I542">
        <v>4</v>
      </c>
      <c r="J542">
        <v>3</v>
      </c>
      <c r="K542" t="b">
        <v>0</v>
      </c>
    </row>
    <row r="543" spans="1:11">
      <c r="A543">
        <v>78</v>
      </c>
      <c r="B543" t="s">
        <v>16</v>
      </c>
      <c r="C543">
        <v>81</v>
      </c>
      <c r="D543" t="s">
        <v>26</v>
      </c>
      <c r="E543">
        <v>6</v>
      </c>
      <c r="F543">
        <v>6</v>
      </c>
      <c r="G543" s="1">
        <v>75096.45</v>
      </c>
      <c r="H543" t="str">
        <f>IF(Table1[[#This Row],[MonthlyIncome]]&lt;3000,"Low",IF(Table1[[#This Row],[MonthlyIncome]]&lt;=6000,"Medium","High"))</f>
        <v>High</v>
      </c>
      <c r="I543">
        <v>4</v>
      </c>
      <c r="J543">
        <v>4</v>
      </c>
      <c r="K543" t="b">
        <v>0</v>
      </c>
    </row>
    <row r="544" spans="1:11">
      <c r="A544">
        <v>71</v>
      </c>
      <c r="B544" t="s">
        <v>16</v>
      </c>
      <c r="C544">
        <v>83</v>
      </c>
      <c r="D544" t="s">
        <v>25</v>
      </c>
      <c r="E544">
        <v>18</v>
      </c>
      <c r="F544">
        <v>6</v>
      </c>
      <c r="G544" s="1">
        <v>60148.37</v>
      </c>
      <c r="H544" t="str">
        <f>IF(Table1[[#This Row],[MonthlyIncome]]&lt;3000,"Low",IF(Table1[[#This Row],[MonthlyIncome]]&lt;=6000,"Medium","High"))</f>
        <v>High</v>
      </c>
      <c r="I544">
        <v>3</v>
      </c>
      <c r="J544">
        <v>3</v>
      </c>
      <c r="K544" t="b">
        <v>1</v>
      </c>
    </row>
    <row r="545" spans="1:11">
      <c r="A545">
        <v>99</v>
      </c>
      <c r="B545" t="s">
        <v>13</v>
      </c>
      <c r="C545">
        <v>32</v>
      </c>
      <c r="D545" t="s">
        <v>25</v>
      </c>
      <c r="E545">
        <v>44</v>
      </c>
      <c r="F545">
        <v>10</v>
      </c>
      <c r="G545" s="1">
        <v>87832.08</v>
      </c>
      <c r="H545" t="str">
        <f>IF(Table1[[#This Row],[MonthlyIncome]]&lt;3000,"Low",IF(Table1[[#This Row],[MonthlyIncome]]&lt;=6000,"Medium","High"))</f>
        <v>High</v>
      </c>
      <c r="I545">
        <v>5</v>
      </c>
      <c r="J545">
        <v>1</v>
      </c>
      <c r="K545" t="b">
        <v>1</v>
      </c>
    </row>
    <row r="546" spans="1:11">
      <c r="A546">
        <v>61</v>
      </c>
      <c r="B546" t="s">
        <v>9</v>
      </c>
      <c r="C546">
        <v>87</v>
      </c>
      <c r="D546" t="s">
        <v>26</v>
      </c>
      <c r="E546">
        <v>34</v>
      </c>
      <c r="F546">
        <v>1</v>
      </c>
      <c r="G546" s="1">
        <v>34186.22</v>
      </c>
      <c r="H546" t="str">
        <f>IF(Table1[[#This Row],[MonthlyIncome]]&lt;3000,"Low",IF(Table1[[#This Row],[MonthlyIncome]]&lt;=6000,"Medium","High"))</f>
        <v>High</v>
      </c>
      <c r="I546">
        <v>4</v>
      </c>
      <c r="J546">
        <v>5</v>
      </c>
      <c r="K546" t="b">
        <v>1</v>
      </c>
    </row>
    <row r="547" spans="1:11">
      <c r="A547">
        <v>26</v>
      </c>
      <c r="B547" t="s">
        <v>11</v>
      </c>
      <c r="C547">
        <v>68</v>
      </c>
      <c r="D547" t="s">
        <v>25</v>
      </c>
      <c r="E547">
        <v>14</v>
      </c>
      <c r="F547">
        <v>1</v>
      </c>
      <c r="G547" s="1">
        <v>9053.93</v>
      </c>
      <c r="H547" t="str">
        <f>IF(Table1[[#This Row],[MonthlyIncome]]&lt;3000,"Low",IF(Table1[[#This Row],[MonthlyIncome]]&lt;=6000,"Medium","High"))</f>
        <v>High</v>
      </c>
      <c r="I547">
        <v>3</v>
      </c>
      <c r="J547">
        <v>2</v>
      </c>
      <c r="K547" t="b">
        <v>0</v>
      </c>
    </row>
    <row r="548" spans="1:11">
      <c r="A548">
        <v>63</v>
      </c>
      <c r="B548" t="s">
        <v>10</v>
      </c>
      <c r="C548">
        <v>79</v>
      </c>
      <c r="D548" t="s">
        <v>25</v>
      </c>
      <c r="E548">
        <v>23</v>
      </c>
      <c r="F548">
        <v>3</v>
      </c>
      <c r="G548" s="1">
        <v>23142.240000000002</v>
      </c>
      <c r="H548" t="str">
        <f>IF(Table1[[#This Row],[MonthlyIncome]]&lt;3000,"Low",IF(Table1[[#This Row],[MonthlyIncome]]&lt;=6000,"Medium","High"))</f>
        <v>High</v>
      </c>
      <c r="I548">
        <v>4</v>
      </c>
      <c r="J548">
        <v>4</v>
      </c>
      <c r="K548" t="b">
        <v>1</v>
      </c>
    </row>
    <row r="549" spans="1:11">
      <c r="A549">
        <v>35</v>
      </c>
      <c r="B549" t="s">
        <v>10</v>
      </c>
      <c r="C549">
        <v>59</v>
      </c>
      <c r="D549" t="s">
        <v>26</v>
      </c>
      <c r="E549">
        <v>2</v>
      </c>
      <c r="F549">
        <v>2</v>
      </c>
      <c r="G549" s="1">
        <v>36202.17</v>
      </c>
      <c r="H549" t="str">
        <f>IF(Table1[[#This Row],[MonthlyIncome]]&lt;3000,"Low",IF(Table1[[#This Row],[MonthlyIncome]]&lt;=6000,"Medium","High"))</f>
        <v>High</v>
      </c>
      <c r="I549">
        <v>3</v>
      </c>
      <c r="J549">
        <v>2</v>
      </c>
      <c r="K549" t="b">
        <v>0</v>
      </c>
    </row>
    <row r="550" spans="1:11">
      <c r="A550">
        <v>44</v>
      </c>
      <c r="B550" t="s">
        <v>10</v>
      </c>
      <c r="C550">
        <v>24</v>
      </c>
      <c r="D550" t="s">
        <v>26</v>
      </c>
      <c r="E550">
        <v>1</v>
      </c>
      <c r="F550">
        <v>5</v>
      </c>
      <c r="G550" s="1">
        <v>52742.34</v>
      </c>
      <c r="H550" t="str">
        <f>IF(Table1[[#This Row],[MonthlyIncome]]&lt;3000,"Low",IF(Table1[[#This Row],[MonthlyIncome]]&lt;=6000,"Medium","High"))</f>
        <v>High</v>
      </c>
      <c r="I550">
        <v>1</v>
      </c>
      <c r="J550">
        <v>5</v>
      </c>
      <c r="K550" t="b">
        <v>0</v>
      </c>
    </row>
    <row r="551" spans="1:11">
      <c r="A551">
        <v>52</v>
      </c>
      <c r="B551" t="s">
        <v>11</v>
      </c>
      <c r="C551">
        <v>86</v>
      </c>
      <c r="D551" t="s">
        <v>26</v>
      </c>
      <c r="E551">
        <v>45</v>
      </c>
      <c r="F551">
        <v>7</v>
      </c>
      <c r="G551" s="1">
        <v>75619.899999999994</v>
      </c>
      <c r="H551" t="str">
        <f>IF(Table1[[#This Row],[MonthlyIncome]]&lt;3000,"Low",IF(Table1[[#This Row],[MonthlyIncome]]&lt;=6000,"Medium","High"))</f>
        <v>High</v>
      </c>
      <c r="I551">
        <v>3</v>
      </c>
      <c r="J551">
        <v>4</v>
      </c>
      <c r="K551" t="b">
        <v>0</v>
      </c>
    </row>
    <row r="552" spans="1:11">
      <c r="A552">
        <v>24</v>
      </c>
      <c r="B552" t="s">
        <v>13</v>
      </c>
      <c r="C552">
        <v>37</v>
      </c>
      <c r="D552" t="s">
        <v>25</v>
      </c>
      <c r="E552">
        <v>18</v>
      </c>
      <c r="F552">
        <v>1</v>
      </c>
      <c r="G552" s="1">
        <v>22890.41</v>
      </c>
      <c r="H552" t="str">
        <f>IF(Table1[[#This Row],[MonthlyIncome]]&lt;3000,"Low",IF(Table1[[#This Row],[MonthlyIncome]]&lt;=6000,"Medium","High"))</f>
        <v>High</v>
      </c>
      <c r="I552">
        <v>1</v>
      </c>
      <c r="J552">
        <v>2</v>
      </c>
      <c r="K552" t="b">
        <v>1</v>
      </c>
    </row>
    <row r="553" spans="1:11">
      <c r="A553">
        <v>5</v>
      </c>
      <c r="B553" t="s">
        <v>8</v>
      </c>
      <c r="C553">
        <v>100</v>
      </c>
      <c r="D553" t="s">
        <v>26</v>
      </c>
      <c r="E553">
        <v>7</v>
      </c>
      <c r="F553">
        <v>4</v>
      </c>
      <c r="G553" s="1">
        <v>498.4</v>
      </c>
      <c r="H553" t="str">
        <f>IF(Table1[[#This Row],[MonthlyIncome]]&lt;3000,"Low",IF(Table1[[#This Row],[MonthlyIncome]]&lt;=6000,"Medium","High"))</f>
        <v>Low</v>
      </c>
      <c r="I553">
        <v>2</v>
      </c>
      <c r="J553">
        <v>3</v>
      </c>
      <c r="K553" t="b">
        <v>1</v>
      </c>
    </row>
    <row r="554" spans="1:11">
      <c r="A554">
        <v>75</v>
      </c>
      <c r="B554" t="s">
        <v>7</v>
      </c>
      <c r="C554">
        <v>68</v>
      </c>
      <c r="D554" t="s">
        <v>26</v>
      </c>
      <c r="E554">
        <v>13</v>
      </c>
      <c r="F554">
        <v>3</v>
      </c>
      <c r="G554" s="1">
        <v>7438.26</v>
      </c>
      <c r="H554" t="str">
        <f>IF(Table1[[#This Row],[MonthlyIncome]]&lt;3000,"Low",IF(Table1[[#This Row],[MonthlyIncome]]&lt;=6000,"Medium","High"))</f>
        <v>High</v>
      </c>
      <c r="I554">
        <v>2</v>
      </c>
      <c r="J554">
        <v>4</v>
      </c>
      <c r="K554" t="b">
        <v>0</v>
      </c>
    </row>
    <row r="555" spans="1:11">
      <c r="A555">
        <v>58</v>
      </c>
      <c r="B555" t="s">
        <v>9</v>
      </c>
      <c r="C555">
        <v>55</v>
      </c>
      <c r="D555" t="s">
        <v>25</v>
      </c>
      <c r="E555">
        <v>15</v>
      </c>
      <c r="F555">
        <v>9</v>
      </c>
      <c r="G555" s="1">
        <v>25252.32</v>
      </c>
      <c r="H555" t="str">
        <f>IF(Table1[[#This Row],[MonthlyIncome]]&lt;3000,"Low",IF(Table1[[#This Row],[MonthlyIncome]]&lt;=6000,"Medium","High"))</f>
        <v>High</v>
      </c>
      <c r="I555">
        <v>2</v>
      </c>
      <c r="J555">
        <v>1</v>
      </c>
      <c r="K555" t="b">
        <v>0</v>
      </c>
    </row>
    <row r="556" spans="1:11">
      <c r="A556">
        <v>49</v>
      </c>
      <c r="B556" t="s">
        <v>14</v>
      </c>
      <c r="C556">
        <v>96</v>
      </c>
      <c r="D556" t="s">
        <v>26</v>
      </c>
      <c r="E556">
        <v>17</v>
      </c>
      <c r="F556">
        <v>5</v>
      </c>
      <c r="G556" s="1">
        <v>83192.05</v>
      </c>
      <c r="H556" t="str">
        <f>IF(Table1[[#This Row],[MonthlyIncome]]&lt;3000,"Low",IF(Table1[[#This Row],[MonthlyIncome]]&lt;=6000,"Medium","High"))</f>
        <v>High</v>
      </c>
      <c r="I556">
        <v>5</v>
      </c>
      <c r="J556">
        <v>4</v>
      </c>
      <c r="K556" t="b">
        <v>1</v>
      </c>
    </row>
    <row r="557" spans="1:11">
      <c r="A557">
        <v>72</v>
      </c>
      <c r="B557" t="s">
        <v>17</v>
      </c>
      <c r="C557">
        <v>72</v>
      </c>
      <c r="D557" t="s">
        <v>26</v>
      </c>
      <c r="E557">
        <v>11</v>
      </c>
      <c r="F557">
        <v>4</v>
      </c>
      <c r="G557" s="1">
        <v>9117.19</v>
      </c>
      <c r="H557" t="str">
        <f>IF(Table1[[#This Row],[MonthlyIncome]]&lt;3000,"Low",IF(Table1[[#This Row],[MonthlyIncome]]&lt;=6000,"Medium","High"))</f>
        <v>High</v>
      </c>
      <c r="I557">
        <v>5</v>
      </c>
      <c r="J557">
        <v>2</v>
      </c>
      <c r="K557" t="b">
        <v>1</v>
      </c>
    </row>
    <row r="558" spans="1:11">
      <c r="A558">
        <v>77</v>
      </c>
      <c r="B558" t="s">
        <v>9</v>
      </c>
      <c r="C558">
        <v>73</v>
      </c>
      <c r="D558" t="s">
        <v>25</v>
      </c>
      <c r="E558">
        <v>29</v>
      </c>
      <c r="F558">
        <v>6</v>
      </c>
      <c r="G558" s="1">
        <v>82233.67</v>
      </c>
      <c r="H558" t="str">
        <f>IF(Table1[[#This Row],[MonthlyIncome]]&lt;3000,"Low",IF(Table1[[#This Row],[MonthlyIncome]]&lt;=6000,"Medium","High"))</f>
        <v>High</v>
      </c>
      <c r="I558">
        <v>5</v>
      </c>
      <c r="J558">
        <v>1</v>
      </c>
      <c r="K558" t="b">
        <v>0</v>
      </c>
    </row>
    <row r="559" spans="1:11">
      <c r="A559">
        <v>66</v>
      </c>
      <c r="B559" t="s">
        <v>14</v>
      </c>
      <c r="C559">
        <v>38</v>
      </c>
      <c r="D559" t="s">
        <v>25</v>
      </c>
      <c r="E559">
        <v>23</v>
      </c>
      <c r="F559">
        <v>7</v>
      </c>
      <c r="G559" s="1">
        <v>66146.48</v>
      </c>
      <c r="H559" t="str">
        <f>IF(Table1[[#This Row],[MonthlyIncome]]&lt;3000,"Low",IF(Table1[[#This Row],[MonthlyIncome]]&lt;=6000,"Medium","High"))</f>
        <v>High</v>
      </c>
      <c r="I559">
        <v>5</v>
      </c>
      <c r="J559">
        <v>1</v>
      </c>
      <c r="K559" t="b">
        <v>0</v>
      </c>
    </row>
    <row r="560" spans="1:11">
      <c r="A560">
        <v>28</v>
      </c>
      <c r="B560" t="s">
        <v>17</v>
      </c>
      <c r="C560">
        <v>77</v>
      </c>
      <c r="D560" t="s">
        <v>25</v>
      </c>
      <c r="E560">
        <v>37</v>
      </c>
      <c r="F560">
        <v>6</v>
      </c>
      <c r="G560" s="1">
        <v>65529.69</v>
      </c>
      <c r="H560" t="str">
        <f>IF(Table1[[#This Row],[MonthlyIncome]]&lt;3000,"Low",IF(Table1[[#This Row],[MonthlyIncome]]&lt;=6000,"Medium","High"))</f>
        <v>High</v>
      </c>
      <c r="I560">
        <v>1</v>
      </c>
      <c r="J560">
        <v>4</v>
      </c>
      <c r="K560" t="b">
        <v>0</v>
      </c>
    </row>
    <row r="561" spans="1:11">
      <c r="A561">
        <v>62</v>
      </c>
      <c r="B561" t="s">
        <v>7</v>
      </c>
      <c r="C561">
        <v>47</v>
      </c>
      <c r="D561" t="s">
        <v>26</v>
      </c>
      <c r="E561">
        <v>41</v>
      </c>
      <c r="F561">
        <v>4</v>
      </c>
      <c r="G561" s="1">
        <v>93335.14</v>
      </c>
      <c r="H561" t="str">
        <f>IF(Table1[[#This Row],[MonthlyIncome]]&lt;3000,"Low",IF(Table1[[#This Row],[MonthlyIncome]]&lt;=6000,"Medium","High"))</f>
        <v>High</v>
      </c>
      <c r="I561">
        <v>3</v>
      </c>
      <c r="J561">
        <v>3</v>
      </c>
      <c r="K561" t="b">
        <v>0</v>
      </c>
    </row>
    <row r="562" spans="1:11">
      <c r="A562">
        <v>20</v>
      </c>
      <c r="B562" t="s">
        <v>7</v>
      </c>
      <c r="C562">
        <v>31</v>
      </c>
      <c r="D562" t="s">
        <v>25</v>
      </c>
      <c r="E562">
        <v>42</v>
      </c>
      <c r="F562">
        <v>2</v>
      </c>
      <c r="G562" s="1">
        <v>40532.93</v>
      </c>
      <c r="H562" t="str">
        <f>IF(Table1[[#This Row],[MonthlyIncome]]&lt;3000,"Low",IF(Table1[[#This Row],[MonthlyIncome]]&lt;=6000,"Medium","High"))</f>
        <v>High</v>
      </c>
      <c r="I562">
        <v>4</v>
      </c>
      <c r="J562">
        <v>3</v>
      </c>
      <c r="K562" t="b">
        <v>0</v>
      </c>
    </row>
    <row r="563" spans="1:11">
      <c r="A563">
        <v>23</v>
      </c>
      <c r="B563" t="s">
        <v>8</v>
      </c>
      <c r="C563">
        <v>57</v>
      </c>
      <c r="D563" t="s">
        <v>25</v>
      </c>
      <c r="E563">
        <v>44</v>
      </c>
      <c r="F563">
        <v>7</v>
      </c>
      <c r="G563" s="1">
        <v>86765.9</v>
      </c>
      <c r="H563" t="str">
        <f>IF(Table1[[#This Row],[MonthlyIncome]]&lt;3000,"Low",IF(Table1[[#This Row],[MonthlyIncome]]&lt;=6000,"Medium","High"))</f>
        <v>High</v>
      </c>
      <c r="I563">
        <v>5</v>
      </c>
      <c r="J563">
        <v>1</v>
      </c>
      <c r="K563" t="b">
        <v>1</v>
      </c>
    </row>
    <row r="564" spans="1:11">
      <c r="A564">
        <v>10</v>
      </c>
      <c r="B564" t="s">
        <v>11</v>
      </c>
      <c r="C564">
        <v>20</v>
      </c>
      <c r="D564" t="s">
        <v>26</v>
      </c>
      <c r="E564">
        <v>24</v>
      </c>
      <c r="F564">
        <v>3</v>
      </c>
      <c r="G564" s="1">
        <v>23438.31</v>
      </c>
      <c r="H564" t="str">
        <f>IF(Table1[[#This Row],[MonthlyIncome]]&lt;3000,"Low",IF(Table1[[#This Row],[MonthlyIncome]]&lt;=6000,"Medium","High"))</f>
        <v>High</v>
      </c>
      <c r="I564">
        <v>1</v>
      </c>
      <c r="J564">
        <v>3</v>
      </c>
      <c r="K564" t="b">
        <v>1</v>
      </c>
    </row>
    <row r="565" spans="1:11">
      <c r="A565">
        <v>32</v>
      </c>
      <c r="B565" t="s">
        <v>12</v>
      </c>
      <c r="C565">
        <v>90</v>
      </c>
      <c r="D565" t="s">
        <v>25</v>
      </c>
      <c r="E565">
        <v>2</v>
      </c>
      <c r="F565">
        <v>9</v>
      </c>
      <c r="G565" s="1">
        <v>19654.68</v>
      </c>
      <c r="H565" t="str">
        <f>IF(Table1[[#This Row],[MonthlyIncome]]&lt;3000,"Low",IF(Table1[[#This Row],[MonthlyIncome]]&lt;=6000,"Medium","High"))</f>
        <v>High</v>
      </c>
      <c r="I565">
        <v>1</v>
      </c>
      <c r="J565">
        <v>4</v>
      </c>
      <c r="K565" t="b">
        <v>1</v>
      </c>
    </row>
    <row r="566" spans="1:11">
      <c r="A566">
        <v>15</v>
      </c>
      <c r="B566" t="s">
        <v>15</v>
      </c>
      <c r="C566">
        <v>46</v>
      </c>
      <c r="D566" t="s">
        <v>26</v>
      </c>
      <c r="E566">
        <v>44</v>
      </c>
      <c r="F566">
        <v>8</v>
      </c>
      <c r="G566" s="1">
        <v>86368.87</v>
      </c>
      <c r="H566" t="str">
        <f>IF(Table1[[#This Row],[MonthlyIncome]]&lt;3000,"Low",IF(Table1[[#This Row],[MonthlyIncome]]&lt;=6000,"Medium","High"))</f>
        <v>High</v>
      </c>
      <c r="I566">
        <v>1</v>
      </c>
      <c r="J566">
        <v>2</v>
      </c>
      <c r="K566" t="b">
        <v>1</v>
      </c>
    </row>
    <row r="567" spans="1:11">
      <c r="A567">
        <v>11</v>
      </c>
      <c r="B567" t="s">
        <v>17</v>
      </c>
      <c r="C567">
        <v>96</v>
      </c>
      <c r="D567" t="s">
        <v>25</v>
      </c>
      <c r="E567">
        <v>28</v>
      </c>
      <c r="F567">
        <v>5</v>
      </c>
      <c r="G567" s="1">
        <v>29420.55</v>
      </c>
      <c r="H567" t="str">
        <f>IF(Table1[[#This Row],[MonthlyIncome]]&lt;3000,"Low",IF(Table1[[#This Row],[MonthlyIncome]]&lt;=6000,"Medium","High"))</f>
        <v>High</v>
      </c>
      <c r="I567">
        <v>1</v>
      </c>
      <c r="J567">
        <v>1</v>
      </c>
      <c r="K567" t="b">
        <v>0</v>
      </c>
    </row>
    <row r="568" spans="1:11">
      <c r="A568">
        <v>99</v>
      </c>
      <c r="B568" t="s">
        <v>12</v>
      </c>
      <c r="C568">
        <v>40</v>
      </c>
      <c r="D568" t="s">
        <v>26</v>
      </c>
      <c r="E568">
        <v>35</v>
      </c>
      <c r="F568">
        <v>1</v>
      </c>
      <c r="G568" s="1">
        <v>4711.2299999999996</v>
      </c>
      <c r="H568" t="str">
        <f>IF(Table1[[#This Row],[MonthlyIncome]]&lt;3000,"Low",IF(Table1[[#This Row],[MonthlyIncome]]&lt;=6000,"Medium","High"))</f>
        <v>Medium</v>
      </c>
      <c r="I568">
        <v>3</v>
      </c>
      <c r="J568">
        <v>2</v>
      </c>
      <c r="K568" t="b">
        <v>1</v>
      </c>
    </row>
    <row r="569" spans="1:11">
      <c r="A569">
        <v>62</v>
      </c>
      <c r="B569" t="s">
        <v>15</v>
      </c>
      <c r="C569">
        <v>87</v>
      </c>
      <c r="D569" t="s">
        <v>26</v>
      </c>
      <c r="E569">
        <v>16</v>
      </c>
      <c r="F569">
        <v>3</v>
      </c>
      <c r="G569" s="1">
        <v>93885.98</v>
      </c>
      <c r="H569" t="str">
        <f>IF(Table1[[#This Row],[MonthlyIncome]]&lt;3000,"Low",IF(Table1[[#This Row],[MonthlyIncome]]&lt;=6000,"Medium","High"))</f>
        <v>High</v>
      </c>
      <c r="I569">
        <v>2</v>
      </c>
      <c r="J569">
        <v>5</v>
      </c>
      <c r="K569" t="b">
        <v>1</v>
      </c>
    </row>
    <row r="570" spans="1:11">
      <c r="A570">
        <v>19</v>
      </c>
      <c r="B570" t="s">
        <v>15</v>
      </c>
      <c r="C570">
        <v>62</v>
      </c>
      <c r="D570" t="s">
        <v>26</v>
      </c>
      <c r="E570">
        <v>31</v>
      </c>
      <c r="F570">
        <v>8</v>
      </c>
      <c r="G570" s="1">
        <v>36720.65</v>
      </c>
      <c r="H570" t="str">
        <f>IF(Table1[[#This Row],[MonthlyIncome]]&lt;3000,"Low",IF(Table1[[#This Row],[MonthlyIncome]]&lt;=6000,"Medium","High"))</f>
        <v>High</v>
      </c>
      <c r="I570">
        <v>3</v>
      </c>
      <c r="J570">
        <v>3</v>
      </c>
      <c r="K570" t="b">
        <v>0</v>
      </c>
    </row>
    <row r="571" spans="1:11">
      <c r="A571">
        <v>39</v>
      </c>
      <c r="B571" t="s">
        <v>9</v>
      </c>
      <c r="C571">
        <v>79</v>
      </c>
      <c r="D571" t="s">
        <v>25</v>
      </c>
      <c r="E571">
        <v>35</v>
      </c>
      <c r="F571">
        <v>4</v>
      </c>
      <c r="G571" s="1">
        <v>6560.09</v>
      </c>
      <c r="H571" t="str">
        <f>IF(Table1[[#This Row],[MonthlyIncome]]&lt;3000,"Low",IF(Table1[[#This Row],[MonthlyIncome]]&lt;=6000,"Medium","High"))</f>
        <v>High</v>
      </c>
      <c r="I571">
        <v>2</v>
      </c>
      <c r="J571">
        <v>2</v>
      </c>
      <c r="K571" t="b">
        <v>1</v>
      </c>
    </row>
    <row r="572" spans="1:11">
      <c r="A572">
        <v>58</v>
      </c>
      <c r="B572" t="s">
        <v>13</v>
      </c>
      <c r="C572">
        <v>34</v>
      </c>
      <c r="D572" t="s">
        <v>25</v>
      </c>
      <c r="E572">
        <v>22</v>
      </c>
      <c r="F572">
        <v>6</v>
      </c>
      <c r="G572" s="1">
        <v>54215.77</v>
      </c>
      <c r="H572" t="str">
        <f>IF(Table1[[#This Row],[MonthlyIncome]]&lt;3000,"Low",IF(Table1[[#This Row],[MonthlyIncome]]&lt;=6000,"Medium","High"))</f>
        <v>High</v>
      </c>
      <c r="I572">
        <v>1</v>
      </c>
      <c r="J572">
        <v>5</v>
      </c>
      <c r="K572" t="b">
        <v>0</v>
      </c>
    </row>
    <row r="573" spans="1:11">
      <c r="A573">
        <v>3</v>
      </c>
      <c r="B573" t="s">
        <v>8</v>
      </c>
      <c r="C573">
        <v>90</v>
      </c>
      <c r="D573" t="s">
        <v>26</v>
      </c>
      <c r="E573">
        <v>4</v>
      </c>
      <c r="F573">
        <v>3</v>
      </c>
      <c r="G573" s="1">
        <v>17713.82</v>
      </c>
      <c r="H573" t="str">
        <f>IF(Table1[[#This Row],[MonthlyIncome]]&lt;3000,"Low",IF(Table1[[#This Row],[MonthlyIncome]]&lt;=6000,"Medium","High"))</f>
        <v>High</v>
      </c>
      <c r="I573">
        <v>5</v>
      </c>
      <c r="J573">
        <v>5</v>
      </c>
      <c r="K573" t="b">
        <v>1</v>
      </c>
    </row>
    <row r="574" spans="1:11">
      <c r="A574">
        <v>16</v>
      </c>
      <c r="B574" t="s">
        <v>6</v>
      </c>
      <c r="C574">
        <v>60</v>
      </c>
      <c r="D574" t="s">
        <v>25</v>
      </c>
      <c r="E574">
        <v>26</v>
      </c>
      <c r="F574">
        <v>10</v>
      </c>
      <c r="G574" s="1">
        <v>60153.94</v>
      </c>
      <c r="H574" t="str">
        <f>IF(Table1[[#This Row],[MonthlyIncome]]&lt;3000,"Low",IF(Table1[[#This Row],[MonthlyIncome]]&lt;=6000,"Medium","High"))</f>
        <v>High</v>
      </c>
      <c r="I574">
        <v>4</v>
      </c>
      <c r="J574">
        <v>4</v>
      </c>
      <c r="K574" t="b">
        <v>1</v>
      </c>
    </row>
    <row r="575" spans="1:11">
      <c r="A575">
        <v>44</v>
      </c>
      <c r="B575" t="s">
        <v>15</v>
      </c>
      <c r="C575">
        <v>19</v>
      </c>
      <c r="D575" t="s">
        <v>26</v>
      </c>
      <c r="E575">
        <v>41</v>
      </c>
      <c r="F575">
        <v>5</v>
      </c>
      <c r="G575" s="1">
        <v>36380.97</v>
      </c>
      <c r="H575" t="str">
        <f>IF(Table1[[#This Row],[MonthlyIncome]]&lt;3000,"Low",IF(Table1[[#This Row],[MonthlyIncome]]&lt;=6000,"Medium","High"))</f>
        <v>High</v>
      </c>
      <c r="I575">
        <v>2</v>
      </c>
      <c r="J575">
        <v>5</v>
      </c>
      <c r="K575" t="b">
        <v>1</v>
      </c>
    </row>
    <row r="576" spans="1:11">
      <c r="A576">
        <v>16</v>
      </c>
      <c r="B576" t="s">
        <v>11</v>
      </c>
      <c r="C576">
        <v>29</v>
      </c>
      <c r="D576" t="s">
        <v>26</v>
      </c>
      <c r="E576">
        <v>6</v>
      </c>
      <c r="F576">
        <v>4</v>
      </c>
      <c r="G576" s="1">
        <v>95454.01</v>
      </c>
      <c r="H576" t="str">
        <f>IF(Table1[[#This Row],[MonthlyIncome]]&lt;3000,"Low",IF(Table1[[#This Row],[MonthlyIncome]]&lt;=6000,"Medium","High"))</f>
        <v>High</v>
      </c>
      <c r="I576">
        <v>2</v>
      </c>
      <c r="J576">
        <v>2</v>
      </c>
      <c r="K576" t="b">
        <v>1</v>
      </c>
    </row>
    <row r="577" spans="1:11">
      <c r="A577">
        <v>61</v>
      </c>
      <c r="B577" t="s">
        <v>17</v>
      </c>
      <c r="C577">
        <v>94</v>
      </c>
      <c r="D577" t="s">
        <v>26</v>
      </c>
      <c r="E577">
        <v>0</v>
      </c>
      <c r="F577">
        <v>9</v>
      </c>
      <c r="G577" s="1">
        <v>52554.81</v>
      </c>
      <c r="H577" t="str">
        <f>IF(Table1[[#This Row],[MonthlyIncome]]&lt;3000,"Low",IF(Table1[[#This Row],[MonthlyIncome]]&lt;=6000,"Medium","High"))</f>
        <v>High</v>
      </c>
      <c r="I577">
        <v>4</v>
      </c>
      <c r="J577">
        <v>1</v>
      </c>
      <c r="K577" t="b">
        <v>1</v>
      </c>
    </row>
    <row r="578" spans="1:11">
      <c r="A578">
        <v>30</v>
      </c>
      <c r="B578" t="s">
        <v>11</v>
      </c>
      <c r="C578">
        <v>97</v>
      </c>
      <c r="D578" t="s">
        <v>25</v>
      </c>
      <c r="E578">
        <v>8</v>
      </c>
      <c r="F578">
        <v>9</v>
      </c>
      <c r="G578" s="1">
        <v>58305.99</v>
      </c>
      <c r="H578" t="str">
        <f>IF(Table1[[#This Row],[MonthlyIncome]]&lt;3000,"Low",IF(Table1[[#This Row],[MonthlyIncome]]&lt;=6000,"Medium","High"))</f>
        <v>High</v>
      </c>
      <c r="I578">
        <v>5</v>
      </c>
      <c r="J578">
        <v>2</v>
      </c>
      <c r="K578" t="b">
        <v>0</v>
      </c>
    </row>
    <row r="579" spans="1:11">
      <c r="A579">
        <v>19</v>
      </c>
      <c r="B579" t="s">
        <v>6</v>
      </c>
      <c r="C579">
        <v>83</v>
      </c>
      <c r="D579" t="s">
        <v>25</v>
      </c>
      <c r="E579">
        <v>0</v>
      </c>
      <c r="F579">
        <v>6</v>
      </c>
      <c r="G579" s="1">
        <v>10628.84</v>
      </c>
      <c r="H579" t="str">
        <f>IF(Table1[[#This Row],[MonthlyIncome]]&lt;3000,"Low",IF(Table1[[#This Row],[MonthlyIncome]]&lt;=6000,"Medium","High"))</f>
        <v>High</v>
      </c>
      <c r="I579">
        <v>2</v>
      </c>
      <c r="J579">
        <v>3</v>
      </c>
      <c r="K579" t="b">
        <v>1</v>
      </c>
    </row>
    <row r="580" spans="1:11">
      <c r="A580">
        <v>34</v>
      </c>
      <c r="B580" t="s">
        <v>6</v>
      </c>
      <c r="C580">
        <v>69</v>
      </c>
      <c r="D580" t="s">
        <v>26</v>
      </c>
      <c r="E580">
        <v>4</v>
      </c>
      <c r="F580">
        <v>10</v>
      </c>
      <c r="G580" s="1">
        <v>68780.5</v>
      </c>
      <c r="H580" t="str">
        <f>IF(Table1[[#This Row],[MonthlyIncome]]&lt;3000,"Low",IF(Table1[[#This Row],[MonthlyIncome]]&lt;=6000,"Medium","High"))</f>
        <v>High</v>
      </c>
      <c r="I580">
        <v>1</v>
      </c>
      <c r="J580">
        <v>2</v>
      </c>
      <c r="K580" t="b">
        <v>0</v>
      </c>
    </row>
    <row r="581" spans="1:11">
      <c r="A581">
        <v>30</v>
      </c>
      <c r="B581" t="s">
        <v>14</v>
      </c>
      <c r="C581">
        <v>22</v>
      </c>
      <c r="D581" t="s">
        <v>26</v>
      </c>
      <c r="E581">
        <v>31</v>
      </c>
      <c r="F581">
        <v>3</v>
      </c>
      <c r="G581" s="1">
        <v>93198.82</v>
      </c>
      <c r="H581" t="str">
        <f>IF(Table1[[#This Row],[MonthlyIncome]]&lt;3000,"Low",IF(Table1[[#This Row],[MonthlyIncome]]&lt;=6000,"Medium","High"))</f>
        <v>High</v>
      </c>
      <c r="I581">
        <v>1</v>
      </c>
      <c r="J581">
        <v>3</v>
      </c>
      <c r="K581" t="b">
        <v>0</v>
      </c>
    </row>
    <row r="582" spans="1:11">
      <c r="A582">
        <v>37</v>
      </c>
      <c r="B582" t="s">
        <v>17</v>
      </c>
      <c r="C582">
        <v>38</v>
      </c>
      <c r="D582" t="s">
        <v>25</v>
      </c>
      <c r="E582">
        <v>27</v>
      </c>
      <c r="F582">
        <v>4</v>
      </c>
      <c r="G582" s="1">
        <v>55992.26</v>
      </c>
      <c r="H582" t="str">
        <f>IF(Table1[[#This Row],[MonthlyIncome]]&lt;3000,"Low",IF(Table1[[#This Row],[MonthlyIncome]]&lt;=6000,"Medium","High"))</f>
        <v>High</v>
      </c>
      <c r="I582">
        <v>2</v>
      </c>
      <c r="J582">
        <v>4</v>
      </c>
      <c r="K582" t="b">
        <v>0</v>
      </c>
    </row>
    <row r="583" spans="1:11">
      <c r="A583">
        <v>52</v>
      </c>
      <c r="B583" t="s">
        <v>16</v>
      </c>
      <c r="C583">
        <v>60</v>
      </c>
      <c r="D583" t="s">
        <v>26</v>
      </c>
      <c r="E583">
        <v>41</v>
      </c>
      <c r="F583">
        <v>3</v>
      </c>
      <c r="G583" s="1">
        <v>78195.41</v>
      </c>
      <c r="H583" t="str">
        <f>IF(Table1[[#This Row],[MonthlyIncome]]&lt;3000,"Low",IF(Table1[[#This Row],[MonthlyIncome]]&lt;=6000,"Medium","High"))</f>
        <v>High</v>
      </c>
      <c r="I583">
        <v>1</v>
      </c>
      <c r="J583">
        <v>2</v>
      </c>
      <c r="K583" t="b">
        <v>1</v>
      </c>
    </row>
    <row r="584" spans="1:11">
      <c r="A584">
        <v>54</v>
      </c>
      <c r="B584" t="s">
        <v>8</v>
      </c>
      <c r="C584">
        <v>49</v>
      </c>
      <c r="D584" t="s">
        <v>25</v>
      </c>
      <c r="E584">
        <v>6</v>
      </c>
      <c r="F584">
        <v>9</v>
      </c>
      <c r="G584" s="1">
        <v>25846.15</v>
      </c>
      <c r="H584" t="str">
        <f>IF(Table1[[#This Row],[MonthlyIncome]]&lt;3000,"Low",IF(Table1[[#This Row],[MonthlyIncome]]&lt;=6000,"Medium","High"))</f>
        <v>High</v>
      </c>
      <c r="I584">
        <v>4</v>
      </c>
      <c r="J584">
        <v>3</v>
      </c>
      <c r="K584" t="b">
        <v>0</v>
      </c>
    </row>
    <row r="585" spans="1:11">
      <c r="A585">
        <v>30</v>
      </c>
      <c r="B585" t="s">
        <v>9</v>
      </c>
      <c r="C585">
        <v>94</v>
      </c>
      <c r="D585" t="s">
        <v>26</v>
      </c>
      <c r="E585">
        <v>3</v>
      </c>
      <c r="F585">
        <v>1</v>
      </c>
      <c r="G585" s="1">
        <v>25566.65</v>
      </c>
      <c r="H585" t="str">
        <f>IF(Table1[[#This Row],[MonthlyIncome]]&lt;3000,"Low",IF(Table1[[#This Row],[MonthlyIncome]]&lt;=6000,"Medium","High"))</f>
        <v>High</v>
      </c>
      <c r="I585">
        <v>5</v>
      </c>
      <c r="J585">
        <v>1</v>
      </c>
      <c r="K585" t="b">
        <v>0</v>
      </c>
    </row>
    <row r="586" spans="1:11">
      <c r="A586">
        <v>77</v>
      </c>
      <c r="B586" t="s">
        <v>14</v>
      </c>
      <c r="C586">
        <v>62</v>
      </c>
      <c r="D586" t="s">
        <v>26</v>
      </c>
      <c r="E586">
        <v>0</v>
      </c>
      <c r="F586">
        <v>6</v>
      </c>
      <c r="G586" s="1">
        <v>62099.51</v>
      </c>
      <c r="H586" t="str">
        <f>IF(Table1[[#This Row],[MonthlyIncome]]&lt;3000,"Low",IF(Table1[[#This Row],[MonthlyIncome]]&lt;=6000,"Medium","High"))</f>
        <v>High</v>
      </c>
      <c r="I586">
        <v>1</v>
      </c>
      <c r="J586">
        <v>2</v>
      </c>
      <c r="K586" t="b">
        <v>1</v>
      </c>
    </row>
    <row r="587" spans="1:11">
      <c r="A587">
        <v>98</v>
      </c>
      <c r="B587" t="s">
        <v>9</v>
      </c>
      <c r="C587">
        <v>68</v>
      </c>
      <c r="D587" t="s">
        <v>25</v>
      </c>
      <c r="E587">
        <v>40</v>
      </c>
      <c r="F587">
        <v>6</v>
      </c>
      <c r="G587" s="1">
        <v>27022.7</v>
      </c>
      <c r="H587" t="str">
        <f>IF(Table1[[#This Row],[MonthlyIncome]]&lt;3000,"Low",IF(Table1[[#This Row],[MonthlyIncome]]&lt;=6000,"Medium","High"))</f>
        <v>High</v>
      </c>
      <c r="I587">
        <v>1</v>
      </c>
      <c r="J587">
        <v>4</v>
      </c>
      <c r="K587" t="b">
        <v>1</v>
      </c>
    </row>
    <row r="588" spans="1:11">
      <c r="A588">
        <v>57</v>
      </c>
      <c r="B588" t="s">
        <v>10</v>
      </c>
      <c r="C588">
        <v>68</v>
      </c>
      <c r="D588" t="s">
        <v>25</v>
      </c>
      <c r="E588">
        <v>45</v>
      </c>
      <c r="F588">
        <v>10</v>
      </c>
      <c r="G588" s="1">
        <v>22057.27</v>
      </c>
      <c r="H588" t="str">
        <f>IF(Table1[[#This Row],[MonthlyIncome]]&lt;3000,"Low",IF(Table1[[#This Row],[MonthlyIncome]]&lt;=6000,"Medium","High"))</f>
        <v>High</v>
      </c>
      <c r="I588">
        <v>3</v>
      </c>
      <c r="J588">
        <v>3</v>
      </c>
      <c r="K588" t="b">
        <v>0</v>
      </c>
    </row>
    <row r="589" spans="1:11">
      <c r="A589">
        <v>97</v>
      </c>
      <c r="B589" t="s">
        <v>6</v>
      </c>
      <c r="C589">
        <v>99</v>
      </c>
      <c r="D589" t="s">
        <v>26</v>
      </c>
      <c r="E589">
        <v>37</v>
      </c>
      <c r="F589">
        <v>7</v>
      </c>
      <c r="G589" s="1">
        <v>75943.960000000006</v>
      </c>
      <c r="H589" t="str">
        <f>IF(Table1[[#This Row],[MonthlyIncome]]&lt;3000,"Low",IF(Table1[[#This Row],[MonthlyIncome]]&lt;=6000,"Medium","High"))</f>
        <v>High</v>
      </c>
      <c r="I589">
        <v>1</v>
      </c>
      <c r="J589">
        <v>2</v>
      </c>
      <c r="K589" t="b">
        <v>1</v>
      </c>
    </row>
    <row r="590" spans="1:11">
      <c r="A590">
        <v>62</v>
      </c>
      <c r="B590" t="s">
        <v>14</v>
      </c>
      <c r="C590">
        <v>57</v>
      </c>
      <c r="D590" t="s">
        <v>25</v>
      </c>
      <c r="E590">
        <v>12</v>
      </c>
      <c r="F590">
        <v>8</v>
      </c>
      <c r="G590" s="1">
        <v>11307.38</v>
      </c>
      <c r="H590" t="str">
        <f>IF(Table1[[#This Row],[MonthlyIncome]]&lt;3000,"Low",IF(Table1[[#This Row],[MonthlyIncome]]&lt;=6000,"Medium","High"))</f>
        <v>High</v>
      </c>
      <c r="I590">
        <v>1</v>
      </c>
      <c r="J590">
        <v>5</v>
      </c>
      <c r="K590" t="b">
        <v>0</v>
      </c>
    </row>
    <row r="591" spans="1:11">
      <c r="A591">
        <v>73</v>
      </c>
      <c r="B591" t="s">
        <v>15</v>
      </c>
      <c r="C591">
        <v>100</v>
      </c>
      <c r="D591" t="s">
        <v>26</v>
      </c>
      <c r="E591">
        <v>22</v>
      </c>
      <c r="F591">
        <v>10</v>
      </c>
      <c r="G591" s="1">
        <v>23675.89</v>
      </c>
      <c r="H591" t="str">
        <f>IF(Table1[[#This Row],[MonthlyIncome]]&lt;3000,"Low",IF(Table1[[#This Row],[MonthlyIncome]]&lt;=6000,"Medium","High"))</f>
        <v>High</v>
      </c>
      <c r="I591">
        <v>2</v>
      </c>
      <c r="J591">
        <v>4</v>
      </c>
      <c r="K591" t="b">
        <v>0</v>
      </c>
    </row>
    <row r="592" spans="1:11">
      <c r="A592">
        <v>52</v>
      </c>
      <c r="B592" t="s">
        <v>14</v>
      </c>
      <c r="C592">
        <v>72</v>
      </c>
      <c r="D592" t="s">
        <v>25</v>
      </c>
      <c r="E592">
        <v>43</v>
      </c>
      <c r="F592">
        <v>6</v>
      </c>
      <c r="G592" s="1">
        <v>28292.68</v>
      </c>
      <c r="H592" t="str">
        <f>IF(Table1[[#This Row],[MonthlyIncome]]&lt;3000,"Low",IF(Table1[[#This Row],[MonthlyIncome]]&lt;=6000,"Medium","High"))</f>
        <v>High</v>
      </c>
      <c r="I592">
        <v>2</v>
      </c>
      <c r="J592">
        <v>3</v>
      </c>
      <c r="K592" t="b">
        <v>1</v>
      </c>
    </row>
    <row r="593" spans="1:11">
      <c r="A593">
        <v>96</v>
      </c>
      <c r="B593" t="s">
        <v>11</v>
      </c>
      <c r="C593">
        <v>80</v>
      </c>
      <c r="D593" t="s">
        <v>26</v>
      </c>
      <c r="E593">
        <v>36</v>
      </c>
      <c r="F593">
        <v>10</v>
      </c>
      <c r="G593" s="1">
        <v>58155.839999999997</v>
      </c>
      <c r="H593" t="str">
        <f>IF(Table1[[#This Row],[MonthlyIncome]]&lt;3000,"Low",IF(Table1[[#This Row],[MonthlyIncome]]&lt;=6000,"Medium","High"))</f>
        <v>High</v>
      </c>
      <c r="I593">
        <v>1</v>
      </c>
      <c r="J593">
        <v>1</v>
      </c>
      <c r="K593" t="b">
        <v>1</v>
      </c>
    </row>
    <row r="594" spans="1:11">
      <c r="A594">
        <v>40</v>
      </c>
      <c r="B594" t="s">
        <v>10</v>
      </c>
      <c r="C594">
        <v>95</v>
      </c>
      <c r="D594" t="s">
        <v>26</v>
      </c>
      <c r="E594">
        <v>6</v>
      </c>
      <c r="F594">
        <v>6</v>
      </c>
      <c r="G594" s="1">
        <v>43177.599999999999</v>
      </c>
      <c r="H594" t="str">
        <f>IF(Table1[[#This Row],[MonthlyIncome]]&lt;3000,"Low",IF(Table1[[#This Row],[MonthlyIncome]]&lt;=6000,"Medium","High"))</f>
        <v>High</v>
      </c>
      <c r="I594">
        <v>1</v>
      </c>
      <c r="J594">
        <v>3</v>
      </c>
      <c r="K594" t="b">
        <v>0</v>
      </c>
    </row>
    <row r="595" spans="1:11">
      <c r="A595">
        <v>38</v>
      </c>
      <c r="B595" t="s">
        <v>13</v>
      </c>
      <c r="C595">
        <v>18</v>
      </c>
      <c r="D595" t="s">
        <v>26</v>
      </c>
      <c r="E595">
        <v>21</v>
      </c>
      <c r="F595">
        <v>2</v>
      </c>
      <c r="G595" s="1">
        <v>57846.42</v>
      </c>
      <c r="H595" t="str">
        <f>IF(Table1[[#This Row],[MonthlyIncome]]&lt;3000,"Low",IF(Table1[[#This Row],[MonthlyIncome]]&lt;=6000,"Medium","High"))</f>
        <v>High</v>
      </c>
      <c r="I595">
        <v>2</v>
      </c>
      <c r="J595">
        <v>2</v>
      </c>
      <c r="K595" t="b">
        <v>0</v>
      </c>
    </row>
    <row r="596" spans="1:11">
      <c r="A596">
        <v>22</v>
      </c>
      <c r="B596" t="s">
        <v>6</v>
      </c>
      <c r="C596">
        <v>95</v>
      </c>
      <c r="D596" t="s">
        <v>25</v>
      </c>
      <c r="E596">
        <v>31</v>
      </c>
      <c r="F596">
        <v>9</v>
      </c>
      <c r="G596" s="1">
        <v>25421.46</v>
      </c>
      <c r="H596" t="str">
        <f>IF(Table1[[#This Row],[MonthlyIncome]]&lt;3000,"Low",IF(Table1[[#This Row],[MonthlyIncome]]&lt;=6000,"Medium","High"))</f>
        <v>High</v>
      </c>
      <c r="I596">
        <v>5</v>
      </c>
      <c r="J596">
        <v>3</v>
      </c>
      <c r="K596" t="b">
        <v>1</v>
      </c>
    </row>
    <row r="597" spans="1:11">
      <c r="A597">
        <v>89</v>
      </c>
      <c r="B597" t="s">
        <v>14</v>
      </c>
      <c r="C597">
        <v>62</v>
      </c>
      <c r="D597" t="s">
        <v>25</v>
      </c>
      <c r="E597">
        <v>21</v>
      </c>
      <c r="F597">
        <v>2</v>
      </c>
      <c r="G597" s="1">
        <v>99620.72</v>
      </c>
      <c r="H597" t="str">
        <f>IF(Table1[[#This Row],[MonthlyIncome]]&lt;3000,"Low",IF(Table1[[#This Row],[MonthlyIncome]]&lt;=6000,"Medium","High"))</f>
        <v>High</v>
      </c>
      <c r="I597">
        <v>4</v>
      </c>
      <c r="J597">
        <v>3</v>
      </c>
      <c r="K597" t="b">
        <v>1</v>
      </c>
    </row>
    <row r="598" spans="1:11">
      <c r="A598">
        <v>51</v>
      </c>
      <c r="B598" t="s">
        <v>16</v>
      </c>
      <c r="C598">
        <v>69</v>
      </c>
      <c r="D598" t="s">
        <v>26</v>
      </c>
      <c r="E598">
        <v>6</v>
      </c>
      <c r="F598">
        <v>8</v>
      </c>
      <c r="G598" s="1">
        <v>30958.54</v>
      </c>
      <c r="H598" t="str">
        <f>IF(Table1[[#This Row],[MonthlyIncome]]&lt;3000,"Low",IF(Table1[[#This Row],[MonthlyIncome]]&lt;=6000,"Medium","High"))</f>
        <v>High</v>
      </c>
      <c r="I598">
        <v>5</v>
      </c>
      <c r="J598">
        <v>1</v>
      </c>
      <c r="K598" t="b">
        <v>1</v>
      </c>
    </row>
    <row r="599" spans="1:11">
      <c r="A599">
        <v>69</v>
      </c>
      <c r="B599" t="s">
        <v>14</v>
      </c>
      <c r="C599">
        <v>35</v>
      </c>
      <c r="D599" t="s">
        <v>26</v>
      </c>
      <c r="E599">
        <v>27</v>
      </c>
      <c r="F599">
        <v>3</v>
      </c>
      <c r="G599" s="1">
        <v>81059.210000000006</v>
      </c>
      <c r="H599" t="str">
        <f>IF(Table1[[#This Row],[MonthlyIncome]]&lt;3000,"Low",IF(Table1[[#This Row],[MonthlyIncome]]&lt;=6000,"Medium","High"))</f>
        <v>High</v>
      </c>
      <c r="I599">
        <v>2</v>
      </c>
      <c r="J599">
        <v>5</v>
      </c>
      <c r="K599" t="b">
        <v>1</v>
      </c>
    </row>
    <row r="600" spans="1:11">
      <c r="A600">
        <v>65</v>
      </c>
      <c r="B600" t="s">
        <v>17</v>
      </c>
      <c r="C600">
        <v>73</v>
      </c>
      <c r="D600" t="s">
        <v>26</v>
      </c>
      <c r="E600">
        <v>6</v>
      </c>
      <c r="F600">
        <v>8</v>
      </c>
      <c r="G600" s="1">
        <v>55152.5</v>
      </c>
      <c r="H600" t="str">
        <f>IF(Table1[[#This Row],[MonthlyIncome]]&lt;3000,"Low",IF(Table1[[#This Row],[MonthlyIncome]]&lt;=6000,"Medium","High"))</f>
        <v>High</v>
      </c>
      <c r="I600">
        <v>3</v>
      </c>
      <c r="J600">
        <v>5</v>
      </c>
      <c r="K600" t="b">
        <v>1</v>
      </c>
    </row>
    <row r="601" spans="1:11">
      <c r="A601">
        <v>58</v>
      </c>
      <c r="B601" t="s">
        <v>16</v>
      </c>
      <c r="C601">
        <v>36</v>
      </c>
      <c r="D601" t="s">
        <v>25</v>
      </c>
      <c r="E601">
        <v>37</v>
      </c>
      <c r="F601">
        <v>2</v>
      </c>
      <c r="G601" s="1">
        <v>83756.66</v>
      </c>
      <c r="H601" t="str">
        <f>IF(Table1[[#This Row],[MonthlyIncome]]&lt;3000,"Low",IF(Table1[[#This Row],[MonthlyIncome]]&lt;=6000,"Medium","High"))</f>
        <v>High</v>
      </c>
      <c r="I601">
        <v>3</v>
      </c>
      <c r="J601">
        <v>2</v>
      </c>
      <c r="K601" t="b">
        <v>1</v>
      </c>
    </row>
    <row r="602" spans="1:11">
      <c r="A602">
        <v>66</v>
      </c>
      <c r="B602" t="s">
        <v>6</v>
      </c>
      <c r="C602">
        <v>73</v>
      </c>
      <c r="D602" t="s">
        <v>25</v>
      </c>
      <c r="E602">
        <v>34</v>
      </c>
      <c r="F602">
        <v>6</v>
      </c>
      <c r="G602" s="1">
        <v>5755.62</v>
      </c>
      <c r="H602" t="str">
        <f>IF(Table1[[#This Row],[MonthlyIncome]]&lt;3000,"Low",IF(Table1[[#This Row],[MonthlyIncome]]&lt;=6000,"Medium","High"))</f>
        <v>Medium</v>
      </c>
      <c r="I602">
        <v>5</v>
      </c>
      <c r="J602">
        <v>3</v>
      </c>
      <c r="K602" t="b">
        <v>0</v>
      </c>
    </row>
    <row r="603" spans="1:11">
      <c r="A603">
        <v>95</v>
      </c>
      <c r="B603" t="s">
        <v>15</v>
      </c>
      <c r="C603">
        <v>29</v>
      </c>
      <c r="D603" t="s">
        <v>26</v>
      </c>
      <c r="E603">
        <v>39</v>
      </c>
      <c r="F603">
        <v>4</v>
      </c>
      <c r="G603" s="1">
        <v>94774.56</v>
      </c>
      <c r="H603" t="str">
        <f>IF(Table1[[#This Row],[MonthlyIncome]]&lt;3000,"Low",IF(Table1[[#This Row],[MonthlyIncome]]&lt;=6000,"Medium","High"))</f>
        <v>High</v>
      </c>
      <c r="I603">
        <v>1</v>
      </c>
      <c r="J603">
        <v>5</v>
      </c>
      <c r="K603" t="b">
        <v>0</v>
      </c>
    </row>
    <row r="604" spans="1:11">
      <c r="A604">
        <v>74</v>
      </c>
      <c r="B604" t="s">
        <v>6</v>
      </c>
      <c r="C604">
        <v>65</v>
      </c>
      <c r="D604" t="s">
        <v>26</v>
      </c>
      <c r="E604">
        <v>47</v>
      </c>
      <c r="F604">
        <v>2</v>
      </c>
      <c r="G604" s="1">
        <v>80945.56</v>
      </c>
      <c r="H604" t="str">
        <f>IF(Table1[[#This Row],[MonthlyIncome]]&lt;3000,"Low",IF(Table1[[#This Row],[MonthlyIncome]]&lt;=6000,"Medium","High"))</f>
        <v>High</v>
      </c>
      <c r="I604">
        <v>5</v>
      </c>
      <c r="J604">
        <v>5</v>
      </c>
      <c r="K604" t="b">
        <v>1</v>
      </c>
    </row>
    <row r="605" spans="1:11">
      <c r="A605">
        <v>89</v>
      </c>
      <c r="B605" t="s">
        <v>6</v>
      </c>
      <c r="C605">
        <v>99</v>
      </c>
      <c r="D605" t="s">
        <v>26</v>
      </c>
      <c r="E605">
        <v>13</v>
      </c>
      <c r="F605">
        <v>1</v>
      </c>
      <c r="G605" s="1">
        <v>10833.31</v>
      </c>
      <c r="H605" t="str">
        <f>IF(Table1[[#This Row],[MonthlyIncome]]&lt;3000,"Low",IF(Table1[[#This Row],[MonthlyIncome]]&lt;=6000,"Medium","High"))</f>
        <v>High</v>
      </c>
      <c r="I605">
        <v>4</v>
      </c>
      <c r="J605">
        <v>2</v>
      </c>
      <c r="K605" t="b">
        <v>1</v>
      </c>
    </row>
    <row r="606" spans="1:11">
      <c r="A606">
        <v>86</v>
      </c>
      <c r="B606" t="s">
        <v>17</v>
      </c>
      <c r="C606">
        <v>54</v>
      </c>
      <c r="D606" t="s">
        <v>26</v>
      </c>
      <c r="E606">
        <v>27</v>
      </c>
      <c r="F606">
        <v>10</v>
      </c>
      <c r="G606" s="1">
        <v>42754.400000000001</v>
      </c>
      <c r="H606" t="str">
        <f>IF(Table1[[#This Row],[MonthlyIncome]]&lt;3000,"Low",IF(Table1[[#This Row],[MonthlyIncome]]&lt;=6000,"Medium","High"))</f>
        <v>High</v>
      </c>
      <c r="I606">
        <v>2</v>
      </c>
      <c r="J606">
        <v>3</v>
      </c>
      <c r="K606" t="b">
        <v>1</v>
      </c>
    </row>
    <row r="607" spans="1:11">
      <c r="A607">
        <v>41</v>
      </c>
      <c r="B607" t="s">
        <v>12</v>
      </c>
      <c r="C607">
        <v>69</v>
      </c>
      <c r="D607" t="s">
        <v>26</v>
      </c>
      <c r="E607">
        <v>46</v>
      </c>
      <c r="F607">
        <v>10</v>
      </c>
      <c r="G607" s="1">
        <v>65477.19</v>
      </c>
      <c r="H607" t="str">
        <f>IF(Table1[[#This Row],[MonthlyIncome]]&lt;3000,"Low",IF(Table1[[#This Row],[MonthlyIncome]]&lt;=6000,"Medium","High"))</f>
        <v>High</v>
      </c>
      <c r="I607">
        <v>4</v>
      </c>
      <c r="J607">
        <v>3</v>
      </c>
      <c r="K607" t="b">
        <v>0</v>
      </c>
    </row>
    <row r="608" spans="1:11">
      <c r="A608">
        <v>25</v>
      </c>
      <c r="B608" t="s">
        <v>11</v>
      </c>
      <c r="C608">
        <v>86</v>
      </c>
      <c r="D608" t="s">
        <v>25</v>
      </c>
      <c r="E608">
        <v>35</v>
      </c>
      <c r="F608">
        <v>2</v>
      </c>
      <c r="G608" s="1">
        <v>48426.2</v>
      </c>
      <c r="H608" t="str">
        <f>IF(Table1[[#This Row],[MonthlyIncome]]&lt;3000,"Low",IF(Table1[[#This Row],[MonthlyIncome]]&lt;=6000,"Medium","High"))</f>
        <v>High</v>
      </c>
      <c r="I608">
        <v>1</v>
      </c>
      <c r="J608">
        <v>1</v>
      </c>
      <c r="K608" t="b">
        <v>1</v>
      </c>
    </row>
    <row r="609" spans="1:11">
      <c r="A609">
        <v>5</v>
      </c>
      <c r="B609" t="s">
        <v>11</v>
      </c>
      <c r="C609">
        <v>40</v>
      </c>
      <c r="D609" t="s">
        <v>26</v>
      </c>
      <c r="E609">
        <v>31</v>
      </c>
      <c r="F609">
        <v>1</v>
      </c>
      <c r="G609" s="1">
        <v>55077.89</v>
      </c>
      <c r="H609" t="str">
        <f>IF(Table1[[#This Row],[MonthlyIncome]]&lt;3000,"Low",IF(Table1[[#This Row],[MonthlyIncome]]&lt;=6000,"Medium","High"))</f>
        <v>High</v>
      </c>
      <c r="I609">
        <v>3</v>
      </c>
      <c r="J609">
        <v>5</v>
      </c>
      <c r="K609" t="b">
        <v>1</v>
      </c>
    </row>
    <row r="610" spans="1:11">
      <c r="A610">
        <v>7</v>
      </c>
      <c r="B610" t="s">
        <v>12</v>
      </c>
      <c r="C610">
        <v>74</v>
      </c>
      <c r="D610" t="s">
        <v>25</v>
      </c>
      <c r="E610">
        <v>21</v>
      </c>
      <c r="F610">
        <v>4</v>
      </c>
      <c r="G610" s="1">
        <v>60486.87</v>
      </c>
      <c r="H610" t="str">
        <f>IF(Table1[[#This Row],[MonthlyIncome]]&lt;3000,"Low",IF(Table1[[#This Row],[MonthlyIncome]]&lt;=6000,"Medium","High"))</f>
        <v>High</v>
      </c>
      <c r="I610">
        <v>3</v>
      </c>
      <c r="J610">
        <v>3</v>
      </c>
      <c r="K610" t="b">
        <v>1</v>
      </c>
    </row>
    <row r="611" spans="1:11">
      <c r="A611">
        <v>71</v>
      </c>
      <c r="B611" t="s">
        <v>17</v>
      </c>
      <c r="C611">
        <v>79</v>
      </c>
      <c r="D611" t="s">
        <v>26</v>
      </c>
      <c r="E611">
        <v>20</v>
      </c>
      <c r="F611">
        <v>7</v>
      </c>
      <c r="G611" s="1">
        <v>88894.02</v>
      </c>
      <c r="H611" t="str">
        <f>IF(Table1[[#This Row],[MonthlyIncome]]&lt;3000,"Low",IF(Table1[[#This Row],[MonthlyIncome]]&lt;=6000,"Medium","High"))</f>
        <v>High</v>
      </c>
      <c r="I611">
        <v>2</v>
      </c>
      <c r="J611">
        <v>3</v>
      </c>
      <c r="K611" t="b">
        <v>1</v>
      </c>
    </row>
    <row r="612" spans="1:11">
      <c r="A612">
        <v>38</v>
      </c>
      <c r="B612" t="s">
        <v>16</v>
      </c>
      <c r="C612">
        <v>56</v>
      </c>
      <c r="D612" t="s">
        <v>25</v>
      </c>
      <c r="E612">
        <v>9</v>
      </c>
      <c r="F612">
        <v>7</v>
      </c>
      <c r="G612" s="1">
        <v>67049.86</v>
      </c>
      <c r="H612" t="str">
        <f>IF(Table1[[#This Row],[MonthlyIncome]]&lt;3000,"Low",IF(Table1[[#This Row],[MonthlyIncome]]&lt;=6000,"Medium","High"))</f>
        <v>High</v>
      </c>
      <c r="I612">
        <v>2</v>
      </c>
      <c r="J612">
        <v>4</v>
      </c>
      <c r="K612" t="b">
        <v>0</v>
      </c>
    </row>
    <row r="613" spans="1:11">
      <c r="A613">
        <v>15</v>
      </c>
      <c r="B613" t="s">
        <v>6</v>
      </c>
      <c r="C613">
        <v>61</v>
      </c>
      <c r="D613" t="s">
        <v>25</v>
      </c>
      <c r="E613">
        <v>14</v>
      </c>
      <c r="F613">
        <v>6</v>
      </c>
      <c r="G613" s="1">
        <v>6164.22</v>
      </c>
      <c r="H613" t="str">
        <f>IF(Table1[[#This Row],[MonthlyIncome]]&lt;3000,"Low",IF(Table1[[#This Row],[MonthlyIncome]]&lt;=6000,"Medium","High"))</f>
        <v>High</v>
      </c>
      <c r="I613">
        <v>5</v>
      </c>
      <c r="J613">
        <v>4</v>
      </c>
      <c r="K613" t="b">
        <v>0</v>
      </c>
    </row>
    <row r="614" spans="1:11">
      <c r="A614">
        <v>34</v>
      </c>
      <c r="B614" t="s">
        <v>15</v>
      </c>
      <c r="C614">
        <v>98</v>
      </c>
      <c r="D614" t="s">
        <v>25</v>
      </c>
      <c r="E614">
        <v>26</v>
      </c>
      <c r="F614">
        <v>6</v>
      </c>
      <c r="G614" s="1">
        <v>68184.570000000007</v>
      </c>
      <c r="H614" t="str">
        <f>IF(Table1[[#This Row],[MonthlyIncome]]&lt;3000,"Low",IF(Table1[[#This Row],[MonthlyIncome]]&lt;=6000,"Medium","High"))</f>
        <v>High</v>
      </c>
      <c r="I614">
        <v>1</v>
      </c>
      <c r="J614">
        <v>1</v>
      </c>
      <c r="K614" t="b">
        <v>0</v>
      </c>
    </row>
    <row r="615" spans="1:11">
      <c r="A615">
        <v>69</v>
      </c>
      <c r="B615" t="s">
        <v>11</v>
      </c>
      <c r="C615">
        <v>21</v>
      </c>
      <c r="D615" t="s">
        <v>25</v>
      </c>
      <c r="E615">
        <v>45</v>
      </c>
      <c r="F615">
        <v>1</v>
      </c>
      <c r="G615" s="1">
        <v>99367.91</v>
      </c>
      <c r="H615" t="str">
        <f>IF(Table1[[#This Row],[MonthlyIncome]]&lt;3000,"Low",IF(Table1[[#This Row],[MonthlyIncome]]&lt;=6000,"Medium","High"))</f>
        <v>High</v>
      </c>
      <c r="I615">
        <v>2</v>
      </c>
      <c r="J615">
        <v>1</v>
      </c>
      <c r="K615" t="b">
        <v>1</v>
      </c>
    </row>
    <row r="616" spans="1:11">
      <c r="A616">
        <v>43</v>
      </c>
      <c r="B616" t="s">
        <v>13</v>
      </c>
      <c r="C616">
        <v>93</v>
      </c>
      <c r="D616" t="s">
        <v>26</v>
      </c>
      <c r="E616">
        <v>11</v>
      </c>
      <c r="F616">
        <v>2</v>
      </c>
      <c r="G616" s="1">
        <v>3155.85</v>
      </c>
      <c r="H616" t="str">
        <f>IF(Table1[[#This Row],[MonthlyIncome]]&lt;3000,"Low",IF(Table1[[#This Row],[MonthlyIncome]]&lt;=6000,"Medium","High"))</f>
        <v>Medium</v>
      </c>
      <c r="I616">
        <v>1</v>
      </c>
      <c r="J616">
        <v>2</v>
      </c>
      <c r="K616" t="b">
        <v>0</v>
      </c>
    </row>
    <row r="617" spans="1:11">
      <c r="A617">
        <v>6</v>
      </c>
      <c r="B617" t="s">
        <v>17</v>
      </c>
      <c r="C617">
        <v>85</v>
      </c>
      <c r="D617" t="s">
        <v>26</v>
      </c>
      <c r="E617">
        <v>27</v>
      </c>
      <c r="F617">
        <v>1</v>
      </c>
      <c r="G617" s="1">
        <v>27839.71</v>
      </c>
      <c r="H617" t="str">
        <f>IF(Table1[[#This Row],[MonthlyIncome]]&lt;3000,"Low",IF(Table1[[#This Row],[MonthlyIncome]]&lt;=6000,"Medium","High"))</f>
        <v>High</v>
      </c>
      <c r="I617">
        <v>4</v>
      </c>
      <c r="J617">
        <v>3</v>
      </c>
      <c r="K617" t="b">
        <v>0</v>
      </c>
    </row>
    <row r="618" spans="1:11">
      <c r="A618">
        <v>83</v>
      </c>
      <c r="B618" t="s">
        <v>13</v>
      </c>
      <c r="C618">
        <v>89</v>
      </c>
      <c r="D618" t="s">
        <v>26</v>
      </c>
      <c r="E618">
        <v>17</v>
      </c>
      <c r="F618">
        <v>9</v>
      </c>
      <c r="G618" s="1">
        <v>93160.41</v>
      </c>
      <c r="H618" t="str">
        <f>IF(Table1[[#This Row],[MonthlyIncome]]&lt;3000,"Low",IF(Table1[[#This Row],[MonthlyIncome]]&lt;=6000,"Medium","High"))</f>
        <v>High</v>
      </c>
      <c r="I618">
        <v>1</v>
      </c>
      <c r="J618">
        <v>3</v>
      </c>
      <c r="K618" t="b">
        <v>0</v>
      </c>
    </row>
    <row r="619" spans="1:11">
      <c r="A619">
        <v>11</v>
      </c>
      <c r="B619" t="s">
        <v>16</v>
      </c>
      <c r="C619">
        <v>76</v>
      </c>
      <c r="D619" t="s">
        <v>25</v>
      </c>
      <c r="E619">
        <v>23</v>
      </c>
      <c r="F619">
        <v>3</v>
      </c>
      <c r="G619" s="1">
        <v>65797.240000000005</v>
      </c>
      <c r="H619" t="str">
        <f>IF(Table1[[#This Row],[MonthlyIncome]]&lt;3000,"Low",IF(Table1[[#This Row],[MonthlyIncome]]&lt;=6000,"Medium","High"))</f>
        <v>High</v>
      </c>
      <c r="I619">
        <v>3</v>
      </c>
      <c r="J619">
        <v>5</v>
      </c>
      <c r="K619" t="b">
        <v>0</v>
      </c>
    </row>
    <row r="620" spans="1:11">
      <c r="A620">
        <v>68</v>
      </c>
      <c r="B620" t="s">
        <v>14</v>
      </c>
      <c r="C620">
        <v>84</v>
      </c>
      <c r="D620" t="s">
        <v>26</v>
      </c>
      <c r="E620">
        <v>16</v>
      </c>
      <c r="F620">
        <v>9</v>
      </c>
      <c r="G620" s="1">
        <v>32381.47</v>
      </c>
      <c r="H620" t="str">
        <f>IF(Table1[[#This Row],[MonthlyIncome]]&lt;3000,"Low",IF(Table1[[#This Row],[MonthlyIncome]]&lt;=6000,"Medium","High"))</f>
        <v>High</v>
      </c>
      <c r="I620">
        <v>2</v>
      </c>
      <c r="J620">
        <v>1</v>
      </c>
      <c r="K620" t="b">
        <v>0</v>
      </c>
    </row>
    <row r="621" spans="1:11">
      <c r="A621">
        <v>45</v>
      </c>
      <c r="B621" t="s">
        <v>6</v>
      </c>
      <c r="C621">
        <v>95</v>
      </c>
      <c r="D621" t="s">
        <v>26</v>
      </c>
      <c r="E621">
        <v>27</v>
      </c>
      <c r="F621">
        <v>1</v>
      </c>
      <c r="G621" s="1">
        <v>72057.100000000006</v>
      </c>
      <c r="H621" t="str">
        <f>IF(Table1[[#This Row],[MonthlyIncome]]&lt;3000,"Low",IF(Table1[[#This Row],[MonthlyIncome]]&lt;=6000,"Medium","High"))</f>
        <v>High</v>
      </c>
      <c r="I621">
        <v>4</v>
      </c>
      <c r="J621">
        <v>2</v>
      </c>
      <c r="K621" t="b">
        <v>0</v>
      </c>
    </row>
    <row r="622" spans="1:11">
      <c r="A622">
        <v>42</v>
      </c>
      <c r="B622" t="s">
        <v>14</v>
      </c>
      <c r="C622">
        <v>58</v>
      </c>
      <c r="D622" t="s">
        <v>26</v>
      </c>
      <c r="E622">
        <v>27</v>
      </c>
      <c r="F622">
        <v>7</v>
      </c>
      <c r="G622" s="1">
        <v>7043.98</v>
      </c>
      <c r="H622" t="str">
        <f>IF(Table1[[#This Row],[MonthlyIncome]]&lt;3000,"Low",IF(Table1[[#This Row],[MonthlyIncome]]&lt;=6000,"Medium","High"))</f>
        <v>High</v>
      </c>
      <c r="I622">
        <v>2</v>
      </c>
      <c r="J622">
        <v>1</v>
      </c>
      <c r="K622" t="b">
        <v>1</v>
      </c>
    </row>
    <row r="623" spans="1:11">
      <c r="A623">
        <v>21</v>
      </c>
      <c r="B623" t="s">
        <v>14</v>
      </c>
      <c r="C623">
        <v>31</v>
      </c>
      <c r="D623" t="s">
        <v>25</v>
      </c>
      <c r="E623">
        <v>23</v>
      </c>
      <c r="F623">
        <v>8</v>
      </c>
      <c r="G623" s="1">
        <v>78898.55</v>
      </c>
      <c r="H623" t="str">
        <f>IF(Table1[[#This Row],[MonthlyIncome]]&lt;3000,"Low",IF(Table1[[#This Row],[MonthlyIncome]]&lt;=6000,"Medium","High"))</f>
        <v>High</v>
      </c>
      <c r="I623">
        <v>2</v>
      </c>
      <c r="J623">
        <v>2</v>
      </c>
      <c r="K623" t="b">
        <v>0</v>
      </c>
    </row>
    <row r="624" spans="1:11">
      <c r="A624">
        <v>24</v>
      </c>
      <c r="B624" t="s">
        <v>8</v>
      </c>
      <c r="C624">
        <v>40</v>
      </c>
      <c r="D624" t="s">
        <v>25</v>
      </c>
      <c r="E624">
        <v>5</v>
      </c>
      <c r="F624">
        <v>9</v>
      </c>
      <c r="G624" s="1">
        <v>59723.32</v>
      </c>
      <c r="H624" t="str">
        <f>IF(Table1[[#This Row],[MonthlyIncome]]&lt;3000,"Low",IF(Table1[[#This Row],[MonthlyIncome]]&lt;=6000,"Medium","High"))</f>
        <v>High</v>
      </c>
      <c r="I624">
        <v>1</v>
      </c>
      <c r="J624">
        <v>1</v>
      </c>
      <c r="K624" t="b">
        <v>1</v>
      </c>
    </row>
    <row r="625" spans="1:11">
      <c r="A625">
        <v>98</v>
      </c>
      <c r="B625" t="s">
        <v>7</v>
      </c>
      <c r="C625">
        <v>43</v>
      </c>
      <c r="D625" t="s">
        <v>25</v>
      </c>
      <c r="E625">
        <v>28</v>
      </c>
      <c r="F625">
        <v>9</v>
      </c>
      <c r="G625" s="1">
        <v>87794.12</v>
      </c>
      <c r="H625" t="str">
        <f>IF(Table1[[#This Row],[MonthlyIncome]]&lt;3000,"Low",IF(Table1[[#This Row],[MonthlyIncome]]&lt;=6000,"Medium","High"))</f>
        <v>High</v>
      </c>
      <c r="I625">
        <v>1</v>
      </c>
      <c r="J625">
        <v>2</v>
      </c>
      <c r="K625" t="b">
        <v>0</v>
      </c>
    </row>
    <row r="626" spans="1:11">
      <c r="A626">
        <v>60</v>
      </c>
      <c r="B626" t="s">
        <v>11</v>
      </c>
      <c r="C626">
        <v>63</v>
      </c>
      <c r="D626" t="s">
        <v>26</v>
      </c>
      <c r="E626">
        <v>47</v>
      </c>
      <c r="F626">
        <v>7</v>
      </c>
      <c r="G626" s="1">
        <v>25145.32</v>
      </c>
      <c r="H626" t="str">
        <f>IF(Table1[[#This Row],[MonthlyIncome]]&lt;3000,"Low",IF(Table1[[#This Row],[MonthlyIncome]]&lt;=6000,"Medium","High"))</f>
        <v>High</v>
      </c>
      <c r="I626">
        <v>3</v>
      </c>
      <c r="J626">
        <v>5</v>
      </c>
      <c r="K626" t="b">
        <v>0</v>
      </c>
    </row>
    <row r="627" spans="1:11">
      <c r="A627">
        <v>6</v>
      </c>
      <c r="B627" t="s">
        <v>14</v>
      </c>
      <c r="C627">
        <v>43</v>
      </c>
      <c r="D627" t="s">
        <v>25</v>
      </c>
      <c r="E627">
        <v>30</v>
      </c>
      <c r="F627">
        <v>9</v>
      </c>
      <c r="G627" s="1">
        <v>83673.490000000005</v>
      </c>
      <c r="H627" t="str">
        <f>IF(Table1[[#This Row],[MonthlyIncome]]&lt;3000,"Low",IF(Table1[[#This Row],[MonthlyIncome]]&lt;=6000,"Medium","High"))</f>
        <v>High</v>
      </c>
      <c r="I627">
        <v>1</v>
      </c>
      <c r="J627">
        <v>5</v>
      </c>
      <c r="K627" t="b">
        <v>0</v>
      </c>
    </row>
    <row r="628" spans="1:11">
      <c r="A628">
        <v>57</v>
      </c>
      <c r="B628" t="s">
        <v>14</v>
      </c>
      <c r="C628">
        <v>55</v>
      </c>
      <c r="D628" t="s">
        <v>26</v>
      </c>
      <c r="E628">
        <v>12</v>
      </c>
      <c r="F628">
        <v>9</v>
      </c>
      <c r="G628" s="1">
        <v>4933.0200000000004</v>
      </c>
      <c r="H628" t="str">
        <f>IF(Table1[[#This Row],[MonthlyIncome]]&lt;3000,"Low",IF(Table1[[#This Row],[MonthlyIncome]]&lt;=6000,"Medium","High"))</f>
        <v>Medium</v>
      </c>
      <c r="I628">
        <v>3</v>
      </c>
      <c r="J628">
        <v>5</v>
      </c>
      <c r="K628" t="b">
        <v>1</v>
      </c>
    </row>
    <row r="629" spans="1:11">
      <c r="A629">
        <v>63</v>
      </c>
      <c r="B629" t="s">
        <v>7</v>
      </c>
      <c r="C629">
        <v>35</v>
      </c>
      <c r="D629" t="s">
        <v>25</v>
      </c>
      <c r="E629">
        <v>16</v>
      </c>
      <c r="F629">
        <v>8</v>
      </c>
      <c r="G629" s="1">
        <v>83338.009999999995</v>
      </c>
      <c r="H629" t="str">
        <f>IF(Table1[[#This Row],[MonthlyIncome]]&lt;3000,"Low",IF(Table1[[#This Row],[MonthlyIncome]]&lt;=6000,"Medium","High"))</f>
        <v>High</v>
      </c>
      <c r="I629">
        <v>3</v>
      </c>
      <c r="J629">
        <v>1</v>
      </c>
      <c r="K629" t="b">
        <v>0</v>
      </c>
    </row>
    <row r="630" spans="1:11">
      <c r="A630">
        <v>8</v>
      </c>
      <c r="B630" t="s">
        <v>8</v>
      </c>
      <c r="C630">
        <v>25</v>
      </c>
      <c r="D630" t="s">
        <v>26</v>
      </c>
      <c r="E630">
        <v>3</v>
      </c>
      <c r="F630">
        <v>6</v>
      </c>
      <c r="G630" s="1">
        <v>74310.8</v>
      </c>
      <c r="H630" t="str">
        <f>IF(Table1[[#This Row],[MonthlyIncome]]&lt;3000,"Low",IF(Table1[[#This Row],[MonthlyIncome]]&lt;=6000,"Medium","High"))</f>
        <v>High</v>
      </c>
      <c r="I630">
        <v>1</v>
      </c>
      <c r="J630">
        <v>1</v>
      </c>
      <c r="K630" t="b">
        <v>1</v>
      </c>
    </row>
    <row r="631" spans="1:11">
      <c r="A631">
        <v>18</v>
      </c>
      <c r="B631" t="s">
        <v>10</v>
      </c>
      <c r="C631">
        <v>98</v>
      </c>
      <c r="D631" t="s">
        <v>26</v>
      </c>
      <c r="E631">
        <v>37</v>
      </c>
      <c r="F631">
        <v>5</v>
      </c>
      <c r="G631" s="1">
        <v>25708.82</v>
      </c>
      <c r="H631" t="str">
        <f>IF(Table1[[#This Row],[MonthlyIncome]]&lt;3000,"Low",IF(Table1[[#This Row],[MonthlyIncome]]&lt;=6000,"Medium","High"))</f>
        <v>High</v>
      </c>
      <c r="I631">
        <v>2</v>
      </c>
      <c r="J631">
        <v>3</v>
      </c>
      <c r="K631" t="b">
        <v>0</v>
      </c>
    </row>
    <row r="632" spans="1:11">
      <c r="A632">
        <v>4</v>
      </c>
      <c r="B632" t="s">
        <v>10</v>
      </c>
      <c r="C632">
        <v>48</v>
      </c>
      <c r="D632" t="s">
        <v>26</v>
      </c>
      <c r="E632">
        <v>11</v>
      </c>
      <c r="F632">
        <v>9</v>
      </c>
      <c r="G632" s="1">
        <v>35987.410000000003</v>
      </c>
      <c r="H632" t="str">
        <f>IF(Table1[[#This Row],[MonthlyIncome]]&lt;3000,"Low",IF(Table1[[#This Row],[MonthlyIncome]]&lt;=6000,"Medium","High"))</f>
        <v>High</v>
      </c>
      <c r="I632">
        <v>4</v>
      </c>
      <c r="J632">
        <v>4</v>
      </c>
      <c r="K632" t="b">
        <v>0</v>
      </c>
    </row>
    <row r="633" spans="1:11">
      <c r="A633">
        <v>25</v>
      </c>
      <c r="B633" t="s">
        <v>16</v>
      </c>
      <c r="C633">
        <v>49</v>
      </c>
      <c r="D633" t="s">
        <v>25</v>
      </c>
      <c r="E633">
        <v>33</v>
      </c>
      <c r="F633">
        <v>1</v>
      </c>
      <c r="G633" s="1">
        <v>43370.36</v>
      </c>
      <c r="H633" t="str">
        <f>IF(Table1[[#This Row],[MonthlyIncome]]&lt;3000,"Low",IF(Table1[[#This Row],[MonthlyIncome]]&lt;=6000,"Medium","High"))</f>
        <v>High</v>
      </c>
      <c r="I633">
        <v>4</v>
      </c>
      <c r="J633">
        <v>4</v>
      </c>
      <c r="K633" t="b">
        <v>1</v>
      </c>
    </row>
    <row r="634" spans="1:11">
      <c r="A634">
        <v>24</v>
      </c>
      <c r="B634" t="s">
        <v>13</v>
      </c>
      <c r="C634">
        <v>79</v>
      </c>
      <c r="D634" t="s">
        <v>25</v>
      </c>
      <c r="E634">
        <v>32</v>
      </c>
      <c r="F634">
        <v>2</v>
      </c>
      <c r="G634" s="1">
        <v>99423.61</v>
      </c>
      <c r="H634" t="str">
        <f>IF(Table1[[#This Row],[MonthlyIncome]]&lt;3000,"Low",IF(Table1[[#This Row],[MonthlyIncome]]&lt;=6000,"Medium","High"))</f>
        <v>High</v>
      </c>
      <c r="I634">
        <v>2</v>
      </c>
      <c r="J634">
        <v>5</v>
      </c>
      <c r="K634" t="b">
        <v>0</v>
      </c>
    </row>
    <row r="635" spans="1:11">
      <c r="A635">
        <v>59</v>
      </c>
      <c r="B635" t="s">
        <v>14</v>
      </c>
      <c r="C635">
        <v>51</v>
      </c>
      <c r="D635" t="s">
        <v>26</v>
      </c>
      <c r="E635">
        <v>36</v>
      </c>
      <c r="F635">
        <v>6</v>
      </c>
      <c r="G635" s="1">
        <v>50259.43</v>
      </c>
      <c r="H635" t="str">
        <f>IF(Table1[[#This Row],[MonthlyIncome]]&lt;3000,"Low",IF(Table1[[#This Row],[MonthlyIncome]]&lt;=6000,"Medium","High"))</f>
        <v>High</v>
      </c>
      <c r="I635">
        <v>5</v>
      </c>
      <c r="J635">
        <v>3</v>
      </c>
      <c r="K635" t="b">
        <v>1</v>
      </c>
    </row>
    <row r="636" spans="1:11">
      <c r="A636">
        <v>78</v>
      </c>
      <c r="B636" t="s">
        <v>11</v>
      </c>
      <c r="C636">
        <v>21</v>
      </c>
      <c r="D636" t="s">
        <v>25</v>
      </c>
      <c r="E636">
        <v>4</v>
      </c>
      <c r="F636">
        <v>8</v>
      </c>
      <c r="G636" s="1">
        <v>62592.34</v>
      </c>
      <c r="H636" t="str">
        <f>IF(Table1[[#This Row],[MonthlyIncome]]&lt;3000,"Low",IF(Table1[[#This Row],[MonthlyIncome]]&lt;=6000,"Medium","High"))</f>
        <v>High</v>
      </c>
      <c r="I636">
        <v>3</v>
      </c>
      <c r="J636">
        <v>4</v>
      </c>
      <c r="K636" t="b">
        <v>0</v>
      </c>
    </row>
    <row r="637" spans="1:11">
      <c r="A637">
        <v>67</v>
      </c>
      <c r="B637" t="s">
        <v>17</v>
      </c>
      <c r="C637">
        <v>25</v>
      </c>
      <c r="D637" t="s">
        <v>25</v>
      </c>
      <c r="E637">
        <v>21</v>
      </c>
      <c r="F637">
        <v>2</v>
      </c>
      <c r="G637" s="1">
        <v>56488.27</v>
      </c>
      <c r="H637" t="str">
        <f>IF(Table1[[#This Row],[MonthlyIncome]]&lt;3000,"Low",IF(Table1[[#This Row],[MonthlyIncome]]&lt;=6000,"Medium","High"))</f>
        <v>High</v>
      </c>
      <c r="I637">
        <v>3</v>
      </c>
      <c r="J637">
        <v>4</v>
      </c>
      <c r="K637" t="b">
        <v>0</v>
      </c>
    </row>
    <row r="638" spans="1:11">
      <c r="A638">
        <v>98</v>
      </c>
      <c r="B638" t="s">
        <v>6</v>
      </c>
      <c r="C638">
        <v>94</v>
      </c>
      <c r="D638" t="s">
        <v>25</v>
      </c>
      <c r="E638">
        <v>38</v>
      </c>
      <c r="F638">
        <v>4</v>
      </c>
      <c r="G638" s="1">
        <v>67935.009999999995</v>
      </c>
      <c r="H638" t="str">
        <f>IF(Table1[[#This Row],[MonthlyIncome]]&lt;3000,"Low",IF(Table1[[#This Row],[MonthlyIncome]]&lt;=6000,"Medium","High"))</f>
        <v>High</v>
      </c>
      <c r="I638">
        <v>1</v>
      </c>
      <c r="J638">
        <v>1</v>
      </c>
      <c r="K638" t="b">
        <v>1</v>
      </c>
    </row>
    <row r="639" spans="1:11">
      <c r="A639">
        <v>64</v>
      </c>
      <c r="B639" t="s">
        <v>17</v>
      </c>
      <c r="C639">
        <v>47</v>
      </c>
      <c r="D639" t="s">
        <v>25</v>
      </c>
      <c r="E639">
        <v>37</v>
      </c>
      <c r="F639">
        <v>4</v>
      </c>
      <c r="G639" s="1">
        <v>19503.330000000002</v>
      </c>
      <c r="H639" t="str">
        <f>IF(Table1[[#This Row],[MonthlyIncome]]&lt;3000,"Low",IF(Table1[[#This Row],[MonthlyIncome]]&lt;=6000,"Medium","High"))</f>
        <v>High</v>
      </c>
      <c r="I639">
        <v>5</v>
      </c>
      <c r="J639">
        <v>2</v>
      </c>
      <c r="K639" t="b">
        <v>0</v>
      </c>
    </row>
    <row r="640" spans="1:11">
      <c r="A640">
        <v>49</v>
      </c>
      <c r="B640" t="s">
        <v>6</v>
      </c>
      <c r="C640">
        <v>74</v>
      </c>
      <c r="D640" t="s">
        <v>25</v>
      </c>
      <c r="E640">
        <v>47</v>
      </c>
      <c r="F640">
        <v>1</v>
      </c>
      <c r="G640" s="1">
        <v>93908.84</v>
      </c>
      <c r="H640" t="str">
        <f>IF(Table1[[#This Row],[MonthlyIncome]]&lt;3000,"Low",IF(Table1[[#This Row],[MonthlyIncome]]&lt;=6000,"Medium","High"))</f>
        <v>High</v>
      </c>
      <c r="I640">
        <v>1</v>
      </c>
      <c r="J640">
        <v>3</v>
      </c>
      <c r="K640" t="b">
        <v>1</v>
      </c>
    </row>
    <row r="641" spans="1:11">
      <c r="A641">
        <v>83</v>
      </c>
      <c r="B641" t="s">
        <v>7</v>
      </c>
      <c r="C641">
        <v>78</v>
      </c>
      <c r="D641" t="s">
        <v>26</v>
      </c>
      <c r="E641">
        <v>20</v>
      </c>
      <c r="F641">
        <v>9</v>
      </c>
      <c r="G641" s="1">
        <v>32862.07</v>
      </c>
      <c r="H641" t="str">
        <f>IF(Table1[[#This Row],[MonthlyIncome]]&lt;3000,"Low",IF(Table1[[#This Row],[MonthlyIncome]]&lt;=6000,"Medium","High"))</f>
        <v>High</v>
      </c>
      <c r="I641">
        <v>4</v>
      </c>
      <c r="J641">
        <v>1</v>
      </c>
      <c r="K641" t="b">
        <v>0</v>
      </c>
    </row>
    <row r="642" spans="1:11">
      <c r="A642">
        <v>27</v>
      </c>
      <c r="B642" t="s">
        <v>12</v>
      </c>
      <c r="C642">
        <v>92</v>
      </c>
      <c r="D642" t="s">
        <v>26</v>
      </c>
      <c r="E642">
        <v>36</v>
      </c>
      <c r="F642">
        <v>2</v>
      </c>
      <c r="G642" s="1">
        <v>41768.07</v>
      </c>
      <c r="H642" t="str">
        <f>IF(Table1[[#This Row],[MonthlyIncome]]&lt;3000,"Low",IF(Table1[[#This Row],[MonthlyIncome]]&lt;=6000,"Medium","High"))</f>
        <v>High</v>
      </c>
      <c r="I642">
        <v>2</v>
      </c>
      <c r="J642">
        <v>3</v>
      </c>
      <c r="K642" t="b">
        <v>1</v>
      </c>
    </row>
    <row r="643" spans="1:11">
      <c r="A643">
        <v>37</v>
      </c>
      <c r="B643" t="s">
        <v>7</v>
      </c>
      <c r="C643">
        <v>26</v>
      </c>
      <c r="D643" t="s">
        <v>26</v>
      </c>
      <c r="E643">
        <v>7</v>
      </c>
      <c r="F643">
        <v>8</v>
      </c>
      <c r="G643" s="1">
        <v>69439.5</v>
      </c>
      <c r="H643" t="str">
        <f>IF(Table1[[#This Row],[MonthlyIncome]]&lt;3000,"Low",IF(Table1[[#This Row],[MonthlyIncome]]&lt;=6000,"Medium","High"))</f>
        <v>High</v>
      </c>
      <c r="I643">
        <v>1</v>
      </c>
      <c r="J643">
        <v>2</v>
      </c>
      <c r="K643" t="b">
        <v>0</v>
      </c>
    </row>
    <row r="644" spans="1:11">
      <c r="A644">
        <v>89</v>
      </c>
      <c r="B644" t="s">
        <v>16</v>
      </c>
      <c r="C644">
        <v>99</v>
      </c>
      <c r="D644" t="s">
        <v>25</v>
      </c>
      <c r="E644">
        <v>33</v>
      </c>
      <c r="F644">
        <v>9</v>
      </c>
      <c r="G644" s="1">
        <v>23858.78</v>
      </c>
      <c r="H644" t="str">
        <f>IF(Table1[[#This Row],[MonthlyIncome]]&lt;3000,"Low",IF(Table1[[#This Row],[MonthlyIncome]]&lt;=6000,"Medium","High"))</f>
        <v>High</v>
      </c>
      <c r="I644">
        <v>3</v>
      </c>
      <c r="J644">
        <v>3</v>
      </c>
      <c r="K644" t="b">
        <v>0</v>
      </c>
    </row>
    <row r="645" spans="1:11">
      <c r="A645">
        <v>13</v>
      </c>
      <c r="B645" t="s">
        <v>8</v>
      </c>
      <c r="C645">
        <v>54</v>
      </c>
      <c r="D645" t="s">
        <v>25</v>
      </c>
      <c r="E645">
        <v>16</v>
      </c>
      <c r="F645">
        <v>7</v>
      </c>
      <c r="G645" s="1">
        <v>41545.5</v>
      </c>
      <c r="H645" t="str">
        <f>IF(Table1[[#This Row],[MonthlyIncome]]&lt;3000,"Low",IF(Table1[[#This Row],[MonthlyIncome]]&lt;=6000,"Medium","High"))</f>
        <v>High</v>
      </c>
      <c r="I645">
        <v>3</v>
      </c>
      <c r="J645">
        <v>5</v>
      </c>
      <c r="K645" t="b">
        <v>1</v>
      </c>
    </row>
    <row r="646" spans="1:11">
      <c r="A646">
        <v>57</v>
      </c>
      <c r="B646" t="s">
        <v>13</v>
      </c>
      <c r="C646">
        <v>36</v>
      </c>
      <c r="D646" t="s">
        <v>25</v>
      </c>
      <c r="E646">
        <v>32</v>
      </c>
      <c r="F646">
        <v>7</v>
      </c>
      <c r="G646" s="1">
        <v>11743.77</v>
      </c>
      <c r="H646" t="str">
        <f>IF(Table1[[#This Row],[MonthlyIncome]]&lt;3000,"Low",IF(Table1[[#This Row],[MonthlyIncome]]&lt;=6000,"Medium","High"))</f>
        <v>High</v>
      </c>
      <c r="I646">
        <v>3</v>
      </c>
      <c r="J646">
        <v>1</v>
      </c>
      <c r="K646" t="b">
        <v>1</v>
      </c>
    </row>
    <row r="647" spans="1:11">
      <c r="A647">
        <v>31</v>
      </c>
      <c r="B647" t="s">
        <v>9</v>
      </c>
      <c r="C647">
        <v>24</v>
      </c>
      <c r="D647" t="s">
        <v>26</v>
      </c>
      <c r="E647">
        <v>31</v>
      </c>
      <c r="F647">
        <v>10</v>
      </c>
      <c r="G647" s="1">
        <v>8106.35</v>
      </c>
      <c r="H647" t="str">
        <f>IF(Table1[[#This Row],[MonthlyIncome]]&lt;3000,"Low",IF(Table1[[#This Row],[MonthlyIncome]]&lt;=6000,"Medium","High"))</f>
        <v>High</v>
      </c>
      <c r="I647">
        <v>5</v>
      </c>
      <c r="J647">
        <v>4</v>
      </c>
      <c r="K647" t="b">
        <v>0</v>
      </c>
    </row>
    <row r="648" spans="1:11">
      <c r="A648">
        <v>2</v>
      </c>
      <c r="B648" t="s">
        <v>10</v>
      </c>
      <c r="C648">
        <v>25</v>
      </c>
      <c r="D648" t="s">
        <v>25</v>
      </c>
      <c r="E648">
        <v>9</v>
      </c>
      <c r="F648">
        <v>6</v>
      </c>
      <c r="G648" s="1">
        <v>85230.44</v>
      </c>
      <c r="H648" t="str">
        <f>IF(Table1[[#This Row],[MonthlyIncome]]&lt;3000,"Low",IF(Table1[[#This Row],[MonthlyIncome]]&lt;=6000,"Medium","High"))</f>
        <v>High</v>
      </c>
      <c r="I648">
        <v>2</v>
      </c>
      <c r="J648">
        <v>5</v>
      </c>
      <c r="K648" t="b">
        <v>0</v>
      </c>
    </row>
    <row r="649" spans="1:11">
      <c r="A649">
        <v>16</v>
      </c>
      <c r="B649" t="s">
        <v>9</v>
      </c>
      <c r="C649">
        <v>99</v>
      </c>
      <c r="D649" t="s">
        <v>25</v>
      </c>
      <c r="E649">
        <v>35</v>
      </c>
      <c r="F649">
        <v>4</v>
      </c>
      <c r="G649" s="1">
        <v>79275.25</v>
      </c>
      <c r="H649" t="str">
        <f>IF(Table1[[#This Row],[MonthlyIncome]]&lt;3000,"Low",IF(Table1[[#This Row],[MonthlyIncome]]&lt;=6000,"Medium","High"))</f>
        <v>High</v>
      </c>
      <c r="I649">
        <v>1</v>
      </c>
      <c r="J649">
        <v>3</v>
      </c>
      <c r="K649" t="b">
        <v>1</v>
      </c>
    </row>
    <row r="650" spans="1:11">
      <c r="A650">
        <v>43</v>
      </c>
      <c r="B650" t="s">
        <v>7</v>
      </c>
      <c r="C650">
        <v>100</v>
      </c>
      <c r="D650" t="s">
        <v>25</v>
      </c>
      <c r="E650">
        <v>16</v>
      </c>
      <c r="F650">
        <v>5</v>
      </c>
      <c r="G650" s="1">
        <v>30549.93</v>
      </c>
      <c r="H650" t="str">
        <f>IF(Table1[[#This Row],[MonthlyIncome]]&lt;3000,"Low",IF(Table1[[#This Row],[MonthlyIncome]]&lt;=6000,"Medium","High"))</f>
        <v>High</v>
      </c>
      <c r="I650">
        <v>2</v>
      </c>
      <c r="J650">
        <v>3</v>
      </c>
      <c r="K650" t="b">
        <v>1</v>
      </c>
    </row>
    <row r="651" spans="1:11">
      <c r="A651">
        <v>26</v>
      </c>
      <c r="B651" t="s">
        <v>6</v>
      </c>
      <c r="C651">
        <v>72</v>
      </c>
      <c r="D651" t="s">
        <v>25</v>
      </c>
      <c r="E651">
        <v>6</v>
      </c>
      <c r="F651">
        <v>4</v>
      </c>
      <c r="G651" s="1">
        <v>42688.43</v>
      </c>
      <c r="H651" t="str">
        <f>IF(Table1[[#This Row],[MonthlyIncome]]&lt;3000,"Low",IF(Table1[[#This Row],[MonthlyIncome]]&lt;=6000,"Medium","High"))</f>
        <v>High</v>
      </c>
      <c r="I651">
        <v>2</v>
      </c>
      <c r="J651">
        <v>2</v>
      </c>
      <c r="K651" t="b">
        <v>0</v>
      </c>
    </row>
    <row r="652" spans="1:11">
      <c r="A652">
        <v>62</v>
      </c>
      <c r="B652" t="s">
        <v>16</v>
      </c>
      <c r="C652">
        <v>31</v>
      </c>
      <c r="D652" t="s">
        <v>25</v>
      </c>
      <c r="E652">
        <v>35</v>
      </c>
      <c r="F652">
        <v>9</v>
      </c>
      <c r="G652" s="1">
        <v>53585.66</v>
      </c>
      <c r="H652" t="str">
        <f>IF(Table1[[#This Row],[MonthlyIncome]]&lt;3000,"Low",IF(Table1[[#This Row],[MonthlyIncome]]&lt;=6000,"Medium","High"))</f>
        <v>High</v>
      </c>
      <c r="I652">
        <v>4</v>
      </c>
      <c r="J652">
        <v>4</v>
      </c>
      <c r="K652" t="b">
        <v>0</v>
      </c>
    </row>
    <row r="653" spans="1:11">
      <c r="A653">
        <v>7</v>
      </c>
      <c r="B653" t="s">
        <v>16</v>
      </c>
      <c r="C653">
        <v>45</v>
      </c>
      <c r="D653" t="s">
        <v>25</v>
      </c>
      <c r="E653">
        <v>0</v>
      </c>
      <c r="F653">
        <v>2</v>
      </c>
      <c r="G653" s="1">
        <v>191.18</v>
      </c>
      <c r="H653" t="str">
        <f>IF(Table1[[#This Row],[MonthlyIncome]]&lt;3000,"Low",IF(Table1[[#This Row],[MonthlyIncome]]&lt;=6000,"Medium","High"))</f>
        <v>Low</v>
      </c>
      <c r="I653">
        <v>3</v>
      </c>
      <c r="J653">
        <v>5</v>
      </c>
      <c r="K653" t="b">
        <v>0</v>
      </c>
    </row>
    <row r="654" spans="1:11">
      <c r="A654">
        <v>86</v>
      </c>
      <c r="B654" t="s">
        <v>16</v>
      </c>
      <c r="C654">
        <v>34</v>
      </c>
      <c r="D654" t="s">
        <v>25</v>
      </c>
      <c r="E654">
        <v>6</v>
      </c>
      <c r="F654">
        <v>5</v>
      </c>
      <c r="G654" s="1">
        <v>81092.639999999999</v>
      </c>
      <c r="H654" t="str">
        <f>IF(Table1[[#This Row],[MonthlyIncome]]&lt;3000,"Low",IF(Table1[[#This Row],[MonthlyIncome]]&lt;=6000,"Medium","High"))</f>
        <v>High</v>
      </c>
      <c r="I654">
        <v>5</v>
      </c>
      <c r="J654">
        <v>2</v>
      </c>
      <c r="K654" t="b">
        <v>0</v>
      </c>
    </row>
    <row r="655" spans="1:11">
      <c r="A655">
        <v>38</v>
      </c>
      <c r="B655" t="s">
        <v>16</v>
      </c>
      <c r="C655">
        <v>81</v>
      </c>
      <c r="D655" t="s">
        <v>25</v>
      </c>
      <c r="E655">
        <v>22</v>
      </c>
      <c r="F655">
        <v>3</v>
      </c>
      <c r="G655" s="1">
        <v>62527.41</v>
      </c>
      <c r="H655" t="str">
        <f>IF(Table1[[#This Row],[MonthlyIncome]]&lt;3000,"Low",IF(Table1[[#This Row],[MonthlyIncome]]&lt;=6000,"Medium","High"))</f>
        <v>High</v>
      </c>
      <c r="I655">
        <v>2</v>
      </c>
      <c r="J655">
        <v>1</v>
      </c>
      <c r="K655" t="b">
        <v>1</v>
      </c>
    </row>
    <row r="656" spans="1:11">
      <c r="A656">
        <v>48</v>
      </c>
      <c r="B656" t="s">
        <v>10</v>
      </c>
      <c r="C656">
        <v>70</v>
      </c>
      <c r="D656" t="s">
        <v>26</v>
      </c>
      <c r="E656">
        <v>5</v>
      </c>
      <c r="F656">
        <v>10</v>
      </c>
      <c r="G656" s="1">
        <v>97121.95</v>
      </c>
      <c r="H656" t="str">
        <f>IF(Table1[[#This Row],[MonthlyIncome]]&lt;3000,"Low",IF(Table1[[#This Row],[MonthlyIncome]]&lt;=6000,"Medium","High"))</f>
        <v>High</v>
      </c>
      <c r="I656">
        <v>5</v>
      </c>
      <c r="J656">
        <v>1</v>
      </c>
      <c r="K656" t="b">
        <v>0</v>
      </c>
    </row>
    <row r="657" spans="1:11">
      <c r="A657">
        <v>62</v>
      </c>
      <c r="B657" t="s">
        <v>12</v>
      </c>
      <c r="C657">
        <v>59</v>
      </c>
      <c r="D657" t="s">
        <v>25</v>
      </c>
      <c r="E657">
        <v>11</v>
      </c>
      <c r="F657">
        <v>6</v>
      </c>
      <c r="G657" s="1">
        <v>64916.49</v>
      </c>
      <c r="H657" t="str">
        <f>IF(Table1[[#This Row],[MonthlyIncome]]&lt;3000,"Low",IF(Table1[[#This Row],[MonthlyIncome]]&lt;=6000,"Medium","High"))</f>
        <v>High</v>
      </c>
      <c r="I657">
        <v>4</v>
      </c>
      <c r="J657">
        <v>1</v>
      </c>
      <c r="K657" t="b">
        <v>1</v>
      </c>
    </row>
    <row r="658" spans="1:11">
      <c r="A658">
        <v>47</v>
      </c>
      <c r="B658" t="s">
        <v>11</v>
      </c>
      <c r="C658">
        <v>67</v>
      </c>
      <c r="D658" t="s">
        <v>25</v>
      </c>
      <c r="E658">
        <v>23</v>
      </c>
      <c r="F658">
        <v>3</v>
      </c>
      <c r="G658" s="1">
        <v>42618.17</v>
      </c>
      <c r="H658" t="str">
        <f>IF(Table1[[#This Row],[MonthlyIncome]]&lt;3000,"Low",IF(Table1[[#This Row],[MonthlyIncome]]&lt;=6000,"Medium","High"))</f>
        <v>High</v>
      </c>
      <c r="I658">
        <v>4</v>
      </c>
      <c r="J658">
        <v>4</v>
      </c>
      <c r="K658" t="b">
        <v>0</v>
      </c>
    </row>
    <row r="659" spans="1:11">
      <c r="A659">
        <v>93</v>
      </c>
      <c r="B659" t="s">
        <v>7</v>
      </c>
      <c r="C659">
        <v>28</v>
      </c>
      <c r="D659" t="s">
        <v>26</v>
      </c>
      <c r="E659">
        <v>41</v>
      </c>
      <c r="F659">
        <v>10</v>
      </c>
      <c r="G659" s="1">
        <v>69439.679999999993</v>
      </c>
      <c r="H659" t="str">
        <f>IF(Table1[[#This Row],[MonthlyIncome]]&lt;3000,"Low",IF(Table1[[#This Row],[MonthlyIncome]]&lt;=6000,"Medium","High"))</f>
        <v>High</v>
      </c>
      <c r="I659">
        <v>1</v>
      </c>
      <c r="J659">
        <v>1</v>
      </c>
      <c r="K659" t="b">
        <v>0</v>
      </c>
    </row>
    <row r="660" spans="1:11">
      <c r="A660">
        <v>29</v>
      </c>
      <c r="B660" t="s">
        <v>7</v>
      </c>
      <c r="C660">
        <v>79</v>
      </c>
      <c r="D660" t="s">
        <v>25</v>
      </c>
      <c r="E660">
        <v>5</v>
      </c>
      <c r="F660">
        <v>1</v>
      </c>
      <c r="G660" s="1">
        <v>23449.99</v>
      </c>
      <c r="H660" t="str">
        <f>IF(Table1[[#This Row],[MonthlyIncome]]&lt;3000,"Low",IF(Table1[[#This Row],[MonthlyIncome]]&lt;=6000,"Medium","High"))</f>
        <v>High</v>
      </c>
      <c r="I660">
        <v>1</v>
      </c>
      <c r="J660">
        <v>3</v>
      </c>
      <c r="K660" t="b">
        <v>1</v>
      </c>
    </row>
    <row r="661" spans="1:11">
      <c r="A661">
        <v>39</v>
      </c>
      <c r="B661" t="s">
        <v>9</v>
      </c>
      <c r="C661">
        <v>69</v>
      </c>
      <c r="D661" t="s">
        <v>25</v>
      </c>
      <c r="E661">
        <v>47</v>
      </c>
      <c r="F661">
        <v>7</v>
      </c>
      <c r="G661" s="1">
        <v>54822.83</v>
      </c>
      <c r="H661" t="str">
        <f>IF(Table1[[#This Row],[MonthlyIncome]]&lt;3000,"Low",IF(Table1[[#This Row],[MonthlyIncome]]&lt;=6000,"Medium","High"))</f>
        <v>High</v>
      </c>
      <c r="I661">
        <v>2</v>
      </c>
      <c r="J661">
        <v>5</v>
      </c>
      <c r="K661" t="b">
        <v>1</v>
      </c>
    </row>
    <row r="662" spans="1:11">
      <c r="A662">
        <v>89</v>
      </c>
      <c r="B662" t="s">
        <v>7</v>
      </c>
      <c r="C662">
        <v>98</v>
      </c>
      <c r="D662" t="s">
        <v>25</v>
      </c>
      <c r="E662">
        <v>46</v>
      </c>
      <c r="F662">
        <v>2</v>
      </c>
      <c r="G662" s="1">
        <v>5500.09</v>
      </c>
      <c r="H662" t="str">
        <f>IF(Table1[[#This Row],[MonthlyIncome]]&lt;3000,"Low",IF(Table1[[#This Row],[MonthlyIncome]]&lt;=6000,"Medium","High"))</f>
        <v>Medium</v>
      </c>
      <c r="I662">
        <v>3</v>
      </c>
      <c r="J662">
        <v>5</v>
      </c>
      <c r="K662" t="b">
        <v>0</v>
      </c>
    </row>
    <row r="663" spans="1:11">
      <c r="A663">
        <v>80</v>
      </c>
      <c r="B663" t="s">
        <v>13</v>
      </c>
      <c r="C663">
        <v>82</v>
      </c>
      <c r="D663" t="s">
        <v>25</v>
      </c>
      <c r="E663">
        <v>2</v>
      </c>
      <c r="F663">
        <v>7</v>
      </c>
      <c r="G663" s="1">
        <v>77426.679999999993</v>
      </c>
      <c r="H663" t="str">
        <f>IF(Table1[[#This Row],[MonthlyIncome]]&lt;3000,"Low",IF(Table1[[#This Row],[MonthlyIncome]]&lt;=6000,"Medium","High"))</f>
        <v>High</v>
      </c>
      <c r="I663">
        <v>3</v>
      </c>
      <c r="J663">
        <v>2</v>
      </c>
      <c r="K663" t="b">
        <v>1</v>
      </c>
    </row>
    <row r="664" spans="1:11">
      <c r="A664">
        <v>67</v>
      </c>
      <c r="B664" t="s">
        <v>14</v>
      </c>
      <c r="C664">
        <v>38</v>
      </c>
      <c r="D664" t="s">
        <v>25</v>
      </c>
      <c r="E664">
        <v>40</v>
      </c>
      <c r="F664">
        <v>6</v>
      </c>
      <c r="G664" s="1">
        <v>68735.3</v>
      </c>
      <c r="H664" t="str">
        <f>IF(Table1[[#This Row],[MonthlyIncome]]&lt;3000,"Low",IF(Table1[[#This Row],[MonthlyIncome]]&lt;=6000,"Medium","High"))</f>
        <v>High</v>
      </c>
      <c r="I664">
        <v>4</v>
      </c>
      <c r="J664">
        <v>1</v>
      </c>
      <c r="K664" t="b">
        <v>0</v>
      </c>
    </row>
    <row r="665" spans="1:11">
      <c r="A665">
        <v>65</v>
      </c>
      <c r="B665" t="s">
        <v>12</v>
      </c>
      <c r="C665">
        <v>76</v>
      </c>
      <c r="D665" t="s">
        <v>25</v>
      </c>
      <c r="E665">
        <v>27</v>
      </c>
      <c r="F665">
        <v>10</v>
      </c>
      <c r="G665" s="1">
        <v>41429.730000000003</v>
      </c>
      <c r="H665" t="str">
        <f>IF(Table1[[#This Row],[MonthlyIncome]]&lt;3000,"Low",IF(Table1[[#This Row],[MonthlyIncome]]&lt;=6000,"Medium","High"))</f>
        <v>High</v>
      </c>
      <c r="I665">
        <v>3</v>
      </c>
      <c r="J665">
        <v>5</v>
      </c>
      <c r="K665" t="b">
        <v>1</v>
      </c>
    </row>
    <row r="666" spans="1:11">
      <c r="A666">
        <v>55</v>
      </c>
      <c r="B666" t="s">
        <v>12</v>
      </c>
      <c r="C666">
        <v>80</v>
      </c>
      <c r="D666" t="s">
        <v>25</v>
      </c>
      <c r="E666">
        <v>39</v>
      </c>
      <c r="F666">
        <v>5</v>
      </c>
      <c r="G666" s="1">
        <v>23293.49</v>
      </c>
      <c r="H666" t="str">
        <f>IF(Table1[[#This Row],[MonthlyIncome]]&lt;3000,"Low",IF(Table1[[#This Row],[MonthlyIncome]]&lt;=6000,"Medium","High"))</f>
        <v>High</v>
      </c>
      <c r="I666">
        <v>4</v>
      </c>
      <c r="J666">
        <v>5</v>
      </c>
      <c r="K666" t="b">
        <v>1</v>
      </c>
    </row>
    <row r="667" spans="1:11">
      <c r="A667">
        <v>33</v>
      </c>
      <c r="B667" t="s">
        <v>8</v>
      </c>
      <c r="C667">
        <v>28</v>
      </c>
      <c r="D667" t="s">
        <v>26</v>
      </c>
      <c r="E667">
        <v>10</v>
      </c>
      <c r="F667">
        <v>3</v>
      </c>
      <c r="G667" s="1">
        <v>19813.150000000001</v>
      </c>
      <c r="H667" t="str">
        <f>IF(Table1[[#This Row],[MonthlyIncome]]&lt;3000,"Low",IF(Table1[[#This Row],[MonthlyIncome]]&lt;=6000,"Medium","High"))</f>
        <v>High</v>
      </c>
      <c r="I667">
        <v>4</v>
      </c>
      <c r="J667">
        <v>4</v>
      </c>
      <c r="K667" t="b">
        <v>0</v>
      </c>
    </row>
    <row r="668" spans="1:11">
      <c r="A668">
        <v>36</v>
      </c>
      <c r="B668" t="s">
        <v>15</v>
      </c>
      <c r="C668">
        <v>85</v>
      </c>
      <c r="D668" t="s">
        <v>26</v>
      </c>
      <c r="E668">
        <v>44</v>
      </c>
      <c r="F668">
        <v>5</v>
      </c>
      <c r="G668" s="1">
        <v>6283.32</v>
      </c>
      <c r="H668" t="str">
        <f>IF(Table1[[#This Row],[MonthlyIncome]]&lt;3000,"Low",IF(Table1[[#This Row],[MonthlyIncome]]&lt;=6000,"Medium","High"))</f>
        <v>High</v>
      </c>
      <c r="I668">
        <v>2</v>
      </c>
      <c r="J668">
        <v>3</v>
      </c>
      <c r="K668" t="b">
        <v>1</v>
      </c>
    </row>
    <row r="669" spans="1:11">
      <c r="A669">
        <v>8</v>
      </c>
      <c r="B669" t="s">
        <v>15</v>
      </c>
      <c r="C669">
        <v>49</v>
      </c>
      <c r="D669" t="s">
        <v>26</v>
      </c>
      <c r="E669">
        <v>15</v>
      </c>
      <c r="F669">
        <v>6</v>
      </c>
      <c r="G669" s="1">
        <v>29209.16</v>
      </c>
      <c r="H669" t="str">
        <f>IF(Table1[[#This Row],[MonthlyIncome]]&lt;3000,"Low",IF(Table1[[#This Row],[MonthlyIncome]]&lt;=6000,"Medium","High"))</f>
        <v>High</v>
      </c>
      <c r="I669">
        <v>1</v>
      </c>
      <c r="J669">
        <v>3</v>
      </c>
      <c r="K669" t="b">
        <v>0</v>
      </c>
    </row>
    <row r="670" spans="1:11">
      <c r="A670">
        <v>54</v>
      </c>
      <c r="B670" t="s">
        <v>15</v>
      </c>
      <c r="C670">
        <v>25</v>
      </c>
      <c r="D670" t="s">
        <v>26</v>
      </c>
      <c r="E670">
        <v>1</v>
      </c>
      <c r="F670">
        <v>1</v>
      </c>
      <c r="G670" s="1">
        <v>21481.37</v>
      </c>
      <c r="H670" t="str">
        <f>IF(Table1[[#This Row],[MonthlyIncome]]&lt;3000,"Low",IF(Table1[[#This Row],[MonthlyIncome]]&lt;=6000,"Medium","High"))</f>
        <v>High</v>
      </c>
      <c r="I670">
        <v>3</v>
      </c>
      <c r="J670">
        <v>2</v>
      </c>
      <c r="K670" t="b">
        <v>1</v>
      </c>
    </row>
    <row r="671" spans="1:11">
      <c r="A671">
        <v>48</v>
      </c>
      <c r="B671" t="s">
        <v>17</v>
      </c>
      <c r="C671">
        <v>79</v>
      </c>
      <c r="D671" t="s">
        <v>26</v>
      </c>
      <c r="E671">
        <v>32</v>
      </c>
      <c r="F671">
        <v>9</v>
      </c>
      <c r="G671" s="1">
        <v>48126.69</v>
      </c>
      <c r="H671" t="str">
        <f>IF(Table1[[#This Row],[MonthlyIncome]]&lt;3000,"Low",IF(Table1[[#This Row],[MonthlyIncome]]&lt;=6000,"Medium","High"))</f>
        <v>High</v>
      </c>
      <c r="I671">
        <v>5</v>
      </c>
      <c r="J671">
        <v>5</v>
      </c>
      <c r="K671" t="b">
        <v>1</v>
      </c>
    </row>
    <row r="672" spans="1:11">
      <c r="A672">
        <v>92</v>
      </c>
      <c r="B672" t="s">
        <v>10</v>
      </c>
      <c r="C672">
        <v>38</v>
      </c>
      <c r="D672" t="s">
        <v>26</v>
      </c>
      <c r="E672">
        <v>28</v>
      </c>
      <c r="F672">
        <v>7</v>
      </c>
      <c r="G672" s="1">
        <v>65507.73</v>
      </c>
      <c r="H672" t="str">
        <f>IF(Table1[[#This Row],[MonthlyIncome]]&lt;3000,"Low",IF(Table1[[#This Row],[MonthlyIncome]]&lt;=6000,"Medium","High"))</f>
        <v>High</v>
      </c>
      <c r="I672">
        <v>5</v>
      </c>
      <c r="J672">
        <v>1</v>
      </c>
      <c r="K672" t="b">
        <v>1</v>
      </c>
    </row>
    <row r="673" spans="1:11">
      <c r="A673">
        <v>33</v>
      </c>
      <c r="B673" t="s">
        <v>10</v>
      </c>
      <c r="C673">
        <v>51</v>
      </c>
      <c r="D673" t="s">
        <v>26</v>
      </c>
      <c r="E673">
        <v>0</v>
      </c>
      <c r="F673">
        <v>9</v>
      </c>
      <c r="G673" s="1">
        <v>41456.660000000003</v>
      </c>
      <c r="H673" t="str">
        <f>IF(Table1[[#This Row],[MonthlyIncome]]&lt;3000,"Low",IF(Table1[[#This Row],[MonthlyIncome]]&lt;=6000,"Medium","High"))</f>
        <v>High</v>
      </c>
      <c r="I673">
        <v>4</v>
      </c>
      <c r="J673">
        <v>3</v>
      </c>
      <c r="K673" t="b">
        <v>0</v>
      </c>
    </row>
    <row r="674" spans="1:11">
      <c r="A674">
        <v>68</v>
      </c>
      <c r="B674" t="s">
        <v>6</v>
      </c>
      <c r="C674">
        <v>55</v>
      </c>
      <c r="D674" t="s">
        <v>25</v>
      </c>
      <c r="E674">
        <v>12</v>
      </c>
      <c r="F674">
        <v>4</v>
      </c>
      <c r="G674" s="1">
        <v>44903.96</v>
      </c>
      <c r="H674" t="str">
        <f>IF(Table1[[#This Row],[MonthlyIncome]]&lt;3000,"Low",IF(Table1[[#This Row],[MonthlyIncome]]&lt;=6000,"Medium","High"))</f>
        <v>High</v>
      </c>
      <c r="I674">
        <v>2</v>
      </c>
      <c r="J674">
        <v>4</v>
      </c>
      <c r="K674" t="b">
        <v>1</v>
      </c>
    </row>
    <row r="675" spans="1:11">
      <c r="A675">
        <v>47</v>
      </c>
      <c r="B675" t="s">
        <v>12</v>
      </c>
      <c r="C675">
        <v>92</v>
      </c>
      <c r="D675" t="s">
        <v>25</v>
      </c>
      <c r="E675">
        <v>41</v>
      </c>
      <c r="F675">
        <v>10</v>
      </c>
      <c r="G675" s="1">
        <v>56388.65</v>
      </c>
      <c r="H675" t="str">
        <f>IF(Table1[[#This Row],[MonthlyIncome]]&lt;3000,"Low",IF(Table1[[#This Row],[MonthlyIncome]]&lt;=6000,"Medium","High"))</f>
        <v>High</v>
      </c>
      <c r="I675">
        <v>5</v>
      </c>
      <c r="J675">
        <v>1</v>
      </c>
      <c r="K675" t="b">
        <v>0</v>
      </c>
    </row>
    <row r="676" spans="1:11">
      <c r="A676">
        <v>73</v>
      </c>
      <c r="B676" t="s">
        <v>8</v>
      </c>
      <c r="C676">
        <v>19</v>
      </c>
      <c r="D676" t="s">
        <v>25</v>
      </c>
      <c r="E676">
        <v>37</v>
      </c>
      <c r="F676">
        <v>1</v>
      </c>
      <c r="G676" s="1">
        <v>85410.55</v>
      </c>
      <c r="H676" t="str">
        <f>IF(Table1[[#This Row],[MonthlyIncome]]&lt;3000,"Low",IF(Table1[[#This Row],[MonthlyIncome]]&lt;=6000,"Medium","High"))</f>
        <v>High</v>
      </c>
      <c r="I676">
        <v>4</v>
      </c>
      <c r="J676">
        <v>1</v>
      </c>
      <c r="K676" t="b">
        <v>0</v>
      </c>
    </row>
    <row r="677" spans="1:11">
      <c r="A677">
        <v>6</v>
      </c>
      <c r="B677" t="s">
        <v>14</v>
      </c>
      <c r="C677">
        <v>46</v>
      </c>
      <c r="D677" t="s">
        <v>25</v>
      </c>
      <c r="E677">
        <v>15</v>
      </c>
      <c r="F677">
        <v>1</v>
      </c>
      <c r="G677" s="1">
        <v>53244.09</v>
      </c>
      <c r="H677" t="str">
        <f>IF(Table1[[#This Row],[MonthlyIncome]]&lt;3000,"Low",IF(Table1[[#This Row],[MonthlyIncome]]&lt;=6000,"Medium","High"))</f>
        <v>High</v>
      </c>
      <c r="I677">
        <v>3</v>
      </c>
      <c r="J677">
        <v>2</v>
      </c>
      <c r="K677" t="b">
        <v>0</v>
      </c>
    </row>
    <row r="678" spans="1:11">
      <c r="A678">
        <v>2</v>
      </c>
      <c r="B678" t="s">
        <v>8</v>
      </c>
      <c r="C678">
        <v>67</v>
      </c>
      <c r="D678" t="s">
        <v>26</v>
      </c>
      <c r="E678">
        <v>2</v>
      </c>
      <c r="F678">
        <v>1</v>
      </c>
      <c r="G678" s="1">
        <v>27822.080000000002</v>
      </c>
      <c r="H678" t="str">
        <f>IF(Table1[[#This Row],[MonthlyIncome]]&lt;3000,"Low",IF(Table1[[#This Row],[MonthlyIncome]]&lt;=6000,"Medium","High"))</f>
        <v>High</v>
      </c>
      <c r="I678">
        <v>1</v>
      </c>
      <c r="J678">
        <v>1</v>
      </c>
      <c r="K678" t="b">
        <v>1</v>
      </c>
    </row>
    <row r="679" spans="1:11">
      <c r="A679">
        <v>91</v>
      </c>
      <c r="B679" t="s">
        <v>14</v>
      </c>
      <c r="C679">
        <v>59</v>
      </c>
      <c r="D679" t="s">
        <v>26</v>
      </c>
      <c r="E679">
        <v>4</v>
      </c>
      <c r="F679">
        <v>5</v>
      </c>
      <c r="G679" s="1">
        <v>28135.25</v>
      </c>
      <c r="H679" t="str">
        <f>IF(Table1[[#This Row],[MonthlyIncome]]&lt;3000,"Low",IF(Table1[[#This Row],[MonthlyIncome]]&lt;=6000,"Medium","High"))</f>
        <v>High</v>
      </c>
      <c r="I679">
        <v>3</v>
      </c>
      <c r="J679">
        <v>4</v>
      </c>
      <c r="K679" t="b">
        <v>1</v>
      </c>
    </row>
    <row r="680" spans="1:11">
      <c r="A680">
        <v>85</v>
      </c>
      <c r="B680" t="s">
        <v>10</v>
      </c>
      <c r="C680">
        <v>75</v>
      </c>
      <c r="D680" t="s">
        <v>25</v>
      </c>
      <c r="E680">
        <v>37</v>
      </c>
      <c r="F680">
        <v>7</v>
      </c>
      <c r="G680" s="1">
        <v>7883.67</v>
      </c>
      <c r="H680" t="str">
        <f>IF(Table1[[#This Row],[MonthlyIncome]]&lt;3000,"Low",IF(Table1[[#This Row],[MonthlyIncome]]&lt;=6000,"Medium","High"))</f>
        <v>High</v>
      </c>
      <c r="I680">
        <v>5</v>
      </c>
      <c r="J680">
        <v>1</v>
      </c>
      <c r="K680" t="b">
        <v>1</v>
      </c>
    </row>
    <row r="681" spans="1:11">
      <c r="A681">
        <v>37</v>
      </c>
      <c r="B681" t="s">
        <v>15</v>
      </c>
      <c r="C681">
        <v>82</v>
      </c>
      <c r="D681" t="s">
        <v>26</v>
      </c>
      <c r="E681">
        <v>4</v>
      </c>
      <c r="F681">
        <v>4</v>
      </c>
      <c r="G681" s="1">
        <v>20695.490000000002</v>
      </c>
      <c r="H681" t="str">
        <f>IF(Table1[[#This Row],[MonthlyIncome]]&lt;3000,"Low",IF(Table1[[#This Row],[MonthlyIncome]]&lt;=6000,"Medium","High"))</f>
        <v>High</v>
      </c>
      <c r="I681">
        <v>2</v>
      </c>
      <c r="J681">
        <v>5</v>
      </c>
      <c r="K681" t="b">
        <v>1</v>
      </c>
    </row>
    <row r="682" spans="1:11">
      <c r="A682">
        <v>42</v>
      </c>
      <c r="B682" t="s">
        <v>15</v>
      </c>
      <c r="C682">
        <v>87</v>
      </c>
      <c r="D682" t="s">
        <v>26</v>
      </c>
      <c r="E682">
        <v>41</v>
      </c>
      <c r="F682">
        <v>4</v>
      </c>
      <c r="G682" s="1">
        <v>28305.439999999999</v>
      </c>
      <c r="H682" t="str">
        <f>IF(Table1[[#This Row],[MonthlyIncome]]&lt;3000,"Low",IF(Table1[[#This Row],[MonthlyIncome]]&lt;=6000,"Medium","High"))</f>
        <v>High</v>
      </c>
      <c r="I682">
        <v>3</v>
      </c>
      <c r="J682">
        <v>5</v>
      </c>
      <c r="K682" t="b">
        <v>1</v>
      </c>
    </row>
    <row r="683" spans="1:11">
      <c r="A683">
        <v>50</v>
      </c>
      <c r="B683" t="s">
        <v>11</v>
      </c>
      <c r="C683">
        <v>43</v>
      </c>
      <c r="D683" t="s">
        <v>25</v>
      </c>
      <c r="E683">
        <v>37</v>
      </c>
      <c r="F683">
        <v>9</v>
      </c>
      <c r="G683" s="1">
        <v>97413.48</v>
      </c>
      <c r="H683" t="str">
        <f>IF(Table1[[#This Row],[MonthlyIncome]]&lt;3000,"Low",IF(Table1[[#This Row],[MonthlyIncome]]&lt;=6000,"Medium","High"))</f>
        <v>High</v>
      </c>
      <c r="I683">
        <v>4</v>
      </c>
      <c r="J683">
        <v>3</v>
      </c>
      <c r="K683" t="b">
        <v>0</v>
      </c>
    </row>
    <row r="684" spans="1:11">
      <c r="A684">
        <v>45</v>
      </c>
      <c r="B684" t="s">
        <v>16</v>
      </c>
      <c r="C684">
        <v>75</v>
      </c>
      <c r="D684" t="s">
        <v>25</v>
      </c>
      <c r="E684">
        <v>42</v>
      </c>
      <c r="F684">
        <v>3</v>
      </c>
      <c r="G684" s="1">
        <v>76207.8</v>
      </c>
      <c r="H684" t="str">
        <f>IF(Table1[[#This Row],[MonthlyIncome]]&lt;3000,"Low",IF(Table1[[#This Row],[MonthlyIncome]]&lt;=6000,"Medium","High"))</f>
        <v>High</v>
      </c>
      <c r="I684">
        <v>5</v>
      </c>
      <c r="J684">
        <v>4</v>
      </c>
      <c r="K684" t="b">
        <v>0</v>
      </c>
    </row>
    <row r="685" spans="1:11">
      <c r="A685">
        <v>71</v>
      </c>
      <c r="B685" t="s">
        <v>17</v>
      </c>
      <c r="C685">
        <v>45</v>
      </c>
      <c r="D685" t="s">
        <v>25</v>
      </c>
      <c r="E685">
        <v>43</v>
      </c>
      <c r="F685">
        <v>4</v>
      </c>
      <c r="G685" s="1">
        <v>84171.63</v>
      </c>
      <c r="H685" t="str">
        <f>IF(Table1[[#This Row],[MonthlyIncome]]&lt;3000,"Low",IF(Table1[[#This Row],[MonthlyIncome]]&lt;=6000,"Medium","High"))</f>
        <v>High</v>
      </c>
      <c r="I685">
        <v>4</v>
      </c>
      <c r="J685">
        <v>1</v>
      </c>
      <c r="K685" t="b">
        <v>0</v>
      </c>
    </row>
    <row r="686" spans="1:11">
      <c r="A686">
        <v>56</v>
      </c>
      <c r="B686" t="s">
        <v>7</v>
      </c>
      <c r="C686">
        <v>60</v>
      </c>
      <c r="D686" t="s">
        <v>25</v>
      </c>
      <c r="E686">
        <v>12</v>
      </c>
      <c r="F686">
        <v>3</v>
      </c>
      <c r="G686" s="1">
        <v>30977.39</v>
      </c>
      <c r="H686" t="str">
        <f>IF(Table1[[#This Row],[MonthlyIncome]]&lt;3000,"Low",IF(Table1[[#This Row],[MonthlyIncome]]&lt;=6000,"Medium","High"))</f>
        <v>High</v>
      </c>
      <c r="I686">
        <v>4</v>
      </c>
      <c r="J686">
        <v>5</v>
      </c>
      <c r="K686" t="b">
        <v>1</v>
      </c>
    </row>
    <row r="687" spans="1:11">
      <c r="A687">
        <v>92</v>
      </c>
      <c r="B687" t="s">
        <v>9</v>
      </c>
      <c r="C687">
        <v>37</v>
      </c>
      <c r="D687" t="s">
        <v>25</v>
      </c>
      <c r="E687">
        <v>8</v>
      </c>
      <c r="F687">
        <v>6</v>
      </c>
      <c r="G687" s="1">
        <v>10828.19</v>
      </c>
      <c r="H687" t="str">
        <f>IF(Table1[[#This Row],[MonthlyIncome]]&lt;3000,"Low",IF(Table1[[#This Row],[MonthlyIncome]]&lt;=6000,"Medium","High"))</f>
        <v>High</v>
      </c>
      <c r="I687">
        <v>1</v>
      </c>
      <c r="J687">
        <v>2</v>
      </c>
      <c r="K687" t="b">
        <v>1</v>
      </c>
    </row>
    <row r="688" spans="1:11">
      <c r="A688">
        <v>34</v>
      </c>
      <c r="B688" t="s">
        <v>13</v>
      </c>
      <c r="C688">
        <v>22</v>
      </c>
      <c r="D688" t="s">
        <v>26</v>
      </c>
      <c r="E688">
        <v>2</v>
      </c>
      <c r="F688">
        <v>8</v>
      </c>
      <c r="G688" s="1">
        <v>65119.81</v>
      </c>
      <c r="H688" t="str">
        <f>IF(Table1[[#This Row],[MonthlyIncome]]&lt;3000,"Low",IF(Table1[[#This Row],[MonthlyIncome]]&lt;=6000,"Medium","High"))</f>
        <v>High</v>
      </c>
      <c r="I688">
        <v>5</v>
      </c>
      <c r="J688">
        <v>5</v>
      </c>
      <c r="K688" t="b">
        <v>1</v>
      </c>
    </row>
    <row r="689" spans="1:11">
      <c r="A689">
        <v>26</v>
      </c>
      <c r="B689" t="s">
        <v>10</v>
      </c>
      <c r="C689">
        <v>79</v>
      </c>
      <c r="D689" t="s">
        <v>25</v>
      </c>
      <c r="E689">
        <v>23</v>
      </c>
      <c r="F689">
        <v>5</v>
      </c>
      <c r="G689" s="1">
        <v>92573.71</v>
      </c>
      <c r="H689" t="str">
        <f>IF(Table1[[#This Row],[MonthlyIncome]]&lt;3000,"Low",IF(Table1[[#This Row],[MonthlyIncome]]&lt;=6000,"Medium","High"))</f>
        <v>High</v>
      </c>
      <c r="I689">
        <v>2</v>
      </c>
      <c r="J689">
        <v>3</v>
      </c>
      <c r="K689" t="b">
        <v>0</v>
      </c>
    </row>
    <row r="690" spans="1:11">
      <c r="A690">
        <v>12</v>
      </c>
      <c r="B690" t="s">
        <v>9</v>
      </c>
      <c r="C690">
        <v>42</v>
      </c>
      <c r="D690" t="s">
        <v>25</v>
      </c>
      <c r="E690">
        <v>29</v>
      </c>
      <c r="F690">
        <v>9</v>
      </c>
      <c r="G690" s="1">
        <v>71409.440000000002</v>
      </c>
      <c r="H690" t="str">
        <f>IF(Table1[[#This Row],[MonthlyIncome]]&lt;3000,"Low",IF(Table1[[#This Row],[MonthlyIncome]]&lt;=6000,"Medium","High"))</f>
        <v>High</v>
      </c>
      <c r="I690">
        <v>4</v>
      </c>
      <c r="J690">
        <v>4</v>
      </c>
      <c r="K690" t="b">
        <v>0</v>
      </c>
    </row>
    <row r="691" spans="1:11">
      <c r="A691">
        <v>96</v>
      </c>
      <c r="B691" t="s">
        <v>6</v>
      </c>
      <c r="C691">
        <v>64</v>
      </c>
      <c r="D691" t="s">
        <v>26</v>
      </c>
      <c r="E691">
        <v>38</v>
      </c>
      <c r="F691">
        <v>1</v>
      </c>
      <c r="G691" s="1">
        <v>72342.16</v>
      </c>
      <c r="H691" t="str">
        <f>IF(Table1[[#This Row],[MonthlyIncome]]&lt;3000,"Low",IF(Table1[[#This Row],[MonthlyIncome]]&lt;=6000,"Medium","High"))</f>
        <v>High</v>
      </c>
      <c r="I691">
        <v>5</v>
      </c>
      <c r="J691">
        <v>1</v>
      </c>
      <c r="K691" t="b">
        <v>0</v>
      </c>
    </row>
    <row r="692" spans="1:11">
      <c r="A692">
        <v>68</v>
      </c>
      <c r="B692" t="s">
        <v>11</v>
      </c>
      <c r="C692">
        <v>34</v>
      </c>
      <c r="D692" t="s">
        <v>25</v>
      </c>
      <c r="E692">
        <v>14</v>
      </c>
      <c r="F692">
        <v>2</v>
      </c>
      <c r="G692" s="1">
        <v>66070.33</v>
      </c>
      <c r="H692" t="str">
        <f>IF(Table1[[#This Row],[MonthlyIncome]]&lt;3000,"Low",IF(Table1[[#This Row],[MonthlyIncome]]&lt;=6000,"Medium","High"))</f>
        <v>High</v>
      </c>
      <c r="I692">
        <v>2</v>
      </c>
      <c r="J692">
        <v>1</v>
      </c>
      <c r="K692" t="b">
        <v>1</v>
      </c>
    </row>
    <row r="693" spans="1:11">
      <c r="A693">
        <v>85</v>
      </c>
      <c r="B693" t="s">
        <v>11</v>
      </c>
      <c r="C693">
        <v>92</v>
      </c>
      <c r="D693" t="s">
        <v>25</v>
      </c>
      <c r="E693">
        <v>12</v>
      </c>
      <c r="F693">
        <v>3</v>
      </c>
      <c r="G693" s="1">
        <v>70714.11</v>
      </c>
      <c r="H693" t="str">
        <f>IF(Table1[[#This Row],[MonthlyIncome]]&lt;3000,"Low",IF(Table1[[#This Row],[MonthlyIncome]]&lt;=6000,"Medium","High"))</f>
        <v>High</v>
      </c>
      <c r="I693">
        <v>1</v>
      </c>
      <c r="J693">
        <v>2</v>
      </c>
      <c r="K693" t="b">
        <v>1</v>
      </c>
    </row>
    <row r="694" spans="1:11">
      <c r="A694">
        <v>13</v>
      </c>
      <c r="B694" t="s">
        <v>7</v>
      </c>
      <c r="C694">
        <v>78</v>
      </c>
      <c r="D694" t="s">
        <v>26</v>
      </c>
      <c r="E694">
        <v>38</v>
      </c>
      <c r="F694">
        <v>9</v>
      </c>
      <c r="G694" s="1">
        <v>7756.51</v>
      </c>
      <c r="H694" t="str">
        <f>IF(Table1[[#This Row],[MonthlyIncome]]&lt;3000,"Low",IF(Table1[[#This Row],[MonthlyIncome]]&lt;=6000,"Medium","High"))</f>
        <v>High</v>
      </c>
      <c r="I694">
        <v>5</v>
      </c>
      <c r="J694">
        <v>4</v>
      </c>
      <c r="K694" t="b">
        <v>1</v>
      </c>
    </row>
    <row r="695" spans="1:11">
      <c r="A695">
        <v>57</v>
      </c>
      <c r="B695" t="s">
        <v>17</v>
      </c>
      <c r="C695">
        <v>19</v>
      </c>
      <c r="D695" t="s">
        <v>26</v>
      </c>
      <c r="E695">
        <v>34</v>
      </c>
      <c r="F695">
        <v>5</v>
      </c>
      <c r="G695" s="1">
        <v>75034.990000000005</v>
      </c>
      <c r="H695" t="str">
        <f>IF(Table1[[#This Row],[MonthlyIncome]]&lt;3000,"Low",IF(Table1[[#This Row],[MonthlyIncome]]&lt;=6000,"Medium","High"))</f>
        <v>High</v>
      </c>
      <c r="I695">
        <v>4</v>
      </c>
      <c r="J695">
        <v>2</v>
      </c>
      <c r="K695" t="b">
        <v>1</v>
      </c>
    </row>
    <row r="696" spans="1:11">
      <c r="A696">
        <v>99</v>
      </c>
      <c r="B696" t="s">
        <v>12</v>
      </c>
      <c r="C696">
        <v>28</v>
      </c>
      <c r="D696" t="s">
        <v>26</v>
      </c>
      <c r="E696">
        <v>23</v>
      </c>
      <c r="F696">
        <v>5</v>
      </c>
      <c r="G696" s="1">
        <v>32843.14</v>
      </c>
      <c r="H696" t="str">
        <f>IF(Table1[[#This Row],[MonthlyIncome]]&lt;3000,"Low",IF(Table1[[#This Row],[MonthlyIncome]]&lt;=6000,"Medium","High"))</f>
        <v>High</v>
      </c>
      <c r="I696">
        <v>4</v>
      </c>
      <c r="J696">
        <v>1</v>
      </c>
      <c r="K696" t="b">
        <v>0</v>
      </c>
    </row>
    <row r="697" spans="1:11">
      <c r="A697">
        <v>99</v>
      </c>
      <c r="B697" t="s">
        <v>11</v>
      </c>
      <c r="C697">
        <v>38</v>
      </c>
      <c r="D697" t="s">
        <v>25</v>
      </c>
      <c r="E697">
        <v>33</v>
      </c>
      <c r="F697">
        <v>1</v>
      </c>
      <c r="G697" s="1">
        <v>40824.35</v>
      </c>
      <c r="H697" t="str">
        <f>IF(Table1[[#This Row],[MonthlyIncome]]&lt;3000,"Low",IF(Table1[[#This Row],[MonthlyIncome]]&lt;=6000,"Medium","High"))</f>
        <v>High</v>
      </c>
      <c r="I697">
        <v>1</v>
      </c>
      <c r="J697">
        <v>3</v>
      </c>
      <c r="K697" t="b">
        <v>1</v>
      </c>
    </row>
    <row r="698" spans="1:11">
      <c r="A698">
        <v>22</v>
      </c>
      <c r="B698" t="s">
        <v>6</v>
      </c>
      <c r="C698">
        <v>35</v>
      </c>
      <c r="D698" t="s">
        <v>26</v>
      </c>
      <c r="E698">
        <v>48</v>
      </c>
      <c r="F698">
        <v>10</v>
      </c>
      <c r="G698" s="1">
        <v>16196.55</v>
      </c>
      <c r="H698" t="str">
        <f>IF(Table1[[#This Row],[MonthlyIncome]]&lt;3000,"Low",IF(Table1[[#This Row],[MonthlyIncome]]&lt;=6000,"Medium","High"))</f>
        <v>High</v>
      </c>
      <c r="I698">
        <v>4</v>
      </c>
      <c r="J698">
        <v>4</v>
      </c>
      <c r="K698" t="b">
        <v>0</v>
      </c>
    </row>
    <row r="699" spans="1:11">
      <c r="A699">
        <v>98</v>
      </c>
      <c r="B699" t="s">
        <v>7</v>
      </c>
      <c r="C699">
        <v>85</v>
      </c>
      <c r="D699" t="s">
        <v>26</v>
      </c>
      <c r="E699">
        <v>33</v>
      </c>
      <c r="F699">
        <v>1</v>
      </c>
      <c r="G699" s="1">
        <v>52895.27</v>
      </c>
      <c r="H699" t="str">
        <f>IF(Table1[[#This Row],[MonthlyIncome]]&lt;3000,"Low",IF(Table1[[#This Row],[MonthlyIncome]]&lt;=6000,"Medium","High"))</f>
        <v>High</v>
      </c>
      <c r="I699">
        <v>5</v>
      </c>
      <c r="J699">
        <v>3</v>
      </c>
      <c r="K699" t="b">
        <v>1</v>
      </c>
    </row>
    <row r="700" spans="1:11">
      <c r="A700">
        <v>82</v>
      </c>
      <c r="B700" t="s">
        <v>10</v>
      </c>
      <c r="C700">
        <v>55</v>
      </c>
      <c r="D700" t="s">
        <v>25</v>
      </c>
      <c r="E700">
        <v>15</v>
      </c>
      <c r="F700">
        <v>9</v>
      </c>
      <c r="G700" s="1">
        <v>87528.14</v>
      </c>
      <c r="H700" t="str">
        <f>IF(Table1[[#This Row],[MonthlyIncome]]&lt;3000,"Low",IF(Table1[[#This Row],[MonthlyIncome]]&lt;=6000,"Medium","High"))</f>
        <v>High</v>
      </c>
      <c r="I700">
        <v>1</v>
      </c>
      <c r="J700">
        <v>3</v>
      </c>
      <c r="K700" t="b">
        <v>1</v>
      </c>
    </row>
    <row r="701" spans="1:11">
      <c r="A701">
        <v>9</v>
      </c>
      <c r="B701" t="s">
        <v>6</v>
      </c>
      <c r="C701">
        <v>78</v>
      </c>
      <c r="D701" t="s">
        <v>26</v>
      </c>
      <c r="E701">
        <v>4</v>
      </c>
      <c r="F701">
        <v>4</v>
      </c>
      <c r="G701" s="1">
        <v>56499.21</v>
      </c>
      <c r="H701" t="str">
        <f>IF(Table1[[#This Row],[MonthlyIncome]]&lt;3000,"Low",IF(Table1[[#This Row],[MonthlyIncome]]&lt;=6000,"Medium","High"))</f>
        <v>High</v>
      </c>
      <c r="I701">
        <v>4</v>
      </c>
      <c r="J701">
        <v>5</v>
      </c>
      <c r="K701" t="b">
        <v>1</v>
      </c>
    </row>
    <row r="702" spans="1:11">
      <c r="A702">
        <v>55</v>
      </c>
      <c r="B702" t="s">
        <v>13</v>
      </c>
      <c r="C702">
        <v>54</v>
      </c>
      <c r="D702" t="s">
        <v>25</v>
      </c>
      <c r="E702">
        <v>30</v>
      </c>
      <c r="F702">
        <v>1</v>
      </c>
      <c r="G702" s="1">
        <v>95251.35</v>
      </c>
      <c r="H702" t="str">
        <f>IF(Table1[[#This Row],[MonthlyIncome]]&lt;3000,"Low",IF(Table1[[#This Row],[MonthlyIncome]]&lt;=6000,"Medium","High"))</f>
        <v>High</v>
      </c>
      <c r="I702">
        <v>5</v>
      </c>
      <c r="J702">
        <v>3</v>
      </c>
      <c r="K702" t="b">
        <v>1</v>
      </c>
    </row>
    <row r="703" spans="1:11">
      <c r="A703">
        <v>70</v>
      </c>
      <c r="B703" t="s">
        <v>6</v>
      </c>
      <c r="C703">
        <v>26</v>
      </c>
      <c r="D703" t="s">
        <v>26</v>
      </c>
      <c r="E703">
        <v>47</v>
      </c>
      <c r="F703">
        <v>9</v>
      </c>
      <c r="G703" s="1">
        <v>97939.199999999997</v>
      </c>
      <c r="H703" t="str">
        <f>IF(Table1[[#This Row],[MonthlyIncome]]&lt;3000,"Low",IF(Table1[[#This Row],[MonthlyIncome]]&lt;=6000,"Medium","High"))</f>
        <v>High</v>
      </c>
      <c r="I703">
        <v>5</v>
      </c>
      <c r="J703">
        <v>4</v>
      </c>
      <c r="K703" t="b">
        <v>1</v>
      </c>
    </row>
    <row r="704" spans="1:11">
      <c r="A704">
        <v>1</v>
      </c>
      <c r="B704" t="s">
        <v>16</v>
      </c>
      <c r="C704">
        <v>60</v>
      </c>
      <c r="D704" t="s">
        <v>26</v>
      </c>
      <c r="E704">
        <v>30</v>
      </c>
      <c r="F704">
        <v>9</v>
      </c>
      <c r="G704" s="1">
        <v>84187.54</v>
      </c>
      <c r="H704" t="str">
        <f>IF(Table1[[#This Row],[MonthlyIncome]]&lt;3000,"Low",IF(Table1[[#This Row],[MonthlyIncome]]&lt;=6000,"Medium","High"))</f>
        <v>High</v>
      </c>
      <c r="I704">
        <v>1</v>
      </c>
      <c r="J704">
        <v>1</v>
      </c>
      <c r="K704" t="b">
        <v>0</v>
      </c>
    </row>
    <row r="705" spans="1:14">
      <c r="A705">
        <v>74</v>
      </c>
      <c r="B705" t="s">
        <v>10</v>
      </c>
      <c r="C705">
        <v>59</v>
      </c>
      <c r="D705" t="s">
        <v>26</v>
      </c>
      <c r="E705">
        <v>25</v>
      </c>
      <c r="F705">
        <v>9</v>
      </c>
      <c r="G705" s="1">
        <v>54953.9</v>
      </c>
      <c r="H705" t="str">
        <f>IF(Table1[[#This Row],[MonthlyIncome]]&lt;3000,"Low",IF(Table1[[#This Row],[MonthlyIncome]]&lt;=6000,"Medium","High"))</f>
        <v>High</v>
      </c>
      <c r="I705">
        <v>1</v>
      </c>
      <c r="J705">
        <v>2</v>
      </c>
      <c r="K705" t="b">
        <v>1</v>
      </c>
    </row>
    <row r="706" spans="1:14">
      <c r="A706">
        <v>88</v>
      </c>
      <c r="B706" t="s">
        <v>8</v>
      </c>
      <c r="C706">
        <v>93</v>
      </c>
      <c r="D706" t="s">
        <v>26</v>
      </c>
      <c r="E706">
        <v>37</v>
      </c>
      <c r="F706">
        <v>2</v>
      </c>
      <c r="G706" s="1">
        <v>85111.22</v>
      </c>
      <c r="H706" t="str">
        <f>IF(Table1[[#This Row],[MonthlyIncome]]&lt;3000,"Low",IF(Table1[[#This Row],[MonthlyIncome]]&lt;=6000,"Medium","High"))</f>
        <v>High</v>
      </c>
      <c r="I706">
        <v>5</v>
      </c>
      <c r="J706">
        <v>5</v>
      </c>
      <c r="K706" t="b">
        <v>0</v>
      </c>
    </row>
    <row r="707" spans="1:14">
      <c r="A707">
        <v>65</v>
      </c>
      <c r="B707" t="s">
        <v>7</v>
      </c>
      <c r="C707">
        <v>98</v>
      </c>
      <c r="D707" t="s">
        <v>26</v>
      </c>
      <c r="E707">
        <v>26</v>
      </c>
      <c r="F707">
        <v>7</v>
      </c>
      <c r="G707" s="1">
        <v>56970.67</v>
      </c>
      <c r="H707" t="str">
        <f>IF(Table1[[#This Row],[MonthlyIncome]]&lt;3000,"Low",IF(Table1[[#This Row],[MonthlyIncome]]&lt;=6000,"Medium","High"))</f>
        <v>High</v>
      </c>
      <c r="I707">
        <v>4</v>
      </c>
      <c r="J707">
        <v>1</v>
      </c>
      <c r="K707" t="b">
        <v>0</v>
      </c>
    </row>
    <row r="708" spans="1:14">
      <c r="A708">
        <v>70</v>
      </c>
      <c r="B708" t="s">
        <v>14</v>
      </c>
      <c r="C708">
        <v>50</v>
      </c>
      <c r="D708" t="s">
        <v>26</v>
      </c>
      <c r="E708">
        <v>34</v>
      </c>
      <c r="F708">
        <v>9</v>
      </c>
      <c r="G708" s="1">
        <v>58421.760000000002</v>
      </c>
      <c r="H708" t="str">
        <f>IF(Table1[[#This Row],[MonthlyIncome]]&lt;3000,"Low",IF(Table1[[#This Row],[MonthlyIncome]]&lt;=6000,"Medium","High"))</f>
        <v>High</v>
      </c>
      <c r="I708">
        <v>4</v>
      </c>
      <c r="J708">
        <v>2</v>
      </c>
      <c r="K708" t="b">
        <v>1</v>
      </c>
    </row>
    <row r="709" spans="1:14">
      <c r="A709">
        <v>52</v>
      </c>
      <c r="B709" t="s">
        <v>10</v>
      </c>
      <c r="C709">
        <v>70</v>
      </c>
      <c r="D709" t="s">
        <v>25</v>
      </c>
      <c r="E709">
        <v>38</v>
      </c>
      <c r="F709">
        <v>7</v>
      </c>
      <c r="G709" s="1">
        <v>48756.06</v>
      </c>
      <c r="H709" t="str">
        <f>IF(Table1[[#This Row],[MonthlyIncome]]&lt;3000,"Low",IF(Table1[[#This Row],[MonthlyIncome]]&lt;=6000,"Medium","High"))</f>
        <v>High</v>
      </c>
      <c r="I709">
        <v>3</v>
      </c>
      <c r="J709">
        <v>2</v>
      </c>
      <c r="K709" t="b">
        <v>1</v>
      </c>
    </row>
    <row r="710" spans="1:14">
      <c r="A710">
        <v>29</v>
      </c>
      <c r="B710" t="s">
        <v>6</v>
      </c>
      <c r="C710">
        <v>94</v>
      </c>
      <c r="D710" t="s">
        <v>25</v>
      </c>
      <c r="E710">
        <v>22</v>
      </c>
      <c r="F710">
        <v>8</v>
      </c>
      <c r="G710" s="1">
        <v>24766.73</v>
      </c>
      <c r="H710" t="str">
        <f>IF(Table1[[#This Row],[MonthlyIncome]]&lt;3000,"Low",IF(Table1[[#This Row],[MonthlyIncome]]&lt;=6000,"Medium","High"))</f>
        <v>High</v>
      </c>
      <c r="I710">
        <v>1</v>
      </c>
      <c r="J710">
        <v>5</v>
      </c>
      <c r="K710" t="b">
        <v>1</v>
      </c>
    </row>
    <row r="711" spans="1:14">
      <c r="A711">
        <v>88</v>
      </c>
      <c r="B711" t="s">
        <v>16</v>
      </c>
      <c r="C711">
        <v>45</v>
      </c>
      <c r="D711" t="s">
        <v>26</v>
      </c>
      <c r="E711">
        <v>2</v>
      </c>
      <c r="F711">
        <v>8</v>
      </c>
      <c r="G711" s="1">
        <v>11757.72</v>
      </c>
      <c r="H711" t="str">
        <f>IF(Table1[[#This Row],[MonthlyIncome]]&lt;3000,"Low",IF(Table1[[#This Row],[MonthlyIncome]]&lt;=6000,"Medium","High"))</f>
        <v>High</v>
      </c>
      <c r="I711">
        <v>4</v>
      </c>
      <c r="J711">
        <v>2</v>
      </c>
      <c r="K711" t="b">
        <v>0</v>
      </c>
    </row>
    <row r="712" spans="1:14">
      <c r="A712">
        <v>16</v>
      </c>
      <c r="B712" t="s">
        <v>12</v>
      </c>
      <c r="C712">
        <v>77</v>
      </c>
      <c r="D712" t="s">
        <v>25</v>
      </c>
      <c r="E712">
        <v>11</v>
      </c>
      <c r="F712">
        <v>4</v>
      </c>
      <c r="G712" s="1">
        <v>10457.6</v>
      </c>
      <c r="H712" t="str">
        <f>IF(Table1[[#This Row],[MonthlyIncome]]&lt;3000,"Low",IF(Table1[[#This Row],[MonthlyIncome]]&lt;=6000,"Medium","High"))</f>
        <v>High</v>
      </c>
      <c r="I712">
        <v>1</v>
      </c>
      <c r="J712">
        <v>1</v>
      </c>
      <c r="K712" t="b">
        <v>1</v>
      </c>
      <c r="M712" s="10"/>
      <c r="N712" s="10"/>
    </row>
    <row r="713" spans="1:14">
      <c r="A713">
        <v>40</v>
      </c>
      <c r="B713" t="s">
        <v>13</v>
      </c>
      <c r="C713">
        <v>67</v>
      </c>
      <c r="D713" t="s">
        <v>26</v>
      </c>
      <c r="E713">
        <v>21</v>
      </c>
      <c r="F713">
        <v>10</v>
      </c>
      <c r="G713" s="1">
        <v>25876.720000000001</v>
      </c>
      <c r="H713" t="str">
        <f>IF(Table1[[#This Row],[MonthlyIncome]]&lt;3000,"Low",IF(Table1[[#This Row],[MonthlyIncome]]&lt;=6000,"Medium","High"))</f>
        <v>High</v>
      </c>
      <c r="I713">
        <v>1</v>
      </c>
      <c r="J713">
        <v>4</v>
      </c>
      <c r="K713" t="b">
        <v>1</v>
      </c>
    </row>
    <row r="714" spans="1:14">
      <c r="A714">
        <v>9</v>
      </c>
      <c r="B714" t="s">
        <v>9</v>
      </c>
      <c r="C714">
        <v>26</v>
      </c>
      <c r="D714" t="s">
        <v>26</v>
      </c>
      <c r="E714">
        <v>45</v>
      </c>
      <c r="F714">
        <v>3</v>
      </c>
      <c r="G714" s="1">
        <v>3354.66</v>
      </c>
      <c r="H714" t="str">
        <f>IF(Table1[[#This Row],[MonthlyIncome]]&lt;3000,"Low",IF(Table1[[#This Row],[MonthlyIncome]]&lt;=6000,"Medium","High"))</f>
        <v>Medium</v>
      </c>
      <c r="I714">
        <v>5</v>
      </c>
      <c r="J714">
        <v>2</v>
      </c>
      <c r="K714" t="b">
        <v>0</v>
      </c>
    </row>
    <row r="715" spans="1:14">
      <c r="A715">
        <v>14</v>
      </c>
      <c r="B715" t="s">
        <v>16</v>
      </c>
      <c r="C715">
        <v>60</v>
      </c>
      <c r="D715" t="s">
        <v>26</v>
      </c>
      <c r="E715">
        <v>7</v>
      </c>
      <c r="F715">
        <v>2</v>
      </c>
      <c r="G715" s="1">
        <v>62164.07</v>
      </c>
      <c r="H715" t="str">
        <f>IF(Table1[[#This Row],[MonthlyIncome]]&lt;3000,"Low",IF(Table1[[#This Row],[MonthlyIncome]]&lt;=6000,"Medium","High"))</f>
        <v>High</v>
      </c>
      <c r="I715">
        <v>1</v>
      </c>
      <c r="J715">
        <v>1</v>
      </c>
      <c r="K715" t="b">
        <v>0</v>
      </c>
    </row>
    <row r="716" spans="1:14">
      <c r="A716">
        <v>45</v>
      </c>
      <c r="B716" t="s">
        <v>9</v>
      </c>
      <c r="C716">
        <v>39</v>
      </c>
      <c r="D716" t="s">
        <v>25</v>
      </c>
      <c r="E716">
        <v>23</v>
      </c>
      <c r="F716">
        <v>8</v>
      </c>
      <c r="G716" s="1">
        <v>65511.09</v>
      </c>
      <c r="H716" t="str">
        <f>IF(Table1[[#This Row],[MonthlyIncome]]&lt;3000,"Low",IF(Table1[[#This Row],[MonthlyIncome]]&lt;=6000,"Medium","High"))</f>
        <v>High</v>
      </c>
      <c r="I716">
        <v>5</v>
      </c>
      <c r="J716">
        <v>5</v>
      </c>
      <c r="K716" t="b">
        <v>1</v>
      </c>
    </row>
    <row r="717" spans="1:14">
      <c r="A717">
        <v>20</v>
      </c>
      <c r="B717" t="s">
        <v>11</v>
      </c>
      <c r="C717">
        <v>66</v>
      </c>
      <c r="D717" t="s">
        <v>26</v>
      </c>
      <c r="E717">
        <v>47</v>
      </c>
      <c r="F717">
        <v>1</v>
      </c>
      <c r="G717" s="1">
        <v>13014.51</v>
      </c>
      <c r="H717" t="str">
        <f>IF(Table1[[#This Row],[MonthlyIncome]]&lt;3000,"Low",IF(Table1[[#This Row],[MonthlyIncome]]&lt;=6000,"Medium","High"))</f>
        <v>High</v>
      </c>
      <c r="I717">
        <v>3</v>
      </c>
      <c r="J717">
        <v>3</v>
      </c>
      <c r="K717" t="b">
        <v>0</v>
      </c>
    </row>
    <row r="718" spans="1:14">
      <c r="A718">
        <v>96</v>
      </c>
      <c r="B718" t="s">
        <v>9</v>
      </c>
      <c r="C718">
        <v>40</v>
      </c>
      <c r="D718" t="s">
        <v>26</v>
      </c>
      <c r="E718">
        <v>8</v>
      </c>
      <c r="F718">
        <v>5</v>
      </c>
      <c r="G718" s="1">
        <v>17277.53</v>
      </c>
      <c r="H718" t="str">
        <f>IF(Table1[[#This Row],[MonthlyIncome]]&lt;3000,"Low",IF(Table1[[#This Row],[MonthlyIncome]]&lt;=6000,"Medium","High"))</f>
        <v>High</v>
      </c>
      <c r="I718">
        <v>5</v>
      </c>
      <c r="J718">
        <v>3</v>
      </c>
      <c r="K718" t="b">
        <v>0</v>
      </c>
    </row>
    <row r="719" spans="1:14">
      <c r="A719">
        <v>13</v>
      </c>
      <c r="B719" t="s">
        <v>7</v>
      </c>
      <c r="C719">
        <v>29</v>
      </c>
      <c r="D719" t="s">
        <v>26</v>
      </c>
      <c r="E719">
        <v>42</v>
      </c>
      <c r="F719">
        <v>10</v>
      </c>
      <c r="G719" s="1">
        <v>11908.69</v>
      </c>
      <c r="H719" t="str">
        <f>IF(Table1[[#This Row],[MonthlyIncome]]&lt;3000,"Low",IF(Table1[[#This Row],[MonthlyIncome]]&lt;=6000,"Medium","High"))</f>
        <v>High</v>
      </c>
      <c r="I719">
        <v>2</v>
      </c>
      <c r="J719">
        <v>4</v>
      </c>
      <c r="K719" t="b">
        <v>1</v>
      </c>
    </row>
    <row r="720" spans="1:14">
      <c r="A720">
        <v>70</v>
      </c>
      <c r="B720" t="s">
        <v>15</v>
      </c>
      <c r="C720">
        <v>49</v>
      </c>
      <c r="D720" t="s">
        <v>25</v>
      </c>
      <c r="E720">
        <v>30</v>
      </c>
      <c r="F720">
        <v>9</v>
      </c>
      <c r="G720" s="1">
        <v>84933.72</v>
      </c>
      <c r="H720" t="str">
        <f>IF(Table1[[#This Row],[MonthlyIncome]]&lt;3000,"Low",IF(Table1[[#This Row],[MonthlyIncome]]&lt;=6000,"Medium","High"))</f>
        <v>High</v>
      </c>
      <c r="I720">
        <v>1</v>
      </c>
      <c r="J720">
        <v>2</v>
      </c>
      <c r="K720" t="b">
        <v>1</v>
      </c>
    </row>
    <row r="721" spans="1:11">
      <c r="A721">
        <v>47</v>
      </c>
      <c r="B721" t="s">
        <v>12</v>
      </c>
      <c r="C721">
        <v>40</v>
      </c>
      <c r="D721" t="s">
        <v>26</v>
      </c>
      <c r="E721">
        <v>32</v>
      </c>
      <c r="F721">
        <v>9</v>
      </c>
      <c r="G721" s="1">
        <v>93931.35</v>
      </c>
      <c r="H721" t="str">
        <f>IF(Table1[[#This Row],[MonthlyIncome]]&lt;3000,"Low",IF(Table1[[#This Row],[MonthlyIncome]]&lt;=6000,"Medium","High"))</f>
        <v>High</v>
      </c>
      <c r="I721">
        <v>2</v>
      </c>
      <c r="J721">
        <v>1</v>
      </c>
      <c r="K721" t="b">
        <v>1</v>
      </c>
    </row>
    <row r="722" spans="1:11">
      <c r="A722">
        <v>69</v>
      </c>
      <c r="B722" t="s">
        <v>13</v>
      </c>
      <c r="C722">
        <v>93</v>
      </c>
      <c r="D722" t="s">
        <v>25</v>
      </c>
      <c r="E722">
        <v>35</v>
      </c>
      <c r="F722">
        <v>7</v>
      </c>
      <c r="G722" s="1">
        <v>98280.28</v>
      </c>
      <c r="H722" t="str">
        <f>IF(Table1[[#This Row],[MonthlyIncome]]&lt;3000,"Low",IF(Table1[[#This Row],[MonthlyIncome]]&lt;=6000,"Medium","High"))</f>
        <v>High</v>
      </c>
      <c r="I722">
        <v>5</v>
      </c>
      <c r="J722">
        <v>5</v>
      </c>
      <c r="K722" t="b">
        <v>1</v>
      </c>
    </row>
    <row r="723" spans="1:11">
      <c r="A723">
        <v>20</v>
      </c>
      <c r="B723" t="s">
        <v>6</v>
      </c>
      <c r="C723">
        <v>62</v>
      </c>
      <c r="D723" t="s">
        <v>26</v>
      </c>
      <c r="E723">
        <v>19</v>
      </c>
      <c r="F723">
        <v>8</v>
      </c>
      <c r="G723" s="1">
        <v>15684.9</v>
      </c>
      <c r="H723" t="str">
        <f>IF(Table1[[#This Row],[MonthlyIncome]]&lt;3000,"Low",IF(Table1[[#This Row],[MonthlyIncome]]&lt;=6000,"Medium","High"))</f>
        <v>High</v>
      </c>
      <c r="I723">
        <v>2</v>
      </c>
      <c r="J723">
        <v>3</v>
      </c>
      <c r="K723" t="b">
        <v>1</v>
      </c>
    </row>
    <row r="724" spans="1:11">
      <c r="A724">
        <v>47</v>
      </c>
      <c r="B724" t="s">
        <v>15</v>
      </c>
      <c r="C724">
        <v>30</v>
      </c>
      <c r="D724" t="s">
        <v>26</v>
      </c>
      <c r="E724">
        <v>40</v>
      </c>
      <c r="F724">
        <v>5</v>
      </c>
      <c r="G724" s="1">
        <v>24337.98</v>
      </c>
      <c r="H724" t="str">
        <f>IF(Table1[[#This Row],[MonthlyIncome]]&lt;3000,"Low",IF(Table1[[#This Row],[MonthlyIncome]]&lt;=6000,"Medium","High"))</f>
        <v>High</v>
      </c>
      <c r="I724">
        <v>3</v>
      </c>
      <c r="J724">
        <v>3</v>
      </c>
      <c r="K724" t="b">
        <v>0</v>
      </c>
    </row>
    <row r="725" spans="1:11">
      <c r="A725">
        <v>70</v>
      </c>
      <c r="B725" t="s">
        <v>16</v>
      </c>
      <c r="C725">
        <v>73</v>
      </c>
      <c r="D725" t="s">
        <v>25</v>
      </c>
      <c r="E725">
        <v>26</v>
      </c>
      <c r="F725">
        <v>10</v>
      </c>
      <c r="G725" s="1">
        <v>20606.14</v>
      </c>
      <c r="H725" t="str">
        <f>IF(Table1[[#This Row],[MonthlyIncome]]&lt;3000,"Low",IF(Table1[[#This Row],[MonthlyIncome]]&lt;=6000,"Medium","High"))</f>
        <v>High</v>
      </c>
      <c r="I725">
        <v>4</v>
      </c>
      <c r="J725">
        <v>4</v>
      </c>
      <c r="K725" t="b">
        <v>1</v>
      </c>
    </row>
    <row r="726" spans="1:11">
      <c r="A726">
        <v>15</v>
      </c>
      <c r="B726" t="s">
        <v>16</v>
      </c>
      <c r="C726">
        <v>46</v>
      </c>
      <c r="D726" t="s">
        <v>25</v>
      </c>
      <c r="E726">
        <v>7</v>
      </c>
      <c r="F726">
        <v>3</v>
      </c>
      <c r="G726" s="1">
        <v>65727.460000000006</v>
      </c>
      <c r="H726" t="str">
        <f>IF(Table1[[#This Row],[MonthlyIncome]]&lt;3000,"Low",IF(Table1[[#This Row],[MonthlyIncome]]&lt;=6000,"Medium","High"))</f>
        <v>High</v>
      </c>
      <c r="I726">
        <v>1</v>
      </c>
      <c r="J726">
        <v>4</v>
      </c>
      <c r="K726" t="b">
        <v>0</v>
      </c>
    </row>
    <row r="727" spans="1:11">
      <c r="A727">
        <v>45</v>
      </c>
      <c r="B727" t="s">
        <v>12</v>
      </c>
      <c r="C727">
        <v>76</v>
      </c>
      <c r="D727" t="s">
        <v>26</v>
      </c>
      <c r="E727">
        <v>37</v>
      </c>
      <c r="F727">
        <v>10</v>
      </c>
      <c r="G727" s="1">
        <v>2242.38</v>
      </c>
      <c r="H727" t="str">
        <f>IF(Table1[[#This Row],[MonthlyIncome]]&lt;3000,"Low",IF(Table1[[#This Row],[MonthlyIncome]]&lt;=6000,"Medium","High"))</f>
        <v>Low</v>
      </c>
      <c r="I727">
        <v>4</v>
      </c>
      <c r="J727">
        <v>5</v>
      </c>
      <c r="K727" t="b">
        <v>1</v>
      </c>
    </row>
    <row r="728" spans="1:11">
      <c r="A728">
        <v>33</v>
      </c>
      <c r="B728" t="s">
        <v>13</v>
      </c>
      <c r="C728">
        <v>71</v>
      </c>
      <c r="D728" t="s">
        <v>25</v>
      </c>
      <c r="E728">
        <v>22</v>
      </c>
      <c r="F728">
        <v>5</v>
      </c>
      <c r="G728" s="1">
        <v>18570.919999999998</v>
      </c>
      <c r="H728" t="str">
        <f>IF(Table1[[#This Row],[MonthlyIncome]]&lt;3000,"Low",IF(Table1[[#This Row],[MonthlyIncome]]&lt;=6000,"Medium","High"))</f>
        <v>High</v>
      </c>
      <c r="I728">
        <v>1</v>
      </c>
      <c r="J728">
        <v>4</v>
      </c>
      <c r="K728" t="b">
        <v>1</v>
      </c>
    </row>
    <row r="729" spans="1:11">
      <c r="A729">
        <v>50</v>
      </c>
      <c r="B729" t="s">
        <v>11</v>
      </c>
      <c r="C729">
        <v>72</v>
      </c>
      <c r="D729" t="s">
        <v>26</v>
      </c>
      <c r="E729">
        <v>31</v>
      </c>
      <c r="F729">
        <v>4</v>
      </c>
      <c r="G729" s="1">
        <v>70711.33</v>
      </c>
      <c r="H729" t="str">
        <f>IF(Table1[[#This Row],[MonthlyIncome]]&lt;3000,"Low",IF(Table1[[#This Row],[MonthlyIncome]]&lt;=6000,"Medium","High"))</f>
        <v>High</v>
      </c>
      <c r="I729">
        <v>2</v>
      </c>
      <c r="J729">
        <v>5</v>
      </c>
      <c r="K729" t="b">
        <v>0</v>
      </c>
    </row>
    <row r="730" spans="1:11">
      <c r="A730">
        <v>19</v>
      </c>
      <c r="B730" t="s">
        <v>11</v>
      </c>
      <c r="C730">
        <v>41</v>
      </c>
      <c r="D730" t="s">
        <v>25</v>
      </c>
      <c r="E730">
        <v>25</v>
      </c>
      <c r="F730">
        <v>7</v>
      </c>
      <c r="G730" s="1">
        <v>27451.42</v>
      </c>
      <c r="H730" t="str">
        <f>IF(Table1[[#This Row],[MonthlyIncome]]&lt;3000,"Low",IF(Table1[[#This Row],[MonthlyIncome]]&lt;=6000,"Medium","High"))</f>
        <v>High</v>
      </c>
      <c r="I730">
        <v>4</v>
      </c>
      <c r="J730">
        <v>1</v>
      </c>
      <c r="K730" t="b">
        <v>1</v>
      </c>
    </row>
    <row r="731" spans="1:11">
      <c r="A731">
        <v>8</v>
      </c>
      <c r="B731" t="s">
        <v>9</v>
      </c>
      <c r="C731">
        <v>96</v>
      </c>
      <c r="D731" t="s">
        <v>25</v>
      </c>
      <c r="E731">
        <v>29</v>
      </c>
      <c r="F731">
        <v>1</v>
      </c>
      <c r="G731" s="1">
        <v>4427.55</v>
      </c>
      <c r="H731" t="str">
        <f>IF(Table1[[#This Row],[MonthlyIncome]]&lt;3000,"Low",IF(Table1[[#This Row],[MonthlyIncome]]&lt;=6000,"Medium","High"))</f>
        <v>Medium</v>
      </c>
      <c r="I731">
        <v>2</v>
      </c>
      <c r="J731">
        <v>3</v>
      </c>
      <c r="K731" t="b">
        <v>1</v>
      </c>
    </row>
    <row r="732" spans="1:11">
      <c r="A732">
        <v>90</v>
      </c>
      <c r="B732" t="s">
        <v>8</v>
      </c>
      <c r="C732">
        <v>65</v>
      </c>
      <c r="D732" t="s">
        <v>25</v>
      </c>
      <c r="E732">
        <v>22</v>
      </c>
      <c r="F732">
        <v>3</v>
      </c>
      <c r="G732" s="1">
        <v>37534.94</v>
      </c>
      <c r="H732" t="str">
        <f>IF(Table1[[#This Row],[MonthlyIncome]]&lt;3000,"Low",IF(Table1[[#This Row],[MonthlyIncome]]&lt;=6000,"Medium","High"))</f>
        <v>High</v>
      </c>
      <c r="I732">
        <v>3</v>
      </c>
      <c r="J732">
        <v>3</v>
      </c>
      <c r="K732" t="b">
        <v>0</v>
      </c>
    </row>
    <row r="733" spans="1:11">
      <c r="A733">
        <v>66</v>
      </c>
      <c r="B733" t="s">
        <v>15</v>
      </c>
      <c r="C733">
        <v>70</v>
      </c>
      <c r="D733" t="s">
        <v>26</v>
      </c>
      <c r="E733">
        <v>24</v>
      </c>
      <c r="F733">
        <v>2</v>
      </c>
      <c r="G733" s="1">
        <v>35108.04</v>
      </c>
      <c r="H733" t="str">
        <f>IF(Table1[[#This Row],[MonthlyIncome]]&lt;3000,"Low",IF(Table1[[#This Row],[MonthlyIncome]]&lt;=6000,"Medium","High"))</f>
        <v>High</v>
      </c>
      <c r="I733">
        <v>3</v>
      </c>
      <c r="J733">
        <v>4</v>
      </c>
      <c r="K733" t="b">
        <v>1</v>
      </c>
    </row>
    <row r="734" spans="1:11">
      <c r="A734">
        <v>52</v>
      </c>
      <c r="B734" t="s">
        <v>12</v>
      </c>
      <c r="C734">
        <v>77</v>
      </c>
      <c r="D734" t="s">
        <v>25</v>
      </c>
      <c r="E734">
        <v>24</v>
      </c>
      <c r="F734">
        <v>9</v>
      </c>
      <c r="G734" s="1">
        <v>45685.11</v>
      </c>
      <c r="H734" t="str">
        <f>IF(Table1[[#This Row],[MonthlyIncome]]&lt;3000,"Low",IF(Table1[[#This Row],[MonthlyIncome]]&lt;=6000,"Medium","High"))</f>
        <v>High</v>
      </c>
      <c r="I734">
        <v>3</v>
      </c>
      <c r="J734">
        <v>1</v>
      </c>
      <c r="K734" t="b">
        <v>1</v>
      </c>
    </row>
    <row r="735" spans="1:11">
      <c r="A735">
        <v>6</v>
      </c>
      <c r="B735" t="s">
        <v>14</v>
      </c>
      <c r="C735">
        <v>45</v>
      </c>
      <c r="D735" t="s">
        <v>25</v>
      </c>
      <c r="E735">
        <v>17</v>
      </c>
      <c r="F735">
        <v>2</v>
      </c>
      <c r="G735" s="1">
        <v>12855.86</v>
      </c>
      <c r="H735" t="str">
        <f>IF(Table1[[#This Row],[MonthlyIncome]]&lt;3000,"Low",IF(Table1[[#This Row],[MonthlyIncome]]&lt;=6000,"Medium","High"))</f>
        <v>High</v>
      </c>
      <c r="I735">
        <v>3</v>
      </c>
      <c r="J735">
        <v>2</v>
      </c>
      <c r="K735" t="b">
        <v>1</v>
      </c>
    </row>
    <row r="736" spans="1:11">
      <c r="A736">
        <v>63</v>
      </c>
      <c r="B736" t="s">
        <v>17</v>
      </c>
      <c r="C736">
        <v>42</v>
      </c>
      <c r="D736" t="s">
        <v>25</v>
      </c>
      <c r="E736">
        <v>21</v>
      </c>
      <c r="F736">
        <v>6</v>
      </c>
      <c r="G736" s="1">
        <v>87675.22</v>
      </c>
      <c r="H736" t="str">
        <f>IF(Table1[[#This Row],[MonthlyIncome]]&lt;3000,"Low",IF(Table1[[#This Row],[MonthlyIncome]]&lt;=6000,"Medium","High"))</f>
        <v>High</v>
      </c>
      <c r="I736">
        <v>1</v>
      </c>
      <c r="J736">
        <v>2</v>
      </c>
      <c r="K736" t="b">
        <v>0</v>
      </c>
    </row>
    <row r="737" spans="1:11">
      <c r="A737">
        <v>41</v>
      </c>
      <c r="B737" t="s">
        <v>15</v>
      </c>
      <c r="C737">
        <v>37</v>
      </c>
      <c r="D737" t="s">
        <v>25</v>
      </c>
      <c r="E737">
        <v>45</v>
      </c>
      <c r="F737">
        <v>9</v>
      </c>
      <c r="G737" s="1">
        <v>50448.71</v>
      </c>
      <c r="H737" t="str">
        <f>IF(Table1[[#This Row],[MonthlyIncome]]&lt;3000,"Low",IF(Table1[[#This Row],[MonthlyIncome]]&lt;=6000,"Medium","High"))</f>
        <v>High</v>
      </c>
      <c r="I737">
        <v>2</v>
      </c>
      <c r="J737">
        <v>5</v>
      </c>
      <c r="K737" t="b">
        <v>0</v>
      </c>
    </row>
    <row r="738" spans="1:11">
      <c r="A738">
        <v>21</v>
      </c>
      <c r="B738" t="s">
        <v>16</v>
      </c>
      <c r="C738">
        <v>30</v>
      </c>
      <c r="D738" t="s">
        <v>26</v>
      </c>
      <c r="E738">
        <v>25</v>
      </c>
      <c r="F738">
        <v>3</v>
      </c>
      <c r="G738" s="1">
        <v>49904.44</v>
      </c>
      <c r="H738" t="str">
        <f>IF(Table1[[#This Row],[MonthlyIncome]]&lt;3000,"Low",IF(Table1[[#This Row],[MonthlyIncome]]&lt;=6000,"Medium","High"))</f>
        <v>High</v>
      </c>
      <c r="I738">
        <v>4</v>
      </c>
      <c r="J738">
        <v>4</v>
      </c>
      <c r="K738" t="b">
        <v>0</v>
      </c>
    </row>
    <row r="739" spans="1:11">
      <c r="A739">
        <v>41</v>
      </c>
      <c r="B739" t="s">
        <v>15</v>
      </c>
      <c r="C739">
        <v>55</v>
      </c>
      <c r="D739" t="s">
        <v>26</v>
      </c>
      <c r="E739">
        <v>7</v>
      </c>
      <c r="F739">
        <v>4</v>
      </c>
      <c r="G739" s="1">
        <v>90574.66</v>
      </c>
      <c r="H739" t="str">
        <f>IF(Table1[[#This Row],[MonthlyIncome]]&lt;3000,"Low",IF(Table1[[#This Row],[MonthlyIncome]]&lt;=6000,"Medium","High"))</f>
        <v>High</v>
      </c>
      <c r="I739">
        <v>5</v>
      </c>
      <c r="J739">
        <v>1</v>
      </c>
      <c r="K739" t="b">
        <v>1</v>
      </c>
    </row>
    <row r="740" spans="1:11">
      <c r="A740">
        <v>84</v>
      </c>
      <c r="B740" t="s">
        <v>7</v>
      </c>
      <c r="C740">
        <v>42</v>
      </c>
      <c r="D740" t="s">
        <v>25</v>
      </c>
      <c r="E740">
        <v>30</v>
      </c>
      <c r="F740">
        <v>9</v>
      </c>
      <c r="G740" s="1">
        <v>87311.85</v>
      </c>
      <c r="H740" t="str">
        <f>IF(Table1[[#This Row],[MonthlyIncome]]&lt;3000,"Low",IF(Table1[[#This Row],[MonthlyIncome]]&lt;=6000,"Medium","High"))</f>
        <v>High</v>
      </c>
      <c r="I740">
        <v>3</v>
      </c>
      <c r="J740">
        <v>3</v>
      </c>
      <c r="K740" t="b">
        <v>1</v>
      </c>
    </row>
    <row r="741" spans="1:11">
      <c r="A741">
        <v>94</v>
      </c>
      <c r="B741" t="s">
        <v>17</v>
      </c>
      <c r="C741">
        <v>31</v>
      </c>
      <c r="D741" t="s">
        <v>26</v>
      </c>
      <c r="E741">
        <v>33</v>
      </c>
      <c r="F741">
        <v>5</v>
      </c>
      <c r="G741" s="1">
        <v>46030.43</v>
      </c>
      <c r="H741" t="str">
        <f>IF(Table1[[#This Row],[MonthlyIncome]]&lt;3000,"Low",IF(Table1[[#This Row],[MonthlyIncome]]&lt;=6000,"Medium","High"))</f>
        <v>High</v>
      </c>
      <c r="I741">
        <v>5</v>
      </c>
      <c r="J741">
        <v>3</v>
      </c>
      <c r="K741" t="b">
        <v>0</v>
      </c>
    </row>
    <row r="742" spans="1:11">
      <c r="A742">
        <v>92</v>
      </c>
      <c r="B742" t="s">
        <v>13</v>
      </c>
      <c r="C742">
        <v>62</v>
      </c>
      <c r="D742" t="s">
        <v>25</v>
      </c>
      <c r="E742">
        <v>16</v>
      </c>
      <c r="F742">
        <v>10</v>
      </c>
      <c r="G742" s="1">
        <v>18373.66</v>
      </c>
      <c r="H742" t="str">
        <f>IF(Table1[[#This Row],[MonthlyIncome]]&lt;3000,"Low",IF(Table1[[#This Row],[MonthlyIncome]]&lt;=6000,"Medium","High"))</f>
        <v>High</v>
      </c>
      <c r="I742">
        <v>5</v>
      </c>
      <c r="J742">
        <v>2</v>
      </c>
      <c r="K742" t="b">
        <v>1</v>
      </c>
    </row>
    <row r="743" spans="1:11">
      <c r="A743">
        <v>99</v>
      </c>
      <c r="B743" t="s">
        <v>11</v>
      </c>
      <c r="C743">
        <v>36</v>
      </c>
      <c r="D743" t="s">
        <v>26</v>
      </c>
      <c r="E743">
        <v>42</v>
      </c>
      <c r="F743">
        <v>6</v>
      </c>
      <c r="G743" s="1">
        <v>54108.36</v>
      </c>
      <c r="H743" t="str">
        <f>IF(Table1[[#This Row],[MonthlyIncome]]&lt;3000,"Low",IF(Table1[[#This Row],[MonthlyIncome]]&lt;=6000,"Medium","High"))</f>
        <v>High</v>
      </c>
      <c r="I743">
        <v>5</v>
      </c>
      <c r="J743">
        <v>5</v>
      </c>
      <c r="K743" t="b">
        <v>0</v>
      </c>
    </row>
    <row r="744" spans="1:11">
      <c r="A744">
        <v>46</v>
      </c>
      <c r="B744" t="s">
        <v>16</v>
      </c>
      <c r="C744">
        <v>83</v>
      </c>
      <c r="D744" t="s">
        <v>26</v>
      </c>
      <c r="E744">
        <v>23</v>
      </c>
      <c r="F744">
        <v>2</v>
      </c>
      <c r="G744" s="1">
        <v>2687.11</v>
      </c>
      <c r="H744" t="str">
        <f>IF(Table1[[#This Row],[MonthlyIncome]]&lt;3000,"Low",IF(Table1[[#This Row],[MonthlyIncome]]&lt;=6000,"Medium","High"))</f>
        <v>Low</v>
      </c>
      <c r="I744">
        <v>3</v>
      </c>
      <c r="J744">
        <v>4</v>
      </c>
      <c r="K744" t="b">
        <v>0</v>
      </c>
    </row>
    <row r="745" spans="1:11">
      <c r="A745">
        <v>64</v>
      </c>
      <c r="B745" t="s">
        <v>8</v>
      </c>
      <c r="C745">
        <v>77</v>
      </c>
      <c r="D745" t="s">
        <v>26</v>
      </c>
      <c r="E745">
        <v>26</v>
      </c>
      <c r="F745">
        <v>8</v>
      </c>
      <c r="G745" s="1">
        <v>3906.34</v>
      </c>
      <c r="H745" t="str">
        <f>IF(Table1[[#This Row],[MonthlyIncome]]&lt;3000,"Low",IF(Table1[[#This Row],[MonthlyIncome]]&lt;=6000,"Medium","High"))</f>
        <v>Medium</v>
      </c>
      <c r="I745">
        <v>1</v>
      </c>
      <c r="J745">
        <v>5</v>
      </c>
      <c r="K745" t="b">
        <v>0</v>
      </c>
    </row>
    <row r="746" spans="1:11">
      <c r="A746">
        <v>34</v>
      </c>
      <c r="B746" t="s">
        <v>17</v>
      </c>
      <c r="C746">
        <v>26</v>
      </c>
      <c r="D746" t="s">
        <v>25</v>
      </c>
      <c r="E746">
        <v>28</v>
      </c>
      <c r="F746">
        <v>3</v>
      </c>
      <c r="G746" s="1">
        <v>46367.08</v>
      </c>
      <c r="H746" t="str">
        <f>IF(Table1[[#This Row],[MonthlyIncome]]&lt;3000,"Low",IF(Table1[[#This Row],[MonthlyIncome]]&lt;=6000,"Medium","High"))</f>
        <v>High</v>
      </c>
      <c r="I746">
        <v>5</v>
      </c>
      <c r="J746">
        <v>2</v>
      </c>
      <c r="K746" t="b">
        <v>0</v>
      </c>
    </row>
    <row r="747" spans="1:11">
      <c r="A747">
        <v>14</v>
      </c>
      <c r="B747" t="s">
        <v>13</v>
      </c>
      <c r="C747">
        <v>25</v>
      </c>
      <c r="D747" t="s">
        <v>25</v>
      </c>
      <c r="E747">
        <v>1</v>
      </c>
      <c r="F747">
        <v>10</v>
      </c>
      <c r="G747" s="1">
        <v>90980.78</v>
      </c>
      <c r="H747" t="str">
        <f>IF(Table1[[#This Row],[MonthlyIncome]]&lt;3000,"Low",IF(Table1[[#This Row],[MonthlyIncome]]&lt;=6000,"Medium","High"))</f>
        <v>High</v>
      </c>
      <c r="I747">
        <v>3</v>
      </c>
      <c r="J747">
        <v>3</v>
      </c>
      <c r="K747" t="b">
        <v>0</v>
      </c>
    </row>
    <row r="748" spans="1:11">
      <c r="A748">
        <v>56</v>
      </c>
      <c r="B748" t="s">
        <v>8</v>
      </c>
      <c r="C748">
        <v>74</v>
      </c>
      <c r="D748" t="s">
        <v>26</v>
      </c>
      <c r="E748">
        <v>37</v>
      </c>
      <c r="F748">
        <v>7</v>
      </c>
      <c r="G748" s="1">
        <v>66641.149999999994</v>
      </c>
      <c r="H748" t="str">
        <f>IF(Table1[[#This Row],[MonthlyIncome]]&lt;3000,"Low",IF(Table1[[#This Row],[MonthlyIncome]]&lt;=6000,"Medium","High"))</f>
        <v>High</v>
      </c>
      <c r="I748">
        <v>5</v>
      </c>
      <c r="J748">
        <v>2</v>
      </c>
      <c r="K748" t="b">
        <v>1</v>
      </c>
    </row>
    <row r="749" spans="1:11">
      <c r="A749">
        <v>53</v>
      </c>
      <c r="B749" t="s">
        <v>14</v>
      </c>
      <c r="C749">
        <v>72</v>
      </c>
      <c r="D749" t="s">
        <v>25</v>
      </c>
      <c r="E749">
        <v>32</v>
      </c>
      <c r="F749">
        <v>8</v>
      </c>
      <c r="G749" s="1">
        <v>17002.689999999999</v>
      </c>
      <c r="H749" t="str">
        <f>IF(Table1[[#This Row],[MonthlyIncome]]&lt;3000,"Low",IF(Table1[[#This Row],[MonthlyIncome]]&lt;=6000,"Medium","High"))</f>
        <v>High</v>
      </c>
      <c r="I749">
        <v>5</v>
      </c>
      <c r="J749">
        <v>4</v>
      </c>
      <c r="K749" t="b">
        <v>1</v>
      </c>
    </row>
    <row r="750" spans="1:11">
      <c r="A750">
        <v>31</v>
      </c>
      <c r="B750" t="s">
        <v>10</v>
      </c>
      <c r="C750">
        <v>72</v>
      </c>
      <c r="D750" t="s">
        <v>25</v>
      </c>
      <c r="E750">
        <v>1</v>
      </c>
      <c r="F750">
        <v>7</v>
      </c>
      <c r="G750" s="1">
        <v>1808.53</v>
      </c>
      <c r="H750" t="str">
        <f>IF(Table1[[#This Row],[MonthlyIncome]]&lt;3000,"Low",IF(Table1[[#This Row],[MonthlyIncome]]&lt;=6000,"Medium","High"))</f>
        <v>Low</v>
      </c>
      <c r="I750">
        <v>4</v>
      </c>
      <c r="J750">
        <v>5</v>
      </c>
      <c r="K750" t="b">
        <v>1</v>
      </c>
    </row>
    <row r="751" spans="1:11">
      <c r="A751">
        <v>51</v>
      </c>
      <c r="B751" t="s">
        <v>11</v>
      </c>
      <c r="C751">
        <v>68</v>
      </c>
      <c r="D751" t="s">
        <v>25</v>
      </c>
      <c r="E751">
        <v>32</v>
      </c>
      <c r="F751">
        <v>2</v>
      </c>
      <c r="G751" s="1">
        <v>46700.37</v>
      </c>
      <c r="H751" t="str">
        <f>IF(Table1[[#This Row],[MonthlyIncome]]&lt;3000,"Low",IF(Table1[[#This Row],[MonthlyIncome]]&lt;=6000,"Medium","High"))</f>
        <v>High</v>
      </c>
      <c r="I751">
        <v>5</v>
      </c>
      <c r="J751">
        <v>3</v>
      </c>
      <c r="K751" t="b">
        <v>1</v>
      </c>
    </row>
    <row r="752" spans="1:11">
      <c r="A752">
        <v>43</v>
      </c>
      <c r="B752" t="s">
        <v>6</v>
      </c>
      <c r="C752">
        <v>47</v>
      </c>
      <c r="D752" t="s">
        <v>26</v>
      </c>
      <c r="E752">
        <v>44</v>
      </c>
      <c r="F752">
        <v>1</v>
      </c>
      <c r="G752" s="1">
        <v>59327.78</v>
      </c>
      <c r="H752" t="str">
        <f>IF(Table1[[#This Row],[MonthlyIncome]]&lt;3000,"Low",IF(Table1[[#This Row],[MonthlyIncome]]&lt;=6000,"Medium","High"))</f>
        <v>High</v>
      </c>
      <c r="I752">
        <v>1</v>
      </c>
      <c r="J752">
        <v>4</v>
      </c>
      <c r="K752" t="b">
        <v>0</v>
      </c>
    </row>
    <row r="753" spans="1:11">
      <c r="A753">
        <v>7</v>
      </c>
      <c r="B753" t="s">
        <v>6</v>
      </c>
      <c r="C753">
        <v>44</v>
      </c>
      <c r="D753" t="s">
        <v>25</v>
      </c>
      <c r="E753">
        <v>14</v>
      </c>
      <c r="F753">
        <v>7</v>
      </c>
      <c r="G753" s="1">
        <v>25902.18</v>
      </c>
      <c r="H753" t="str">
        <f>IF(Table1[[#This Row],[MonthlyIncome]]&lt;3000,"Low",IF(Table1[[#This Row],[MonthlyIncome]]&lt;=6000,"Medium","High"))</f>
        <v>High</v>
      </c>
      <c r="I753">
        <v>2</v>
      </c>
      <c r="J753">
        <v>5</v>
      </c>
      <c r="K753" t="b">
        <v>1</v>
      </c>
    </row>
    <row r="754" spans="1:11">
      <c r="A754">
        <v>83</v>
      </c>
      <c r="B754" t="s">
        <v>14</v>
      </c>
      <c r="C754">
        <v>99</v>
      </c>
      <c r="D754" t="s">
        <v>25</v>
      </c>
      <c r="E754">
        <v>30</v>
      </c>
      <c r="F754">
        <v>1</v>
      </c>
      <c r="G754" s="1">
        <v>65716.98</v>
      </c>
      <c r="H754" t="str">
        <f>IF(Table1[[#This Row],[MonthlyIncome]]&lt;3000,"Low",IF(Table1[[#This Row],[MonthlyIncome]]&lt;=6000,"Medium","High"))</f>
        <v>High</v>
      </c>
      <c r="I754">
        <v>4</v>
      </c>
      <c r="J754">
        <v>1</v>
      </c>
      <c r="K754" t="b">
        <v>1</v>
      </c>
    </row>
    <row r="755" spans="1:11">
      <c r="A755">
        <v>17</v>
      </c>
      <c r="B755" t="s">
        <v>10</v>
      </c>
      <c r="C755">
        <v>81</v>
      </c>
      <c r="D755" t="s">
        <v>25</v>
      </c>
      <c r="E755">
        <v>7</v>
      </c>
      <c r="F755">
        <v>10</v>
      </c>
      <c r="G755" s="1">
        <v>42425.42</v>
      </c>
      <c r="H755" t="str">
        <f>IF(Table1[[#This Row],[MonthlyIncome]]&lt;3000,"Low",IF(Table1[[#This Row],[MonthlyIncome]]&lt;=6000,"Medium","High"))</f>
        <v>High</v>
      </c>
      <c r="I755">
        <v>5</v>
      </c>
      <c r="J755">
        <v>4</v>
      </c>
      <c r="K755" t="b">
        <v>1</v>
      </c>
    </row>
    <row r="756" spans="1:11">
      <c r="A756">
        <v>51</v>
      </c>
      <c r="B756" t="s">
        <v>7</v>
      </c>
      <c r="C756">
        <v>76</v>
      </c>
      <c r="D756" t="s">
        <v>26</v>
      </c>
      <c r="E756">
        <v>32</v>
      </c>
      <c r="F756">
        <v>7</v>
      </c>
      <c r="G756" s="1">
        <v>43708.86</v>
      </c>
      <c r="H756" t="str">
        <f>IF(Table1[[#This Row],[MonthlyIncome]]&lt;3000,"Low",IF(Table1[[#This Row],[MonthlyIncome]]&lt;=6000,"Medium","High"))</f>
        <v>High</v>
      </c>
      <c r="I756">
        <v>1</v>
      </c>
      <c r="J756">
        <v>3</v>
      </c>
      <c r="K756" t="b">
        <v>0</v>
      </c>
    </row>
    <row r="757" spans="1:11">
      <c r="A757">
        <v>94</v>
      </c>
      <c r="B757" t="s">
        <v>14</v>
      </c>
      <c r="C757">
        <v>82</v>
      </c>
      <c r="D757" t="s">
        <v>25</v>
      </c>
      <c r="E757">
        <v>48</v>
      </c>
      <c r="F757">
        <v>1</v>
      </c>
      <c r="G757" s="1">
        <v>30499.200000000001</v>
      </c>
      <c r="H757" t="str">
        <f>IF(Table1[[#This Row],[MonthlyIncome]]&lt;3000,"Low",IF(Table1[[#This Row],[MonthlyIncome]]&lt;=6000,"Medium","High"))</f>
        <v>High</v>
      </c>
      <c r="I757">
        <v>3</v>
      </c>
      <c r="J757">
        <v>5</v>
      </c>
      <c r="K757" t="b">
        <v>0</v>
      </c>
    </row>
    <row r="758" spans="1:11">
      <c r="A758">
        <v>92</v>
      </c>
      <c r="B758" t="s">
        <v>11</v>
      </c>
      <c r="C758">
        <v>61</v>
      </c>
      <c r="D758" t="s">
        <v>26</v>
      </c>
      <c r="E758">
        <v>11</v>
      </c>
      <c r="F758">
        <v>10</v>
      </c>
      <c r="G758" s="1">
        <v>69114.559999999998</v>
      </c>
      <c r="H758" t="str">
        <f>IF(Table1[[#This Row],[MonthlyIncome]]&lt;3000,"Low",IF(Table1[[#This Row],[MonthlyIncome]]&lt;=6000,"Medium","High"))</f>
        <v>High</v>
      </c>
      <c r="I758">
        <v>5</v>
      </c>
      <c r="J758">
        <v>4</v>
      </c>
      <c r="K758" t="b">
        <v>0</v>
      </c>
    </row>
    <row r="759" spans="1:11">
      <c r="A759">
        <v>42</v>
      </c>
      <c r="B759" t="s">
        <v>15</v>
      </c>
      <c r="C759">
        <v>82</v>
      </c>
      <c r="D759" t="s">
        <v>25</v>
      </c>
      <c r="E759">
        <v>7</v>
      </c>
      <c r="F759">
        <v>3</v>
      </c>
      <c r="G759" s="1">
        <v>14128.58</v>
      </c>
      <c r="H759" t="str">
        <f>IF(Table1[[#This Row],[MonthlyIncome]]&lt;3000,"Low",IF(Table1[[#This Row],[MonthlyIncome]]&lt;=6000,"Medium","High"))</f>
        <v>High</v>
      </c>
      <c r="I759">
        <v>2</v>
      </c>
      <c r="J759">
        <v>1</v>
      </c>
      <c r="K759" t="b">
        <v>1</v>
      </c>
    </row>
    <row r="760" spans="1:11">
      <c r="A760">
        <v>89</v>
      </c>
      <c r="B760" t="s">
        <v>12</v>
      </c>
      <c r="C760">
        <v>38</v>
      </c>
      <c r="D760" t="s">
        <v>26</v>
      </c>
      <c r="E760">
        <v>14</v>
      </c>
      <c r="F760">
        <v>6</v>
      </c>
      <c r="G760" s="1">
        <v>44534.37</v>
      </c>
      <c r="H760" t="str">
        <f>IF(Table1[[#This Row],[MonthlyIncome]]&lt;3000,"Low",IF(Table1[[#This Row],[MonthlyIncome]]&lt;=6000,"Medium","High"))</f>
        <v>High</v>
      </c>
      <c r="I760">
        <v>1</v>
      </c>
      <c r="J760">
        <v>3</v>
      </c>
      <c r="K760" t="b">
        <v>1</v>
      </c>
    </row>
    <row r="761" spans="1:11">
      <c r="A761">
        <v>29</v>
      </c>
      <c r="B761" t="s">
        <v>14</v>
      </c>
      <c r="C761">
        <v>78</v>
      </c>
      <c r="D761" t="s">
        <v>25</v>
      </c>
      <c r="E761">
        <v>6</v>
      </c>
      <c r="F761">
        <v>10</v>
      </c>
      <c r="G761" s="1">
        <v>91646.95</v>
      </c>
      <c r="H761" t="str">
        <f>IF(Table1[[#This Row],[MonthlyIncome]]&lt;3000,"Low",IF(Table1[[#This Row],[MonthlyIncome]]&lt;=6000,"Medium","High"))</f>
        <v>High</v>
      </c>
      <c r="I761">
        <v>2</v>
      </c>
      <c r="J761">
        <v>5</v>
      </c>
      <c r="K761" t="b">
        <v>1</v>
      </c>
    </row>
    <row r="762" spans="1:11">
      <c r="A762">
        <v>73</v>
      </c>
      <c r="B762" t="s">
        <v>14</v>
      </c>
      <c r="C762">
        <v>99</v>
      </c>
      <c r="D762" t="s">
        <v>26</v>
      </c>
      <c r="E762">
        <v>46</v>
      </c>
      <c r="F762">
        <v>10</v>
      </c>
      <c r="G762" s="1">
        <v>34095.5</v>
      </c>
      <c r="H762" t="str">
        <f>IF(Table1[[#This Row],[MonthlyIncome]]&lt;3000,"Low",IF(Table1[[#This Row],[MonthlyIncome]]&lt;=6000,"Medium","High"))</f>
        <v>High</v>
      </c>
      <c r="I762">
        <v>2</v>
      </c>
      <c r="J762">
        <v>4</v>
      </c>
      <c r="K762" t="b">
        <v>0</v>
      </c>
    </row>
    <row r="763" spans="1:11">
      <c r="A763">
        <v>35</v>
      </c>
      <c r="B763" t="s">
        <v>15</v>
      </c>
      <c r="C763">
        <v>40</v>
      </c>
      <c r="D763" t="s">
        <v>25</v>
      </c>
      <c r="E763">
        <v>0</v>
      </c>
      <c r="F763">
        <v>1</v>
      </c>
      <c r="G763" s="1">
        <v>35129.449999999997</v>
      </c>
      <c r="H763" t="str">
        <f>IF(Table1[[#This Row],[MonthlyIncome]]&lt;3000,"Low",IF(Table1[[#This Row],[MonthlyIncome]]&lt;=6000,"Medium","High"))</f>
        <v>High</v>
      </c>
      <c r="I763">
        <v>2</v>
      </c>
      <c r="J763">
        <v>1</v>
      </c>
      <c r="K763" t="b">
        <v>1</v>
      </c>
    </row>
    <row r="764" spans="1:11">
      <c r="A764">
        <v>68</v>
      </c>
      <c r="B764" t="s">
        <v>11</v>
      </c>
      <c r="C764">
        <v>43</v>
      </c>
      <c r="D764" t="s">
        <v>26</v>
      </c>
      <c r="E764">
        <v>29</v>
      </c>
      <c r="F764">
        <v>7</v>
      </c>
      <c r="G764" s="1">
        <v>44150.54</v>
      </c>
      <c r="H764" t="str">
        <f>IF(Table1[[#This Row],[MonthlyIncome]]&lt;3000,"Low",IF(Table1[[#This Row],[MonthlyIncome]]&lt;=6000,"Medium","High"))</f>
        <v>High</v>
      </c>
      <c r="I764">
        <v>5</v>
      </c>
      <c r="J764">
        <v>5</v>
      </c>
      <c r="K764" t="b">
        <v>1</v>
      </c>
    </row>
    <row r="765" spans="1:11">
      <c r="A765">
        <v>50</v>
      </c>
      <c r="B765" t="s">
        <v>14</v>
      </c>
      <c r="C765">
        <v>94</v>
      </c>
      <c r="D765" t="s">
        <v>25</v>
      </c>
      <c r="E765">
        <v>50</v>
      </c>
      <c r="F765">
        <v>2</v>
      </c>
      <c r="G765" s="1">
        <v>61352.75</v>
      </c>
      <c r="H765" t="str">
        <f>IF(Table1[[#This Row],[MonthlyIncome]]&lt;3000,"Low",IF(Table1[[#This Row],[MonthlyIncome]]&lt;=6000,"Medium","High"))</f>
        <v>High</v>
      </c>
      <c r="I765">
        <v>4</v>
      </c>
      <c r="J765">
        <v>5</v>
      </c>
      <c r="K765" t="b">
        <v>1</v>
      </c>
    </row>
    <row r="766" spans="1:11">
      <c r="A766">
        <v>25</v>
      </c>
      <c r="B766" t="s">
        <v>17</v>
      </c>
      <c r="C766">
        <v>89</v>
      </c>
      <c r="D766" t="s">
        <v>26</v>
      </c>
      <c r="E766">
        <v>47</v>
      </c>
      <c r="F766">
        <v>8</v>
      </c>
      <c r="G766" s="1">
        <v>31946.32</v>
      </c>
      <c r="H766" t="str">
        <f>IF(Table1[[#This Row],[MonthlyIncome]]&lt;3000,"Low",IF(Table1[[#This Row],[MonthlyIncome]]&lt;=6000,"Medium","High"))</f>
        <v>High</v>
      </c>
      <c r="I766">
        <v>4</v>
      </c>
      <c r="J766">
        <v>1</v>
      </c>
      <c r="K766" t="b">
        <v>0</v>
      </c>
    </row>
    <row r="767" spans="1:11">
      <c r="A767">
        <v>3</v>
      </c>
      <c r="B767" t="s">
        <v>11</v>
      </c>
      <c r="C767">
        <v>84</v>
      </c>
      <c r="D767" t="s">
        <v>25</v>
      </c>
      <c r="E767">
        <v>49</v>
      </c>
      <c r="F767">
        <v>3</v>
      </c>
      <c r="G767" s="1">
        <v>30041.34</v>
      </c>
      <c r="H767" t="str">
        <f>IF(Table1[[#This Row],[MonthlyIncome]]&lt;3000,"Low",IF(Table1[[#This Row],[MonthlyIncome]]&lt;=6000,"Medium","High"))</f>
        <v>High</v>
      </c>
      <c r="I767">
        <v>3</v>
      </c>
      <c r="J767">
        <v>3</v>
      </c>
      <c r="K767" t="b">
        <v>0</v>
      </c>
    </row>
    <row r="768" spans="1:11">
      <c r="A768">
        <v>11</v>
      </c>
      <c r="B768" t="s">
        <v>14</v>
      </c>
      <c r="C768">
        <v>66</v>
      </c>
      <c r="D768" t="s">
        <v>26</v>
      </c>
      <c r="E768">
        <v>49</v>
      </c>
      <c r="F768">
        <v>3</v>
      </c>
      <c r="G768" s="1">
        <v>82153.19</v>
      </c>
      <c r="H768" t="str">
        <f>IF(Table1[[#This Row],[MonthlyIncome]]&lt;3000,"Low",IF(Table1[[#This Row],[MonthlyIncome]]&lt;=6000,"Medium","High"))</f>
        <v>High</v>
      </c>
      <c r="I768">
        <v>4</v>
      </c>
      <c r="J768">
        <v>1</v>
      </c>
      <c r="K768" t="b">
        <v>0</v>
      </c>
    </row>
    <row r="769" spans="1:11">
      <c r="A769">
        <v>62</v>
      </c>
      <c r="B769" t="s">
        <v>8</v>
      </c>
      <c r="C769">
        <v>24</v>
      </c>
      <c r="D769" t="s">
        <v>25</v>
      </c>
      <c r="E769">
        <v>48</v>
      </c>
      <c r="F769">
        <v>8</v>
      </c>
      <c r="G769" s="1">
        <v>87406.21</v>
      </c>
      <c r="H769" t="str">
        <f>IF(Table1[[#This Row],[MonthlyIncome]]&lt;3000,"Low",IF(Table1[[#This Row],[MonthlyIncome]]&lt;=6000,"Medium","High"))</f>
        <v>High</v>
      </c>
      <c r="I769">
        <v>3</v>
      </c>
      <c r="J769">
        <v>1</v>
      </c>
      <c r="K769" t="b">
        <v>1</v>
      </c>
    </row>
    <row r="770" spans="1:11">
      <c r="A770">
        <v>67</v>
      </c>
      <c r="B770" t="s">
        <v>7</v>
      </c>
      <c r="C770">
        <v>43</v>
      </c>
      <c r="D770" t="s">
        <v>25</v>
      </c>
      <c r="E770">
        <v>44</v>
      </c>
      <c r="F770">
        <v>5</v>
      </c>
      <c r="G770" s="1">
        <v>24962.49</v>
      </c>
      <c r="H770" t="str">
        <f>IF(Table1[[#This Row],[MonthlyIncome]]&lt;3000,"Low",IF(Table1[[#This Row],[MonthlyIncome]]&lt;=6000,"Medium","High"))</f>
        <v>High</v>
      </c>
      <c r="I770">
        <v>1</v>
      </c>
      <c r="J770">
        <v>5</v>
      </c>
      <c r="K770" t="b">
        <v>1</v>
      </c>
    </row>
    <row r="771" spans="1:11">
      <c r="A771">
        <v>56</v>
      </c>
      <c r="B771" t="s">
        <v>11</v>
      </c>
      <c r="C771">
        <v>85</v>
      </c>
      <c r="D771" t="s">
        <v>25</v>
      </c>
      <c r="E771">
        <v>4</v>
      </c>
      <c r="F771">
        <v>8</v>
      </c>
      <c r="G771" s="1">
        <v>13379.86</v>
      </c>
      <c r="H771" t="str">
        <f>IF(Table1[[#This Row],[MonthlyIncome]]&lt;3000,"Low",IF(Table1[[#This Row],[MonthlyIncome]]&lt;=6000,"Medium","High"))</f>
        <v>High</v>
      </c>
      <c r="I771">
        <v>2</v>
      </c>
      <c r="J771">
        <v>4</v>
      </c>
      <c r="K771" t="b">
        <v>1</v>
      </c>
    </row>
    <row r="772" spans="1:11">
      <c r="A772">
        <v>31</v>
      </c>
      <c r="B772" t="s">
        <v>8</v>
      </c>
      <c r="C772">
        <v>31</v>
      </c>
      <c r="D772" t="s">
        <v>26</v>
      </c>
      <c r="E772">
        <v>43</v>
      </c>
      <c r="F772">
        <v>6</v>
      </c>
      <c r="G772" s="1">
        <v>45138</v>
      </c>
      <c r="H772" t="str">
        <f>IF(Table1[[#This Row],[MonthlyIncome]]&lt;3000,"Low",IF(Table1[[#This Row],[MonthlyIncome]]&lt;=6000,"Medium","High"))</f>
        <v>High</v>
      </c>
      <c r="I772">
        <v>2</v>
      </c>
      <c r="J772">
        <v>4</v>
      </c>
      <c r="K772" t="b">
        <v>1</v>
      </c>
    </row>
    <row r="773" spans="1:11">
      <c r="A773">
        <v>96</v>
      </c>
      <c r="B773" t="s">
        <v>16</v>
      </c>
      <c r="C773">
        <v>20</v>
      </c>
      <c r="D773" t="s">
        <v>26</v>
      </c>
      <c r="E773">
        <v>30</v>
      </c>
      <c r="F773">
        <v>8</v>
      </c>
      <c r="G773" s="1">
        <v>33901.85</v>
      </c>
      <c r="H773" t="str">
        <f>IF(Table1[[#This Row],[MonthlyIncome]]&lt;3000,"Low",IF(Table1[[#This Row],[MonthlyIncome]]&lt;=6000,"Medium","High"))</f>
        <v>High</v>
      </c>
      <c r="I773">
        <v>1</v>
      </c>
      <c r="J773">
        <v>5</v>
      </c>
      <c r="K773" t="b">
        <v>0</v>
      </c>
    </row>
    <row r="774" spans="1:11">
      <c r="A774">
        <v>1</v>
      </c>
      <c r="B774" t="s">
        <v>10</v>
      </c>
      <c r="C774">
        <v>37</v>
      </c>
      <c r="D774" t="s">
        <v>26</v>
      </c>
      <c r="E774">
        <v>26</v>
      </c>
      <c r="F774">
        <v>9</v>
      </c>
      <c r="G774" s="1">
        <v>53161.63</v>
      </c>
      <c r="H774" t="str">
        <f>IF(Table1[[#This Row],[MonthlyIncome]]&lt;3000,"Low",IF(Table1[[#This Row],[MonthlyIncome]]&lt;=6000,"Medium","High"))</f>
        <v>High</v>
      </c>
      <c r="I774">
        <v>4</v>
      </c>
      <c r="J774">
        <v>3</v>
      </c>
      <c r="K774" t="b">
        <v>0</v>
      </c>
    </row>
    <row r="775" spans="1:11">
      <c r="A775">
        <v>70</v>
      </c>
      <c r="B775" t="s">
        <v>7</v>
      </c>
      <c r="C775">
        <v>90</v>
      </c>
      <c r="D775" t="s">
        <v>25</v>
      </c>
      <c r="E775">
        <v>39</v>
      </c>
      <c r="F775">
        <v>2</v>
      </c>
      <c r="G775" s="1">
        <v>64004.38</v>
      </c>
      <c r="H775" t="str">
        <f>IF(Table1[[#This Row],[MonthlyIncome]]&lt;3000,"Low",IF(Table1[[#This Row],[MonthlyIncome]]&lt;=6000,"Medium","High"))</f>
        <v>High</v>
      </c>
      <c r="I775">
        <v>3</v>
      </c>
      <c r="J775">
        <v>5</v>
      </c>
      <c r="K775" t="b">
        <v>0</v>
      </c>
    </row>
    <row r="776" spans="1:11">
      <c r="A776">
        <v>81</v>
      </c>
      <c r="B776" t="s">
        <v>9</v>
      </c>
      <c r="C776">
        <v>99</v>
      </c>
      <c r="D776" t="s">
        <v>26</v>
      </c>
      <c r="E776">
        <v>0</v>
      </c>
      <c r="F776">
        <v>7</v>
      </c>
      <c r="G776" s="1">
        <v>57531.75</v>
      </c>
      <c r="H776" t="str">
        <f>IF(Table1[[#This Row],[MonthlyIncome]]&lt;3000,"Low",IF(Table1[[#This Row],[MonthlyIncome]]&lt;=6000,"Medium","High"))</f>
        <v>High</v>
      </c>
      <c r="I776">
        <v>2</v>
      </c>
      <c r="J776">
        <v>2</v>
      </c>
      <c r="K776" t="b">
        <v>0</v>
      </c>
    </row>
    <row r="777" spans="1:11">
      <c r="A777">
        <v>90</v>
      </c>
      <c r="B777" t="s">
        <v>15</v>
      </c>
      <c r="C777">
        <v>86</v>
      </c>
      <c r="D777" t="s">
        <v>26</v>
      </c>
      <c r="E777">
        <v>12</v>
      </c>
      <c r="F777">
        <v>3</v>
      </c>
      <c r="G777" s="1">
        <v>32924.870000000003</v>
      </c>
      <c r="H777" t="str">
        <f>IF(Table1[[#This Row],[MonthlyIncome]]&lt;3000,"Low",IF(Table1[[#This Row],[MonthlyIncome]]&lt;=6000,"Medium","High"))</f>
        <v>High</v>
      </c>
      <c r="I777">
        <v>4</v>
      </c>
      <c r="J777">
        <v>1</v>
      </c>
      <c r="K777" t="b">
        <v>1</v>
      </c>
    </row>
    <row r="778" spans="1:11">
      <c r="A778">
        <v>67</v>
      </c>
      <c r="B778" t="s">
        <v>7</v>
      </c>
      <c r="C778">
        <v>37</v>
      </c>
      <c r="D778" t="s">
        <v>26</v>
      </c>
      <c r="E778">
        <v>9</v>
      </c>
      <c r="F778">
        <v>9</v>
      </c>
      <c r="G778" s="1">
        <v>82895.12</v>
      </c>
      <c r="H778" t="str">
        <f>IF(Table1[[#This Row],[MonthlyIncome]]&lt;3000,"Low",IF(Table1[[#This Row],[MonthlyIncome]]&lt;=6000,"Medium","High"))</f>
        <v>High</v>
      </c>
      <c r="I778">
        <v>5</v>
      </c>
      <c r="J778">
        <v>1</v>
      </c>
      <c r="K778" t="b">
        <v>0</v>
      </c>
    </row>
    <row r="779" spans="1:11">
      <c r="A779">
        <v>62</v>
      </c>
      <c r="B779" t="s">
        <v>16</v>
      </c>
      <c r="C779">
        <v>92</v>
      </c>
      <c r="D779" t="s">
        <v>26</v>
      </c>
      <c r="E779">
        <v>48</v>
      </c>
      <c r="F779">
        <v>1</v>
      </c>
      <c r="G779" s="1">
        <v>56664.32</v>
      </c>
      <c r="H779" t="str">
        <f>IF(Table1[[#This Row],[MonthlyIncome]]&lt;3000,"Low",IF(Table1[[#This Row],[MonthlyIncome]]&lt;=6000,"Medium","High"))</f>
        <v>High</v>
      </c>
      <c r="I779">
        <v>4</v>
      </c>
      <c r="J779">
        <v>4</v>
      </c>
      <c r="K779" t="b">
        <v>1</v>
      </c>
    </row>
    <row r="780" spans="1:11">
      <c r="A780">
        <v>87</v>
      </c>
      <c r="B780" t="s">
        <v>7</v>
      </c>
      <c r="C780">
        <v>40</v>
      </c>
      <c r="D780" t="s">
        <v>26</v>
      </c>
      <c r="E780">
        <v>33</v>
      </c>
      <c r="F780">
        <v>2</v>
      </c>
      <c r="G780" s="1">
        <v>88275.51</v>
      </c>
      <c r="H780" t="str">
        <f>IF(Table1[[#This Row],[MonthlyIncome]]&lt;3000,"Low",IF(Table1[[#This Row],[MonthlyIncome]]&lt;=6000,"Medium","High"))</f>
        <v>High</v>
      </c>
      <c r="I780">
        <v>4</v>
      </c>
      <c r="J780">
        <v>1</v>
      </c>
      <c r="K780" t="b">
        <v>0</v>
      </c>
    </row>
    <row r="781" spans="1:11">
      <c r="A781">
        <v>63</v>
      </c>
      <c r="B781" t="s">
        <v>15</v>
      </c>
      <c r="C781">
        <v>26</v>
      </c>
      <c r="D781" t="s">
        <v>25</v>
      </c>
      <c r="E781">
        <v>39</v>
      </c>
      <c r="F781">
        <v>5</v>
      </c>
      <c r="G781" s="1">
        <v>89244.51</v>
      </c>
      <c r="H781" t="str">
        <f>IF(Table1[[#This Row],[MonthlyIncome]]&lt;3000,"Low",IF(Table1[[#This Row],[MonthlyIncome]]&lt;=6000,"Medium","High"))</f>
        <v>High</v>
      </c>
      <c r="I781">
        <v>2</v>
      </c>
      <c r="J781">
        <v>3</v>
      </c>
      <c r="K781" t="b">
        <v>0</v>
      </c>
    </row>
    <row r="782" spans="1:11">
      <c r="A782">
        <v>57</v>
      </c>
      <c r="B782" t="s">
        <v>6</v>
      </c>
      <c r="C782">
        <v>46</v>
      </c>
      <c r="D782" t="s">
        <v>26</v>
      </c>
      <c r="E782">
        <v>11</v>
      </c>
      <c r="F782">
        <v>10</v>
      </c>
      <c r="G782" s="1">
        <v>59821.55</v>
      </c>
      <c r="H782" t="str">
        <f>IF(Table1[[#This Row],[MonthlyIncome]]&lt;3000,"Low",IF(Table1[[#This Row],[MonthlyIncome]]&lt;=6000,"Medium","High"))</f>
        <v>High</v>
      </c>
      <c r="I782">
        <v>5</v>
      </c>
      <c r="J782">
        <v>3</v>
      </c>
      <c r="K782" t="b">
        <v>0</v>
      </c>
    </row>
    <row r="783" spans="1:11">
      <c r="A783">
        <v>78</v>
      </c>
      <c r="B783" t="s">
        <v>15</v>
      </c>
      <c r="C783">
        <v>20</v>
      </c>
      <c r="D783" t="s">
        <v>25</v>
      </c>
      <c r="E783">
        <v>41</v>
      </c>
      <c r="F783">
        <v>9</v>
      </c>
      <c r="G783" s="1">
        <v>18016.830000000002</v>
      </c>
      <c r="H783" t="str">
        <f>IF(Table1[[#This Row],[MonthlyIncome]]&lt;3000,"Low",IF(Table1[[#This Row],[MonthlyIncome]]&lt;=6000,"Medium","High"))</f>
        <v>High</v>
      </c>
      <c r="I783">
        <v>4</v>
      </c>
      <c r="J783">
        <v>3</v>
      </c>
      <c r="K783" t="b">
        <v>1</v>
      </c>
    </row>
    <row r="784" spans="1:11">
      <c r="A784">
        <v>61</v>
      </c>
      <c r="B784" t="s">
        <v>15</v>
      </c>
      <c r="C784">
        <v>55</v>
      </c>
      <c r="D784" t="s">
        <v>25</v>
      </c>
      <c r="E784">
        <v>27</v>
      </c>
      <c r="F784">
        <v>7</v>
      </c>
      <c r="G784" s="1">
        <v>87840.94</v>
      </c>
      <c r="H784" t="str">
        <f>IF(Table1[[#This Row],[MonthlyIncome]]&lt;3000,"Low",IF(Table1[[#This Row],[MonthlyIncome]]&lt;=6000,"Medium","High"))</f>
        <v>High</v>
      </c>
      <c r="I784">
        <v>1</v>
      </c>
      <c r="J784">
        <v>1</v>
      </c>
      <c r="K784" t="b">
        <v>1</v>
      </c>
    </row>
    <row r="785" spans="1:11">
      <c r="A785">
        <v>98</v>
      </c>
      <c r="B785" t="s">
        <v>8</v>
      </c>
      <c r="C785">
        <v>54</v>
      </c>
      <c r="D785" t="s">
        <v>26</v>
      </c>
      <c r="E785">
        <v>27</v>
      </c>
      <c r="F785">
        <v>5</v>
      </c>
      <c r="G785" s="1">
        <v>11367.92</v>
      </c>
      <c r="H785" t="str">
        <f>IF(Table1[[#This Row],[MonthlyIncome]]&lt;3000,"Low",IF(Table1[[#This Row],[MonthlyIncome]]&lt;=6000,"Medium","High"))</f>
        <v>High</v>
      </c>
      <c r="I785">
        <v>1</v>
      </c>
      <c r="J785">
        <v>1</v>
      </c>
      <c r="K785" t="b">
        <v>0</v>
      </c>
    </row>
    <row r="786" spans="1:11">
      <c r="A786">
        <v>48</v>
      </c>
      <c r="B786" t="s">
        <v>8</v>
      </c>
      <c r="C786">
        <v>83</v>
      </c>
      <c r="D786" t="s">
        <v>25</v>
      </c>
      <c r="E786">
        <v>41</v>
      </c>
      <c r="F786">
        <v>10</v>
      </c>
      <c r="G786" s="1">
        <v>77237.05</v>
      </c>
      <c r="H786" t="str">
        <f>IF(Table1[[#This Row],[MonthlyIncome]]&lt;3000,"Low",IF(Table1[[#This Row],[MonthlyIncome]]&lt;=6000,"Medium","High"))</f>
        <v>High</v>
      </c>
      <c r="I786">
        <v>5</v>
      </c>
      <c r="J786">
        <v>3</v>
      </c>
      <c r="K786" t="b">
        <v>0</v>
      </c>
    </row>
    <row r="787" spans="1:11">
      <c r="A787">
        <v>68</v>
      </c>
      <c r="B787" t="s">
        <v>15</v>
      </c>
      <c r="C787">
        <v>26</v>
      </c>
      <c r="D787" t="s">
        <v>25</v>
      </c>
      <c r="E787">
        <v>3</v>
      </c>
      <c r="F787">
        <v>1</v>
      </c>
      <c r="G787" s="1">
        <v>22420.11</v>
      </c>
      <c r="H787" t="str">
        <f>IF(Table1[[#This Row],[MonthlyIncome]]&lt;3000,"Low",IF(Table1[[#This Row],[MonthlyIncome]]&lt;=6000,"Medium","High"))</f>
        <v>High</v>
      </c>
      <c r="I787">
        <v>1</v>
      </c>
      <c r="J787">
        <v>5</v>
      </c>
      <c r="K787" t="b">
        <v>1</v>
      </c>
    </row>
    <row r="788" spans="1:11">
      <c r="A788">
        <v>95</v>
      </c>
      <c r="B788" t="s">
        <v>15</v>
      </c>
      <c r="C788">
        <v>39</v>
      </c>
      <c r="D788" t="s">
        <v>26</v>
      </c>
      <c r="E788">
        <v>28</v>
      </c>
      <c r="F788">
        <v>2</v>
      </c>
      <c r="G788" s="1">
        <v>39864.050000000003</v>
      </c>
      <c r="H788" t="str">
        <f>IF(Table1[[#This Row],[MonthlyIncome]]&lt;3000,"Low",IF(Table1[[#This Row],[MonthlyIncome]]&lt;=6000,"Medium","High"))</f>
        <v>High</v>
      </c>
      <c r="I788">
        <v>1</v>
      </c>
      <c r="J788">
        <v>3</v>
      </c>
      <c r="K788" t="b">
        <v>0</v>
      </c>
    </row>
    <row r="789" spans="1:11">
      <c r="A789">
        <v>23</v>
      </c>
      <c r="B789" t="s">
        <v>15</v>
      </c>
      <c r="C789">
        <v>41</v>
      </c>
      <c r="D789" t="s">
        <v>25</v>
      </c>
      <c r="E789">
        <v>30</v>
      </c>
      <c r="F789">
        <v>6</v>
      </c>
      <c r="G789" s="1">
        <v>49556.45</v>
      </c>
      <c r="H789" t="str">
        <f>IF(Table1[[#This Row],[MonthlyIncome]]&lt;3000,"Low",IF(Table1[[#This Row],[MonthlyIncome]]&lt;=6000,"Medium","High"))</f>
        <v>High</v>
      </c>
      <c r="I789">
        <v>2</v>
      </c>
      <c r="J789">
        <v>4</v>
      </c>
      <c r="K789" t="b">
        <v>1</v>
      </c>
    </row>
    <row r="790" spans="1:11">
      <c r="A790">
        <v>55</v>
      </c>
      <c r="B790" t="s">
        <v>13</v>
      </c>
      <c r="C790">
        <v>72</v>
      </c>
      <c r="D790" t="s">
        <v>26</v>
      </c>
      <c r="E790">
        <v>38</v>
      </c>
      <c r="F790">
        <v>3</v>
      </c>
      <c r="G790" s="1">
        <v>37895.43</v>
      </c>
      <c r="H790" t="str">
        <f>IF(Table1[[#This Row],[MonthlyIncome]]&lt;3000,"Low",IF(Table1[[#This Row],[MonthlyIncome]]&lt;=6000,"Medium","High"))</f>
        <v>High</v>
      </c>
      <c r="I790">
        <v>1</v>
      </c>
      <c r="J790">
        <v>2</v>
      </c>
      <c r="K790" t="b">
        <v>1</v>
      </c>
    </row>
    <row r="791" spans="1:11">
      <c r="A791">
        <v>17</v>
      </c>
      <c r="B791" t="s">
        <v>13</v>
      </c>
      <c r="C791">
        <v>73</v>
      </c>
      <c r="D791" t="s">
        <v>25</v>
      </c>
      <c r="E791">
        <v>9</v>
      </c>
      <c r="F791">
        <v>1</v>
      </c>
      <c r="G791" s="1">
        <v>94907.9</v>
      </c>
      <c r="H791" t="str">
        <f>IF(Table1[[#This Row],[MonthlyIncome]]&lt;3000,"Low",IF(Table1[[#This Row],[MonthlyIncome]]&lt;=6000,"Medium","High"))</f>
        <v>High</v>
      </c>
      <c r="I791">
        <v>3</v>
      </c>
      <c r="J791">
        <v>5</v>
      </c>
      <c r="K791" t="b">
        <v>0</v>
      </c>
    </row>
    <row r="792" spans="1:11">
      <c r="A792">
        <v>8</v>
      </c>
      <c r="B792" t="s">
        <v>15</v>
      </c>
      <c r="C792">
        <v>20</v>
      </c>
      <c r="D792" t="s">
        <v>25</v>
      </c>
      <c r="E792">
        <v>1</v>
      </c>
      <c r="F792">
        <v>2</v>
      </c>
      <c r="G792" s="1">
        <v>1116.31</v>
      </c>
      <c r="H792" t="str">
        <f>IF(Table1[[#This Row],[MonthlyIncome]]&lt;3000,"Low",IF(Table1[[#This Row],[MonthlyIncome]]&lt;=6000,"Medium","High"))</f>
        <v>Low</v>
      </c>
      <c r="I792">
        <v>3</v>
      </c>
      <c r="J792">
        <v>2</v>
      </c>
      <c r="K792" t="b">
        <v>1</v>
      </c>
    </row>
    <row r="793" spans="1:11">
      <c r="A793">
        <v>22</v>
      </c>
      <c r="B793" t="s">
        <v>8</v>
      </c>
      <c r="C793">
        <v>51</v>
      </c>
      <c r="D793" t="s">
        <v>25</v>
      </c>
      <c r="E793">
        <v>17</v>
      </c>
      <c r="F793">
        <v>7</v>
      </c>
      <c r="G793" s="1">
        <v>64883.27</v>
      </c>
      <c r="H793" t="str">
        <f>IF(Table1[[#This Row],[MonthlyIncome]]&lt;3000,"Low",IF(Table1[[#This Row],[MonthlyIncome]]&lt;=6000,"Medium","High"))</f>
        <v>High</v>
      </c>
      <c r="I793">
        <v>4</v>
      </c>
      <c r="J793">
        <v>2</v>
      </c>
      <c r="K793" t="b">
        <v>1</v>
      </c>
    </row>
    <row r="794" spans="1:11">
      <c r="A794">
        <v>58</v>
      </c>
      <c r="B794" t="s">
        <v>17</v>
      </c>
      <c r="C794">
        <v>69</v>
      </c>
      <c r="D794" t="s">
        <v>25</v>
      </c>
      <c r="E794">
        <v>10</v>
      </c>
      <c r="F794">
        <v>4</v>
      </c>
      <c r="G794" s="1">
        <v>92774.22</v>
      </c>
      <c r="H794" t="str">
        <f>IF(Table1[[#This Row],[MonthlyIncome]]&lt;3000,"Low",IF(Table1[[#This Row],[MonthlyIncome]]&lt;=6000,"Medium","High"))</f>
        <v>High</v>
      </c>
      <c r="I794">
        <v>5</v>
      </c>
      <c r="J794">
        <v>5</v>
      </c>
      <c r="K794" t="b">
        <v>0</v>
      </c>
    </row>
    <row r="795" spans="1:11">
      <c r="A795">
        <v>98</v>
      </c>
      <c r="B795" t="s">
        <v>6</v>
      </c>
      <c r="C795">
        <v>34</v>
      </c>
      <c r="D795" t="s">
        <v>25</v>
      </c>
      <c r="E795">
        <v>14</v>
      </c>
      <c r="F795">
        <v>4</v>
      </c>
      <c r="G795" s="1">
        <v>51475.18</v>
      </c>
      <c r="H795" t="str">
        <f>IF(Table1[[#This Row],[MonthlyIncome]]&lt;3000,"Low",IF(Table1[[#This Row],[MonthlyIncome]]&lt;=6000,"Medium","High"))</f>
        <v>High</v>
      </c>
      <c r="I795">
        <v>2</v>
      </c>
      <c r="J795">
        <v>5</v>
      </c>
      <c r="K795" t="b">
        <v>0</v>
      </c>
    </row>
    <row r="796" spans="1:11">
      <c r="A796">
        <v>76</v>
      </c>
      <c r="B796" t="s">
        <v>7</v>
      </c>
      <c r="C796">
        <v>24</v>
      </c>
      <c r="D796" t="s">
        <v>26</v>
      </c>
      <c r="E796">
        <v>17</v>
      </c>
      <c r="F796">
        <v>7</v>
      </c>
      <c r="G796" s="1">
        <v>13305.47</v>
      </c>
      <c r="H796" t="str">
        <f>IF(Table1[[#This Row],[MonthlyIncome]]&lt;3000,"Low",IF(Table1[[#This Row],[MonthlyIncome]]&lt;=6000,"Medium","High"))</f>
        <v>High</v>
      </c>
      <c r="I796">
        <v>2</v>
      </c>
      <c r="J796">
        <v>4</v>
      </c>
      <c r="K796" t="b">
        <v>0</v>
      </c>
    </row>
    <row r="797" spans="1:11">
      <c r="A797">
        <v>79</v>
      </c>
      <c r="B797" t="s">
        <v>12</v>
      </c>
      <c r="C797">
        <v>39</v>
      </c>
      <c r="D797" t="s">
        <v>25</v>
      </c>
      <c r="E797">
        <v>3</v>
      </c>
      <c r="F797">
        <v>9</v>
      </c>
      <c r="G797" s="1">
        <v>15556.6</v>
      </c>
      <c r="H797" t="str">
        <f>IF(Table1[[#This Row],[MonthlyIncome]]&lt;3000,"Low",IF(Table1[[#This Row],[MonthlyIncome]]&lt;=6000,"Medium","High"))</f>
        <v>High</v>
      </c>
      <c r="I797">
        <v>2</v>
      </c>
      <c r="J797">
        <v>1</v>
      </c>
      <c r="K797" t="b">
        <v>0</v>
      </c>
    </row>
    <row r="798" spans="1:11">
      <c r="A798">
        <v>92</v>
      </c>
      <c r="B798" t="s">
        <v>7</v>
      </c>
      <c r="C798">
        <v>65</v>
      </c>
      <c r="D798" t="s">
        <v>26</v>
      </c>
      <c r="E798">
        <v>14</v>
      </c>
      <c r="F798">
        <v>1</v>
      </c>
      <c r="G798" s="1">
        <v>47783.97</v>
      </c>
      <c r="H798" t="str">
        <f>IF(Table1[[#This Row],[MonthlyIncome]]&lt;3000,"Low",IF(Table1[[#This Row],[MonthlyIncome]]&lt;=6000,"Medium","High"))</f>
        <v>High</v>
      </c>
      <c r="I798">
        <v>4</v>
      </c>
      <c r="J798">
        <v>3</v>
      </c>
      <c r="K798" t="b">
        <v>1</v>
      </c>
    </row>
    <row r="799" spans="1:11">
      <c r="A799">
        <v>71</v>
      </c>
      <c r="B799" t="s">
        <v>13</v>
      </c>
      <c r="C799">
        <v>100</v>
      </c>
      <c r="D799" t="s">
        <v>26</v>
      </c>
      <c r="E799">
        <v>18</v>
      </c>
      <c r="F799">
        <v>3</v>
      </c>
      <c r="G799" s="1">
        <v>49584.98</v>
      </c>
      <c r="H799" t="str">
        <f>IF(Table1[[#This Row],[MonthlyIncome]]&lt;3000,"Low",IF(Table1[[#This Row],[MonthlyIncome]]&lt;=6000,"Medium","High"))</f>
        <v>High</v>
      </c>
      <c r="I799">
        <v>2</v>
      </c>
      <c r="J799">
        <v>2</v>
      </c>
      <c r="K799" t="b">
        <v>0</v>
      </c>
    </row>
    <row r="800" spans="1:11">
      <c r="A800">
        <v>36</v>
      </c>
      <c r="B800" t="s">
        <v>9</v>
      </c>
      <c r="C800">
        <v>44</v>
      </c>
      <c r="D800" t="s">
        <v>25</v>
      </c>
      <c r="E800">
        <v>15</v>
      </c>
      <c r="F800">
        <v>1</v>
      </c>
      <c r="G800" s="1">
        <v>56954.42</v>
      </c>
      <c r="H800" t="str">
        <f>IF(Table1[[#This Row],[MonthlyIncome]]&lt;3000,"Low",IF(Table1[[#This Row],[MonthlyIncome]]&lt;=6000,"Medium","High"))</f>
        <v>High</v>
      </c>
      <c r="I800">
        <v>1</v>
      </c>
      <c r="J800">
        <v>5</v>
      </c>
      <c r="K800" t="b">
        <v>0</v>
      </c>
    </row>
    <row r="801" spans="1:11">
      <c r="A801">
        <v>41</v>
      </c>
      <c r="B801" t="s">
        <v>15</v>
      </c>
      <c r="C801">
        <v>23</v>
      </c>
      <c r="D801" t="s">
        <v>26</v>
      </c>
      <c r="E801">
        <v>40</v>
      </c>
      <c r="F801">
        <v>3</v>
      </c>
      <c r="G801" s="1">
        <v>88631.33</v>
      </c>
      <c r="H801" t="str">
        <f>IF(Table1[[#This Row],[MonthlyIncome]]&lt;3000,"Low",IF(Table1[[#This Row],[MonthlyIncome]]&lt;=6000,"Medium","High"))</f>
        <v>High</v>
      </c>
      <c r="I801">
        <v>5</v>
      </c>
      <c r="J801">
        <v>1</v>
      </c>
      <c r="K801" t="b">
        <v>0</v>
      </c>
    </row>
    <row r="802" spans="1:11">
      <c r="A802">
        <v>32</v>
      </c>
      <c r="B802" t="s">
        <v>10</v>
      </c>
      <c r="C802">
        <v>96</v>
      </c>
      <c r="D802" t="s">
        <v>26</v>
      </c>
      <c r="E802">
        <v>24</v>
      </c>
      <c r="F802">
        <v>3</v>
      </c>
      <c r="G802" s="1">
        <v>53861.03</v>
      </c>
      <c r="H802" t="str">
        <f>IF(Table1[[#This Row],[MonthlyIncome]]&lt;3000,"Low",IF(Table1[[#This Row],[MonthlyIncome]]&lt;=6000,"Medium","High"))</f>
        <v>High</v>
      </c>
      <c r="I802">
        <v>5</v>
      </c>
      <c r="J802">
        <v>4</v>
      </c>
      <c r="K802" t="b">
        <v>0</v>
      </c>
    </row>
    <row r="803" spans="1:11">
      <c r="A803">
        <v>34</v>
      </c>
      <c r="B803" t="s">
        <v>12</v>
      </c>
      <c r="C803">
        <v>51</v>
      </c>
      <c r="D803" t="s">
        <v>25</v>
      </c>
      <c r="E803">
        <v>44</v>
      </c>
      <c r="F803">
        <v>1</v>
      </c>
      <c r="G803" s="1">
        <v>83390.77</v>
      </c>
      <c r="H803" t="str">
        <f>IF(Table1[[#This Row],[MonthlyIncome]]&lt;3000,"Low",IF(Table1[[#This Row],[MonthlyIncome]]&lt;=6000,"Medium","High"))</f>
        <v>High</v>
      </c>
      <c r="I803">
        <v>2</v>
      </c>
      <c r="J803">
        <v>1</v>
      </c>
      <c r="K803" t="b">
        <v>0</v>
      </c>
    </row>
    <row r="804" spans="1:11">
      <c r="A804">
        <v>65</v>
      </c>
      <c r="B804" t="s">
        <v>17</v>
      </c>
      <c r="C804">
        <v>67</v>
      </c>
      <c r="D804" t="s">
        <v>26</v>
      </c>
      <c r="E804">
        <v>12</v>
      </c>
      <c r="F804">
        <v>8</v>
      </c>
      <c r="G804" s="1">
        <v>36798.559999999998</v>
      </c>
      <c r="H804" t="str">
        <f>IF(Table1[[#This Row],[MonthlyIncome]]&lt;3000,"Low",IF(Table1[[#This Row],[MonthlyIncome]]&lt;=6000,"Medium","High"))</f>
        <v>High</v>
      </c>
      <c r="I804">
        <v>5</v>
      </c>
      <c r="J804">
        <v>3</v>
      </c>
      <c r="K804" t="b">
        <v>1</v>
      </c>
    </row>
    <row r="805" spans="1:11">
      <c r="A805">
        <v>66</v>
      </c>
      <c r="B805" t="s">
        <v>13</v>
      </c>
      <c r="C805">
        <v>96</v>
      </c>
      <c r="D805" t="s">
        <v>26</v>
      </c>
      <c r="E805">
        <v>40</v>
      </c>
      <c r="F805">
        <v>8</v>
      </c>
      <c r="G805" s="1">
        <v>9258.51</v>
      </c>
      <c r="H805" t="str">
        <f>IF(Table1[[#This Row],[MonthlyIncome]]&lt;3000,"Low",IF(Table1[[#This Row],[MonthlyIncome]]&lt;=6000,"Medium","High"))</f>
        <v>High</v>
      </c>
      <c r="I805">
        <v>4</v>
      </c>
      <c r="J805">
        <v>1</v>
      </c>
      <c r="K805" t="b">
        <v>1</v>
      </c>
    </row>
    <row r="806" spans="1:11">
      <c r="A806">
        <v>95</v>
      </c>
      <c r="B806" t="s">
        <v>10</v>
      </c>
      <c r="C806">
        <v>59</v>
      </c>
      <c r="D806" t="s">
        <v>25</v>
      </c>
      <c r="E806">
        <v>44</v>
      </c>
      <c r="F806">
        <v>4</v>
      </c>
      <c r="G806" s="1">
        <v>76244.91</v>
      </c>
      <c r="H806" t="str">
        <f>IF(Table1[[#This Row],[MonthlyIncome]]&lt;3000,"Low",IF(Table1[[#This Row],[MonthlyIncome]]&lt;=6000,"Medium","High"))</f>
        <v>High</v>
      </c>
      <c r="I806">
        <v>1</v>
      </c>
      <c r="J806">
        <v>1</v>
      </c>
      <c r="K806" t="b">
        <v>1</v>
      </c>
    </row>
    <row r="807" spans="1:11">
      <c r="A807">
        <v>10</v>
      </c>
      <c r="B807" t="s">
        <v>13</v>
      </c>
      <c r="C807">
        <v>84</v>
      </c>
      <c r="D807" t="s">
        <v>25</v>
      </c>
      <c r="E807">
        <v>11</v>
      </c>
      <c r="F807">
        <v>3</v>
      </c>
      <c r="G807" s="1">
        <v>46858.93</v>
      </c>
      <c r="H807" t="str">
        <f>IF(Table1[[#This Row],[MonthlyIncome]]&lt;3000,"Low",IF(Table1[[#This Row],[MonthlyIncome]]&lt;=6000,"Medium","High"))</f>
        <v>High</v>
      </c>
      <c r="I807">
        <v>1</v>
      </c>
      <c r="J807">
        <v>3</v>
      </c>
      <c r="K807" t="b">
        <v>1</v>
      </c>
    </row>
    <row r="808" spans="1:11">
      <c r="A808">
        <v>99</v>
      </c>
      <c r="B808" t="s">
        <v>8</v>
      </c>
      <c r="C808">
        <v>84</v>
      </c>
      <c r="D808" t="s">
        <v>26</v>
      </c>
      <c r="E808">
        <v>19</v>
      </c>
      <c r="F808">
        <v>5</v>
      </c>
      <c r="G808" s="1">
        <v>97083.59</v>
      </c>
      <c r="H808" t="str">
        <f>IF(Table1[[#This Row],[MonthlyIncome]]&lt;3000,"Low",IF(Table1[[#This Row],[MonthlyIncome]]&lt;=6000,"Medium","High"))</f>
        <v>High</v>
      </c>
      <c r="I808">
        <v>3</v>
      </c>
      <c r="J808">
        <v>1</v>
      </c>
      <c r="K808" t="b">
        <v>0</v>
      </c>
    </row>
    <row r="809" spans="1:11">
      <c r="A809">
        <v>66</v>
      </c>
      <c r="B809" t="s">
        <v>6</v>
      </c>
      <c r="C809">
        <v>73</v>
      </c>
      <c r="D809" t="s">
        <v>26</v>
      </c>
      <c r="E809">
        <v>33</v>
      </c>
      <c r="F809">
        <v>9</v>
      </c>
      <c r="G809" s="1">
        <v>21377.31</v>
      </c>
      <c r="H809" t="str">
        <f>IF(Table1[[#This Row],[MonthlyIncome]]&lt;3000,"Low",IF(Table1[[#This Row],[MonthlyIncome]]&lt;=6000,"Medium","High"))</f>
        <v>High</v>
      </c>
      <c r="I809">
        <v>5</v>
      </c>
      <c r="J809">
        <v>1</v>
      </c>
      <c r="K809" t="b">
        <v>1</v>
      </c>
    </row>
    <row r="810" spans="1:11">
      <c r="A810">
        <v>35</v>
      </c>
      <c r="B810" t="s">
        <v>7</v>
      </c>
      <c r="C810">
        <v>85</v>
      </c>
      <c r="D810" t="s">
        <v>26</v>
      </c>
      <c r="E810">
        <v>38</v>
      </c>
      <c r="F810">
        <v>9</v>
      </c>
      <c r="G810" s="1">
        <v>77466.710000000006</v>
      </c>
      <c r="H810" t="str">
        <f>IF(Table1[[#This Row],[MonthlyIncome]]&lt;3000,"Low",IF(Table1[[#This Row],[MonthlyIncome]]&lt;=6000,"Medium","High"))</f>
        <v>High</v>
      </c>
      <c r="I810">
        <v>2</v>
      </c>
      <c r="J810">
        <v>2</v>
      </c>
      <c r="K810" t="b">
        <v>0</v>
      </c>
    </row>
    <row r="811" spans="1:11">
      <c r="A811">
        <v>23</v>
      </c>
      <c r="B811" t="s">
        <v>15</v>
      </c>
      <c r="C811">
        <v>50</v>
      </c>
      <c r="D811" t="s">
        <v>25</v>
      </c>
      <c r="E811">
        <v>5</v>
      </c>
      <c r="F811">
        <v>10</v>
      </c>
      <c r="G811" s="1">
        <v>6117.9</v>
      </c>
      <c r="H811" t="str">
        <f>IF(Table1[[#This Row],[MonthlyIncome]]&lt;3000,"Low",IF(Table1[[#This Row],[MonthlyIncome]]&lt;=6000,"Medium","High"))</f>
        <v>High</v>
      </c>
      <c r="I811">
        <v>2</v>
      </c>
      <c r="J811">
        <v>5</v>
      </c>
      <c r="K811" t="b">
        <v>0</v>
      </c>
    </row>
    <row r="812" spans="1:11">
      <c r="A812">
        <v>47</v>
      </c>
      <c r="B812" t="s">
        <v>9</v>
      </c>
      <c r="C812">
        <v>85</v>
      </c>
      <c r="D812" t="s">
        <v>25</v>
      </c>
      <c r="E812">
        <v>40</v>
      </c>
      <c r="F812">
        <v>6</v>
      </c>
      <c r="G812" s="1">
        <v>343.73</v>
      </c>
      <c r="H812" t="str">
        <f>IF(Table1[[#This Row],[MonthlyIncome]]&lt;3000,"Low",IF(Table1[[#This Row],[MonthlyIncome]]&lt;=6000,"Medium","High"))</f>
        <v>Low</v>
      </c>
      <c r="I812">
        <v>1</v>
      </c>
      <c r="J812">
        <v>1</v>
      </c>
      <c r="K812" t="b">
        <v>0</v>
      </c>
    </row>
    <row r="813" spans="1:11">
      <c r="A813">
        <v>76</v>
      </c>
      <c r="B813" t="s">
        <v>17</v>
      </c>
      <c r="C813">
        <v>45</v>
      </c>
      <c r="D813" t="s">
        <v>26</v>
      </c>
      <c r="E813">
        <v>48</v>
      </c>
      <c r="F813">
        <v>9</v>
      </c>
      <c r="G813" s="1">
        <v>38116.83</v>
      </c>
      <c r="H813" t="str">
        <f>IF(Table1[[#This Row],[MonthlyIncome]]&lt;3000,"Low",IF(Table1[[#This Row],[MonthlyIncome]]&lt;=6000,"Medium","High"))</f>
        <v>High</v>
      </c>
      <c r="I813">
        <v>4</v>
      </c>
      <c r="J813">
        <v>1</v>
      </c>
      <c r="K813" t="b">
        <v>1</v>
      </c>
    </row>
    <row r="814" spans="1:11">
      <c r="A814">
        <v>45</v>
      </c>
      <c r="B814" t="s">
        <v>17</v>
      </c>
      <c r="C814">
        <v>56</v>
      </c>
      <c r="D814" t="s">
        <v>26</v>
      </c>
      <c r="E814">
        <v>13</v>
      </c>
      <c r="F814">
        <v>9</v>
      </c>
      <c r="G814" s="1">
        <v>64631.88</v>
      </c>
      <c r="H814" t="str">
        <f>IF(Table1[[#This Row],[MonthlyIncome]]&lt;3000,"Low",IF(Table1[[#This Row],[MonthlyIncome]]&lt;=6000,"Medium","High"))</f>
        <v>High</v>
      </c>
      <c r="I814">
        <v>5</v>
      </c>
      <c r="J814">
        <v>4</v>
      </c>
      <c r="K814" t="b">
        <v>0</v>
      </c>
    </row>
    <row r="815" spans="1:11">
      <c r="A815">
        <v>96</v>
      </c>
      <c r="B815" t="s">
        <v>9</v>
      </c>
      <c r="C815">
        <v>24</v>
      </c>
      <c r="D815" t="s">
        <v>26</v>
      </c>
      <c r="E815">
        <v>49</v>
      </c>
      <c r="F815">
        <v>7</v>
      </c>
      <c r="G815" s="1">
        <v>10441.23</v>
      </c>
      <c r="H815" t="str">
        <f>IF(Table1[[#This Row],[MonthlyIncome]]&lt;3000,"Low",IF(Table1[[#This Row],[MonthlyIncome]]&lt;=6000,"Medium","High"))</f>
        <v>High</v>
      </c>
      <c r="I815">
        <v>2</v>
      </c>
      <c r="J815">
        <v>3</v>
      </c>
      <c r="K815" t="b">
        <v>1</v>
      </c>
    </row>
    <row r="816" spans="1:11">
      <c r="A816">
        <v>1</v>
      </c>
      <c r="B816" t="s">
        <v>11</v>
      </c>
      <c r="C816">
        <v>51</v>
      </c>
      <c r="D816" t="s">
        <v>26</v>
      </c>
      <c r="E816">
        <v>47</v>
      </c>
      <c r="F816">
        <v>4</v>
      </c>
      <c r="G816" s="1">
        <v>40544.57</v>
      </c>
      <c r="H816" t="str">
        <f>IF(Table1[[#This Row],[MonthlyIncome]]&lt;3000,"Low",IF(Table1[[#This Row],[MonthlyIncome]]&lt;=6000,"Medium","High"))</f>
        <v>High</v>
      </c>
      <c r="I816">
        <v>2</v>
      </c>
      <c r="J816">
        <v>5</v>
      </c>
      <c r="K816" t="b">
        <v>1</v>
      </c>
    </row>
    <row r="817" spans="1:11">
      <c r="A817">
        <v>40</v>
      </c>
      <c r="B817" t="s">
        <v>16</v>
      </c>
      <c r="C817">
        <v>66</v>
      </c>
      <c r="D817" t="s">
        <v>26</v>
      </c>
      <c r="E817">
        <v>35</v>
      </c>
      <c r="F817">
        <v>8</v>
      </c>
      <c r="G817" s="1">
        <v>25790.880000000001</v>
      </c>
      <c r="H817" t="str">
        <f>IF(Table1[[#This Row],[MonthlyIncome]]&lt;3000,"Low",IF(Table1[[#This Row],[MonthlyIncome]]&lt;=6000,"Medium","High"))</f>
        <v>High</v>
      </c>
      <c r="I817">
        <v>5</v>
      </c>
      <c r="J817">
        <v>1</v>
      </c>
      <c r="K817" t="b">
        <v>0</v>
      </c>
    </row>
    <row r="818" spans="1:11">
      <c r="A818">
        <v>7</v>
      </c>
      <c r="B818" t="s">
        <v>8</v>
      </c>
      <c r="C818">
        <v>50</v>
      </c>
      <c r="D818" t="s">
        <v>26</v>
      </c>
      <c r="E818">
        <v>18</v>
      </c>
      <c r="F818">
        <v>1</v>
      </c>
      <c r="G818" s="1">
        <v>11778.52</v>
      </c>
      <c r="H818" t="str">
        <f>IF(Table1[[#This Row],[MonthlyIncome]]&lt;3000,"Low",IF(Table1[[#This Row],[MonthlyIncome]]&lt;=6000,"Medium","High"))</f>
        <v>High</v>
      </c>
      <c r="I818">
        <v>2</v>
      </c>
      <c r="J818">
        <v>5</v>
      </c>
      <c r="K818" t="b">
        <v>0</v>
      </c>
    </row>
    <row r="819" spans="1:11">
      <c r="A819">
        <v>16</v>
      </c>
      <c r="B819" t="s">
        <v>11</v>
      </c>
      <c r="C819">
        <v>30</v>
      </c>
      <c r="D819" t="s">
        <v>25</v>
      </c>
      <c r="E819">
        <v>5</v>
      </c>
      <c r="F819">
        <v>4</v>
      </c>
      <c r="G819" s="1">
        <v>13726.68</v>
      </c>
      <c r="H819" t="str">
        <f>IF(Table1[[#This Row],[MonthlyIncome]]&lt;3000,"Low",IF(Table1[[#This Row],[MonthlyIncome]]&lt;=6000,"Medium","High"))</f>
        <v>High</v>
      </c>
      <c r="I819">
        <v>4</v>
      </c>
      <c r="J819">
        <v>5</v>
      </c>
      <c r="K819" t="b">
        <v>0</v>
      </c>
    </row>
    <row r="820" spans="1:11">
      <c r="A820">
        <v>59</v>
      </c>
      <c r="B820" t="s">
        <v>7</v>
      </c>
      <c r="C820">
        <v>68</v>
      </c>
      <c r="D820" t="s">
        <v>26</v>
      </c>
      <c r="E820">
        <v>15</v>
      </c>
      <c r="F820">
        <v>7</v>
      </c>
      <c r="G820" s="1">
        <v>71942.100000000006</v>
      </c>
      <c r="H820" t="str">
        <f>IF(Table1[[#This Row],[MonthlyIncome]]&lt;3000,"Low",IF(Table1[[#This Row],[MonthlyIncome]]&lt;=6000,"Medium","High"))</f>
        <v>High</v>
      </c>
      <c r="I820">
        <v>1</v>
      </c>
      <c r="J820">
        <v>4</v>
      </c>
      <c r="K820" t="b">
        <v>1</v>
      </c>
    </row>
    <row r="821" spans="1:11">
      <c r="A821">
        <v>76</v>
      </c>
      <c r="B821" t="s">
        <v>7</v>
      </c>
      <c r="C821">
        <v>75</v>
      </c>
      <c r="D821" t="s">
        <v>26</v>
      </c>
      <c r="E821">
        <v>5</v>
      </c>
      <c r="F821">
        <v>3</v>
      </c>
      <c r="G821" s="1">
        <v>84252.29</v>
      </c>
      <c r="H821" t="str">
        <f>IF(Table1[[#This Row],[MonthlyIncome]]&lt;3000,"Low",IF(Table1[[#This Row],[MonthlyIncome]]&lt;=6000,"Medium","High"))</f>
        <v>High</v>
      </c>
      <c r="I821">
        <v>3</v>
      </c>
      <c r="J821">
        <v>5</v>
      </c>
      <c r="K821" t="b">
        <v>1</v>
      </c>
    </row>
    <row r="822" spans="1:11">
      <c r="A822">
        <v>2</v>
      </c>
      <c r="B822" t="s">
        <v>11</v>
      </c>
      <c r="C822">
        <v>79</v>
      </c>
      <c r="D822" t="s">
        <v>26</v>
      </c>
      <c r="E822">
        <v>48</v>
      </c>
      <c r="F822">
        <v>9</v>
      </c>
      <c r="G822" s="1">
        <v>88925.56</v>
      </c>
      <c r="H822" t="str">
        <f>IF(Table1[[#This Row],[MonthlyIncome]]&lt;3000,"Low",IF(Table1[[#This Row],[MonthlyIncome]]&lt;=6000,"Medium","High"))</f>
        <v>High</v>
      </c>
      <c r="I822">
        <v>1</v>
      </c>
      <c r="J822">
        <v>5</v>
      </c>
      <c r="K822" t="b">
        <v>1</v>
      </c>
    </row>
    <row r="823" spans="1:11">
      <c r="A823">
        <v>57</v>
      </c>
      <c r="B823" t="s">
        <v>12</v>
      </c>
      <c r="C823">
        <v>70</v>
      </c>
      <c r="D823" t="s">
        <v>25</v>
      </c>
      <c r="E823">
        <v>41</v>
      </c>
      <c r="F823">
        <v>5</v>
      </c>
      <c r="G823" s="1">
        <v>94130.57</v>
      </c>
      <c r="H823" t="str">
        <f>IF(Table1[[#This Row],[MonthlyIncome]]&lt;3000,"Low",IF(Table1[[#This Row],[MonthlyIncome]]&lt;=6000,"Medium","High"))</f>
        <v>High</v>
      </c>
      <c r="I823">
        <v>1</v>
      </c>
      <c r="J823">
        <v>5</v>
      </c>
      <c r="K823" t="b">
        <v>1</v>
      </c>
    </row>
    <row r="824" spans="1:11">
      <c r="A824">
        <v>85</v>
      </c>
      <c r="B824" t="s">
        <v>7</v>
      </c>
      <c r="C824">
        <v>84</v>
      </c>
      <c r="D824" t="s">
        <v>25</v>
      </c>
      <c r="E824">
        <v>38</v>
      </c>
      <c r="F824">
        <v>8</v>
      </c>
      <c r="G824" s="1">
        <v>17345.580000000002</v>
      </c>
      <c r="H824" t="str">
        <f>IF(Table1[[#This Row],[MonthlyIncome]]&lt;3000,"Low",IF(Table1[[#This Row],[MonthlyIncome]]&lt;=6000,"Medium","High"))</f>
        <v>High</v>
      </c>
      <c r="I824">
        <v>1</v>
      </c>
      <c r="J824">
        <v>3</v>
      </c>
      <c r="K824" t="b">
        <v>0</v>
      </c>
    </row>
    <row r="825" spans="1:11">
      <c r="A825">
        <v>27</v>
      </c>
      <c r="B825" t="s">
        <v>15</v>
      </c>
      <c r="C825">
        <v>40</v>
      </c>
      <c r="D825" t="s">
        <v>25</v>
      </c>
      <c r="E825">
        <v>15</v>
      </c>
      <c r="F825">
        <v>9</v>
      </c>
      <c r="G825" s="1">
        <v>97948</v>
      </c>
      <c r="H825" t="str">
        <f>IF(Table1[[#This Row],[MonthlyIncome]]&lt;3000,"Low",IF(Table1[[#This Row],[MonthlyIncome]]&lt;=6000,"Medium","High"))</f>
        <v>High</v>
      </c>
      <c r="I825">
        <v>3</v>
      </c>
      <c r="J825">
        <v>1</v>
      </c>
      <c r="K825" t="b">
        <v>0</v>
      </c>
    </row>
    <row r="826" spans="1:11">
      <c r="A826">
        <v>55</v>
      </c>
      <c r="B826" t="s">
        <v>16</v>
      </c>
      <c r="C826">
        <v>69</v>
      </c>
      <c r="D826" t="s">
        <v>26</v>
      </c>
      <c r="E826">
        <v>9</v>
      </c>
      <c r="F826">
        <v>2</v>
      </c>
      <c r="G826" s="1">
        <v>81721.33</v>
      </c>
      <c r="H826" t="str">
        <f>IF(Table1[[#This Row],[MonthlyIncome]]&lt;3000,"Low",IF(Table1[[#This Row],[MonthlyIncome]]&lt;=6000,"Medium","High"))</f>
        <v>High</v>
      </c>
      <c r="I826">
        <v>5</v>
      </c>
      <c r="J826">
        <v>3</v>
      </c>
      <c r="K826" t="b">
        <v>0</v>
      </c>
    </row>
    <row r="827" spans="1:11">
      <c r="A827">
        <v>38</v>
      </c>
      <c r="B827" t="s">
        <v>16</v>
      </c>
      <c r="C827">
        <v>33</v>
      </c>
      <c r="D827" t="s">
        <v>26</v>
      </c>
      <c r="E827">
        <v>17</v>
      </c>
      <c r="F827">
        <v>2</v>
      </c>
      <c r="G827" s="1">
        <v>33387.78</v>
      </c>
      <c r="H827" t="str">
        <f>IF(Table1[[#This Row],[MonthlyIncome]]&lt;3000,"Low",IF(Table1[[#This Row],[MonthlyIncome]]&lt;=6000,"Medium","High"))</f>
        <v>High</v>
      </c>
      <c r="I827">
        <v>3</v>
      </c>
      <c r="J827">
        <v>1</v>
      </c>
      <c r="K827" t="b">
        <v>0</v>
      </c>
    </row>
    <row r="828" spans="1:11">
      <c r="A828">
        <v>49</v>
      </c>
      <c r="B828" t="s">
        <v>8</v>
      </c>
      <c r="C828">
        <v>43</v>
      </c>
      <c r="D828" t="s">
        <v>25</v>
      </c>
      <c r="E828">
        <v>40</v>
      </c>
      <c r="F828">
        <v>4</v>
      </c>
      <c r="G828" s="1">
        <v>58905.29</v>
      </c>
      <c r="H828" t="str">
        <f>IF(Table1[[#This Row],[MonthlyIncome]]&lt;3000,"Low",IF(Table1[[#This Row],[MonthlyIncome]]&lt;=6000,"Medium","High"))</f>
        <v>High</v>
      </c>
      <c r="I828">
        <v>1</v>
      </c>
      <c r="J828">
        <v>1</v>
      </c>
      <c r="K828" t="b">
        <v>0</v>
      </c>
    </row>
    <row r="829" spans="1:11">
      <c r="A829">
        <v>41</v>
      </c>
      <c r="B829" t="s">
        <v>13</v>
      </c>
      <c r="C829">
        <v>88</v>
      </c>
      <c r="D829" t="s">
        <v>25</v>
      </c>
      <c r="E829">
        <v>3</v>
      </c>
      <c r="F829">
        <v>1</v>
      </c>
      <c r="G829" s="1">
        <v>25049.18</v>
      </c>
      <c r="H829" t="str">
        <f>IF(Table1[[#This Row],[MonthlyIncome]]&lt;3000,"Low",IF(Table1[[#This Row],[MonthlyIncome]]&lt;=6000,"Medium","High"))</f>
        <v>High</v>
      </c>
      <c r="I829">
        <v>5</v>
      </c>
      <c r="J829">
        <v>1</v>
      </c>
      <c r="K829" t="b">
        <v>1</v>
      </c>
    </row>
    <row r="830" spans="1:11">
      <c r="A830">
        <v>29</v>
      </c>
      <c r="B830" t="s">
        <v>17</v>
      </c>
      <c r="C830">
        <v>82</v>
      </c>
      <c r="D830" t="s">
        <v>26</v>
      </c>
      <c r="E830">
        <v>32</v>
      </c>
      <c r="F830">
        <v>9</v>
      </c>
      <c r="G830" s="1">
        <v>8440.8700000000008</v>
      </c>
      <c r="H830" t="str">
        <f>IF(Table1[[#This Row],[MonthlyIncome]]&lt;3000,"Low",IF(Table1[[#This Row],[MonthlyIncome]]&lt;=6000,"Medium","High"))</f>
        <v>High</v>
      </c>
      <c r="I830">
        <v>1</v>
      </c>
      <c r="J830">
        <v>5</v>
      </c>
      <c r="K830" t="b">
        <v>0</v>
      </c>
    </row>
    <row r="831" spans="1:11">
      <c r="A831">
        <v>45</v>
      </c>
      <c r="B831" t="s">
        <v>6</v>
      </c>
      <c r="C831">
        <v>69</v>
      </c>
      <c r="D831" t="s">
        <v>26</v>
      </c>
      <c r="E831">
        <v>28</v>
      </c>
      <c r="F831">
        <v>2</v>
      </c>
      <c r="G831" s="1">
        <v>42823.64</v>
      </c>
      <c r="H831" t="str">
        <f>IF(Table1[[#This Row],[MonthlyIncome]]&lt;3000,"Low",IF(Table1[[#This Row],[MonthlyIncome]]&lt;=6000,"Medium","High"))</f>
        <v>High</v>
      </c>
      <c r="I831">
        <v>2</v>
      </c>
      <c r="J831">
        <v>2</v>
      </c>
      <c r="K831" t="b">
        <v>1</v>
      </c>
    </row>
    <row r="832" spans="1:11">
      <c r="A832">
        <v>69</v>
      </c>
      <c r="B832" t="s">
        <v>13</v>
      </c>
      <c r="C832">
        <v>90</v>
      </c>
      <c r="D832" t="s">
        <v>26</v>
      </c>
      <c r="E832">
        <v>25</v>
      </c>
      <c r="F832">
        <v>5</v>
      </c>
      <c r="G832" s="1">
        <v>99475.54</v>
      </c>
      <c r="H832" t="str">
        <f>IF(Table1[[#This Row],[MonthlyIncome]]&lt;3000,"Low",IF(Table1[[#This Row],[MonthlyIncome]]&lt;=6000,"Medium","High"))</f>
        <v>High</v>
      </c>
      <c r="I832">
        <v>1</v>
      </c>
      <c r="J832">
        <v>2</v>
      </c>
      <c r="K832" t="b">
        <v>0</v>
      </c>
    </row>
    <row r="833" spans="1:11">
      <c r="A833">
        <v>52</v>
      </c>
      <c r="B833" t="s">
        <v>9</v>
      </c>
      <c r="C833">
        <v>57</v>
      </c>
      <c r="D833" t="s">
        <v>26</v>
      </c>
      <c r="E833">
        <v>43</v>
      </c>
      <c r="F833">
        <v>9</v>
      </c>
      <c r="G833" s="1">
        <v>45280.33</v>
      </c>
      <c r="H833" t="str">
        <f>IF(Table1[[#This Row],[MonthlyIncome]]&lt;3000,"Low",IF(Table1[[#This Row],[MonthlyIncome]]&lt;=6000,"Medium","High"))</f>
        <v>High</v>
      </c>
      <c r="I833">
        <v>1</v>
      </c>
      <c r="J833">
        <v>4</v>
      </c>
      <c r="K833" t="b">
        <v>0</v>
      </c>
    </row>
    <row r="834" spans="1:11">
      <c r="A834">
        <v>35</v>
      </c>
      <c r="B834" t="s">
        <v>16</v>
      </c>
      <c r="C834">
        <v>97</v>
      </c>
      <c r="D834" t="s">
        <v>25</v>
      </c>
      <c r="E834">
        <v>45</v>
      </c>
      <c r="F834">
        <v>5</v>
      </c>
      <c r="G834" s="1">
        <v>42404.14</v>
      </c>
      <c r="H834" t="str">
        <f>IF(Table1[[#This Row],[MonthlyIncome]]&lt;3000,"Low",IF(Table1[[#This Row],[MonthlyIncome]]&lt;=6000,"Medium","High"))</f>
        <v>High</v>
      </c>
      <c r="I834">
        <v>2</v>
      </c>
      <c r="J834">
        <v>5</v>
      </c>
      <c r="K834" t="b">
        <v>0</v>
      </c>
    </row>
    <row r="835" spans="1:11">
      <c r="A835">
        <v>35</v>
      </c>
      <c r="B835" t="s">
        <v>9</v>
      </c>
      <c r="C835">
        <v>49</v>
      </c>
      <c r="D835" t="s">
        <v>25</v>
      </c>
      <c r="E835">
        <v>31</v>
      </c>
      <c r="F835">
        <v>2</v>
      </c>
      <c r="G835" s="1">
        <v>76742.570000000007</v>
      </c>
      <c r="H835" t="str">
        <f>IF(Table1[[#This Row],[MonthlyIncome]]&lt;3000,"Low",IF(Table1[[#This Row],[MonthlyIncome]]&lt;=6000,"Medium","High"))</f>
        <v>High</v>
      </c>
      <c r="I835">
        <v>4</v>
      </c>
      <c r="J835">
        <v>1</v>
      </c>
      <c r="K835" t="b">
        <v>1</v>
      </c>
    </row>
    <row r="836" spans="1:11">
      <c r="A836">
        <v>15</v>
      </c>
      <c r="B836" t="s">
        <v>14</v>
      </c>
      <c r="C836">
        <v>37</v>
      </c>
      <c r="D836" t="s">
        <v>25</v>
      </c>
      <c r="E836">
        <v>40</v>
      </c>
      <c r="F836">
        <v>6</v>
      </c>
      <c r="G836" s="1">
        <v>32442.1</v>
      </c>
      <c r="H836" t="str">
        <f>IF(Table1[[#This Row],[MonthlyIncome]]&lt;3000,"Low",IF(Table1[[#This Row],[MonthlyIncome]]&lt;=6000,"Medium","High"))</f>
        <v>High</v>
      </c>
      <c r="I836">
        <v>5</v>
      </c>
      <c r="J836">
        <v>3</v>
      </c>
      <c r="K836" t="b">
        <v>1</v>
      </c>
    </row>
    <row r="837" spans="1:11">
      <c r="A837">
        <v>56</v>
      </c>
      <c r="B837" t="s">
        <v>15</v>
      </c>
      <c r="C837">
        <v>34</v>
      </c>
      <c r="D837" t="s">
        <v>26</v>
      </c>
      <c r="E837">
        <v>24</v>
      </c>
      <c r="F837">
        <v>4</v>
      </c>
      <c r="G837" s="1">
        <v>23730.3</v>
      </c>
      <c r="H837" t="str">
        <f>IF(Table1[[#This Row],[MonthlyIncome]]&lt;3000,"Low",IF(Table1[[#This Row],[MonthlyIncome]]&lt;=6000,"Medium","High"))</f>
        <v>High</v>
      </c>
      <c r="I837">
        <v>4</v>
      </c>
      <c r="J837">
        <v>1</v>
      </c>
      <c r="K837" t="b">
        <v>1</v>
      </c>
    </row>
    <row r="838" spans="1:11">
      <c r="A838">
        <v>52</v>
      </c>
      <c r="B838" t="s">
        <v>12</v>
      </c>
      <c r="C838">
        <v>55</v>
      </c>
      <c r="D838" t="s">
        <v>25</v>
      </c>
      <c r="E838">
        <v>5</v>
      </c>
      <c r="F838">
        <v>4</v>
      </c>
      <c r="G838" s="1">
        <v>3300.8</v>
      </c>
      <c r="H838" t="str">
        <f>IF(Table1[[#This Row],[MonthlyIncome]]&lt;3000,"Low",IF(Table1[[#This Row],[MonthlyIncome]]&lt;=6000,"Medium","High"))</f>
        <v>Medium</v>
      </c>
      <c r="I838">
        <v>5</v>
      </c>
      <c r="J838">
        <v>1</v>
      </c>
      <c r="K838" t="b">
        <v>0</v>
      </c>
    </row>
    <row r="839" spans="1:11">
      <c r="A839">
        <v>66</v>
      </c>
      <c r="B839" t="s">
        <v>12</v>
      </c>
      <c r="C839">
        <v>99</v>
      </c>
      <c r="D839" t="s">
        <v>26</v>
      </c>
      <c r="E839">
        <v>21</v>
      </c>
      <c r="F839">
        <v>4</v>
      </c>
      <c r="G839" s="1">
        <v>79585.88</v>
      </c>
      <c r="H839" t="str">
        <f>IF(Table1[[#This Row],[MonthlyIncome]]&lt;3000,"Low",IF(Table1[[#This Row],[MonthlyIncome]]&lt;=6000,"Medium","High"))</f>
        <v>High</v>
      </c>
      <c r="I839">
        <v>1</v>
      </c>
      <c r="J839">
        <v>3</v>
      </c>
      <c r="K839" t="b">
        <v>0</v>
      </c>
    </row>
    <row r="840" spans="1:11">
      <c r="A840">
        <v>45</v>
      </c>
      <c r="B840" t="s">
        <v>15</v>
      </c>
      <c r="C840">
        <v>75</v>
      </c>
      <c r="D840" t="s">
        <v>26</v>
      </c>
      <c r="E840">
        <v>3</v>
      </c>
      <c r="F840">
        <v>2</v>
      </c>
      <c r="G840" s="1">
        <v>78869.039999999994</v>
      </c>
      <c r="H840" t="str">
        <f>IF(Table1[[#This Row],[MonthlyIncome]]&lt;3000,"Low",IF(Table1[[#This Row],[MonthlyIncome]]&lt;=6000,"Medium","High"))</f>
        <v>High</v>
      </c>
      <c r="I840">
        <v>5</v>
      </c>
      <c r="J840">
        <v>1</v>
      </c>
      <c r="K840" t="b">
        <v>1</v>
      </c>
    </row>
    <row r="841" spans="1:11">
      <c r="A841">
        <v>38</v>
      </c>
      <c r="B841" t="s">
        <v>9</v>
      </c>
      <c r="C841">
        <v>93</v>
      </c>
      <c r="D841" t="s">
        <v>25</v>
      </c>
      <c r="E841">
        <v>17</v>
      </c>
      <c r="F841">
        <v>3</v>
      </c>
      <c r="G841" s="1">
        <v>79116.63</v>
      </c>
      <c r="H841" t="str">
        <f>IF(Table1[[#This Row],[MonthlyIncome]]&lt;3000,"Low",IF(Table1[[#This Row],[MonthlyIncome]]&lt;=6000,"Medium","High"))</f>
        <v>High</v>
      </c>
      <c r="I841">
        <v>4</v>
      </c>
      <c r="J841">
        <v>1</v>
      </c>
      <c r="K841" t="b">
        <v>1</v>
      </c>
    </row>
    <row r="842" spans="1:11">
      <c r="A842">
        <v>1</v>
      </c>
      <c r="B842" t="s">
        <v>17</v>
      </c>
      <c r="C842">
        <v>66</v>
      </c>
      <c r="D842" t="s">
        <v>26</v>
      </c>
      <c r="E842">
        <v>36</v>
      </c>
      <c r="F842">
        <v>6</v>
      </c>
      <c r="G842" s="1">
        <v>55492.02</v>
      </c>
      <c r="H842" t="str">
        <f>IF(Table1[[#This Row],[MonthlyIncome]]&lt;3000,"Low",IF(Table1[[#This Row],[MonthlyIncome]]&lt;=6000,"Medium","High"))</f>
        <v>High</v>
      </c>
      <c r="I842">
        <v>1</v>
      </c>
      <c r="J842">
        <v>4</v>
      </c>
      <c r="K842" t="b">
        <v>0</v>
      </c>
    </row>
    <row r="843" spans="1:11">
      <c r="A843">
        <v>6</v>
      </c>
      <c r="B843" t="s">
        <v>9</v>
      </c>
      <c r="C843">
        <v>21</v>
      </c>
      <c r="D843" t="s">
        <v>26</v>
      </c>
      <c r="E843">
        <v>26</v>
      </c>
      <c r="F843">
        <v>6</v>
      </c>
      <c r="G843" s="1">
        <v>93209.62</v>
      </c>
      <c r="H843" t="str">
        <f>IF(Table1[[#This Row],[MonthlyIncome]]&lt;3000,"Low",IF(Table1[[#This Row],[MonthlyIncome]]&lt;=6000,"Medium","High"))</f>
        <v>High</v>
      </c>
      <c r="I843">
        <v>3</v>
      </c>
      <c r="J843">
        <v>2</v>
      </c>
      <c r="K843" t="b">
        <v>1</v>
      </c>
    </row>
    <row r="844" spans="1:11">
      <c r="A844">
        <v>52</v>
      </c>
      <c r="B844" t="s">
        <v>7</v>
      </c>
      <c r="C844">
        <v>54</v>
      </c>
      <c r="D844" t="s">
        <v>26</v>
      </c>
      <c r="E844">
        <v>1</v>
      </c>
      <c r="F844">
        <v>6</v>
      </c>
      <c r="G844" s="1">
        <v>11525.72</v>
      </c>
      <c r="H844" t="str">
        <f>IF(Table1[[#This Row],[MonthlyIncome]]&lt;3000,"Low",IF(Table1[[#This Row],[MonthlyIncome]]&lt;=6000,"Medium","High"))</f>
        <v>High</v>
      </c>
      <c r="I844">
        <v>4</v>
      </c>
      <c r="J844">
        <v>3</v>
      </c>
      <c r="K844" t="b">
        <v>1</v>
      </c>
    </row>
    <row r="845" spans="1:11">
      <c r="A845">
        <v>95</v>
      </c>
      <c r="B845" t="s">
        <v>6</v>
      </c>
      <c r="C845">
        <v>88</v>
      </c>
      <c r="D845" t="s">
        <v>25</v>
      </c>
      <c r="E845">
        <v>2</v>
      </c>
      <c r="F845">
        <v>2</v>
      </c>
      <c r="G845" s="1">
        <v>77276.2</v>
      </c>
      <c r="H845" t="str">
        <f>IF(Table1[[#This Row],[MonthlyIncome]]&lt;3000,"Low",IF(Table1[[#This Row],[MonthlyIncome]]&lt;=6000,"Medium","High"))</f>
        <v>High</v>
      </c>
      <c r="I845">
        <v>1</v>
      </c>
      <c r="J845">
        <v>3</v>
      </c>
      <c r="K845" t="b">
        <v>1</v>
      </c>
    </row>
    <row r="846" spans="1:11">
      <c r="A846">
        <v>38</v>
      </c>
      <c r="B846" t="s">
        <v>7</v>
      </c>
      <c r="C846">
        <v>80</v>
      </c>
      <c r="D846" t="s">
        <v>26</v>
      </c>
      <c r="E846">
        <v>7</v>
      </c>
      <c r="F846">
        <v>1</v>
      </c>
      <c r="G846" s="1">
        <v>51740.160000000003</v>
      </c>
      <c r="H846" t="str">
        <f>IF(Table1[[#This Row],[MonthlyIncome]]&lt;3000,"Low",IF(Table1[[#This Row],[MonthlyIncome]]&lt;=6000,"Medium","High"))</f>
        <v>High</v>
      </c>
      <c r="I846">
        <v>5</v>
      </c>
      <c r="J846">
        <v>4</v>
      </c>
      <c r="K846" t="b">
        <v>0</v>
      </c>
    </row>
    <row r="847" spans="1:11">
      <c r="A847">
        <v>48</v>
      </c>
      <c r="B847" t="s">
        <v>12</v>
      </c>
      <c r="C847">
        <v>96</v>
      </c>
      <c r="D847" t="s">
        <v>25</v>
      </c>
      <c r="E847">
        <v>19</v>
      </c>
      <c r="F847">
        <v>4</v>
      </c>
      <c r="G847" s="1">
        <v>46755.53</v>
      </c>
      <c r="H847" t="str">
        <f>IF(Table1[[#This Row],[MonthlyIncome]]&lt;3000,"Low",IF(Table1[[#This Row],[MonthlyIncome]]&lt;=6000,"Medium","High"))</f>
        <v>High</v>
      </c>
      <c r="I847">
        <v>1</v>
      </c>
      <c r="J847">
        <v>4</v>
      </c>
      <c r="K847" t="b">
        <v>1</v>
      </c>
    </row>
    <row r="848" spans="1:11">
      <c r="A848">
        <v>72</v>
      </c>
      <c r="B848" t="s">
        <v>16</v>
      </c>
      <c r="C848">
        <v>34</v>
      </c>
      <c r="D848" t="s">
        <v>26</v>
      </c>
      <c r="E848">
        <v>43</v>
      </c>
      <c r="F848">
        <v>9</v>
      </c>
      <c r="G848" s="1">
        <v>25854.26</v>
      </c>
      <c r="H848" t="str">
        <f>IF(Table1[[#This Row],[MonthlyIncome]]&lt;3000,"Low",IF(Table1[[#This Row],[MonthlyIncome]]&lt;=6000,"Medium","High"))</f>
        <v>High</v>
      </c>
      <c r="I848">
        <v>2</v>
      </c>
      <c r="J848">
        <v>1</v>
      </c>
      <c r="K848" t="b">
        <v>0</v>
      </c>
    </row>
    <row r="849" spans="1:11">
      <c r="A849">
        <v>21</v>
      </c>
      <c r="B849" t="s">
        <v>13</v>
      </c>
      <c r="C849">
        <v>68</v>
      </c>
      <c r="D849" t="s">
        <v>25</v>
      </c>
      <c r="E849">
        <v>47</v>
      </c>
      <c r="F849">
        <v>3</v>
      </c>
      <c r="G849" s="1">
        <v>87488.98</v>
      </c>
      <c r="H849" t="str">
        <f>IF(Table1[[#This Row],[MonthlyIncome]]&lt;3000,"Low",IF(Table1[[#This Row],[MonthlyIncome]]&lt;=6000,"Medium","High"))</f>
        <v>High</v>
      </c>
      <c r="I849">
        <v>4</v>
      </c>
      <c r="J849">
        <v>3</v>
      </c>
      <c r="K849" t="b">
        <v>0</v>
      </c>
    </row>
    <row r="850" spans="1:11">
      <c r="A850">
        <v>96</v>
      </c>
      <c r="B850" t="s">
        <v>7</v>
      </c>
      <c r="C850">
        <v>64</v>
      </c>
      <c r="D850" t="s">
        <v>25</v>
      </c>
      <c r="E850">
        <v>34</v>
      </c>
      <c r="F850">
        <v>10</v>
      </c>
      <c r="G850" s="1">
        <v>99996.43</v>
      </c>
      <c r="H850" t="str">
        <f>IF(Table1[[#This Row],[MonthlyIncome]]&lt;3000,"Low",IF(Table1[[#This Row],[MonthlyIncome]]&lt;=6000,"Medium","High"))</f>
        <v>High</v>
      </c>
      <c r="I850">
        <v>1</v>
      </c>
      <c r="J850">
        <v>3</v>
      </c>
      <c r="K850" t="b">
        <v>0</v>
      </c>
    </row>
    <row r="851" spans="1:11">
      <c r="A851">
        <v>93</v>
      </c>
      <c r="B851" t="s">
        <v>10</v>
      </c>
      <c r="C851">
        <v>80</v>
      </c>
      <c r="D851" t="s">
        <v>25</v>
      </c>
      <c r="E851">
        <v>17</v>
      </c>
      <c r="F851">
        <v>5</v>
      </c>
      <c r="G851" s="1">
        <v>95178.2</v>
      </c>
      <c r="H851" t="str">
        <f>IF(Table1[[#This Row],[MonthlyIncome]]&lt;3000,"Low",IF(Table1[[#This Row],[MonthlyIncome]]&lt;=6000,"Medium","High"))</f>
        <v>High</v>
      </c>
      <c r="I851">
        <v>4</v>
      </c>
      <c r="J851">
        <v>1</v>
      </c>
      <c r="K851" t="b">
        <v>0</v>
      </c>
    </row>
    <row r="852" spans="1:11">
      <c r="A852">
        <v>96</v>
      </c>
      <c r="B852" t="s">
        <v>9</v>
      </c>
      <c r="C852">
        <v>55</v>
      </c>
      <c r="D852" t="s">
        <v>25</v>
      </c>
      <c r="E852">
        <v>26</v>
      </c>
      <c r="F852">
        <v>9</v>
      </c>
      <c r="G852" s="1">
        <v>4142.25</v>
      </c>
      <c r="H852" t="str">
        <f>IF(Table1[[#This Row],[MonthlyIncome]]&lt;3000,"Low",IF(Table1[[#This Row],[MonthlyIncome]]&lt;=6000,"Medium","High"))</f>
        <v>Medium</v>
      </c>
      <c r="I852">
        <v>1</v>
      </c>
      <c r="J852">
        <v>5</v>
      </c>
      <c r="K852" t="b">
        <v>0</v>
      </c>
    </row>
    <row r="853" spans="1:11">
      <c r="A853">
        <v>39</v>
      </c>
      <c r="B853" t="s">
        <v>10</v>
      </c>
      <c r="C853">
        <v>19</v>
      </c>
      <c r="D853" t="s">
        <v>26</v>
      </c>
      <c r="E853">
        <v>14</v>
      </c>
      <c r="F853">
        <v>7</v>
      </c>
      <c r="G853" s="1">
        <v>95974.65</v>
      </c>
      <c r="H853" t="str">
        <f>IF(Table1[[#This Row],[MonthlyIncome]]&lt;3000,"Low",IF(Table1[[#This Row],[MonthlyIncome]]&lt;=6000,"Medium","High"))</f>
        <v>High</v>
      </c>
      <c r="I853">
        <v>2</v>
      </c>
      <c r="J853">
        <v>5</v>
      </c>
      <c r="K853" t="b">
        <v>0</v>
      </c>
    </row>
    <row r="854" spans="1:11">
      <c r="A854">
        <v>5</v>
      </c>
      <c r="B854" t="s">
        <v>11</v>
      </c>
      <c r="C854">
        <v>89</v>
      </c>
      <c r="D854" t="s">
        <v>26</v>
      </c>
      <c r="E854">
        <v>7</v>
      </c>
      <c r="F854">
        <v>10</v>
      </c>
      <c r="G854" s="1">
        <v>85902.62</v>
      </c>
      <c r="H854" t="str">
        <f>IF(Table1[[#This Row],[MonthlyIncome]]&lt;3000,"Low",IF(Table1[[#This Row],[MonthlyIncome]]&lt;=6000,"Medium","High"))</f>
        <v>High</v>
      </c>
      <c r="I854">
        <v>5</v>
      </c>
      <c r="J854">
        <v>1</v>
      </c>
      <c r="K854" t="b">
        <v>0</v>
      </c>
    </row>
    <row r="855" spans="1:11">
      <c r="A855">
        <v>66</v>
      </c>
      <c r="B855" t="s">
        <v>6</v>
      </c>
      <c r="C855">
        <v>45</v>
      </c>
      <c r="D855" t="s">
        <v>26</v>
      </c>
      <c r="E855">
        <v>7</v>
      </c>
      <c r="F855">
        <v>3</v>
      </c>
      <c r="G855" s="1">
        <v>6932.09</v>
      </c>
      <c r="H855" t="str">
        <f>IF(Table1[[#This Row],[MonthlyIncome]]&lt;3000,"Low",IF(Table1[[#This Row],[MonthlyIncome]]&lt;=6000,"Medium","High"))</f>
        <v>High</v>
      </c>
      <c r="I855">
        <v>4</v>
      </c>
      <c r="J855">
        <v>3</v>
      </c>
      <c r="K855" t="b">
        <v>1</v>
      </c>
    </row>
    <row r="856" spans="1:11">
      <c r="A856">
        <v>31</v>
      </c>
      <c r="B856" t="s">
        <v>11</v>
      </c>
      <c r="C856">
        <v>75</v>
      </c>
      <c r="D856" t="s">
        <v>25</v>
      </c>
      <c r="E856">
        <v>14</v>
      </c>
      <c r="F856">
        <v>10</v>
      </c>
      <c r="G856" s="1">
        <v>89894.21</v>
      </c>
      <c r="H856" t="str">
        <f>IF(Table1[[#This Row],[MonthlyIncome]]&lt;3000,"Low",IF(Table1[[#This Row],[MonthlyIncome]]&lt;=6000,"Medium","High"))</f>
        <v>High</v>
      </c>
      <c r="I856">
        <v>5</v>
      </c>
      <c r="J856">
        <v>3</v>
      </c>
      <c r="K856" t="b">
        <v>0</v>
      </c>
    </row>
    <row r="857" spans="1:11">
      <c r="A857">
        <v>34</v>
      </c>
      <c r="B857" t="s">
        <v>9</v>
      </c>
      <c r="C857">
        <v>78</v>
      </c>
      <c r="D857" t="s">
        <v>26</v>
      </c>
      <c r="E857">
        <v>4</v>
      </c>
      <c r="F857">
        <v>3</v>
      </c>
      <c r="G857" s="1">
        <v>99243.12</v>
      </c>
      <c r="H857" t="str">
        <f>IF(Table1[[#This Row],[MonthlyIncome]]&lt;3000,"Low",IF(Table1[[#This Row],[MonthlyIncome]]&lt;=6000,"Medium","High"))</f>
        <v>High</v>
      </c>
      <c r="I857">
        <v>2</v>
      </c>
      <c r="J857">
        <v>4</v>
      </c>
      <c r="K857" t="b">
        <v>0</v>
      </c>
    </row>
    <row r="858" spans="1:11">
      <c r="A858">
        <v>48</v>
      </c>
      <c r="B858" t="s">
        <v>13</v>
      </c>
      <c r="C858">
        <v>23</v>
      </c>
      <c r="D858" t="s">
        <v>25</v>
      </c>
      <c r="E858">
        <v>26</v>
      </c>
      <c r="F858">
        <v>6</v>
      </c>
      <c r="G858" s="1">
        <v>79978.570000000007</v>
      </c>
      <c r="H858" t="str">
        <f>IF(Table1[[#This Row],[MonthlyIncome]]&lt;3000,"Low",IF(Table1[[#This Row],[MonthlyIncome]]&lt;=6000,"Medium","High"))</f>
        <v>High</v>
      </c>
      <c r="I858">
        <v>5</v>
      </c>
      <c r="J858">
        <v>1</v>
      </c>
      <c r="K858" t="b">
        <v>0</v>
      </c>
    </row>
    <row r="859" spans="1:11">
      <c r="A859">
        <v>35</v>
      </c>
      <c r="B859" t="s">
        <v>10</v>
      </c>
      <c r="C859">
        <v>78</v>
      </c>
      <c r="D859" t="s">
        <v>26</v>
      </c>
      <c r="E859">
        <v>1</v>
      </c>
      <c r="F859">
        <v>6</v>
      </c>
      <c r="G859" s="1">
        <v>68264.25</v>
      </c>
      <c r="H859" t="str">
        <f>IF(Table1[[#This Row],[MonthlyIncome]]&lt;3000,"Low",IF(Table1[[#This Row],[MonthlyIncome]]&lt;=6000,"Medium","High"))</f>
        <v>High</v>
      </c>
      <c r="I859">
        <v>4</v>
      </c>
      <c r="J859">
        <v>2</v>
      </c>
      <c r="K859" t="b">
        <v>1</v>
      </c>
    </row>
    <row r="860" spans="1:11">
      <c r="A860">
        <v>41</v>
      </c>
      <c r="B860" t="s">
        <v>9</v>
      </c>
      <c r="C860">
        <v>81</v>
      </c>
      <c r="D860" t="s">
        <v>25</v>
      </c>
      <c r="E860">
        <v>45</v>
      </c>
      <c r="F860">
        <v>10</v>
      </c>
      <c r="G860" s="1">
        <v>21725.45</v>
      </c>
      <c r="H860" t="str">
        <f>IF(Table1[[#This Row],[MonthlyIncome]]&lt;3000,"Low",IF(Table1[[#This Row],[MonthlyIncome]]&lt;=6000,"Medium","High"))</f>
        <v>High</v>
      </c>
      <c r="I860">
        <v>5</v>
      </c>
      <c r="J860">
        <v>5</v>
      </c>
      <c r="K860" t="b">
        <v>1</v>
      </c>
    </row>
    <row r="861" spans="1:11">
      <c r="A861">
        <v>23</v>
      </c>
      <c r="B861" t="s">
        <v>10</v>
      </c>
      <c r="C861">
        <v>53</v>
      </c>
      <c r="D861" t="s">
        <v>26</v>
      </c>
      <c r="E861">
        <v>45</v>
      </c>
      <c r="F861">
        <v>4</v>
      </c>
      <c r="G861" s="1">
        <v>3708.8</v>
      </c>
      <c r="H861" t="str">
        <f>IF(Table1[[#This Row],[MonthlyIncome]]&lt;3000,"Low",IF(Table1[[#This Row],[MonthlyIncome]]&lt;=6000,"Medium","High"))</f>
        <v>Medium</v>
      </c>
      <c r="I861">
        <v>5</v>
      </c>
      <c r="J861">
        <v>5</v>
      </c>
      <c r="K861" t="b">
        <v>0</v>
      </c>
    </row>
    <row r="862" spans="1:11">
      <c r="A862">
        <v>65</v>
      </c>
      <c r="B862" t="s">
        <v>12</v>
      </c>
      <c r="C862">
        <v>79</v>
      </c>
      <c r="D862" t="s">
        <v>25</v>
      </c>
      <c r="E862">
        <v>12</v>
      </c>
      <c r="F862">
        <v>6</v>
      </c>
      <c r="G862" s="1">
        <v>1828.98</v>
      </c>
      <c r="H862" t="str">
        <f>IF(Table1[[#This Row],[MonthlyIncome]]&lt;3000,"Low",IF(Table1[[#This Row],[MonthlyIncome]]&lt;=6000,"Medium","High"))</f>
        <v>Low</v>
      </c>
      <c r="I862">
        <v>4</v>
      </c>
      <c r="J862">
        <v>2</v>
      </c>
      <c r="K862" t="b">
        <v>1</v>
      </c>
    </row>
    <row r="863" spans="1:11">
      <c r="A863">
        <v>70</v>
      </c>
      <c r="B863" t="s">
        <v>8</v>
      </c>
      <c r="C863">
        <v>82</v>
      </c>
      <c r="D863" t="s">
        <v>26</v>
      </c>
      <c r="E863">
        <v>19</v>
      </c>
      <c r="F863">
        <v>1</v>
      </c>
      <c r="G863" s="1">
        <v>23798.9</v>
      </c>
      <c r="H863" t="str">
        <f>IF(Table1[[#This Row],[MonthlyIncome]]&lt;3000,"Low",IF(Table1[[#This Row],[MonthlyIncome]]&lt;=6000,"Medium","High"))</f>
        <v>High</v>
      </c>
      <c r="I863">
        <v>4</v>
      </c>
      <c r="J863">
        <v>2</v>
      </c>
      <c r="K863" t="b">
        <v>1</v>
      </c>
    </row>
    <row r="864" spans="1:11">
      <c r="A864">
        <v>10</v>
      </c>
      <c r="B864" t="s">
        <v>9</v>
      </c>
      <c r="C864">
        <v>19</v>
      </c>
      <c r="D864" t="s">
        <v>25</v>
      </c>
      <c r="E864">
        <v>30</v>
      </c>
      <c r="F864">
        <v>8</v>
      </c>
      <c r="G864" s="1">
        <v>41365.01</v>
      </c>
      <c r="H864" t="str">
        <f>IF(Table1[[#This Row],[MonthlyIncome]]&lt;3000,"Low",IF(Table1[[#This Row],[MonthlyIncome]]&lt;=6000,"Medium","High"))</f>
        <v>High</v>
      </c>
      <c r="I864">
        <v>3</v>
      </c>
      <c r="J864">
        <v>4</v>
      </c>
      <c r="K864" t="b">
        <v>0</v>
      </c>
    </row>
    <row r="865" spans="1:11">
      <c r="A865">
        <v>27</v>
      </c>
      <c r="B865" t="s">
        <v>17</v>
      </c>
      <c r="C865">
        <v>89</v>
      </c>
      <c r="D865" t="s">
        <v>26</v>
      </c>
      <c r="E865">
        <v>6</v>
      </c>
      <c r="F865">
        <v>5</v>
      </c>
      <c r="G865" s="1">
        <v>94715.33</v>
      </c>
      <c r="H865" t="str">
        <f>IF(Table1[[#This Row],[MonthlyIncome]]&lt;3000,"Low",IF(Table1[[#This Row],[MonthlyIncome]]&lt;=6000,"Medium","High"))</f>
        <v>High</v>
      </c>
      <c r="I865">
        <v>2</v>
      </c>
      <c r="J865">
        <v>4</v>
      </c>
      <c r="K865" t="b">
        <v>0</v>
      </c>
    </row>
    <row r="866" spans="1:11">
      <c r="A866">
        <v>92</v>
      </c>
      <c r="B866" t="s">
        <v>16</v>
      </c>
      <c r="C866">
        <v>20</v>
      </c>
      <c r="D866" t="s">
        <v>26</v>
      </c>
      <c r="E866">
        <v>16</v>
      </c>
      <c r="F866">
        <v>1</v>
      </c>
      <c r="G866" s="1">
        <v>99742.03</v>
      </c>
      <c r="H866" t="str">
        <f>IF(Table1[[#This Row],[MonthlyIncome]]&lt;3000,"Low",IF(Table1[[#This Row],[MonthlyIncome]]&lt;=6000,"Medium","High"))</f>
        <v>High</v>
      </c>
      <c r="I866">
        <v>5</v>
      </c>
      <c r="J866">
        <v>4</v>
      </c>
      <c r="K866" t="b">
        <v>1</v>
      </c>
    </row>
    <row r="867" spans="1:11">
      <c r="A867">
        <v>52</v>
      </c>
      <c r="B867" t="s">
        <v>6</v>
      </c>
      <c r="C867">
        <v>57</v>
      </c>
      <c r="D867" t="s">
        <v>26</v>
      </c>
      <c r="E867">
        <v>10</v>
      </c>
      <c r="F867">
        <v>6</v>
      </c>
      <c r="G867" s="1">
        <v>37317.120000000003</v>
      </c>
      <c r="H867" t="str">
        <f>IF(Table1[[#This Row],[MonthlyIncome]]&lt;3000,"Low",IF(Table1[[#This Row],[MonthlyIncome]]&lt;=6000,"Medium","High"))</f>
        <v>High</v>
      </c>
      <c r="I867">
        <v>4</v>
      </c>
      <c r="J867">
        <v>3</v>
      </c>
      <c r="K867" t="b">
        <v>0</v>
      </c>
    </row>
    <row r="868" spans="1:11">
      <c r="A868">
        <v>42</v>
      </c>
      <c r="B868" t="s">
        <v>13</v>
      </c>
      <c r="C868">
        <v>28</v>
      </c>
      <c r="D868" t="s">
        <v>26</v>
      </c>
      <c r="E868">
        <v>43</v>
      </c>
      <c r="F868">
        <v>1</v>
      </c>
      <c r="G868" s="1">
        <v>61272.62</v>
      </c>
      <c r="H868" t="str">
        <f>IF(Table1[[#This Row],[MonthlyIncome]]&lt;3000,"Low",IF(Table1[[#This Row],[MonthlyIncome]]&lt;=6000,"Medium","High"))</f>
        <v>High</v>
      </c>
      <c r="I868">
        <v>3</v>
      </c>
      <c r="J868">
        <v>2</v>
      </c>
      <c r="K868" t="b">
        <v>1</v>
      </c>
    </row>
    <row r="869" spans="1:11">
      <c r="A869">
        <v>87</v>
      </c>
      <c r="B869" t="s">
        <v>10</v>
      </c>
      <c r="C869">
        <v>32</v>
      </c>
      <c r="D869" t="s">
        <v>26</v>
      </c>
      <c r="E869">
        <v>33</v>
      </c>
      <c r="F869">
        <v>10</v>
      </c>
      <c r="G869" s="1">
        <v>7973.56</v>
      </c>
      <c r="H869" t="str">
        <f>IF(Table1[[#This Row],[MonthlyIncome]]&lt;3000,"Low",IF(Table1[[#This Row],[MonthlyIncome]]&lt;=6000,"Medium","High"))</f>
        <v>High</v>
      </c>
      <c r="I869">
        <v>3</v>
      </c>
      <c r="J869">
        <v>5</v>
      </c>
      <c r="K869" t="b">
        <v>1</v>
      </c>
    </row>
    <row r="870" spans="1:11">
      <c r="A870">
        <v>40</v>
      </c>
      <c r="B870" t="s">
        <v>17</v>
      </c>
      <c r="C870">
        <v>57</v>
      </c>
      <c r="D870" t="s">
        <v>26</v>
      </c>
      <c r="E870">
        <v>20</v>
      </c>
      <c r="F870">
        <v>7</v>
      </c>
      <c r="G870" s="1">
        <v>40243.18</v>
      </c>
      <c r="H870" t="str">
        <f>IF(Table1[[#This Row],[MonthlyIncome]]&lt;3000,"Low",IF(Table1[[#This Row],[MonthlyIncome]]&lt;=6000,"Medium","High"))</f>
        <v>High</v>
      </c>
      <c r="I870">
        <v>4</v>
      </c>
      <c r="J870">
        <v>2</v>
      </c>
      <c r="K870" t="b">
        <v>1</v>
      </c>
    </row>
    <row r="871" spans="1:11">
      <c r="A871">
        <v>61</v>
      </c>
      <c r="B871" t="s">
        <v>11</v>
      </c>
      <c r="C871">
        <v>96</v>
      </c>
      <c r="D871" t="s">
        <v>25</v>
      </c>
      <c r="E871">
        <v>45</v>
      </c>
      <c r="F871">
        <v>2</v>
      </c>
      <c r="G871" s="1">
        <v>69524.509999999995</v>
      </c>
      <c r="H871" t="str">
        <f>IF(Table1[[#This Row],[MonthlyIncome]]&lt;3000,"Low",IF(Table1[[#This Row],[MonthlyIncome]]&lt;=6000,"Medium","High"))</f>
        <v>High</v>
      </c>
      <c r="I871">
        <v>4</v>
      </c>
      <c r="J871">
        <v>4</v>
      </c>
      <c r="K871" t="b">
        <v>1</v>
      </c>
    </row>
    <row r="872" spans="1:11">
      <c r="A872">
        <v>85</v>
      </c>
      <c r="B872" t="s">
        <v>15</v>
      </c>
      <c r="C872">
        <v>36</v>
      </c>
      <c r="D872" t="s">
        <v>26</v>
      </c>
      <c r="E872">
        <v>43</v>
      </c>
      <c r="F872">
        <v>1</v>
      </c>
      <c r="G872" s="1">
        <v>82056.5</v>
      </c>
      <c r="H872" t="str">
        <f>IF(Table1[[#This Row],[MonthlyIncome]]&lt;3000,"Low",IF(Table1[[#This Row],[MonthlyIncome]]&lt;=6000,"Medium","High"))</f>
        <v>High</v>
      </c>
      <c r="I872">
        <v>2</v>
      </c>
      <c r="J872">
        <v>5</v>
      </c>
      <c r="K872" t="b">
        <v>1</v>
      </c>
    </row>
    <row r="873" spans="1:11">
      <c r="A873">
        <v>86</v>
      </c>
      <c r="B873" t="s">
        <v>17</v>
      </c>
      <c r="C873">
        <v>25</v>
      </c>
      <c r="D873" t="s">
        <v>26</v>
      </c>
      <c r="E873">
        <v>32</v>
      </c>
      <c r="F873">
        <v>2</v>
      </c>
      <c r="G873" s="1">
        <v>94754.91</v>
      </c>
      <c r="H873" t="str">
        <f>IF(Table1[[#This Row],[MonthlyIncome]]&lt;3000,"Low",IF(Table1[[#This Row],[MonthlyIncome]]&lt;=6000,"Medium","High"))</f>
        <v>High</v>
      </c>
      <c r="I873">
        <v>5</v>
      </c>
      <c r="J873">
        <v>1</v>
      </c>
      <c r="K873" t="b">
        <v>0</v>
      </c>
    </row>
    <row r="874" spans="1:11">
      <c r="A874">
        <v>40</v>
      </c>
      <c r="B874" t="s">
        <v>16</v>
      </c>
      <c r="C874">
        <v>94</v>
      </c>
      <c r="D874" t="s">
        <v>25</v>
      </c>
      <c r="E874">
        <v>6</v>
      </c>
      <c r="F874">
        <v>5</v>
      </c>
      <c r="G874" s="1">
        <v>5490.48</v>
      </c>
      <c r="H874" t="str">
        <f>IF(Table1[[#This Row],[MonthlyIncome]]&lt;3000,"Low",IF(Table1[[#This Row],[MonthlyIncome]]&lt;=6000,"Medium","High"))</f>
        <v>Medium</v>
      </c>
      <c r="I874">
        <v>1</v>
      </c>
      <c r="J874">
        <v>2</v>
      </c>
      <c r="K874" t="b">
        <v>0</v>
      </c>
    </row>
    <row r="875" spans="1:11">
      <c r="A875">
        <v>98</v>
      </c>
      <c r="B875" t="s">
        <v>15</v>
      </c>
      <c r="C875">
        <v>55</v>
      </c>
      <c r="D875" t="s">
        <v>25</v>
      </c>
      <c r="E875">
        <v>43</v>
      </c>
      <c r="F875">
        <v>3</v>
      </c>
      <c r="G875" s="1">
        <v>9497.31</v>
      </c>
      <c r="H875" t="str">
        <f>IF(Table1[[#This Row],[MonthlyIncome]]&lt;3000,"Low",IF(Table1[[#This Row],[MonthlyIncome]]&lt;=6000,"Medium","High"))</f>
        <v>High</v>
      </c>
      <c r="I875">
        <v>2</v>
      </c>
      <c r="J875">
        <v>2</v>
      </c>
      <c r="K875" t="b">
        <v>0</v>
      </c>
    </row>
    <row r="876" spans="1:11">
      <c r="A876">
        <v>35</v>
      </c>
      <c r="B876" t="s">
        <v>14</v>
      </c>
      <c r="C876">
        <v>100</v>
      </c>
      <c r="D876" t="s">
        <v>25</v>
      </c>
      <c r="E876">
        <v>25</v>
      </c>
      <c r="F876">
        <v>10</v>
      </c>
      <c r="G876" s="1">
        <v>73895.350000000006</v>
      </c>
      <c r="H876" t="str">
        <f>IF(Table1[[#This Row],[MonthlyIncome]]&lt;3000,"Low",IF(Table1[[#This Row],[MonthlyIncome]]&lt;=6000,"Medium","High"))</f>
        <v>High</v>
      </c>
      <c r="I876">
        <v>2</v>
      </c>
      <c r="J876">
        <v>3</v>
      </c>
      <c r="K876" t="b">
        <v>0</v>
      </c>
    </row>
    <row r="877" spans="1:11">
      <c r="A877">
        <v>79</v>
      </c>
      <c r="B877" t="s">
        <v>12</v>
      </c>
      <c r="C877">
        <v>72</v>
      </c>
      <c r="D877" t="s">
        <v>25</v>
      </c>
      <c r="E877">
        <v>10</v>
      </c>
      <c r="F877">
        <v>9</v>
      </c>
      <c r="G877" s="1">
        <v>15048.82</v>
      </c>
      <c r="H877" t="str">
        <f>IF(Table1[[#This Row],[MonthlyIncome]]&lt;3000,"Low",IF(Table1[[#This Row],[MonthlyIncome]]&lt;=6000,"Medium","High"))</f>
        <v>High</v>
      </c>
      <c r="I877">
        <v>5</v>
      </c>
      <c r="J877">
        <v>2</v>
      </c>
      <c r="K877" t="b">
        <v>0</v>
      </c>
    </row>
    <row r="878" spans="1:11">
      <c r="A878">
        <v>76</v>
      </c>
      <c r="B878" t="s">
        <v>15</v>
      </c>
      <c r="C878">
        <v>32</v>
      </c>
      <c r="D878" t="s">
        <v>25</v>
      </c>
      <c r="E878">
        <v>16</v>
      </c>
      <c r="F878">
        <v>8</v>
      </c>
      <c r="G878" s="1">
        <v>5233.1400000000003</v>
      </c>
      <c r="H878" t="str">
        <f>IF(Table1[[#This Row],[MonthlyIncome]]&lt;3000,"Low",IF(Table1[[#This Row],[MonthlyIncome]]&lt;=6000,"Medium","High"))</f>
        <v>Medium</v>
      </c>
      <c r="I878">
        <v>5</v>
      </c>
      <c r="J878">
        <v>2</v>
      </c>
      <c r="K878" t="b">
        <v>1</v>
      </c>
    </row>
    <row r="879" spans="1:11">
      <c r="A879">
        <v>63</v>
      </c>
      <c r="B879" t="s">
        <v>9</v>
      </c>
      <c r="C879">
        <v>69</v>
      </c>
      <c r="D879" t="s">
        <v>26</v>
      </c>
      <c r="E879">
        <v>24</v>
      </c>
      <c r="F879">
        <v>1</v>
      </c>
      <c r="G879" s="1">
        <v>18552.439999999999</v>
      </c>
      <c r="H879" t="str">
        <f>IF(Table1[[#This Row],[MonthlyIncome]]&lt;3000,"Low",IF(Table1[[#This Row],[MonthlyIncome]]&lt;=6000,"Medium","High"))</f>
        <v>High</v>
      </c>
      <c r="I879">
        <v>2</v>
      </c>
      <c r="J879">
        <v>4</v>
      </c>
      <c r="K879" t="b">
        <v>1</v>
      </c>
    </row>
    <row r="880" spans="1:11">
      <c r="A880">
        <v>96</v>
      </c>
      <c r="B880" t="s">
        <v>10</v>
      </c>
      <c r="C880">
        <v>20</v>
      </c>
      <c r="D880" t="s">
        <v>25</v>
      </c>
      <c r="E880">
        <v>2</v>
      </c>
      <c r="F880">
        <v>9</v>
      </c>
      <c r="G880" s="1">
        <v>64626.58</v>
      </c>
      <c r="H880" t="str">
        <f>IF(Table1[[#This Row],[MonthlyIncome]]&lt;3000,"Low",IF(Table1[[#This Row],[MonthlyIncome]]&lt;=6000,"Medium","High"))</f>
        <v>High</v>
      </c>
      <c r="I880">
        <v>2</v>
      </c>
      <c r="J880">
        <v>4</v>
      </c>
      <c r="K880" t="b">
        <v>1</v>
      </c>
    </row>
    <row r="881" spans="1:11">
      <c r="A881">
        <v>46</v>
      </c>
      <c r="B881" t="s">
        <v>7</v>
      </c>
      <c r="C881">
        <v>25</v>
      </c>
      <c r="D881" t="s">
        <v>26</v>
      </c>
      <c r="E881">
        <v>33</v>
      </c>
      <c r="F881">
        <v>6</v>
      </c>
      <c r="G881" s="1">
        <v>85743.39</v>
      </c>
      <c r="H881" t="str">
        <f>IF(Table1[[#This Row],[MonthlyIncome]]&lt;3000,"Low",IF(Table1[[#This Row],[MonthlyIncome]]&lt;=6000,"Medium","High"))</f>
        <v>High</v>
      </c>
      <c r="I881">
        <v>2</v>
      </c>
      <c r="J881">
        <v>2</v>
      </c>
      <c r="K881" t="b">
        <v>1</v>
      </c>
    </row>
    <row r="882" spans="1:11">
      <c r="A882">
        <v>14</v>
      </c>
      <c r="B882" t="s">
        <v>12</v>
      </c>
      <c r="C882">
        <v>38</v>
      </c>
      <c r="D882" t="s">
        <v>25</v>
      </c>
      <c r="E882">
        <v>8</v>
      </c>
      <c r="F882">
        <v>7</v>
      </c>
      <c r="G882" s="1">
        <v>95846.14</v>
      </c>
      <c r="H882" t="str">
        <f>IF(Table1[[#This Row],[MonthlyIncome]]&lt;3000,"Low",IF(Table1[[#This Row],[MonthlyIncome]]&lt;=6000,"Medium","High"))</f>
        <v>High</v>
      </c>
      <c r="I882">
        <v>4</v>
      </c>
      <c r="J882">
        <v>2</v>
      </c>
      <c r="K882" t="b">
        <v>0</v>
      </c>
    </row>
    <row r="883" spans="1:11">
      <c r="A883">
        <v>18</v>
      </c>
      <c r="B883" t="s">
        <v>10</v>
      </c>
      <c r="C883">
        <v>80</v>
      </c>
      <c r="D883" t="s">
        <v>25</v>
      </c>
      <c r="E883">
        <v>10</v>
      </c>
      <c r="F883">
        <v>6</v>
      </c>
      <c r="G883" s="1">
        <v>7554.53</v>
      </c>
      <c r="H883" t="str">
        <f>IF(Table1[[#This Row],[MonthlyIncome]]&lt;3000,"Low",IF(Table1[[#This Row],[MonthlyIncome]]&lt;=6000,"Medium","High"))</f>
        <v>High</v>
      </c>
      <c r="I883">
        <v>4</v>
      </c>
      <c r="J883">
        <v>5</v>
      </c>
      <c r="K883" t="b">
        <v>0</v>
      </c>
    </row>
    <row r="884" spans="1:11">
      <c r="A884">
        <v>27</v>
      </c>
      <c r="B884" t="s">
        <v>13</v>
      </c>
      <c r="C884">
        <v>18</v>
      </c>
      <c r="D884" t="s">
        <v>25</v>
      </c>
      <c r="E884">
        <v>3</v>
      </c>
      <c r="F884">
        <v>8</v>
      </c>
      <c r="G884" s="1">
        <v>9412.61</v>
      </c>
      <c r="H884" t="str">
        <f>IF(Table1[[#This Row],[MonthlyIncome]]&lt;3000,"Low",IF(Table1[[#This Row],[MonthlyIncome]]&lt;=6000,"Medium","High"))</f>
        <v>High</v>
      </c>
      <c r="I884">
        <v>2</v>
      </c>
      <c r="J884">
        <v>2</v>
      </c>
      <c r="K884" t="b">
        <v>0</v>
      </c>
    </row>
    <row r="885" spans="1:11">
      <c r="A885">
        <v>48</v>
      </c>
      <c r="B885" t="s">
        <v>10</v>
      </c>
      <c r="C885">
        <v>98</v>
      </c>
      <c r="D885" t="s">
        <v>25</v>
      </c>
      <c r="E885">
        <v>44</v>
      </c>
      <c r="F885">
        <v>10</v>
      </c>
      <c r="G885" s="1">
        <v>4612.12</v>
      </c>
      <c r="H885" t="str">
        <f>IF(Table1[[#This Row],[MonthlyIncome]]&lt;3000,"Low",IF(Table1[[#This Row],[MonthlyIncome]]&lt;=6000,"Medium","High"))</f>
        <v>Medium</v>
      </c>
      <c r="I885">
        <v>5</v>
      </c>
      <c r="J885">
        <v>5</v>
      </c>
      <c r="K885" t="b">
        <v>0</v>
      </c>
    </row>
    <row r="886" spans="1:11">
      <c r="A886">
        <v>78</v>
      </c>
      <c r="B886" t="s">
        <v>9</v>
      </c>
      <c r="C886">
        <v>98</v>
      </c>
      <c r="D886" t="s">
        <v>26</v>
      </c>
      <c r="E886">
        <v>10</v>
      </c>
      <c r="F886">
        <v>10</v>
      </c>
      <c r="G886" s="1">
        <v>41548.18</v>
      </c>
      <c r="H886" t="str">
        <f>IF(Table1[[#This Row],[MonthlyIncome]]&lt;3000,"Low",IF(Table1[[#This Row],[MonthlyIncome]]&lt;=6000,"Medium","High"))</f>
        <v>High</v>
      </c>
      <c r="I886">
        <v>3</v>
      </c>
      <c r="J886">
        <v>1</v>
      </c>
      <c r="K886" t="b">
        <v>1</v>
      </c>
    </row>
    <row r="887" spans="1:11">
      <c r="A887">
        <v>5</v>
      </c>
      <c r="B887" t="s">
        <v>16</v>
      </c>
      <c r="C887">
        <v>85</v>
      </c>
      <c r="D887" t="s">
        <v>26</v>
      </c>
      <c r="E887">
        <v>29</v>
      </c>
      <c r="F887">
        <v>7</v>
      </c>
      <c r="G887" s="1">
        <v>23091.69</v>
      </c>
      <c r="H887" t="str">
        <f>IF(Table1[[#This Row],[MonthlyIncome]]&lt;3000,"Low",IF(Table1[[#This Row],[MonthlyIncome]]&lt;=6000,"Medium","High"))</f>
        <v>High</v>
      </c>
      <c r="I887">
        <v>2</v>
      </c>
      <c r="J887">
        <v>2</v>
      </c>
      <c r="K887" t="b">
        <v>0</v>
      </c>
    </row>
    <row r="888" spans="1:11">
      <c r="A888">
        <v>54</v>
      </c>
      <c r="B888" t="s">
        <v>10</v>
      </c>
      <c r="C888">
        <v>57</v>
      </c>
      <c r="D888" t="s">
        <v>25</v>
      </c>
      <c r="E888">
        <v>40</v>
      </c>
      <c r="F888">
        <v>4</v>
      </c>
      <c r="G888" s="1">
        <v>30393.63</v>
      </c>
      <c r="H888" t="str">
        <f>IF(Table1[[#This Row],[MonthlyIncome]]&lt;3000,"Low",IF(Table1[[#This Row],[MonthlyIncome]]&lt;=6000,"Medium","High"))</f>
        <v>High</v>
      </c>
      <c r="I888">
        <v>2</v>
      </c>
      <c r="J888">
        <v>1</v>
      </c>
      <c r="K888" t="b">
        <v>1</v>
      </c>
    </row>
    <row r="889" spans="1:11">
      <c r="A889">
        <v>3</v>
      </c>
      <c r="B889" t="s">
        <v>7</v>
      </c>
      <c r="C889">
        <v>68</v>
      </c>
      <c r="D889" t="s">
        <v>26</v>
      </c>
      <c r="E889">
        <v>3</v>
      </c>
      <c r="F889">
        <v>4</v>
      </c>
      <c r="G889" s="1">
        <v>73739.960000000006</v>
      </c>
      <c r="H889" t="str">
        <f>IF(Table1[[#This Row],[MonthlyIncome]]&lt;3000,"Low",IF(Table1[[#This Row],[MonthlyIncome]]&lt;=6000,"Medium","High"))</f>
        <v>High</v>
      </c>
      <c r="I889">
        <v>2</v>
      </c>
      <c r="J889">
        <v>2</v>
      </c>
      <c r="K889" t="b">
        <v>0</v>
      </c>
    </row>
    <row r="890" spans="1:11">
      <c r="A890">
        <v>21</v>
      </c>
      <c r="B890" t="s">
        <v>11</v>
      </c>
      <c r="C890">
        <v>36</v>
      </c>
      <c r="D890" t="s">
        <v>26</v>
      </c>
      <c r="E890">
        <v>18</v>
      </c>
      <c r="F890">
        <v>10</v>
      </c>
      <c r="G890" s="1">
        <v>57754.86</v>
      </c>
      <c r="H890" t="str">
        <f>IF(Table1[[#This Row],[MonthlyIncome]]&lt;3000,"Low",IF(Table1[[#This Row],[MonthlyIncome]]&lt;=6000,"Medium","High"))</f>
        <v>High</v>
      </c>
      <c r="I890">
        <v>4</v>
      </c>
      <c r="J890">
        <v>3</v>
      </c>
      <c r="K890" t="b">
        <v>1</v>
      </c>
    </row>
    <row r="891" spans="1:11">
      <c r="A891">
        <v>34</v>
      </c>
      <c r="B891" t="s">
        <v>12</v>
      </c>
      <c r="C891">
        <v>26</v>
      </c>
      <c r="D891" t="s">
        <v>25</v>
      </c>
      <c r="E891">
        <v>5</v>
      </c>
      <c r="F891">
        <v>6</v>
      </c>
      <c r="G891" s="1">
        <v>65103.1</v>
      </c>
      <c r="H891" t="str">
        <f>IF(Table1[[#This Row],[MonthlyIncome]]&lt;3000,"Low",IF(Table1[[#This Row],[MonthlyIncome]]&lt;=6000,"Medium","High"))</f>
        <v>High</v>
      </c>
      <c r="I891">
        <v>4</v>
      </c>
      <c r="J891">
        <v>3</v>
      </c>
      <c r="K891" t="b">
        <v>0</v>
      </c>
    </row>
    <row r="892" spans="1:11">
      <c r="A892">
        <v>23</v>
      </c>
      <c r="B892" t="s">
        <v>6</v>
      </c>
      <c r="C892">
        <v>88</v>
      </c>
      <c r="D892" t="s">
        <v>26</v>
      </c>
      <c r="E892">
        <v>42</v>
      </c>
      <c r="F892">
        <v>6</v>
      </c>
      <c r="G892" s="1">
        <v>453.02</v>
      </c>
      <c r="H892" t="str">
        <f>IF(Table1[[#This Row],[MonthlyIncome]]&lt;3000,"Low",IF(Table1[[#This Row],[MonthlyIncome]]&lt;=6000,"Medium","High"))</f>
        <v>Low</v>
      </c>
      <c r="I892">
        <v>5</v>
      </c>
      <c r="J892">
        <v>5</v>
      </c>
      <c r="K892" t="b">
        <v>1</v>
      </c>
    </row>
    <row r="893" spans="1:11">
      <c r="A893">
        <v>49</v>
      </c>
      <c r="B893" t="s">
        <v>6</v>
      </c>
      <c r="C893">
        <v>67</v>
      </c>
      <c r="D893" t="s">
        <v>25</v>
      </c>
      <c r="E893">
        <v>27</v>
      </c>
      <c r="F893">
        <v>6</v>
      </c>
      <c r="G893" s="1">
        <v>75988.28</v>
      </c>
      <c r="H893" t="str">
        <f>IF(Table1[[#This Row],[MonthlyIncome]]&lt;3000,"Low",IF(Table1[[#This Row],[MonthlyIncome]]&lt;=6000,"Medium","High"))</f>
        <v>High</v>
      </c>
      <c r="I893">
        <v>4</v>
      </c>
      <c r="J893">
        <v>1</v>
      </c>
      <c r="K893" t="b">
        <v>1</v>
      </c>
    </row>
    <row r="894" spans="1:11">
      <c r="A894">
        <v>23</v>
      </c>
      <c r="B894" t="s">
        <v>11</v>
      </c>
      <c r="C894">
        <v>69</v>
      </c>
      <c r="D894" t="s">
        <v>25</v>
      </c>
      <c r="E894">
        <v>19</v>
      </c>
      <c r="F894">
        <v>3</v>
      </c>
      <c r="G894" s="1">
        <v>31052.21</v>
      </c>
      <c r="H894" t="str">
        <f>IF(Table1[[#This Row],[MonthlyIncome]]&lt;3000,"Low",IF(Table1[[#This Row],[MonthlyIncome]]&lt;=6000,"Medium","High"))</f>
        <v>High</v>
      </c>
      <c r="I894">
        <v>2</v>
      </c>
      <c r="J894">
        <v>5</v>
      </c>
      <c r="K894" t="b">
        <v>1</v>
      </c>
    </row>
    <row r="895" spans="1:11">
      <c r="A895">
        <v>47</v>
      </c>
      <c r="B895" t="s">
        <v>12</v>
      </c>
      <c r="C895">
        <v>61</v>
      </c>
      <c r="D895" t="s">
        <v>26</v>
      </c>
      <c r="E895">
        <v>12</v>
      </c>
      <c r="F895">
        <v>5</v>
      </c>
      <c r="G895" s="1">
        <v>69576.87</v>
      </c>
      <c r="H895" t="str">
        <f>IF(Table1[[#This Row],[MonthlyIncome]]&lt;3000,"Low",IF(Table1[[#This Row],[MonthlyIncome]]&lt;=6000,"Medium","High"))</f>
        <v>High</v>
      </c>
      <c r="I895">
        <v>3</v>
      </c>
      <c r="J895">
        <v>1</v>
      </c>
      <c r="K895" t="b">
        <v>1</v>
      </c>
    </row>
    <row r="896" spans="1:11">
      <c r="A896">
        <v>18</v>
      </c>
      <c r="B896" t="s">
        <v>8</v>
      </c>
      <c r="C896">
        <v>32</v>
      </c>
      <c r="D896" t="s">
        <v>25</v>
      </c>
      <c r="E896">
        <v>7</v>
      </c>
      <c r="F896">
        <v>4</v>
      </c>
      <c r="G896" s="1">
        <v>1581.09</v>
      </c>
      <c r="H896" t="str">
        <f>IF(Table1[[#This Row],[MonthlyIncome]]&lt;3000,"Low",IF(Table1[[#This Row],[MonthlyIncome]]&lt;=6000,"Medium","High"))</f>
        <v>Low</v>
      </c>
      <c r="I896">
        <v>4</v>
      </c>
      <c r="J896">
        <v>5</v>
      </c>
      <c r="K896" t="b">
        <v>0</v>
      </c>
    </row>
    <row r="897" spans="1:11">
      <c r="A897">
        <v>62</v>
      </c>
      <c r="B897" t="s">
        <v>6</v>
      </c>
      <c r="C897">
        <v>43</v>
      </c>
      <c r="D897" t="s">
        <v>25</v>
      </c>
      <c r="E897">
        <v>38</v>
      </c>
      <c r="F897">
        <v>1</v>
      </c>
      <c r="G897" s="1">
        <v>94548.28</v>
      </c>
      <c r="H897" t="str">
        <f>IF(Table1[[#This Row],[MonthlyIncome]]&lt;3000,"Low",IF(Table1[[#This Row],[MonthlyIncome]]&lt;=6000,"Medium","High"))</f>
        <v>High</v>
      </c>
      <c r="I897">
        <v>3</v>
      </c>
      <c r="J897">
        <v>2</v>
      </c>
      <c r="K897" t="b">
        <v>1</v>
      </c>
    </row>
    <row r="898" spans="1:11">
      <c r="A898">
        <v>6</v>
      </c>
      <c r="B898" t="s">
        <v>17</v>
      </c>
      <c r="C898">
        <v>46</v>
      </c>
      <c r="D898" t="s">
        <v>25</v>
      </c>
      <c r="E898">
        <v>18</v>
      </c>
      <c r="F898">
        <v>7</v>
      </c>
      <c r="G898" s="1">
        <v>33666.660000000003</v>
      </c>
      <c r="H898" t="str">
        <f>IF(Table1[[#This Row],[MonthlyIncome]]&lt;3000,"Low",IF(Table1[[#This Row],[MonthlyIncome]]&lt;=6000,"Medium","High"))</f>
        <v>High</v>
      </c>
      <c r="I898">
        <v>4</v>
      </c>
      <c r="J898">
        <v>1</v>
      </c>
      <c r="K898" t="b">
        <v>0</v>
      </c>
    </row>
    <row r="899" spans="1:11">
      <c r="A899">
        <v>18</v>
      </c>
      <c r="B899" t="s">
        <v>6</v>
      </c>
      <c r="C899">
        <v>67</v>
      </c>
      <c r="D899" t="s">
        <v>26</v>
      </c>
      <c r="E899">
        <v>21</v>
      </c>
      <c r="F899">
        <v>4</v>
      </c>
      <c r="G899" s="1">
        <v>26382.38</v>
      </c>
      <c r="H899" t="str">
        <f>IF(Table1[[#This Row],[MonthlyIncome]]&lt;3000,"Low",IF(Table1[[#This Row],[MonthlyIncome]]&lt;=6000,"Medium","High"))</f>
        <v>High</v>
      </c>
      <c r="I899">
        <v>4</v>
      </c>
      <c r="J899">
        <v>4</v>
      </c>
      <c r="K899" t="b">
        <v>0</v>
      </c>
    </row>
    <row r="900" spans="1:11">
      <c r="A900">
        <v>25</v>
      </c>
      <c r="B900" t="s">
        <v>15</v>
      </c>
      <c r="C900">
        <v>52</v>
      </c>
      <c r="D900" t="s">
        <v>25</v>
      </c>
      <c r="E900">
        <v>38</v>
      </c>
      <c r="F900">
        <v>10</v>
      </c>
      <c r="G900" s="1">
        <v>24562.880000000001</v>
      </c>
      <c r="H900" t="str">
        <f>IF(Table1[[#This Row],[MonthlyIncome]]&lt;3000,"Low",IF(Table1[[#This Row],[MonthlyIncome]]&lt;=6000,"Medium","High"))</f>
        <v>High</v>
      </c>
      <c r="I900">
        <v>1</v>
      </c>
      <c r="J900">
        <v>4</v>
      </c>
      <c r="K900" t="b">
        <v>1</v>
      </c>
    </row>
    <row r="901" spans="1:11">
      <c r="A901">
        <v>28</v>
      </c>
      <c r="B901" t="s">
        <v>17</v>
      </c>
      <c r="C901">
        <v>35</v>
      </c>
      <c r="D901" t="s">
        <v>26</v>
      </c>
      <c r="E901">
        <v>9</v>
      </c>
      <c r="F901">
        <v>5</v>
      </c>
      <c r="G901" s="1">
        <v>4169.45</v>
      </c>
      <c r="H901" t="str">
        <f>IF(Table1[[#This Row],[MonthlyIncome]]&lt;3000,"Low",IF(Table1[[#This Row],[MonthlyIncome]]&lt;=6000,"Medium","High"))</f>
        <v>Medium</v>
      </c>
      <c r="I901">
        <v>2</v>
      </c>
      <c r="J901">
        <v>1</v>
      </c>
      <c r="K901" t="b">
        <v>0</v>
      </c>
    </row>
    <row r="902" spans="1:11">
      <c r="A902">
        <v>8</v>
      </c>
      <c r="B902" t="s">
        <v>11</v>
      </c>
      <c r="C902">
        <v>20</v>
      </c>
      <c r="D902" t="s">
        <v>25</v>
      </c>
      <c r="E902">
        <v>27</v>
      </c>
      <c r="F902">
        <v>10</v>
      </c>
      <c r="G902" s="1">
        <v>6803.99</v>
      </c>
      <c r="H902" t="str">
        <f>IF(Table1[[#This Row],[MonthlyIncome]]&lt;3000,"Low",IF(Table1[[#This Row],[MonthlyIncome]]&lt;=6000,"Medium","High"))</f>
        <v>High</v>
      </c>
      <c r="I902">
        <v>3</v>
      </c>
      <c r="J902">
        <v>5</v>
      </c>
      <c r="K902" t="b">
        <v>0</v>
      </c>
    </row>
    <row r="903" spans="1:11">
      <c r="A903">
        <v>46</v>
      </c>
      <c r="B903" t="s">
        <v>7</v>
      </c>
      <c r="C903">
        <v>58</v>
      </c>
      <c r="D903" t="s">
        <v>25</v>
      </c>
      <c r="E903">
        <v>22</v>
      </c>
      <c r="F903">
        <v>8</v>
      </c>
      <c r="G903" s="1">
        <v>13386.06</v>
      </c>
      <c r="H903" t="str">
        <f>IF(Table1[[#This Row],[MonthlyIncome]]&lt;3000,"Low",IF(Table1[[#This Row],[MonthlyIncome]]&lt;=6000,"Medium","High"))</f>
        <v>High</v>
      </c>
      <c r="I903">
        <v>4</v>
      </c>
      <c r="J903">
        <v>5</v>
      </c>
      <c r="K903" t="b">
        <v>0</v>
      </c>
    </row>
    <row r="904" spans="1:11">
      <c r="A904">
        <v>59</v>
      </c>
      <c r="B904" t="s">
        <v>11</v>
      </c>
      <c r="C904">
        <v>67</v>
      </c>
      <c r="D904" t="s">
        <v>25</v>
      </c>
      <c r="E904">
        <v>20</v>
      </c>
      <c r="F904">
        <v>9</v>
      </c>
      <c r="G904" s="1">
        <v>14599.88</v>
      </c>
      <c r="H904" t="str">
        <f>IF(Table1[[#This Row],[MonthlyIncome]]&lt;3000,"Low",IF(Table1[[#This Row],[MonthlyIncome]]&lt;=6000,"Medium","High"))</f>
        <v>High</v>
      </c>
      <c r="I904">
        <v>1</v>
      </c>
      <c r="J904">
        <v>5</v>
      </c>
      <c r="K904" t="b">
        <v>1</v>
      </c>
    </row>
    <row r="905" spans="1:11">
      <c r="A905">
        <v>83</v>
      </c>
      <c r="B905" t="s">
        <v>12</v>
      </c>
      <c r="C905">
        <v>18</v>
      </c>
      <c r="D905" t="s">
        <v>25</v>
      </c>
      <c r="E905">
        <v>11</v>
      </c>
      <c r="F905">
        <v>4</v>
      </c>
      <c r="G905" s="1">
        <v>32749.48</v>
      </c>
      <c r="H905" t="str">
        <f>IF(Table1[[#This Row],[MonthlyIncome]]&lt;3000,"Low",IF(Table1[[#This Row],[MonthlyIncome]]&lt;=6000,"Medium","High"))</f>
        <v>High</v>
      </c>
      <c r="I905">
        <v>1</v>
      </c>
      <c r="J905">
        <v>5</v>
      </c>
      <c r="K905" t="b">
        <v>0</v>
      </c>
    </row>
    <row r="906" spans="1:11">
      <c r="A906">
        <v>71</v>
      </c>
      <c r="B906" t="s">
        <v>16</v>
      </c>
      <c r="C906">
        <v>78</v>
      </c>
      <c r="D906" t="s">
        <v>26</v>
      </c>
      <c r="E906">
        <v>4</v>
      </c>
      <c r="F906">
        <v>10</v>
      </c>
      <c r="G906" s="1">
        <v>34338.449999999997</v>
      </c>
      <c r="H906" t="str">
        <f>IF(Table1[[#This Row],[MonthlyIncome]]&lt;3000,"Low",IF(Table1[[#This Row],[MonthlyIncome]]&lt;=6000,"Medium","High"))</f>
        <v>High</v>
      </c>
      <c r="I906">
        <v>1</v>
      </c>
      <c r="J906">
        <v>2</v>
      </c>
      <c r="K906" t="b">
        <v>1</v>
      </c>
    </row>
    <row r="907" spans="1:11">
      <c r="A907">
        <v>33</v>
      </c>
      <c r="B907" t="s">
        <v>15</v>
      </c>
      <c r="C907">
        <v>93</v>
      </c>
      <c r="D907" t="s">
        <v>26</v>
      </c>
      <c r="E907">
        <v>46</v>
      </c>
      <c r="F907">
        <v>6</v>
      </c>
      <c r="G907" s="1">
        <v>51267.9</v>
      </c>
      <c r="H907" t="str">
        <f>IF(Table1[[#This Row],[MonthlyIncome]]&lt;3000,"Low",IF(Table1[[#This Row],[MonthlyIncome]]&lt;=6000,"Medium","High"))</f>
        <v>High</v>
      </c>
      <c r="I907">
        <v>2</v>
      </c>
      <c r="J907">
        <v>3</v>
      </c>
      <c r="K907" t="b">
        <v>1</v>
      </c>
    </row>
    <row r="908" spans="1:11">
      <c r="A908">
        <v>76</v>
      </c>
      <c r="B908" t="s">
        <v>17</v>
      </c>
      <c r="C908">
        <v>74</v>
      </c>
      <c r="D908" t="s">
        <v>25</v>
      </c>
      <c r="E908">
        <v>8</v>
      </c>
      <c r="F908">
        <v>4</v>
      </c>
      <c r="G908" s="1">
        <v>27998.71</v>
      </c>
      <c r="H908" t="str">
        <f>IF(Table1[[#This Row],[MonthlyIncome]]&lt;3000,"Low",IF(Table1[[#This Row],[MonthlyIncome]]&lt;=6000,"Medium","High"))</f>
        <v>High</v>
      </c>
      <c r="I908">
        <v>4</v>
      </c>
      <c r="J908">
        <v>1</v>
      </c>
      <c r="K908" t="b">
        <v>1</v>
      </c>
    </row>
    <row r="909" spans="1:11">
      <c r="A909">
        <v>84</v>
      </c>
      <c r="B909" t="s">
        <v>17</v>
      </c>
      <c r="C909">
        <v>78</v>
      </c>
      <c r="D909" t="s">
        <v>25</v>
      </c>
      <c r="E909">
        <v>5</v>
      </c>
      <c r="F909">
        <v>4</v>
      </c>
      <c r="G909" s="1">
        <v>28944.97</v>
      </c>
      <c r="H909" t="str">
        <f>IF(Table1[[#This Row],[MonthlyIncome]]&lt;3000,"Low",IF(Table1[[#This Row],[MonthlyIncome]]&lt;=6000,"Medium","High"))</f>
        <v>High</v>
      </c>
      <c r="I909">
        <v>2</v>
      </c>
      <c r="J909">
        <v>1</v>
      </c>
      <c r="K909" t="b">
        <v>0</v>
      </c>
    </row>
    <row r="910" spans="1:11">
      <c r="A910">
        <v>45</v>
      </c>
      <c r="B910" t="s">
        <v>14</v>
      </c>
      <c r="C910">
        <v>19</v>
      </c>
      <c r="D910" t="s">
        <v>25</v>
      </c>
      <c r="E910">
        <v>47</v>
      </c>
      <c r="F910">
        <v>9</v>
      </c>
      <c r="G910" s="1">
        <v>67170.84</v>
      </c>
      <c r="H910" t="str">
        <f>IF(Table1[[#This Row],[MonthlyIncome]]&lt;3000,"Low",IF(Table1[[#This Row],[MonthlyIncome]]&lt;=6000,"Medium","High"))</f>
        <v>High</v>
      </c>
      <c r="I910">
        <v>5</v>
      </c>
      <c r="J910">
        <v>3</v>
      </c>
      <c r="K910" t="b">
        <v>0</v>
      </c>
    </row>
    <row r="911" spans="1:11">
      <c r="A911">
        <v>64</v>
      </c>
      <c r="B911" t="s">
        <v>14</v>
      </c>
      <c r="C911">
        <v>41</v>
      </c>
      <c r="D911" t="s">
        <v>26</v>
      </c>
      <c r="E911">
        <v>2</v>
      </c>
      <c r="F911">
        <v>10</v>
      </c>
      <c r="G911" s="1">
        <v>73777.59</v>
      </c>
      <c r="H911" t="str">
        <f>IF(Table1[[#This Row],[MonthlyIncome]]&lt;3000,"Low",IF(Table1[[#This Row],[MonthlyIncome]]&lt;=6000,"Medium","High"))</f>
        <v>High</v>
      </c>
      <c r="I911">
        <v>5</v>
      </c>
      <c r="J911">
        <v>4</v>
      </c>
      <c r="K911" t="b">
        <v>0</v>
      </c>
    </row>
    <row r="912" spans="1:11">
      <c r="A912">
        <v>17</v>
      </c>
      <c r="B912" t="s">
        <v>9</v>
      </c>
      <c r="C912">
        <v>46</v>
      </c>
      <c r="D912" t="s">
        <v>26</v>
      </c>
      <c r="E912">
        <v>46</v>
      </c>
      <c r="F912">
        <v>9</v>
      </c>
      <c r="G912" s="1">
        <v>4263.29</v>
      </c>
      <c r="H912" t="str">
        <f>IF(Table1[[#This Row],[MonthlyIncome]]&lt;3000,"Low",IF(Table1[[#This Row],[MonthlyIncome]]&lt;=6000,"Medium","High"))</f>
        <v>Medium</v>
      </c>
      <c r="I912">
        <v>5</v>
      </c>
      <c r="J912">
        <v>2</v>
      </c>
      <c r="K912" t="b">
        <v>0</v>
      </c>
    </row>
    <row r="913" spans="1:11">
      <c r="A913">
        <v>14</v>
      </c>
      <c r="B913" t="s">
        <v>9</v>
      </c>
      <c r="C913">
        <v>69</v>
      </c>
      <c r="D913" t="s">
        <v>25</v>
      </c>
      <c r="E913">
        <v>42</v>
      </c>
      <c r="F913">
        <v>5</v>
      </c>
      <c r="G913" s="1">
        <v>76051.63</v>
      </c>
      <c r="H913" t="str">
        <f>IF(Table1[[#This Row],[MonthlyIncome]]&lt;3000,"Low",IF(Table1[[#This Row],[MonthlyIncome]]&lt;=6000,"Medium","High"))</f>
        <v>High</v>
      </c>
      <c r="I913">
        <v>5</v>
      </c>
      <c r="J913">
        <v>5</v>
      </c>
      <c r="K913" t="b">
        <v>1</v>
      </c>
    </row>
    <row r="914" spans="1:11">
      <c r="A914">
        <v>12</v>
      </c>
      <c r="B914" t="s">
        <v>15</v>
      </c>
      <c r="C914">
        <v>38</v>
      </c>
      <c r="D914" t="s">
        <v>25</v>
      </c>
      <c r="E914">
        <v>35</v>
      </c>
      <c r="F914">
        <v>10</v>
      </c>
      <c r="G914" s="1">
        <v>43001.64</v>
      </c>
      <c r="H914" t="str">
        <f>IF(Table1[[#This Row],[MonthlyIncome]]&lt;3000,"Low",IF(Table1[[#This Row],[MonthlyIncome]]&lt;=6000,"Medium","High"))</f>
        <v>High</v>
      </c>
      <c r="I914">
        <v>5</v>
      </c>
      <c r="J914">
        <v>1</v>
      </c>
      <c r="K914" t="b">
        <v>1</v>
      </c>
    </row>
    <row r="915" spans="1:11">
      <c r="A915">
        <v>9</v>
      </c>
      <c r="B915" t="s">
        <v>6</v>
      </c>
      <c r="C915">
        <v>30</v>
      </c>
      <c r="D915" t="s">
        <v>26</v>
      </c>
      <c r="E915">
        <v>14</v>
      </c>
      <c r="F915">
        <v>3</v>
      </c>
      <c r="G915" s="1">
        <v>43232.639999999999</v>
      </c>
      <c r="H915" t="str">
        <f>IF(Table1[[#This Row],[MonthlyIncome]]&lt;3000,"Low",IF(Table1[[#This Row],[MonthlyIncome]]&lt;=6000,"Medium","High"))</f>
        <v>High</v>
      </c>
      <c r="I915">
        <v>2</v>
      </c>
      <c r="J915">
        <v>4</v>
      </c>
      <c r="K915" t="b">
        <v>0</v>
      </c>
    </row>
    <row r="916" spans="1:11">
      <c r="A916">
        <v>26</v>
      </c>
      <c r="B916" t="s">
        <v>13</v>
      </c>
      <c r="C916">
        <v>44</v>
      </c>
      <c r="D916" t="s">
        <v>25</v>
      </c>
      <c r="E916">
        <v>28</v>
      </c>
      <c r="F916">
        <v>1</v>
      </c>
      <c r="G916" s="1">
        <v>36828.370000000003</v>
      </c>
      <c r="H916" t="str">
        <f>IF(Table1[[#This Row],[MonthlyIncome]]&lt;3000,"Low",IF(Table1[[#This Row],[MonthlyIncome]]&lt;=6000,"Medium","High"))</f>
        <v>High</v>
      </c>
      <c r="I916">
        <v>5</v>
      </c>
      <c r="J916">
        <v>2</v>
      </c>
      <c r="K916" t="b">
        <v>1</v>
      </c>
    </row>
    <row r="917" spans="1:11">
      <c r="A917">
        <v>38</v>
      </c>
      <c r="B917" t="s">
        <v>9</v>
      </c>
      <c r="C917">
        <v>95</v>
      </c>
      <c r="D917" t="s">
        <v>25</v>
      </c>
      <c r="E917">
        <v>39</v>
      </c>
      <c r="F917">
        <v>7</v>
      </c>
      <c r="G917" s="1">
        <v>62815.88</v>
      </c>
      <c r="H917" t="str">
        <f>IF(Table1[[#This Row],[MonthlyIncome]]&lt;3000,"Low",IF(Table1[[#This Row],[MonthlyIncome]]&lt;=6000,"Medium","High"))</f>
        <v>High</v>
      </c>
      <c r="I917">
        <v>1</v>
      </c>
      <c r="J917">
        <v>3</v>
      </c>
      <c r="K917" t="b">
        <v>1</v>
      </c>
    </row>
    <row r="918" spans="1:11">
      <c r="A918">
        <v>95</v>
      </c>
      <c r="B918" t="s">
        <v>14</v>
      </c>
      <c r="C918">
        <v>67</v>
      </c>
      <c r="D918" t="s">
        <v>25</v>
      </c>
      <c r="E918">
        <v>4</v>
      </c>
      <c r="F918">
        <v>4</v>
      </c>
      <c r="G918" s="1">
        <v>748.77</v>
      </c>
      <c r="H918" t="str">
        <f>IF(Table1[[#This Row],[MonthlyIncome]]&lt;3000,"Low",IF(Table1[[#This Row],[MonthlyIncome]]&lt;=6000,"Medium","High"))</f>
        <v>Low</v>
      </c>
      <c r="I918">
        <v>3</v>
      </c>
      <c r="J918">
        <v>3</v>
      </c>
      <c r="K918" t="b">
        <v>0</v>
      </c>
    </row>
    <row r="919" spans="1:11">
      <c r="A919">
        <v>18</v>
      </c>
      <c r="B919" t="s">
        <v>8</v>
      </c>
      <c r="C919">
        <v>35</v>
      </c>
      <c r="D919" t="s">
        <v>25</v>
      </c>
      <c r="E919">
        <v>30</v>
      </c>
      <c r="F919">
        <v>6</v>
      </c>
      <c r="G919" s="1">
        <v>99916.79</v>
      </c>
      <c r="H919" t="str">
        <f>IF(Table1[[#This Row],[MonthlyIncome]]&lt;3000,"Low",IF(Table1[[#This Row],[MonthlyIncome]]&lt;=6000,"Medium","High"))</f>
        <v>High</v>
      </c>
      <c r="I919">
        <v>4</v>
      </c>
      <c r="J919">
        <v>5</v>
      </c>
      <c r="K919" t="b">
        <v>1</v>
      </c>
    </row>
    <row r="920" spans="1:11">
      <c r="A920">
        <v>86</v>
      </c>
      <c r="B920" t="s">
        <v>14</v>
      </c>
      <c r="C920">
        <v>91</v>
      </c>
      <c r="D920" t="s">
        <v>26</v>
      </c>
      <c r="E920">
        <v>40</v>
      </c>
      <c r="F920">
        <v>5</v>
      </c>
      <c r="G920" s="1">
        <v>51568.08</v>
      </c>
      <c r="H920" t="str">
        <f>IF(Table1[[#This Row],[MonthlyIncome]]&lt;3000,"Low",IF(Table1[[#This Row],[MonthlyIncome]]&lt;=6000,"Medium","High"))</f>
        <v>High</v>
      </c>
      <c r="I920">
        <v>5</v>
      </c>
      <c r="J920">
        <v>4</v>
      </c>
      <c r="K920" t="b">
        <v>1</v>
      </c>
    </row>
    <row r="921" spans="1:11">
      <c r="A921">
        <v>43</v>
      </c>
      <c r="B921" t="s">
        <v>10</v>
      </c>
      <c r="C921">
        <v>62</v>
      </c>
      <c r="D921" t="s">
        <v>25</v>
      </c>
      <c r="E921">
        <v>9</v>
      </c>
      <c r="F921">
        <v>2</v>
      </c>
      <c r="G921" s="1">
        <v>22422.87</v>
      </c>
      <c r="H921" t="str">
        <f>IF(Table1[[#This Row],[MonthlyIncome]]&lt;3000,"Low",IF(Table1[[#This Row],[MonthlyIncome]]&lt;=6000,"Medium","High"))</f>
        <v>High</v>
      </c>
      <c r="I921">
        <v>5</v>
      </c>
      <c r="J921">
        <v>5</v>
      </c>
      <c r="K921" t="b">
        <v>1</v>
      </c>
    </row>
    <row r="922" spans="1:11">
      <c r="A922">
        <v>66</v>
      </c>
      <c r="B922" t="s">
        <v>6</v>
      </c>
      <c r="C922">
        <v>35</v>
      </c>
      <c r="D922" t="s">
        <v>25</v>
      </c>
      <c r="E922">
        <v>39</v>
      </c>
      <c r="F922">
        <v>8</v>
      </c>
      <c r="G922" s="1">
        <v>44663.83</v>
      </c>
      <c r="H922" t="str">
        <f>IF(Table1[[#This Row],[MonthlyIncome]]&lt;3000,"Low",IF(Table1[[#This Row],[MonthlyIncome]]&lt;=6000,"Medium","High"))</f>
        <v>High</v>
      </c>
      <c r="I922">
        <v>1</v>
      </c>
      <c r="J922">
        <v>2</v>
      </c>
      <c r="K922" t="b">
        <v>1</v>
      </c>
    </row>
    <row r="923" spans="1:11">
      <c r="A923">
        <v>23</v>
      </c>
      <c r="B923" t="s">
        <v>15</v>
      </c>
      <c r="C923">
        <v>95</v>
      </c>
      <c r="D923" t="s">
        <v>25</v>
      </c>
      <c r="E923">
        <v>4</v>
      </c>
      <c r="F923">
        <v>7</v>
      </c>
      <c r="G923" s="1">
        <v>94434.87</v>
      </c>
      <c r="H923" t="str">
        <f>IF(Table1[[#This Row],[MonthlyIncome]]&lt;3000,"Low",IF(Table1[[#This Row],[MonthlyIncome]]&lt;=6000,"Medium","High"))</f>
        <v>High</v>
      </c>
      <c r="I923">
        <v>5</v>
      </c>
      <c r="J923">
        <v>5</v>
      </c>
      <c r="K923" t="b">
        <v>0</v>
      </c>
    </row>
    <row r="924" spans="1:11">
      <c r="A924">
        <v>51</v>
      </c>
      <c r="B924" t="s">
        <v>13</v>
      </c>
      <c r="C924">
        <v>75</v>
      </c>
      <c r="D924" t="s">
        <v>25</v>
      </c>
      <c r="E924">
        <v>36</v>
      </c>
      <c r="F924">
        <v>2</v>
      </c>
      <c r="G924" s="1">
        <v>52424.83</v>
      </c>
      <c r="H924" t="str">
        <f>IF(Table1[[#This Row],[MonthlyIncome]]&lt;3000,"Low",IF(Table1[[#This Row],[MonthlyIncome]]&lt;=6000,"Medium","High"))</f>
        <v>High</v>
      </c>
      <c r="I924">
        <v>3</v>
      </c>
      <c r="J924">
        <v>3</v>
      </c>
      <c r="K924" t="b">
        <v>1</v>
      </c>
    </row>
    <row r="925" spans="1:11">
      <c r="A925">
        <v>59</v>
      </c>
      <c r="B925" t="s">
        <v>10</v>
      </c>
      <c r="C925">
        <v>34</v>
      </c>
      <c r="D925" t="s">
        <v>26</v>
      </c>
      <c r="E925">
        <v>44</v>
      </c>
      <c r="F925">
        <v>1</v>
      </c>
      <c r="G925" s="1">
        <v>96461.32</v>
      </c>
      <c r="H925" t="str">
        <f>IF(Table1[[#This Row],[MonthlyIncome]]&lt;3000,"Low",IF(Table1[[#This Row],[MonthlyIncome]]&lt;=6000,"Medium","High"))</f>
        <v>High</v>
      </c>
      <c r="I925">
        <v>3</v>
      </c>
      <c r="J925">
        <v>4</v>
      </c>
      <c r="K925" t="b">
        <v>0</v>
      </c>
    </row>
    <row r="926" spans="1:11">
      <c r="A926">
        <v>24</v>
      </c>
      <c r="B926" t="s">
        <v>16</v>
      </c>
      <c r="C926">
        <v>46</v>
      </c>
      <c r="D926" t="s">
        <v>26</v>
      </c>
      <c r="E926">
        <v>28</v>
      </c>
      <c r="F926">
        <v>7</v>
      </c>
      <c r="G926" s="1">
        <v>74837.3</v>
      </c>
      <c r="H926" t="str">
        <f>IF(Table1[[#This Row],[MonthlyIncome]]&lt;3000,"Low",IF(Table1[[#This Row],[MonthlyIncome]]&lt;=6000,"Medium","High"))</f>
        <v>High</v>
      </c>
      <c r="I926">
        <v>4</v>
      </c>
      <c r="J926">
        <v>5</v>
      </c>
      <c r="K926" t="b">
        <v>1</v>
      </c>
    </row>
    <row r="927" spans="1:11">
      <c r="A927">
        <v>38</v>
      </c>
      <c r="B927" t="s">
        <v>8</v>
      </c>
      <c r="C927">
        <v>86</v>
      </c>
      <c r="D927" t="s">
        <v>25</v>
      </c>
      <c r="E927">
        <v>23</v>
      </c>
      <c r="F927">
        <v>1</v>
      </c>
      <c r="G927" s="1">
        <v>51801.99</v>
      </c>
      <c r="H927" t="str">
        <f>IF(Table1[[#This Row],[MonthlyIncome]]&lt;3000,"Low",IF(Table1[[#This Row],[MonthlyIncome]]&lt;=6000,"Medium","High"))</f>
        <v>High</v>
      </c>
      <c r="I927">
        <v>2</v>
      </c>
      <c r="J927">
        <v>1</v>
      </c>
      <c r="K927" t="b">
        <v>1</v>
      </c>
    </row>
    <row r="928" spans="1:11">
      <c r="A928">
        <v>25</v>
      </c>
      <c r="B928" t="s">
        <v>11</v>
      </c>
      <c r="C928">
        <v>85</v>
      </c>
      <c r="D928" t="s">
        <v>26</v>
      </c>
      <c r="E928">
        <v>36</v>
      </c>
      <c r="F928">
        <v>2</v>
      </c>
      <c r="G928" s="1">
        <v>96889.22</v>
      </c>
      <c r="H928" t="str">
        <f>IF(Table1[[#This Row],[MonthlyIncome]]&lt;3000,"Low",IF(Table1[[#This Row],[MonthlyIncome]]&lt;=6000,"Medium","High"))</f>
        <v>High</v>
      </c>
      <c r="I928">
        <v>2</v>
      </c>
      <c r="J928">
        <v>4</v>
      </c>
      <c r="K928" t="b">
        <v>1</v>
      </c>
    </row>
    <row r="929" spans="1:11">
      <c r="A929">
        <v>73</v>
      </c>
      <c r="B929" t="s">
        <v>11</v>
      </c>
      <c r="C929">
        <v>73</v>
      </c>
      <c r="D929" t="s">
        <v>25</v>
      </c>
      <c r="E929">
        <v>24</v>
      </c>
      <c r="F929">
        <v>4</v>
      </c>
      <c r="G929" s="1">
        <v>61071.839999999997</v>
      </c>
      <c r="H929" t="str">
        <f>IF(Table1[[#This Row],[MonthlyIncome]]&lt;3000,"Low",IF(Table1[[#This Row],[MonthlyIncome]]&lt;=6000,"Medium","High"))</f>
        <v>High</v>
      </c>
      <c r="I929">
        <v>1</v>
      </c>
      <c r="J929">
        <v>3</v>
      </c>
      <c r="K929" t="b">
        <v>1</v>
      </c>
    </row>
    <row r="930" spans="1:11">
      <c r="A930">
        <v>77</v>
      </c>
      <c r="B930" t="s">
        <v>7</v>
      </c>
      <c r="C930">
        <v>20</v>
      </c>
      <c r="D930" t="s">
        <v>26</v>
      </c>
      <c r="E930">
        <v>35</v>
      </c>
      <c r="F930">
        <v>8</v>
      </c>
      <c r="G930" s="1">
        <v>21482.85</v>
      </c>
      <c r="H930" t="str">
        <f>IF(Table1[[#This Row],[MonthlyIncome]]&lt;3000,"Low",IF(Table1[[#This Row],[MonthlyIncome]]&lt;=6000,"Medium","High"))</f>
        <v>High</v>
      </c>
      <c r="I930">
        <v>1</v>
      </c>
      <c r="J930">
        <v>1</v>
      </c>
      <c r="K930" t="b">
        <v>1</v>
      </c>
    </row>
    <row r="931" spans="1:11">
      <c r="A931">
        <v>42</v>
      </c>
      <c r="B931" t="s">
        <v>7</v>
      </c>
      <c r="C931">
        <v>23</v>
      </c>
      <c r="D931" t="s">
        <v>25</v>
      </c>
      <c r="E931">
        <v>49</v>
      </c>
      <c r="F931">
        <v>2</v>
      </c>
      <c r="G931" s="1">
        <v>76675.100000000006</v>
      </c>
      <c r="H931" t="str">
        <f>IF(Table1[[#This Row],[MonthlyIncome]]&lt;3000,"Low",IF(Table1[[#This Row],[MonthlyIncome]]&lt;=6000,"Medium","High"))</f>
        <v>High</v>
      </c>
      <c r="I931">
        <v>1</v>
      </c>
      <c r="J931">
        <v>1</v>
      </c>
      <c r="K931" t="b">
        <v>0</v>
      </c>
    </row>
    <row r="932" spans="1:11">
      <c r="A932">
        <v>88</v>
      </c>
      <c r="B932" t="s">
        <v>15</v>
      </c>
      <c r="C932">
        <v>95</v>
      </c>
      <c r="D932" t="s">
        <v>25</v>
      </c>
      <c r="E932">
        <v>19</v>
      </c>
      <c r="F932">
        <v>2</v>
      </c>
      <c r="G932" s="1">
        <v>90863.22</v>
      </c>
      <c r="H932" t="str">
        <f>IF(Table1[[#This Row],[MonthlyIncome]]&lt;3000,"Low",IF(Table1[[#This Row],[MonthlyIncome]]&lt;=6000,"Medium","High"))</f>
        <v>High</v>
      </c>
      <c r="I932">
        <v>2</v>
      </c>
      <c r="J932">
        <v>2</v>
      </c>
      <c r="K932" t="b">
        <v>0</v>
      </c>
    </row>
    <row r="933" spans="1:11">
      <c r="A933">
        <v>7</v>
      </c>
      <c r="B933" t="s">
        <v>15</v>
      </c>
      <c r="C933">
        <v>32</v>
      </c>
      <c r="D933" t="s">
        <v>25</v>
      </c>
      <c r="E933">
        <v>44</v>
      </c>
      <c r="F933">
        <v>1</v>
      </c>
      <c r="G933" s="1">
        <v>3369.94</v>
      </c>
      <c r="H933" t="str">
        <f>IF(Table1[[#This Row],[MonthlyIncome]]&lt;3000,"Low",IF(Table1[[#This Row],[MonthlyIncome]]&lt;=6000,"Medium","High"))</f>
        <v>Medium</v>
      </c>
      <c r="I933">
        <v>5</v>
      </c>
      <c r="J933">
        <v>3</v>
      </c>
      <c r="K933" t="b">
        <v>0</v>
      </c>
    </row>
    <row r="934" spans="1:11">
      <c r="A934">
        <v>86</v>
      </c>
      <c r="B934" t="s">
        <v>6</v>
      </c>
      <c r="C934">
        <v>23</v>
      </c>
      <c r="D934" t="s">
        <v>25</v>
      </c>
      <c r="E934">
        <v>47</v>
      </c>
      <c r="F934">
        <v>6</v>
      </c>
      <c r="G934" s="1">
        <v>13418.42</v>
      </c>
      <c r="H934" t="str">
        <f>IF(Table1[[#This Row],[MonthlyIncome]]&lt;3000,"Low",IF(Table1[[#This Row],[MonthlyIncome]]&lt;=6000,"Medium","High"))</f>
        <v>High</v>
      </c>
      <c r="I934">
        <v>1</v>
      </c>
      <c r="J934">
        <v>1</v>
      </c>
      <c r="K934" t="b">
        <v>0</v>
      </c>
    </row>
    <row r="935" spans="1:11">
      <c r="A935">
        <v>24</v>
      </c>
      <c r="B935" t="s">
        <v>6</v>
      </c>
      <c r="C935">
        <v>19</v>
      </c>
      <c r="D935" t="s">
        <v>26</v>
      </c>
      <c r="E935">
        <v>33</v>
      </c>
      <c r="F935">
        <v>3</v>
      </c>
      <c r="G935" s="1">
        <v>29565.439999999999</v>
      </c>
      <c r="H935" t="str">
        <f>IF(Table1[[#This Row],[MonthlyIncome]]&lt;3000,"Low",IF(Table1[[#This Row],[MonthlyIncome]]&lt;=6000,"Medium","High"))</f>
        <v>High</v>
      </c>
      <c r="I935">
        <v>1</v>
      </c>
      <c r="J935">
        <v>4</v>
      </c>
      <c r="K935" t="b">
        <v>0</v>
      </c>
    </row>
    <row r="936" spans="1:11">
      <c r="A936">
        <v>31</v>
      </c>
      <c r="B936" t="s">
        <v>10</v>
      </c>
      <c r="C936">
        <v>35</v>
      </c>
      <c r="D936" t="s">
        <v>25</v>
      </c>
      <c r="E936">
        <v>32</v>
      </c>
      <c r="F936">
        <v>3</v>
      </c>
      <c r="G936" s="1">
        <v>81498.59</v>
      </c>
      <c r="H936" t="str">
        <f>IF(Table1[[#This Row],[MonthlyIncome]]&lt;3000,"Low",IF(Table1[[#This Row],[MonthlyIncome]]&lt;=6000,"Medium","High"))</f>
        <v>High</v>
      </c>
      <c r="I936">
        <v>1</v>
      </c>
      <c r="J936">
        <v>4</v>
      </c>
      <c r="K936" t="b">
        <v>1</v>
      </c>
    </row>
    <row r="937" spans="1:11">
      <c r="A937">
        <v>66</v>
      </c>
      <c r="B937" t="s">
        <v>9</v>
      </c>
      <c r="C937">
        <v>56</v>
      </c>
      <c r="D937" t="s">
        <v>26</v>
      </c>
      <c r="E937">
        <v>39</v>
      </c>
      <c r="F937">
        <v>6</v>
      </c>
      <c r="G937" s="1">
        <v>59231.29</v>
      </c>
      <c r="H937" t="str">
        <f>IF(Table1[[#This Row],[MonthlyIncome]]&lt;3000,"Low",IF(Table1[[#This Row],[MonthlyIncome]]&lt;=6000,"Medium","High"))</f>
        <v>High</v>
      </c>
      <c r="I937">
        <v>1</v>
      </c>
      <c r="J937">
        <v>3</v>
      </c>
      <c r="K937" t="b">
        <v>1</v>
      </c>
    </row>
    <row r="938" spans="1:11">
      <c r="A938">
        <v>36</v>
      </c>
      <c r="B938" t="s">
        <v>14</v>
      </c>
      <c r="C938">
        <v>69</v>
      </c>
      <c r="D938" t="s">
        <v>26</v>
      </c>
      <c r="E938">
        <v>16</v>
      </c>
      <c r="F938">
        <v>4</v>
      </c>
      <c r="G938" s="1">
        <v>16004.78</v>
      </c>
      <c r="H938" t="str">
        <f>IF(Table1[[#This Row],[MonthlyIncome]]&lt;3000,"Low",IF(Table1[[#This Row],[MonthlyIncome]]&lt;=6000,"Medium","High"))</f>
        <v>High</v>
      </c>
      <c r="I938">
        <v>2</v>
      </c>
      <c r="J938">
        <v>5</v>
      </c>
      <c r="K938" t="b">
        <v>0</v>
      </c>
    </row>
    <row r="939" spans="1:11">
      <c r="A939">
        <v>49</v>
      </c>
      <c r="B939" t="s">
        <v>13</v>
      </c>
      <c r="C939">
        <v>69</v>
      </c>
      <c r="D939" t="s">
        <v>25</v>
      </c>
      <c r="E939">
        <v>44</v>
      </c>
      <c r="F939">
        <v>8</v>
      </c>
      <c r="G939" s="1">
        <v>60222.27</v>
      </c>
      <c r="H939" t="str">
        <f>IF(Table1[[#This Row],[MonthlyIncome]]&lt;3000,"Low",IF(Table1[[#This Row],[MonthlyIncome]]&lt;=6000,"Medium","High"))</f>
        <v>High</v>
      </c>
      <c r="I939">
        <v>4</v>
      </c>
      <c r="J939">
        <v>5</v>
      </c>
      <c r="K939" t="b">
        <v>1</v>
      </c>
    </row>
    <row r="940" spans="1:11">
      <c r="A940">
        <v>17</v>
      </c>
      <c r="B940" t="s">
        <v>12</v>
      </c>
      <c r="C940">
        <v>90</v>
      </c>
      <c r="D940" t="s">
        <v>25</v>
      </c>
      <c r="E940">
        <v>31</v>
      </c>
      <c r="F940">
        <v>6</v>
      </c>
      <c r="G940" s="1">
        <v>85557.06</v>
      </c>
      <c r="H940" t="str">
        <f>IF(Table1[[#This Row],[MonthlyIncome]]&lt;3000,"Low",IF(Table1[[#This Row],[MonthlyIncome]]&lt;=6000,"Medium","High"))</f>
        <v>High</v>
      </c>
      <c r="I940">
        <v>4</v>
      </c>
      <c r="J940">
        <v>3</v>
      </c>
      <c r="K940" t="b">
        <v>0</v>
      </c>
    </row>
    <row r="941" spans="1:11">
      <c r="A941">
        <v>97</v>
      </c>
      <c r="B941" t="s">
        <v>10</v>
      </c>
      <c r="C941">
        <v>46</v>
      </c>
      <c r="D941" t="s">
        <v>25</v>
      </c>
      <c r="E941">
        <v>17</v>
      </c>
      <c r="F941">
        <v>3</v>
      </c>
      <c r="G941" s="1">
        <v>31927.4</v>
      </c>
      <c r="H941" t="str">
        <f>IF(Table1[[#This Row],[MonthlyIncome]]&lt;3000,"Low",IF(Table1[[#This Row],[MonthlyIncome]]&lt;=6000,"Medium","High"))</f>
        <v>High</v>
      </c>
      <c r="I941">
        <v>3</v>
      </c>
      <c r="J941">
        <v>5</v>
      </c>
      <c r="K941" t="b">
        <v>0</v>
      </c>
    </row>
    <row r="942" spans="1:11">
      <c r="A942">
        <v>44</v>
      </c>
      <c r="B942" t="s">
        <v>7</v>
      </c>
      <c r="C942">
        <v>77</v>
      </c>
      <c r="D942" t="s">
        <v>26</v>
      </c>
      <c r="E942">
        <v>34</v>
      </c>
      <c r="F942">
        <v>9</v>
      </c>
      <c r="G942" s="1">
        <v>30010.35</v>
      </c>
      <c r="H942" t="str">
        <f>IF(Table1[[#This Row],[MonthlyIncome]]&lt;3000,"Low",IF(Table1[[#This Row],[MonthlyIncome]]&lt;=6000,"Medium","High"))</f>
        <v>High</v>
      </c>
      <c r="I942">
        <v>1</v>
      </c>
      <c r="J942">
        <v>3</v>
      </c>
      <c r="K942" t="b">
        <v>0</v>
      </c>
    </row>
    <row r="943" spans="1:11">
      <c r="A943">
        <v>90</v>
      </c>
      <c r="B943" t="s">
        <v>8</v>
      </c>
      <c r="C943">
        <v>29</v>
      </c>
      <c r="D943" t="s">
        <v>25</v>
      </c>
      <c r="E943">
        <v>38</v>
      </c>
      <c r="F943">
        <v>4</v>
      </c>
      <c r="G943" s="1">
        <v>68965.539999999994</v>
      </c>
      <c r="H943" t="str">
        <f>IF(Table1[[#This Row],[MonthlyIncome]]&lt;3000,"Low",IF(Table1[[#This Row],[MonthlyIncome]]&lt;=6000,"Medium","High"))</f>
        <v>High</v>
      </c>
      <c r="I943">
        <v>4</v>
      </c>
      <c r="J943">
        <v>4</v>
      </c>
      <c r="K943" t="b">
        <v>1</v>
      </c>
    </row>
    <row r="944" spans="1:11">
      <c r="A944">
        <v>19</v>
      </c>
      <c r="B944" t="s">
        <v>9</v>
      </c>
      <c r="C944">
        <v>22</v>
      </c>
      <c r="D944" t="s">
        <v>25</v>
      </c>
      <c r="E944">
        <v>6</v>
      </c>
      <c r="F944">
        <v>4</v>
      </c>
      <c r="G944" s="1">
        <v>84457.91</v>
      </c>
      <c r="H944" t="str">
        <f>IF(Table1[[#This Row],[MonthlyIncome]]&lt;3000,"Low",IF(Table1[[#This Row],[MonthlyIncome]]&lt;=6000,"Medium","High"))</f>
        <v>High</v>
      </c>
      <c r="I944">
        <v>5</v>
      </c>
      <c r="J944">
        <v>1</v>
      </c>
      <c r="K944" t="b">
        <v>1</v>
      </c>
    </row>
    <row r="945" spans="1:11">
      <c r="A945">
        <v>59</v>
      </c>
      <c r="B945" t="s">
        <v>11</v>
      </c>
      <c r="C945">
        <v>26</v>
      </c>
      <c r="D945" t="s">
        <v>26</v>
      </c>
      <c r="E945">
        <v>25</v>
      </c>
      <c r="F945">
        <v>2</v>
      </c>
      <c r="G945" s="1">
        <v>90429.47</v>
      </c>
      <c r="H945" t="str">
        <f>IF(Table1[[#This Row],[MonthlyIncome]]&lt;3000,"Low",IF(Table1[[#This Row],[MonthlyIncome]]&lt;=6000,"Medium","High"))</f>
        <v>High</v>
      </c>
      <c r="I945">
        <v>5</v>
      </c>
      <c r="J945">
        <v>3</v>
      </c>
      <c r="K945" t="b">
        <v>1</v>
      </c>
    </row>
    <row r="946" spans="1:11">
      <c r="A946">
        <v>25</v>
      </c>
      <c r="B946" t="s">
        <v>8</v>
      </c>
      <c r="C946">
        <v>34</v>
      </c>
      <c r="D946" t="s">
        <v>26</v>
      </c>
      <c r="E946">
        <v>8</v>
      </c>
      <c r="F946">
        <v>8</v>
      </c>
      <c r="G946" s="1">
        <v>76996.33</v>
      </c>
      <c r="H946" t="str">
        <f>IF(Table1[[#This Row],[MonthlyIncome]]&lt;3000,"Low",IF(Table1[[#This Row],[MonthlyIncome]]&lt;=6000,"Medium","High"))</f>
        <v>High</v>
      </c>
      <c r="I946">
        <v>2</v>
      </c>
      <c r="J946">
        <v>3</v>
      </c>
      <c r="K946" t="b">
        <v>1</v>
      </c>
    </row>
    <row r="947" spans="1:11">
      <c r="A947">
        <v>31</v>
      </c>
      <c r="B947" t="s">
        <v>14</v>
      </c>
      <c r="C947">
        <v>43</v>
      </c>
      <c r="D947" t="s">
        <v>26</v>
      </c>
      <c r="E947">
        <v>18</v>
      </c>
      <c r="F947">
        <v>6</v>
      </c>
      <c r="G947" s="1">
        <v>99157.13</v>
      </c>
      <c r="H947" t="str">
        <f>IF(Table1[[#This Row],[MonthlyIncome]]&lt;3000,"Low",IF(Table1[[#This Row],[MonthlyIncome]]&lt;=6000,"Medium","High"))</f>
        <v>High</v>
      </c>
      <c r="I947">
        <v>3</v>
      </c>
      <c r="J947">
        <v>5</v>
      </c>
      <c r="K947" t="b">
        <v>0</v>
      </c>
    </row>
    <row r="948" spans="1:11">
      <c r="A948">
        <v>75</v>
      </c>
      <c r="B948" t="s">
        <v>15</v>
      </c>
      <c r="C948">
        <v>38</v>
      </c>
      <c r="D948" t="s">
        <v>26</v>
      </c>
      <c r="E948">
        <v>38</v>
      </c>
      <c r="F948">
        <v>3</v>
      </c>
      <c r="G948" s="1">
        <v>58759.27</v>
      </c>
      <c r="H948" t="str">
        <f>IF(Table1[[#This Row],[MonthlyIncome]]&lt;3000,"Low",IF(Table1[[#This Row],[MonthlyIncome]]&lt;=6000,"Medium","High"))</f>
        <v>High</v>
      </c>
      <c r="I948">
        <v>1</v>
      </c>
      <c r="J948">
        <v>5</v>
      </c>
      <c r="K948" t="b">
        <v>0</v>
      </c>
    </row>
    <row r="949" spans="1:11">
      <c r="A949">
        <v>32</v>
      </c>
      <c r="B949" t="s">
        <v>17</v>
      </c>
      <c r="C949">
        <v>91</v>
      </c>
      <c r="D949" t="s">
        <v>25</v>
      </c>
      <c r="E949">
        <v>20</v>
      </c>
      <c r="F949">
        <v>9</v>
      </c>
      <c r="G949" s="1">
        <v>20738.669999999998</v>
      </c>
      <c r="H949" t="str">
        <f>IF(Table1[[#This Row],[MonthlyIncome]]&lt;3000,"Low",IF(Table1[[#This Row],[MonthlyIncome]]&lt;=6000,"Medium","High"))</f>
        <v>High</v>
      </c>
      <c r="I949">
        <v>2</v>
      </c>
      <c r="J949">
        <v>3</v>
      </c>
      <c r="K949" t="b">
        <v>1</v>
      </c>
    </row>
    <row r="950" spans="1:11">
      <c r="A950">
        <v>40</v>
      </c>
      <c r="B950" t="s">
        <v>14</v>
      </c>
      <c r="C950">
        <v>48</v>
      </c>
      <c r="D950" t="s">
        <v>25</v>
      </c>
      <c r="E950">
        <v>15</v>
      </c>
      <c r="F950">
        <v>2</v>
      </c>
      <c r="G950" s="1">
        <v>74249.490000000005</v>
      </c>
      <c r="H950" t="str">
        <f>IF(Table1[[#This Row],[MonthlyIncome]]&lt;3000,"Low",IF(Table1[[#This Row],[MonthlyIncome]]&lt;=6000,"Medium","High"))</f>
        <v>High</v>
      </c>
      <c r="I950">
        <v>3</v>
      </c>
      <c r="J950">
        <v>4</v>
      </c>
      <c r="K950" t="b">
        <v>1</v>
      </c>
    </row>
    <row r="951" spans="1:11">
      <c r="A951">
        <v>29</v>
      </c>
      <c r="B951" t="s">
        <v>16</v>
      </c>
      <c r="C951">
        <v>53</v>
      </c>
      <c r="D951" t="s">
        <v>26</v>
      </c>
      <c r="E951">
        <v>29</v>
      </c>
      <c r="F951">
        <v>9</v>
      </c>
      <c r="G951" s="1">
        <v>2809.15</v>
      </c>
      <c r="H951" t="str">
        <f>IF(Table1[[#This Row],[MonthlyIncome]]&lt;3000,"Low",IF(Table1[[#This Row],[MonthlyIncome]]&lt;=6000,"Medium","High"))</f>
        <v>Low</v>
      </c>
      <c r="I951">
        <v>2</v>
      </c>
      <c r="J951">
        <v>4</v>
      </c>
      <c r="K951" t="b">
        <v>0</v>
      </c>
    </row>
    <row r="952" spans="1:11">
      <c r="A952">
        <v>99</v>
      </c>
      <c r="B952" t="s">
        <v>6</v>
      </c>
      <c r="C952">
        <v>100</v>
      </c>
      <c r="D952" t="s">
        <v>25</v>
      </c>
      <c r="E952">
        <v>38</v>
      </c>
      <c r="F952">
        <v>5</v>
      </c>
      <c r="G952" s="1">
        <v>2962.27</v>
      </c>
      <c r="H952" t="str">
        <f>IF(Table1[[#This Row],[MonthlyIncome]]&lt;3000,"Low",IF(Table1[[#This Row],[MonthlyIncome]]&lt;=6000,"Medium","High"))</f>
        <v>Low</v>
      </c>
      <c r="I952">
        <v>4</v>
      </c>
      <c r="J952">
        <v>5</v>
      </c>
      <c r="K952" t="b">
        <v>0</v>
      </c>
    </row>
    <row r="953" spans="1:11">
      <c r="A953">
        <v>30</v>
      </c>
      <c r="B953" t="s">
        <v>15</v>
      </c>
      <c r="C953">
        <v>95</v>
      </c>
      <c r="D953" t="s">
        <v>26</v>
      </c>
      <c r="E953">
        <v>38</v>
      </c>
      <c r="F953">
        <v>7</v>
      </c>
      <c r="G953" s="1">
        <v>53582.81</v>
      </c>
      <c r="H953" t="str">
        <f>IF(Table1[[#This Row],[MonthlyIncome]]&lt;3000,"Low",IF(Table1[[#This Row],[MonthlyIncome]]&lt;=6000,"Medium","High"))</f>
        <v>High</v>
      </c>
      <c r="I953">
        <v>5</v>
      </c>
      <c r="J953">
        <v>1</v>
      </c>
      <c r="K953" t="b">
        <v>0</v>
      </c>
    </row>
    <row r="954" spans="1:11">
      <c r="A954">
        <v>100</v>
      </c>
      <c r="B954" t="s">
        <v>8</v>
      </c>
      <c r="C954">
        <v>73</v>
      </c>
      <c r="D954" t="s">
        <v>25</v>
      </c>
      <c r="E954">
        <v>8</v>
      </c>
      <c r="F954">
        <v>6</v>
      </c>
      <c r="G954" s="1">
        <v>79403.73</v>
      </c>
      <c r="H954" t="str">
        <f>IF(Table1[[#This Row],[MonthlyIncome]]&lt;3000,"Low",IF(Table1[[#This Row],[MonthlyIncome]]&lt;=6000,"Medium","High"))</f>
        <v>High</v>
      </c>
      <c r="I954">
        <v>4</v>
      </c>
      <c r="J954">
        <v>4</v>
      </c>
      <c r="K954" t="b">
        <v>0</v>
      </c>
    </row>
    <row r="955" spans="1:11">
      <c r="A955">
        <v>65</v>
      </c>
      <c r="B955" t="s">
        <v>6</v>
      </c>
      <c r="C955">
        <v>67</v>
      </c>
      <c r="D955" t="s">
        <v>26</v>
      </c>
      <c r="E955">
        <v>33</v>
      </c>
      <c r="F955">
        <v>4</v>
      </c>
      <c r="G955" s="1">
        <v>12388.44</v>
      </c>
      <c r="H955" t="str">
        <f>IF(Table1[[#This Row],[MonthlyIncome]]&lt;3000,"Low",IF(Table1[[#This Row],[MonthlyIncome]]&lt;=6000,"Medium","High"))</f>
        <v>High</v>
      </c>
      <c r="I955">
        <v>5</v>
      </c>
      <c r="J955">
        <v>3</v>
      </c>
      <c r="K955" t="b">
        <v>1</v>
      </c>
    </row>
    <row r="956" spans="1:11">
      <c r="A956">
        <v>45</v>
      </c>
      <c r="B956" t="s">
        <v>15</v>
      </c>
      <c r="C956">
        <v>44</v>
      </c>
      <c r="D956" t="s">
        <v>26</v>
      </c>
      <c r="E956">
        <v>25</v>
      </c>
      <c r="F956">
        <v>7</v>
      </c>
      <c r="G956" s="1">
        <v>10979.1</v>
      </c>
      <c r="H956" t="str">
        <f>IF(Table1[[#This Row],[MonthlyIncome]]&lt;3000,"Low",IF(Table1[[#This Row],[MonthlyIncome]]&lt;=6000,"Medium","High"))</f>
        <v>High</v>
      </c>
      <c r="I956">
        <v>5</v>
      </c>
      <c r="J956">
        <v>1</v>
      </c>
      <c r="K956" t="b">
        <v>0</v>
      </c>
    </row>
    <row r="957" spans="1:11">
      <c r="A957">
        <v>58</v>
      </c>
      <c r="B957" t="s">
        <v>11</v>
      </c>
      <c r="C957">
        <v>21</v>
      </c>
      <c r="D957" t="s">
        <v>25</v>
      </c>
      <c r="E957">
        <v>47</v>
      </c>
      <c r="F957">
        <v>5</v>
      </c>
      <c r="G957" s="1">
        <v>97078.82</v>
      </c>
      <c r="H957" t="str">
        <f>IF(Table1[[#This Row],[MonthlyIncome]]&lt;3000,"Low",IF(Table1[[#This Row],[MonthlyIncome]]&lt;=6000,"Medium","High"))</f>
        <v>High</v>
      </c>
      <c r="I957">
        <v>3</v>
      </c>
      <c r="J957">
        <v>1</v>
      </c>
      <c r="K957" t="b">
        <v>0</v>
      </c>
    </row>
    <row r="958" spans="1:11">
      <c r="A958">
        <v>47</v>
      </c>
      <c r="B958" t="s">
        <v>8</v>
      </c>
      <c r="C958">
        <v>75</v>
      </c>
      <c r="D958" t="s">
        <v>26</v>
      </c>
      <c r="E958">
        <v>46</v>
      </c>
      <c r="F958">
        <v>9</v>
      </c>
      <c r="G958" s="1">
        <v>29923.19</v>
      </c>
      <c r="H958" t="str">
        <f>IF(Table1[[#This Row],[MonthlyIncome]]&lt;3000,"Low",IF(Table1[[#This Row],[MonthlyIncome]]&lt;=6000,"Medium","High"))</f>
        <v>High</v>
      </c>
      <c r="I958">
        <v>1</v>
      </c>
      <c r="J958">
        <v>2</v>
      </c>
      <c r="K958" t="b">
        <v>1</v>
      </c>
    </row>
    <row r="959" spans="1:11">
      <c r="A959">
        <v>45</v>
      </c>
      <c r="B959" t="s">
        <v>10</v>
      </c>
      <c r="C959">
        <v>64</v>
      </c>
      <c r="D959" t="s">
        <v>26</v>
      </c>
      <c r="E959">
        <v>33</v>
      </c>
      <c r="F959">
        <v>10</v>
      </c>
      <c r="G959" s="1">
        <v>26890.62</v>
      </c>
      <c r="H959" t="str">
        <f>IF(Table1[[#This Row],[MonthlyIncome]]&lt;3000,"Low",IF(Table1[[#This Row],[MonthlyIncome]]&lt;=6000,"Medium","High"))</f>
        <v>High</v>
      </c>
      <c r="I959">
        <v>2</v>
      </c>
      <c r="J959">
        <v>5</v>
      </c>
      <c r="K959" t="b">
        <v>0</v>
      </c>
    </row>
    <row r="960" spans="1:11">
      <c r="A960">
        <v>99</v>
      </c>
      <c r="B960" t="s">
        <v>14</v>
      </c>
      <c r="C960">
        <v>48</v>
      </c>
      <c r="D960" t="s">
        <v>25</v>
      </c>
      <c r="E960">
        <v>3</v>
      </c>
      <c r="F960">
        <v>6</v>
      </c>
      <c r="G960" s="1">
        <v>60144.17</v>
      </c>
      <c r="H960" t="str">
        <f>IF(Table1[[#This Row],[MonthlyIncome]]&lt;3000,"Low",IF(Table1[[#This Row],[MonthlyIncome]]&lt;=6000,"Medium","High"))</f>
        <v>High</v>
      </c>
      <c r="I960">
        <v>1</v>
      </c>
      <c r="J960">
        <v>5</v>
      </c>
      <c r="K960" t="b">
        <v>1</v>
      </c>
    </row>
    <row r="961" spans="1:11">
      <c r="A961">
        <v>68</v>
      </c>
      <c r="B961" t="s">
        <v>15</v>
      </c>
      <c r="C961">
        <v>53</v>
      </c>
      <c r="D961" t="s">
        <v>26</v>
      </c>
      <c r="E961">
        <v>36</v>
      </c>
      <c r="F961">
        <v>6</v>
      </c>
      <c r="G961" s="1">
        <v>62775.18</v>
      </c>
      <c r="H961" t="str">
        <f>IF(Table1[[#This Row],[MonthlyIncome]]&lt;3000,"Low",IF(Table1[[#This Row],[MonthlyIncome]]&lt;=6000,"Medium","High"))</f>
        <v>High</v>
      </c>
      <c r="I961">
        <v>5</v>
      </c>
      <c r="J961">
        <v>5</v>
      </c>
      <c r="K961" t="b">
        <v>1</v>
      </c>
    </row>
    <row r="962" spans="1:11">
      <c r="A962">
        <v>68</v>
      </c>
      <c r="B962" t="s">
        <v>8</v>
      </c>
      <c r="C962">
        <v>49</v>
      </c>
      <c r="D962" t="s">
        <v>26</v>
      </c>
      <c r="E962">
        <v>47</v>
      </c>
      <c r="F962">
        <v>2</v>
      </c>
      <c r="G962" s="1">
        <v>11781.72</v>
      </c>
      <c r="H962" t="str">
        <f>IF(Table1[[#This Row],[MonthlyIncome]]&lt;3000,"Low",IF(Table1[[#This Row],[MonthlyIncome]]&lt;=6000,"Medium","High"))</f>
        <v>High</v>
      </c>
      <c r="I962">
        <v>5</v>
      </c>
      <c r="J962">
        <v>3</v>
      </c>
      <c r="K962" t="b">
        <v>1</v>
      </c>
    </row>
    <row r="963" spans="1:11">
      <c r="A963">
        <v>38</v>
      </c>
      <c r="B963" t="s">
        <v>15</v>
      </c>
      <c r="C963">
        <v>35</v>
      </c>
      <c r="D963" t="s">
        <v>26</v>
      </c>
      <c r="E963">
        <v>43</v>
      </c>
      <c r="F963">
        <v>9</v>
      </c>
      <c r="G963" s="1">
        <v>66883.34</v>
      </c>
      <c r="H963" t="str">
        <f>IF(Table1[[#This Row],[MonthlyIncome]]&lt;3000,"Low",IF(Table1[[#This Row],[MonthlyIncome]]&lt;=6000,"Medium","High"))</f>
        <v>High</v>
      </c>
      <c r="I963">
        <v>1</v>
      </c>
      <c r="J963">
        <v>1</v>
      </c>
      <c r="K963" t="b">
        <v>1</v>
      </c>
    </row>
    <row r="964" spans="1:11">
      <c r="A964">
        <v>11</v>
      </c>
      <c r="B964" t="s">
        <v>6</v>
      </c>
      <c r="C964">
        <v>42</v>
      </c>
      <c r="D964" t="s">
        <v>26</v>
      </c>
      <c r="E964">
        <v>11</v>
      </c>
      <c r="F964">
        <v>6</v>
      </c>
      <c r="G964" s="1">
        <v>91707.97</v>
      </c>
      <c r="H964" t="str">
        <f>IF(Table1[[#This Row],[MonthlyIncome]]&lt;3000,"Low",IF(Table1[[#This Row],[MonthlyIncome]]&lt;=6000,"Medium","High"))</f>
        <v>High</v>
      </c>
      <c r="I964">
        <v>5</v>
      </c>
      <c r="J964">
        <v>1</v>
      </c>
      <c r="K964" t="b">
        <v>1</v>
      </c>
    </row>
    <row r="965" spans="1:11">
      <c r="A965">
        <v>31</v>
      </c>
      <c r="B965" t="s">
        <v>8</v>
      </c>
      <c r="C965">
        <v>69</v>
      </c>
      <c r="D965" t="s">
        <v>26</v>
      </c>
      <c r="E965">
        <v>1</v>
      </c>
      <c r="F965">
        <v>5</v>
      </c>
      <c r="G965" s="1">
        <v>97867.78</v>
      </c>
      <c r="H965" t="str">
        <f>IF(Table1[[#This Row],[MonthlyIncome]]&lt;3000,"Low",IF(Table1[[#This Row],[MonthlyIncome]]&lt;=6000,"Medium","High"))</f>
        <v>High</v>
      </c>
      <c r="I965">
        <v>4</v>
      </c>
      <c r="J965">
        <v>2</v>
      </c>
      <c r="K965" t="b">
        <v>1</v>
      </c>
    </row>
    <row r="966" spans="1:11">
      <c r="A966">
        <v>2</v>
      </c>
      <c r="B966" t="s">
        <v>12</v>
      </c>
      <c r="C966">
        <v>52</v>
      </c>
      <c r="D966" t="s">
        <v>25</v>
      </c>
      <c r="E966">
        <v>12</v>
      </c>
      <c r="F966">
        <v>10</v>
      </c>
      <c r="G966" s="1">
        <v>5393.72</v>
      </c>
      <c r="H966" t="str">
        <f>IF(Table1[[#This Row],[MonthlyIncome]]&lt;3000,"Low",IF(Table1[[#This Row],[MonthlyIncome]]&lt;=6000,"Medium","High"))</f>
        <v>Medium</v>
      </c>
      <c r="I966">
        <v>1</v>
      </c>
      <c r="J966">
        <v>4</v>
      </c>
      <c r="K966" t="b">
        <v>0</v>
      </c>
    </row>
    <row r="967" spans="1:11">
      <c r="A967">
        <v>96</v>
      </c>
      <c r="B967" t="s">
        <v>12</v>
      </c>
      <c r="C967">
        <v>30</v>
      </c>
      <c r="D967" t="s">
        <v>25</v>
      </c>
      <c r="E967">
        <v>26</v>
      </c>
      <c r="F967">
        <v>6</v>
      </c>
      <c r="G967" s="1">
        <v>53822</v>
      </c>
      <c r="H967" t="str">
        <f>IF(Table1[[#This Row],[MonthlyIncome]]&lt;3000,"Low",IF(Table1[[#This Row],[MonthlyIncome]]&lt;=6000,"Medium","High"))</f>
        <v>High</v>
      </c>
      <c r="I967">
        <v>4</v>
      </c>
      <c r="J967">
        <v>5</v>
      </c>
      <c r="K967" t="b">
        <v>1</v>
      </c>
    </row>
    <row r="968" spans="1:11">
      <c r="A968">
        <v>83</v>
      </c>
      <c r="B968" t="s">
        <v>7</v>
      </c>
      <c r="C968">
        <v>90</v>
      </c>
      <c r="D968" t="s">
        <v>25</v>
      </c>
      <c r="E968">
        <v>37</v>
      </c>
      <c r="F968">
        <v>3</v>
      </c>
      <c r="G968" s="1">
        <v>28160.73</v>
      </c>
      <c r="H968" t="str">
        <f>IF(Table1[[#This Row],[MonthlyIncome]]&lt;3000,"Low",IF(Table1[[#This Row],[MonthlyIncome]]&lt;=6000,"Medium","High"))</f>
        <v>High</v>
      </c>
      <c r="I968">
        <v>2</v>
      </c>
      <c r="J968">
        <v>4</v>
      </c>
      <c r="K968" t="b">
        <v>0</v>
      </c>
    </row>
    <row r="969" spans="1:11">
      <c r="A969">
        <v>29</v>
      </c>
      <c r="B969" t="s">
        <v>11</v>
      </c>
      <c r="C969">
        <v>72</v>
      </c>
      <c r="D969" t="s">
        <v>26</v>
      </c>
      <c r="E969">
        <v>48</v>
      </c>
      <c r="F969">
        <v>1</v>
      </c>
      <c r="G969" s="1">
        <v>61130.7</v>
      </c>
      <c r="H969" t="str">
        <f>IF(Table1[[#This Row],[MonthlyIncome]]&lt;3000,"Low",IF(Table1[[#This Row],[MonthlyIncome]]&lt;=6000,"Medium","High"))</f>
        <v>High</v>
      </c>
      <c r="I969">
        <v>3</v>
      </c>
      <c r="J969">
        <v>4</v>
      </c>
      <c r="K969" t="b">
        <v>0</v>
      </c>
    </row>
    <row r="970" spans="1:11">
      <c r="A970">
        <v>26</v>
      </c>
      <c r="B970" t="s">
        <v>6</v>
      </c>
      <c r="C970">
        <v>62</v>
      </c>
      <c r="D970" t="s">
        <v>26</v>
      </c>
      <c r="E970">
        <v>19</v>
      </c>
      <c r="F970">
        <v>4</v>
      </c>
      <c r="G970" s="1">
        <v>34935.599999999999</v>
      </c>
      <c r="H970" t="str">
        <f>IF(Table1[[#This Row],[MonthlyIncome]]&lt;3000,"Low",IF(Table1[[#This Row],[MonthlyIncome]]&lt;=6000,"Medium","High"))</f>
        <v>High</v>
      </c>
      <c r="I970">
        <v>5</v>
      </c>
      <c r="J970">
        <v>4</v>
      </c>
      <c r="K970" t="b">
        <v>0</v>
      </c>
    </row>
    <row r="971" spans="1:11">
      <c r="A971">
        <v>63</v>
      </c>
      <c r="B971" t="s">
        <v>13</v>
      </c>
      <c r="C971">
        <v>68</v>
      </c>
      <c r="D971" t="s">
        <v>26</v>
      </c>
      <c r="E971">
        <v>44</v>
      </c>
      <c r="F971">
        <v>9</v>
      </c>
      <c r="G971" s="1">
        <v>34628.31</v>
      </c>
      <c r="H971" t="str">
        <f>IF(Table1[[#This Row],[MonthlyIncome]]&lt;3000,"Low",IF(Table1[[#This Row],[MonthlyIncome]]&lt;=6000,"Medium","High"))</f>
        <v>High</v>
      </c>
      <c r="I971">
        <v>5</v>
      </c>
      <c r="J971">
        <v>2</v>
      </c>
      <c r="K971" t="b">
        <v>0</v>
      </c>
    </row>
    <row r="972" spans="1:11">
      <c r="A972">
        <v>54</v>
      </c>
      <c r="B972" t="s">
        <v>17</v>
      </c>
      <c r="C972">
        <v>88</v>
      </c>
      <c r="D972" t="s">
        <v>25</v>
      </c>
      <c r="E972">
        <v>31</v>
      </c>
      <c r="F972">
        <v>4</v>
      </c>
      <c r="G972" s="1">
        <v>71472.36</v>
      </c>
      <c r="H972" t="str">
        <f>IF(Table1[[#This Row],[MonthlyIncome]]&lt;3000,"Low",IF(Table1[[#This Row],[MonthlyIncome]]&lt;=6000,"Medium","High"))</f>
        <v>High</v>
      </c>
      <c r="I972">
        <v>2</v>
      </c>
      <c r="J972">
        <v>2</v>
      </c>
      <c r="K972" t="b">
        <v>1</v>
      </c>
    </row>
    <row r="973" spans="1:11">
      <c r="A973">
        <v>61</v>
      </c>
      <c r="B973" t="s">
        <v>9</v>
      </c>
      <c r="C973">
        <v>21</v>
      </c>
      <c r="D973" t="s">
        <v>26</v>
      </c>
      <c r="E973">
        <v>2</v>
      </c>
      <c r="F973">
        <v>9</v>
      </c>
      <c r="G973" s="1">
        <v>28929.17</v>
      </c>
      <c r="H973" t="str">
        <f>IF(Table1[[#This Row],[MonthlyIncome]]&lt;3000,"Low",IF(Table1[[#This Row],[MonthlyIncome]]&lt;=6000,"Medium","High"))</f>
        <v>High</v>
      </c>
      <c r="I973">
        <v>3</v>
      </c>
      <c r="J973">
        <v>2</v>
      </c>
      <c r="K973" t="b">
        <v>0</v>
      </c>
    </row>
    <row r="974" spans="1:11">
      <c r="A974">
        <v>9</v>
      </c>
      <c r="B974" t="s">
        <v>13</v>
      </c>
      <c r="C974">
        <v>56</v>
      </c>
      <c r="D974" t="s">
        <v>26</v>
      </c>
      <c r="E974">
        <v>42</v>
      </c>
      <c r="F974">
        <v>5</v>
      </c>
      <c r="G974" s="1">
        <v>93557.9</v>
      </c>
      <c r="H974" t="str">
        <f>IF(Table1[[#This Row],[MonthlyIncome]]&lt;3000,"Low",IF(Table1[[#This Row],[MonthlyIncome]]&lt;=6000,"Medium","High"))</f>
        <v>High</v>
      </c>
      <c r="I974">
        <v>3</v>
      </c>
      <c r="J974">
        <v>1</v>
      </c>
      <c r="K974" t="b">
        <v>1</v>
      </c>
    </row>
    <row r="975" spans="1:11">
      <c r="A975">
        <v>65</v>
      </c>
      <c r="B975" t="s">
        <v>12</v>
      </c>
      <c r="C975">
        <v>29</v>
      </c>
      <c r="D975" t="s">
        <v>25</v>
      </c>
      <c r="E975">
        <v>17</v>
      </c>
      <c r="F975">
        <v>9</v>
      </c>
      <c r="G975" s="1">
        <v>69794.34</v>
      </c>
      <c r="H975" t="str">
        <f>IF(Table1[[#This Row],[MonthlyIncome]]&lt;3000,"Low",IF(Table1[[#This Row],[MonthlyIncome]]&lt;=6000,"Medium","High"))</f>
        <v>High</v>
      </c>
      <c r="I975">
        <v>5</v>
      </c>
      <c r="J975">
        <v>2</v>
      </c>
      <c r="K975" t="b">
        <v>0</v>
      </c>
    </row>
    <row r="976" spans="1:11">
      <c r="A976">
        <v>64</v>
      </c>
      <c r="B976" t="s">
        <v>9</v>
      </c>
      <c r="C976">
        <v>62</v>
      </c>
      <c r="D976" t="s">
        <v>26</v>
      </c>
      <c r="E976">
        <v>45</v>
      </c>
      <c r="F976">
        <v>9</v>
      </c>
      <c r="G976" s="1">
        <v>17651.86</v>
      </c>
      <c r="H976" t="str">
        <f>IF(Table1[[#This Row],[MonthlyIncome]]&lt;3000,"Low",IF(Table1[[#This Row],[MonthlyIncome]]&lt;=6000,"Medium","High"))</f>
        <v>High</v>
      </c>
      <c r="I976">
        <v>2</v>
      </c>
      <c r="J976">
        <v>4</v>
      </c>
      <c r="K976" t="b">
        <v>0</v>
      </c>
    </row>
    <row r="977" spans="1:11">
      <c r="A977">
        <v>39</v>
      </c>
      <c r="B977" t="s">
        <v>16</v>
      </c>
      <c r="C977">
        <v>78</v>
      </c>
      <c r="D977" t="s">
        <v>25</v>
      </c>
      <c r="E977">
        <v>38</v>
      </c>
      <c r="F977">
        <v>7</v>
      </c>
      <c r="G977" s="1">
        <v>82205</v>
      </c>
      <c r="H977" t="str">
        <f>IF(Table1[[#This Row],[MonthlyIncome]]&lt;3000,"Low",IF(Table1[[#This Row],[MonthlyIncome]]&lt;=6000,"Medium","High"))</f>
        <v>High</v>
      </c>
      <c r="I977">
        <v>4</v>
      </c>
      <c r="J977">
        <v>5</v>
      </c>
      <c r="K977" t="b">
        <v>0</v>
      </c>
    </row>
    <row r="978" spans="1:11">
      <c r="A978">
        <v>83</v>
      </c>
      <c r="B978" t="s">
        <v>10</v>
      </c>
      <c r="C978">
        <v>57</v>
      </c>
      <c r="D978" t="s">
        <v>26</v>
      </c>
      <c r="E978">
        <v>42</v>
      </c>
      <c r="F978">
        <v>6</v>
      </c>
      <c r="G978" s="1">
        <v>20069.240000000002</v>
      </c>
      <c r="H978" t="str">
        <f>IF(Table1[[#This Row],[MonthlyIncome]]&lt;3000,"Low",IF(Table1[[#This Row],[MonthlyIncome]]&lt;=6000,"Medium","High"))</f>
        <v>High</v>
      </c>
      <c r="I978">
        <v>5</v>
      </c>
      <c r="J978">
        <v>2</v>
      </c>
      <c r="K978" t="b">
        <v>0</v>
      </c>
    </row>
    <row r="979" spans="1:11">
      <c r="A979">
        <v>82</v>
      </c>
      <c r="B979" t="s">
        <v>7</v>
      </c>
      <c r="C979">
        <v>82</v>
      </c>
      <c r="D979" t="s">
        <v>26</v>
      </c>
      <c r="E979">
        <v>35</v>
      </c>
      <c r="F979">
        <v>2</v>
      </c>
      <c r="G979" s="1">
        <v>83504.23</v>
      </c>
      <c r="H979" t="str">
        <f>IF(Table1[[#This Row],[MonthlyIncome]]&lt;3000,"Low",IF(Table1[[#This Row],[MonthlyIncome]]&lt;=6000,"Medium","High"))</f>
        <v>High</v>
      </c>
      <c r="I979">
        <v>2</v>
      </c>
      <c r="J979">
        <v>3</v>
      </c>
      <c r="K979" t="b">
        <v>0</v>
      </c>
    </row>
    <row r="980" spans="1:11">
      <c r="A980">
        <v>99</v>
      </c>
      <c r="B980" t="s">
        <v>8</v>
      </c>
      <c r="C980">
        <v>47</v>
      </c>
      <c r="D980" t="s">
        <v>25</v>
      </c>
      <c r="E980">
        <v>6</v>
      </c>
      <c r="F980">
        <v>1</v>
      </c>
      <c r="G980" s="1">
        <v>23460.5</v>
      </c>
      <c r="H980" t="str">
        <f>IF(Table1[[#This Row],[MonthlyIncome]]&lt;3000,"Low",IF(Table1[[#This Row],[MonthlyIncome]]&lt;=6000,"Medium","High"))</f>
        <v>High</v>
      </c>
      <c r="I980">
        <v>3</v>
      </c>
      <c r="J980">
        <v>3</v>
      </c>
      <c r="K980" t="b">
        <v>1</v>
      </c>
    </row>
    <row r="981" spans="1:11">
      <c r="A981">
        <v>76</v>
      </c>
      <c r="B981" t="s">
        <v>15</v>
      </c>
      <c r="C981">
        <v>64</v>
      </c>
      <c r="D981" t="s">
        <v>25</v>
      </c>
      <c r="E981">
        <v>7</v>
      </c>
      <c r="F981">
        <v>6</v>
      </c>
      <c r="G981" s="1">
        <v>70466.59</v>
      </c>
      <c r="H981" t="str">
        <f>IF(Table1[[#This Row],[MonthlyIncome]]&lt;3000,"Low",IF(Table1[[#This Row],[MonthlyIncome]]&lt;=6000,"Medium","High"))</f>
        <v>High</v>
      </c>
      <c r="I981">
        <v>5</v>
      </c>
      <c r="J981">
        <v>5</v>
      </c>
      <c r="K981" t="b">
        <v>1</v>
      </c>
    </row>
    <row r="982" spans="1:11">
      <c r="A982">
        <v>29</v>
      </c>
      <c r="B982" t="s">
        <v>15</v>
      </c>
      <c r="C982">
        <v>53</v>
      </c>
      <c r="D982" t="s">
        <v>25</v>
      </c>
      <c r="E982">
        <v>22</v>
      </c>
      <c r="F982">
        <v>5</v>
      </c>
      <c r="G982" s="1">
        <v>47481.34</v>
      </c>
      <c r="H982" t="str">
        <f>IF(Table1[[#This Row],[MonthlyIncome]]&lt;3000,"Low",IF(Table1[[#This Row],[MonthlyIncome]]&lt;=6000,"Medium","High"))</f>
        <v>High</v>
      </c>
      <c r="I982">
        <v>4</v>
      </c>
      <c r="J982">
        <v>4</v>
      </c>
      <c r="K982" t="b">
        <v>0</v>
      </c>
    </row>
    <row r="983" spans="1:11">
      <c r="A983">
        <v>99</v>
      </c>
      <c r="B983" t="s">
        <v>7</v>
      </c>
      <c r="C983">
        <v>61</v>
      </c>
      <c r="D983" t="s">
        <v>26</v>
      </c>
      <c r="E983">
        <v>19</v>
      </c>
      <c r="F983">
        <v>9</v>
      </c>
      <c r="G983" s="1">
        <v>72338.66</v>
      </c>
      <c r="H983" t="str">
        <f>IF(Table1[[#This Row],[MonthlyIncome]]&lt;3000,"Low",IF(Table1[[#This Row],[MonthlyIncome]]&lt;=6000,"Medium","High"))</f>
        <v>High</v>
      </c>
      <c r="I983">
        <v>3</v>
      </c>
      <c r="J983">
        <v>1</v>
      </c>
      <c r="K983" t="b">
        <v>0</v>
      </c>
    </row>
    <row r="984" spans="1:11">
      <c r="A984">
        <v>11</v>
      </c>
      <c r="B984" t="s">
        <v>10</v>
      </c>
      <c r="C984">
        <v>21</v>
      </c>
      <c r="D984" t="s">
        <v>25</v>
      </c>
      <c r="E984">
        <v>38</v>
      </c>
      <c r="F984">
        <v>4</v>
      </c>
      <c r="G984" s="1">
        <v>43641.23</v>
      </c>
      <c r="H984" t="str">
        <f>IF(Table1[[#This Row],[MonthlyIncome]]&lt;3000,"Low",IF(Table1[[#This Row],[MonthlyIncome]]&lt;=6000,"Medium","High"))</f>
        <v>High</v>
      </c>
      <c r="I984">
        <v>2</v>
      </c>
      <c r="J984">
        <v>3</v>
      </c>
      <c r="K984" t="b">
        <v>1</v>
      </c>
    </row>
    <row r="985" spans="1:11">
      <c r="A985">
        <v>62</v>
      </c>
      <c r="B985" t="s">
        <v>17</v>
      </c>
      <c r="C985">
        <v>94</v>
      </c>
      <c r="D985" t="s">
        <v>25</v>
      </c>
      <c r="E985">
        <v>30</v>
      </c>
      <c r="F985">
        <v>7</v>
      </c>
      <c r="G985" s="1">
        <v>93429.27</v>
      </c>
      <c r="H985" t="str">
        <f>IF(Table1[[#This Row],[MonthlyIncome]]&lt;3000,"Low",IF(Table1[[#This Row],[MonthlyIncome]]&lt;=6000,"Medium","High"))</f>
        <v>High</v>
      </c>
      <c r="I985">
        <v>2</v>
      </c>
      <c r="J985">
        <v>5</v>
      </c>
      <c r="K985" t="b">
        <v>0</v>
      </c>
    </row>
    <row r="986" spans="1:11">
      <c r="A986">
        <v>46</v>
      </c>
      <c r="B986" t="s">
        <v>8</v>
      </c>
      <c r="C986">
        <v>73</v>
      </c>
      <c r="D986" t="s">
        <v>25</v>
      </c>
      <c r="E986">
        <v>30</v>
      </c>
      <c r="F986">
        <v>1</v>
      </c>
      <c r="G986" s="1">
        <v>40586.03</v>
      </c>
      <c r="H986" t="str">
        <f>IF(Table1[[#This Row],[MonthlyIncome]]&lt;3000,"Low",IF(Table1[[#This Row],[MonthlyIncome]]&lt;=6000,"Medium","High"))</f>
        <v>High</v>
      </c>
      <c r="I986">
        <v>2</v>
      </c>
      <c r="J986">
        <v>2</v>
      </c>
      <c r="K986" t="b">
        <v>1</v>
      </c>
    </row>
    <row r="987" spans="1:11">
      <c r="A987">
        <v>64</v>
      </c>
      <c r="B987" t="s">
        <v>16</v>
      </c>
      <c r="C987">
        <v>64</v>
      </c>
      <c r="D987" t="s">
        <v>26</v>
      </c>
      <c r="E987">
        <v>7</v>
      </c>
      <c r="F987">
        <v>2</v>
      </c>
      <c r="G987" s="1">
        <v>19014.59</v>
      </c>
      <c r="H987" t="str">
        <f>IF(Table1[[#This Row],[MonthlyIncome]]&lt;3000,"Low",IF(Table1[[#This Row],[MonthlyIncome]]&lt;=6000,"Medium","High"))</f>
        <v>High</v>
      </c>
      <c r="I987">
        <v>2</v>
      </c>
      <c r="J987">
        <v>3</v>
      </c>
      <c r="K987" t="b">
        <v>1</v>
      </c>
    </row>
    <row r="988" spans="1:11">
      <c r="A988">
        <v>63</v>
      </c>
      <c r="B988" t="s">
        <v>14</v>
      </c>
      <c r="C988">
        <v>58</v>
      </c>
      <c r="D988" t="s">
        <v>26</v>
      </c>
      <c r="E988">
        <v>39</v>
      </c>
      <c r="F988">
        <v>2</v>
      </c>
      <c r="G988" s="1">
        <v>86800.43</v>
      </c>
      <c r="H988" t="str">
        <f>IF(Table1[[#This Row],[MonthlyIncome]]&lt;3000,"Low",IF(Table1[[#This Row],[MonthlyIncome]]&lt;=6000,"Medium","High"))</f>
        <v>High</v>
      </c>
      <c r="I988">
        <v>2</v>
      </c>
      <c r="J988">
        <v>4</v>
      </c>
      <c r="K988" t="b">
        <v>0</v>
      </c>
    </row>
    <row r="989" spans="1:11">
      <c r="A989">
        <v>51</v>
      </c>
      <c r="B989" t="s">
        <v>10</v>
      </c>
      <c r="C989">
        <v>46</v>
      </c>
      <c r="D989" t="s">
        <v>25</v>
      </c>
      <c r="E989">
        <v>0</v>
      </c>
      <c r="F989">
        <v>7</v>
      </c>
      <c r="G989" s="1">
        <v>92077.25</v>
      </c>
      <c r="H989" t="str">
        <f>IF(Table1[[#This Row],[MonthlyIncome]]&lt;3000,"Low",IF(Table1[[#This Row],[MonthlyIncome]]&lt;=6000,"Medium","High"))</f>
        <v>High</v>
      </c>
      <c r="I989">
        <v>1</v>
      </c>
      <c r="J989">
        <v>3</v>
      </c>
      <c r="K989" t="b">
        <v>0</v>
      </c>
    </row>
    <row r="990" spans="1:11">
      <c r="A990">
        <v>49</v>
      </c>
      <c r="B990" t="s">
        <v>12</v>
      </c>
      <c r="C990">
        <v>98</v>
      </c>
      <c r="D990" t="s">
        <v>26</v>
      </c>
      <c r="E990">
        <v>34</v>
      </c>
      <c r="F990">
        <v>3</v>
      </c>
      <c r="G990" s="1">
        <v>45638.720000000001</v>
      </c>
      <c r="H990" t="str">
        <f>IF(Table1[[#This Row],[MonthlyIncome]]&lt;3000,"Low",IF(Table1[[#This Row],[MonthlyIncome]]&lt;=6000,"Medium","High"))</f>
        <v>High</v>
      </c>
      <c r="I990">
        <v>4</v>
      </c>
      <c r="J990">
        <v>5</v>
      </c>
      <c r="K990" t="b">
        <v>1</v>
      </c>
    </row>
    <row r="991" spans="1:11">
      <c r="A991">
        <v>65</v>
      </c>
      <c r="B991" t="s">
        <v>15</v>
      </c>
      <c r="C991">
        <v>51</v>
      </c>
      <c r="D991" t="s">
        <v>26</v>
      </c>
      <c r="E991">
        <v>46</v>
      </c>
      <c r="F991">
        <v>1</v>
      </c>
      <c r="G991" s="1">
        <v>56021.73</v>
      </c>
      <c r="H991" t="str">
        <f>IF(Table1[[#This Row],[MonthlyIncome]]&lt;3000,"Low",IF(Table1[[#This Row],[MonthlyIncome]]&lt;=6000,"Medium","High"))</f>
        <v>High</v>
      </c>
      <c r="I991">
        <v>1</v>
      </c>
      <c r="J991">
        <v>5</v>
      </c>
      <c r="K991" t="b">
        <v>1</v>
      </c>
    </row>
    <row r="992" spans="1:11">
      <c r="A992">
        <v>75</v>
      </c>
      <c r="B992" t="s">
        <v>13</v>
      </c>
      <c r="C992">
        <v>49</v>
      </c>
      <c r="D992" t="s">
        <v>26</v>
      </c>
      <c r="E992">
        <v>29</v>
      </c>
      <c r="F992">
        <v>8</v>
      </c>
      <c r="G992" s="1">
        <v>95437.82</v>
      </c>
      <c r="H992" t="str">
        <f>IF(Table1[[#This Row],[MonthlyIncome]]&lt;3000,"Low",IF(Table1[[#This Row],[MonthlyIncome]]&lt;=6000,"Medium","High"))</f>
        <v>High</v>
      </c>
      <c r="I992">
        <v>5</v>
      </c>
      <c r="J992">
        <v>2</v>
      </c>
      <c r="K992" t="b">
        <v>0</v>
      </c>
    </row>
    <row r="993" spans="1:11">
      <c r="A993">
        <v>5</v>
      </c>
      <c r="B993" t="s">
        <v>6</v>
      </c>
      <c r="C993">
        <v>24</v>
      </c>
      <c r="D993" t="s">
        <v>25</v>
      </c>
      <c r="E993">
        <v>14</v>
      </c>
      <c r="F993">
        <v>4</v>
      </c>
      <c r="G993" s="1">
        <v>8569.4699999999993</v>
      </c>
      <c r="H993" t="str">
        <f>IF(Table1[[#This Row],[MonthlyIncome]]&lt;3000,"Low",IF(Table1[[#This Row],[MonthlyIncome]]&lt;=6000,"Medium","High"))</f>
        <v>High</v>
      </c>
      <c r="I993">
        <v>4</v>
      </c>
      <c r="J993">
        <v>4</v>
      </c>
      <c r="K993" t="b">
        <v>1</v>
      </c>
    </row>
    <row r="994" spans="1:11">
      <c r="A994">
        <v>70</v>
      </c>
      <c r="B994" t="s">
        <v>14</v>
      </c>
      <c r="C994">
        <v>39</v>
      </c>
      <c r="D994" t="s">
        <v>25</v>
      </c>
      <c r="E994">
        <v>46</v>
      </c>
      <c r="F994">
        <v>10</v>
      </c>
      <c r="G994" s="1">
        <v>9331.6</v>
      </c>
      <c r="H994" t="str">
        <f>IF(Table1[[#This Row],[MonthlyIncome]]&lt;3000,"Low",IF(Table1[[#This Row],[MonthlyIncome]]&lt;=6000,"Medium","High"))</f>
        <v>High</v>
      </c>
      <c r="I994">
        <v>4</v>
      </c>
      <c r="J994">
        <v>4</v>
      </c>
      <c r="K994" t="b">
        <v>0</v>
      </c>
    </row>
    <row r="995" spans="1:11">
      <c r="A995">
        <v>66</v>
      </c>
      <c r="B995" t="s">
        <v>13</v>
      </c>
      <c r="C995">
        <v>30</v>
      </c>
      <c r="D995" t="s">
        <v>25</v>
      </c>
      <c r="E995">
        <v>19</v>
      </c>
      <c r="F995">
        <v>4</v>
      </c>
      <c r="G995" s="1">
        <v>51239.23</v>
      </c>
      <c r="H995" t="str">
        <f>IF(Table1[[#This Row],[MonthlyIncome]]&lt;3000,"Low",IF(Table1[[#This Row],[MonthlyIncome]]&lt;=6000,"Medium","High"))</f>
        <v>High</v>
      </c>
      <c r="I995">
        <v>3</v>
      </c>
      <c r="J995">
        <v>5</v>
      </c>
      <c r="K995" t="b">
        <v>0</v>
      </c>
    </row>
    <row r="996" spans="1:11">
      <c r="A996">
        <v>84</v>
      </c>
      <c r="B996" t="s">
        <v>14</v>
      </c>
      <c r="C996">
        <v>43</v>
      </c>
      <c r="D996" t="s">
        <v>25</v>
      </c>
      <c r="E996">
        <v>20</v>
      </c>
      <c r="F996">
        <v>3</v>
      </c>
      <c r="G996" s="1">
        <v>59953.39</v>
      </c>
      <c r="H996" t="str">
        <f>IF(Table1[[#This Row],[MonthlyIncome]]&lt;3000,"Low",IF(Table1[[#This Row],[MonthlyIncome]]&lt;=6000,"Medium","High"))</f>
        <v>High</v>
      </c>
      <c r="I996">
        <v>1</v>
      </c>
      <c r="J996">
        <v>5</v>
      </c>
      <c r="K996" t="b">
        <v>0</v>
      </c>
    </row>
    <row r="997" spans="1:11">
      <c r="A997">
        <v>74</v>
      </c>
      <c r="B997" t="s">
        <v>7</v>
      </c>
      <c r="C997">
        <v>42</v>
      </c>
      <c r="D997" t="s">
        <v>25</v>
      </c>
      <c r="E997">
        <v>14</v>
      </c>
      <c r="F997">
        <v>4</v>
      </c>
      <c r="G997" s="1">
        <v>87856.93</v>
      </c>
      <c r="H997" t="str">
        <f>IF(Table1[[#This Row],[MonthlyIncome]]&lt;3000,"Low",IF(Table1[[#This Row],[MonthlyIncome]]&lt;=6000,"Medium","High"))</f>
        <v>High</v>
      </c>
      <c r="I997">
        <v>1</v>
      </c>
      <c r="J997">
        <v>3</v>
      </c>
      <c r="K997" t="b">
        <v>1</v>
      </c>
    </row>
    <row r="998" spans="1:11">
      <c r="A998">
        <v>21</v>
      </c>
      <c r="B998" t="s">
        <v>17</v>
      </c>
      <c r="C998">
        <v>85</v>
      </c>
      <c r="D998" t="s">
        <v>25</v>
      </c>
      <c r="E998">
        <v>31</v>
      </c>
      <c r="F998">
        <v>10</v>
      </c>
      <c r="G998" s="1">
        <v>76588.210000000006</v>
      </c>
      <c r="H998" t="str">
        <f>IF(Table1[[#This Row],[MonthlyIncome]]&lt;3000,"Low",IF(Table1[[#This Row],[MonthlyIncome]]&lt;=6000,"Medium","High"))</f>
        <v>High</v>
      </c>
      <c r="I998">
        <v>3</v>
      </c>
      <c r="J998">
        <v>1</v>
      </c>
      <c r="K998" t="b">
        <v>0</v>
      </c>
    </row>
    <row r="999" spans="1:11">
      <c r="A999">
        <v>59</v>
      </c>
      <c r="B999" t="s">
        <v>15</v>
      </c>
      <c r="C999">
        <v>49</v>
      </c>
      <c r="D999" t="s">
        <v>26</v>
      </c>
      <c r="E999">
        <v>28</v>
      </c>
      <c r="F999">
        <v>7</v>
      </c>
      <c r="G999" s="1">
        <v>77349.509999999995</v>
      </c>
      <c r="H999" t="str">
        <f>IF(Table1[[#This Row],[MonthlyIncome]]&lt;3000,"Low",IF(Table1[[#This Row],[MonthlyIncome]]&lt;=6000,"Medium","High"))</f>
        <v>High</v>
      </c>
      <c r="I999">
        <v>1</v>
      </c>
      <c r="J999">
        <v>2</v>
      </c>
      <c r="K999" t="b">
        <v>0</v>
      </c>
    </row>
    <row r="1000" spans="1:11">
      <c r="A1000">
        <v>45</v>
      </c>
      <c r="B1000" t="s">
        <v>7</v>
      </c>
      <c r="C1000">
        <v>93</v>
      </c>
      <c r="D1000" t="s">
        <v>26</v>
      </c>
      <c r="E1000">
        <v>22</v>
      </c>
      <c r="F1000">
        <v>4</v>
      </c>
      <c r="G1000" s="1">
        <v>62592.24</v>
      </c>
      <c r="H1000" t="str">
        <f>IF(Table1[[#This Row],[MonthlyIncome]]&lt;3000,"Low",IF(Table1[[#This Row],[MonthlyIncome]]&lt;=6000,"Medium","High"))</f>
        <v>High</v>
      </c>
      <c r="I1000">
        <v>1</v>
      </c>
      <c r="J1000">
        <v>5</v>
      </c>
      <c r="K1000" t="b">
        <v>0</v>
      </c>
    </row>
    <row r="1001" spans="1:11">
      <c r="A1001">
        <v>3</v>
      </c>
      <c r="B1001" t="s">
        <v>7</v>
      </c>
      <c r="C1001">
        <v>48</v>
      </c>
      <c r="D1001" t="s">
        <v>26</v>
      </c>
      <c r="E1001">
        <v>34</v>
      </c>
      <c r="F1001">
        <v>6</v>
      </c>
      <c r="G1001" s="1">
        <v>2654.6</v>
      </c>
      <c r="H1001" t="str">
        <f>IF(Table1[[#This Row],[MonthlyIncome]]&lt;3000,"Low",IF(Table1[[#This Row],[MonthlyIncome]]&lt;=6000,"Medium","High"))</f>
        <v>Low</v>
      </c>
      <c r="I1001">
        <v>3</v>
      </c>
      <c r="J1001">
        <v>1</v>
      </c>
      <c r="K100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C2902C4A-3C41-4EB8-A0F9-5AF0F0FEB454}">
  <ds:schemaRefs/>
</ds:datastoreItem>
</file>

<file path=customXml/itemProps2.xml><?xml version="1.0" encoding="utf-8"?>
<ds:datastoreItem xmlns:ds="http://schemas.openxmlformats.org/officeDocument/2006/customXml" ds:itemID="{6964CC81-E61B-4E61-904A-ADDD7AD444E8}">
  <ds:schemaRefs/>
</ds:datastoreItem>
</file>

<file path=customXml/itemProps3.xml><?xml version="1.0" encoding="utf-8"?>
<ds:datastoreItem xmlns:ds="http://schemas.openxmlformats.org/officeDocument/2006/customXml" ds:itemID="{F905AB49-4192-456F-A3CD-961D952660F4}">
  <ds:schemaRefs/>
</ds:datastoreItem>
</file>

<file path=customXml/itemProps4.xml><?xml version="1.0" encoding="utf-8"?>
<ds:datastoreItem xmlns:ds="http://schemas.openxmlformats.org/officeDocument/2006/customXml" ds:itemID="{9E3DEA46-AC66-4626-A1D1-FBF68781A658}">
  <ds:schemaRefs/>
</ds:datastoreItem>
</file>

<file path=customXml/itemProps5.xml><?xml version="1.0" encoding="utf-8"?>
<ds:datastoreItem xmlns:ds="http://schemas.openxmlformats.org/officeDocument/2006/customXml" ds:itemID="{501BAC97-1665-4951-9BDB-C05F2B6CEC12}">
  <ds:schemaRefs/>
</ds:datastoreItem>
</file>

<file path=customXml/itemProps6.xml><?xml version="1.0" encoding="utf-8"?>
<ds:datastoreItem xmlns:ds="http://schemas.openxmlformats.org/officeDocument/2006/customXml" ds:itemID="{7F6F8B9C-1356-4B8A-9CB0-381854CAE00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TURNOVER RATE</vt:lpstr>
      <vt:lpstr>AVERAGEJOBSATISFACTION</vt:lpstr>
      <vt:lpstr>AVERAGEMONTLYINCOME</vt:lpstr>
      <vt:lpstr>AVERAGEYEARSATCOMPANY</vt:lpstr>
      <vt:lpstr>AVERAGEPERFOMANCERATING</vt:lpstr>
      <vt:lpstr>KPI</vt:lpstr>
      <vt:lpstr>DASHBOARD</vt:lpstr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Durosinmi</dc:creator>
  <cp:lastModifiedBy>Habeeb</cp:lastModifiedBy>
  <dcterms:created xsi:type="dcterms:W3CDTF">2023-05-16T09:16:00Z</dcterms:created>
  <dcterms:modified xsi:type="dcterms:W3CDTF">2025-08-13T13:31:19Z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67AA0FDB898147A28BE5CA797F8270EB_13</vt:lpwstr>
  </property>
  <property fmtid="{D5CDD505-2E9C-101B-9397-08002B2CF9AE}" pid="3" name="KSOProductBuildVer">
    <vt:lpwstr>1033-12.2.0.21179</vt:lpwstr>
  </property>
</Properties>
</file>